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68720" windowHeight="28800" tabRatio="500" activeTab="1"/>
  </bookViews>
  <sheets>
    <sheet name="Intro--Info" sheetId="3" r:id="rId1"/>
    <sheet name="Review" sheetId="2" r:id="rId2"/>
    <sheet name="Priority" sheetId="4" r:id="rId3"/>
  </sheets>
  <definedNames>
    <definedName name="_xlnm._FilterDatabase" localSheetId="1" hidden="1">Review!$A$1:$V$361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62" i="2" l="1"/>
  <c r="K362" i="2"/>
  <c r="J362" i="2"/>
  <c r="M4" i="2"/>
  <c r="D3" i="4"/>
  <c r="D4" i="4"/>
  <c r="D5" i="4"/>
  <c r="D6" i="4"/>
  <c r="D7" i="4"/>
  <c r="D8" i="4"/>
  <c r="D9" i="4"/>
  <c r="D10" i="4"/>
  <c r="D11" i="4"/>
  <c r="D12" i="4"/>
  <c r="D13" i="4"/>
  <c r="D2" i="4"/>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3" i="2"/>
  <c r="M2" i="2"/>
  <c r="Q3" i="2"/>
  <c r="R3" i="2"/>
  <c r="S3" i="2"/>
  <c r="T3" i="2"/>
  <c r="U3" i="2"/>
  <c r="V3" i="2"/>
  <c r="Q4" i="2"/>
  <c r="R4" i="2"/>
  <c r="S4" i="2"/>
  <c r="T4" i="2"/>
  <c r="U4" i="2"/>
  <c r="V4" i="2"/>
  <c r="Q5" i="2"/>
  <c r="R5" i="2"/>
  <c r="S5" i="2"/>
  <c r="T5" i="2"/>
  <c r="U5" i="2"/>
  <c r="V5" i="2"/>
  <c r="Q6" i="2"/>
  <c r="R6" i="2"/>
  <c r="S6" i="2"/>
  <c r="T6" i="2"/>
  <c r="U6" i="2"/>
  <c r="V6" i="2"/>
  <c r="Q7" i="2"/>
  <c r="R7" i="2"/>
  <c r="S7" i="2"/>
  <c r="T7" i="2"/>
  <c r="U7" i="2"/>
  <c r="V7" i="2"/>
  <c r="Q361" i="2"/>
  <c r="R361" i="2"/>
  <c r="S361" i="2"/>
  <c r="T361" i="2"/>
  <c r="U361" i="2"/>
  <c r="V361" i="2"/>
  <c r="Q360" i="2"/>
  <c r="R360" i="2"/>
  <c r="S360" i="2"/>
  <c r="T360" i="2"/>
  <c r="U360" i="2"/>
  <c r="V360" i="2"/>
  <c r="Q359" i="2"/>
  <c r="R359" i="2"/>
  <c r="S359" i="2"/>
  <c r="T359" i="2"/>
  <c r="U359" i="2"/>
  <c r="V359" i="2"/>
  <c r="Q358" i="2"/>
  <c r="R358" i="2"/>
  <c r="S358" i="2"/>
  <c r="T358" i="2"/>
  <c r="U358" i="2"/>
  <c r="V358" i="2"/>
  <c r="Q357" i="2"/>
  <c r="R357" i="2"/>
  <c r="S357" i="2"/>
  <c r="T357" i="2"/>
  <c r="U357" i="2"/>
  <c r="V357" i="2"/>
  <c r="Q356" i="2"/>
  <c r="R356" i="2"/>
  <c r="S356" i="2"/>
  <c r="T356" i="2"/>
  <c r="U356" i="2"/>
  <c r="V356" i="2"/>
  <c r="Q355" i="2"/>
  <c r="R355" i="2"/>
  <c r="S355" i="2"/>
  <c r="T355" i="2"/>
  <c r="U355" i="2"/>
  <c r="V355" i="2"/>
  <c r="Q354" i="2"/>
  <c r="R354" i="2"/>
  <c r="S354" i="2"/>
  <c r="T354" i="2"/>
  <c r="U354" i="2"/>
  <c r="V354" i="2"/>
  <c r="Q353" i="2"/>
  <c r="R353" i="2"/>
  <c r="S353" i="2"/>
  <c r="T353" i="2"/>
  <c r="U353" i="2"/>
  <c r="V353" i="2"/>
  <c r="Q352" i="2"/>
  <c r="R352" i="2"/>
  <c r="S352" i="2"/>
  <c r="T352" i="2"/>
  <c r="U352" i="2"/>
  <c r="V352" i="2"/>
  <c r="Q351" i="2"/>
  <c r="R351" i="2"/>
  <c r="S351" i="2"/>
  <c r="T351" i="2"/>
  <c r="U351" i="2"/>
  <c r="V351" i="2"/>
  <c r="Q350" i="2"/>
  <c r="R350" i="2"/>
  <c r="S350" i="2"/>
  <c r="T350" i="2"/>
  <c r="U350" i="2"/>
  <c r="V350" i="2"/>
  <c r="Q349" i="2"/>
  <c r="R349" i="2"/>
  <c r="S349" i="2"/>
  <c r="T349" i="2"/>
  <c r="U349" i="2"/>
  <c r="V349" i="2"/>
  <c r="Q348" i="2"/>
  <c r="R348" i="2"/>
  <c r="S348" i="2"/>
  <c r="T348" i="2"/>
  <c r="U348" i="2"/>
  <c r="V348" i="2"/>
  <c r="Q347" i="2"/>
  <c r="R347" i="2"/>
  <c r="S347" i="2"/>
  <c r="T347" i="2"/>
  <c r="U347" i="2"/>
  <c r="V347" i="2"/>
  <c r="Q346" i="2"/>
  <c r="R346" i="2"/>
  <c r="S346" i="2"/>
  <c r="T346" i="2"/>
  <c r="U346" i="2"/>
  <c r="V346" i="2"/>
  <c r="Q345" i="2"/>
  <c r="R345" i="2"/>
  <c r="S345" i="2"/>
  <c r="T345" i="2"/>
  <c r="U345" i="2"/>
  <c r="V345" i="2"/>
  <c r="Q344" i="2"/>
  <c r="R344" i="2"/>
  <c r="S344" i="2"/>
  <c r="T344" i="2"/>
  <c r="U344" i="2"/>
  <c r="V344" i="2"/>
  <c r="Q343" i="2"/>
  <c r="R343" i="2"/>
  <c r="S343" i="2"/>
  <c r="T343" i="2"/>
  <c r="U343" i="2"/>
  <c r="V343" i="2"/>
  <c r="Q342" i="2"/>
  <c r="R342" i="2"/>
  <c r="S342" i="2"/>
  <c r="T342" i="2"/>
  <c r="U342" i="2"/>
  <c r="V342" i="2"/>
  <c r="Q341" i="2"/>
  <c r="R341" i="2"/>
  <c r="S341" i="2"/>
  <c r="T341" i="2"/>
  <c r="U341" i="2"/>
  <c r="V341" i="2"/>
  <c r="Q340" i="2"/>
  <c r="R340" i="2"/>
  <c r="S340" i="2"/>
  <c r="T340" i="2"/>
  <c r="U340" i="2"/>
  <c r="V340" i="2"/>
  <c r="Q339" i="2"/>
  <c r="R339" i="2"/>
  <c r="S339" i="2"/>
  <c r="T339" i="2"/>
  <c r="U339" i="2"/>
  <c r="V339" i="2"/>
  <c r="Q338" i="2"/>
  <c r="R338" i="2"/>
  <c r="S338" i="2"/>
  <c r="T338" i="2"/>
  <c r="U338" i="2"/>
  <c r="V338" i="2"/>
  <c r="Q337" i="2"/>
  <c r="R337" i="2"/>
  <c r="S337" i="2"/>
  <c r="T337" i="2"/>
  <c r="U337" i="2"/>
  <c r="V337" i="2"/>
  <c r="Q336" i="2"/>
  <c r="R336" i="2"/>
  <c r="S336" i="2"/>
  <c r="T336" i="2"/>
  <c r="U336" i="2"/>
  <c r="V336" i="2"/>
  <c r="Q335" i="2"/>
  <c r="R335" i="2"/>
  <c r="S335" i="2"/>
  <c r="T335" i="2"/>
  <c r="U335" i="2"/>
  <c r="V335" i="2"/>
  <c r="Q334" i="2"/>
  <c r="R334" i="2"/>
  <c r="S334" i="2"/>
  <c r="T334" i="2"/>
  <c r="U334" i="2"/>
  <c r="V334" i="2"/>
  <c r="Q333" i="2"/>
  <c r="R333" i="2"/>
  <c r="S333" i="2"/>
  <c r="T333" i="2"/>
  <c r="U333" i="2"/>
  <c r="V333" i="2"/>
  <c r="Q332" i="2"/>
  <c r="R332" i="2"/>
  <c r="S332" i="2"/>
  <c r="T332" i="2"/>
  <c r="U332" i="2"/>
  <c r="V332" i="2"/>
  <c r="Q331" i="2"/>
  <c r="R331" i="2"/>
  <c r="S331" i="2"/>
  <c r="T331" i="2"/>
  <c r="U331" i="2"/>
  <c r="V331" i="2"/>
  <c r="Q330" i="2"/>
  <c r="R330" i="2"/>
  <c r="S330" i="2"/>
  <c r="T330" i="2"/>
  <c r="U330" i="2"/>
  <c r="V330" i="2"/>
  <c r="Q329" i="2"/>
  <c r="R329" i="2"/>
  <c r="S329" i="2"/>
  <c r="T329" i="2"/>
  <c r="U329" i="2"/>
  <c r="V329" i="2"/>
  <c r="Q328" i="2"/>
  <c r="R328" i="2"/>
  <c r="S328" i="2"/>
  <c r="T328" i="2"/>
  <c r="U328" i="2"/>
  <c r="V328" i="2"/>
  <c r="Q327" i="2"/>
  <c r="R327" i="2"/>
  <c r="S327" i="2"/>
  <c r="T327" i="2"/>
  <c r="U327" i="2"/>
  <c r="V327" i="2"/>
  <c r="Q326" i="2"/>
  <c r="R326" i="2"/>
  <c r="S326" i="2"/>
  <c r="T326" i="2"/>
  <c r="U326" i="2"/>
  <c r="V326" i="2"/>
  <c r="Q325" i="2"/>
  <c r="R325" i="2"/>
  <c r="S325" i="2"/>
  <c r="T325" i="2"/>
  <c r="U325" i="2"/>
  <c r="V325" i="2"/>
  <c r="Q324" i="2"/>
  <c r="R324" i="2"/>
  <c r="S324" i="2"/>
  <c r="T324" i="2"/>
  <c r="U324" i="2"/>
  <c r="V324" i="2"/>
  <c r="Q323" i="2"/>
  <c r="R323" i="2"/>
  <c r="S323" i="2"/>
  <c r="T323" i="2"/>
  <c r="U323" i="2"/>
  <c r="V323" i="2"/>
  <c r="Q322" i="2"/>
  <c r="R322" i="2"/>
  <c r="S322" i="2"/>
  <c r="T322" i="2"/>
  <c r="U322" i="2"/>
  <c r="V322" i="2"/>
  <c r="Q321" i="2"/>
  <c r="R321" i="2"/>
  <c r="S321" i="2"/>
  <c r="T321" i="2"/>
  <c r="U321" i="2"/>
  <c r="V321" i="2"/>
  <c r="Q320" i="2"/>
  <c r="R320" i="2"/>
  <c r="S320" i="2"/>
  <c r="T320" i="2"/>
  <c r="U320" i="2"/>
  <c r="V320" i="2"/>
  <c r="Q319" i="2"/>
  <c r="R319" i="2"/>
  <c r="S319" i="2"/>
  <c r="T319" i="2"/>
  <c r="U319" i="2"/>
  <c r="V319" i="2"/>
  <c r="Q318" i="2"/>
  <c r="R318" i="2"/>
  <c r="S318" i="2"/>
  <c r="T318" i="2"/>
  <c r="U318" i="2"/>
  <c r="V318" i="2"/>
  <c r="Q317" i="2"/>
  <c r="R317" i="2"/>
  <c r="S317" i="2"/>
  <c r="T317" i="2"/>
  <c r="U317" i="2"/>
  <c r="V317" i="2"/>
  <c r="Q316" i="2"/>
  <c r="R316" i="2"/>
  <c r="S316" i="2"/>
  <c r="T316" i="2"/>
  <c r="U316" i="2"/>
  <c r="V316" i="2"/>
  <c r="Q315" i="2"/>
  <c r="R315" i="2"/>
  <c r="S315" i="2"/>
  <c r="T315" i="2"/>
  <c r="U315" i="2"/>
  <c r="V315" i="2"/>
  <c r="Q314" i="2"/>
  <c r="R314" i="2"/>
  <c r="S314" i="2"/>
  <c r="T314" i="2"/>
  <c r="U314" i="2"/>
  <c r="V314" i="2"/>
  <c r="Q313" i="2"/>
  <c r="R313" i="2"/>
  <c r="S313" i="2"/>
  <c r="T313" i="2"/>
  <c r="U313" i="2"/>
  <c r="V313" i="2"/>
  <c r="Q312" i="2"/>
  <c r="R312" i="2"/>
  <c r="S312" i="2"/>
  <c r="T312" i="2"/>
  <c r="U312" i="2"/>
  <c r="V312" i="2"/>
  <c r="Q311" i="2"/>
  <c r="R311" i="2"/>
  <c r="S311" i="2"/>
  <c r="T311" i="2"/>
  <c r="U311" i="2"/>
  <c r="V311" i="2"/>
  <c r="Q310" i="2"/>
  <c r="R310" i="2"/>
  <c r="S310" i="2"/>
  <c r="T310" i="2"/>
  <c r="U310" i="2"/>
  <c r="V310" i="2"/>
  <c r="Q309" i="2"/>
  <c r="R309" i="2"/>
  <c r="S309" i="2"/>
  <c r="T309" i="2"/>
  <c r="U309" i="2"/>
  <c r="V309" i="2"/>
  <c r="Q308" i="2"/>
  <c r="R308" i="2"/>
  <c r="S308" i="2"/>
  <c r="T308" i="2"/>
  <c r="U308" i="2"/>
  <c r="V308" i="2"/>
  <c r="Q307" i="2"/>
  <c r="R307" i="2"/>
  <c r="S307" i="2"/>
  <c r="T307" i="2"/>
  <c r="U307" i="2"/>
  <c r="V307" i="2"/>
  <c r="Q306" i="2"/>
  <c r="R306" i="2"/>
  <c r="S306" i="2"/>
  <c r="T306" i="2"/>
  <c r="U306" i="2"/>
  <c r="V306" i="2"/>
  <c r="Q305" i="2"/>
  <c r="R305" i="2"/>
  <c r="S305" i="2"/>
  <c r="T305" i="2"/>
  <c r="U305" i="2"/>
  <c r="V305" i="2"/>
  <c r="Q304" i="2"/>
  <c r="R304" i="2"/>
  <c r="S304" i="2"/>
  <c r="T304" i="2"/>
  <c r="U304" i="2"/>
  <c r="V304" i="2"/>
  <c r="Q303" i="2"/>
  <c r="R303" i="2"/>
  <c r="S303" i="2"/>
  <c r="T303" i="2"/>
  <c r="U303" i="2"/>
  <c r="V303" i="2"/>
  <c r="Q302" i="2"/>
  <c r="R302" i="2"/>
  <c r="S302" i="2"/>
  <c r="T302" i="2"/>
  <c r="U302" i="2"/>
  <c r="V302" i="2"/>
  <c r="Q301" i="2"/>
  <c r="R301" i="2"/>
  <c r="S301" i="2"/>
  <c r="T301" i="2"/>
  <c r="U301" i="2"/>
  <c r="V301" i="2"/>
  <c r="Q300" i="2"/>
  <c r="R300" i="2"/>
  <c r="S300" i="2"/>
  <c r="T300" i="2"/>
  <c r="U300" i="2"/>
  <c r="V300" i="2"/>
  <c r="Q299" i="2"/>
  <c r="R299" i="2"/>
  <c r="S299" i="2"/>
  <c r="T299" i="2"/>
  <c r="U299" i="2"/>
  <c r="V299" i="2"/>
  <c r="Q298" i="2"/>
  <c r="R298" i="2"/>
  <c r="S298" i="2"/>
  <c r="T298" i="2"/>
  <c r="U298" i="2"/>
  <c r="V298" i="2"/>
  <c r="Q297" i="2"/>
  <c r="R297" i="2"/>
  <c r="S297" i="2"/>
  <c r="T297" i="2"/>
  <c r="U297" i="2"/>
  <c r="V297" i="2"/>
  <c r="Q296" i="2"/>
  <c r="R296" i="2"/>
  <c r="S296" i="2"/>
  <c r="T296" i="2"/>
  <c r="U296" i="2"/>
  <c r="V296" i="2"/>
  <c r="Q295" i="2"/>
  <c r="R295" i="2"/>
  <c r="S295" i="2"/>
  <c r="T295" i="2"/>
  <c r="U295" i="2"/>
  <c r="V295" i="2"/>
  <c r="Q294" i="2"/>
  <c r="R294" i="2"/>
  <c r="S294" i="2"/>
  <c r="T294" i="2"/>
  <c r="U294" i="2"/>
  <c r="V294" i="2"/>
  <c r="Q293" i="2"/>
  <c r="R293" i="2"/>
  <c r="S293" i="2"/>
  <c r="T293" i="2"/>
  <c r="U293" i="2"/>
  <c r="V293" i="2"/>
  <c r="Q292" i="2"/>
  <c r="R292" i="2"/>
  <c r="S292" i="2"/>
  <c r="T292" i="2"/>
  <c r="U292" i="2"/>
  <c r="V292" i="2"/>
  <c r="Q291" i="2"/>
  <c r="R291" i="2"/>
  <c r="S291" i="2"/>
  <c r="T291" i="2"/>
  <c r="U291" i="2"/>
  <c r="V291" i="2"/>
  <c r="Q290" i="2"/>
  <c r="R290" i="2"/>
  <c r="S290" i="2"/>
  <c r="T290" i="2"/>
  <c r="U290" i="2"/>
  <c r="V290" i="2"/>
  <c r="Q289" i="2"/>
  <c r="R289" i="2"/>
  <c r="S289" i="2"/>
  <c r="T289" i="2"/>
  <c r="U289" i="2"/>
  <c r="V289" i="2"/>
  <c r="Q288" i="2"/>
  <c r="R288" i="2"/>
  <c r="S288" i="2"/>
  <c r="T288" i="2"/>
  <c r="U288" i="2"/>
  <c r="V288" i="2"/>
  <c r="Q287" i="2"/>
  <c r="R287" i="2"/>
  <c r="S287" i="2"/>
  <c r="T287" i="2"/>
  <c r="U287" i="2"/>
  <c r="V287" i="2"/>
  <c r="Q286" i="2"/>
  <c r="R286" i="2"/>
  <c r="S286" i="2"/>
  <c r="T286" i="2"/>
  <c r="U286" i="2"/>
  <c r="V286" i="2"/>
  <c r="Q285" i="2"/>
  <c r="R285" i="2"/>
  <c r="S285" i="2"/>
  <c r="T285" i="2"/>
  <c r="U285" i="2"/>
  <c r="V285" i="2"/>
  <c r="Q284" i="2"/>
  <c r="R284" i="2"/>
  <c r="S284" i="2"/>
  <c r="T284" i="2"/>
  <c r="U284" i="2"/>
  <c r="V284" i="2"/>
  <c r="Q283" i="2"/>
  <c r="R283" i="2"/>
  <c r="S283" i="2"/>
  <c r="T283" i="2"/>
  <c r="U283" i="2"/>
  <c r="V283" i="2"/>
  <c r="Q282" i="2"/>
  <c r="R282" i="2"/>
  <c r="S282" i="2"/>
  <c r="T282" i="2"/>
  <c r="U282" i="2"/>
  <c r="V282" i="2"/>
  <c r="Q281" i="2"/>
  <c r="R281" i="2"/>
  <c r="S281" i="2"/>
  <c r="T281" i="2"/>
  <c r="U281" i="2"/>
  <c r="V281" i="2"/>
  <c r="Q280" i="2"/>
  <c r="R280" i="2"/>
  <c r="S280" i="2"/>
  <c r="T280" i="2"/>
  <c r="U280" i="2"/>
  <c r="V280" i="2"/>
  <c r="Q279" i="2"/>
  <c r="R279" i="2"/>
  <c r="S279" i="2"/>
  <c r="T279" i="2"/>
  <c r="U279" i="2"/>
  <c r="V279" i="2"/>
  <c r="Q278" i="2"/>
  <c r="R278" i="2"/>
  <c r="S278" i="2"/>
  <c r="T278" i="2"/>
  <c r="U278" i="2"/>
  <c r="V278" i="2"/>
  <c r="Q277" i="2"/>
  <c r="R277" i="2"/>
  <c r="S277" i="2"/>
  <c r="T277" i="2"/>
  <c r="U277" i="2"/>
  <c r="V277" i="2"/>
  <c r="Q276" i="2"/>
  <c r="R276" i="2"/>
  <c r="S276" i="2"/>
  <c r="T276" i="2"/>
  <c r="U276" i="2"/>
  <c r="V276" i="2"/>
  <c r="Q275" i="2"/>
  <c r="R275" i="2"/>
  <c r="S275" i="2"/>
  <c r="T275" i="2"/>
  <c r="U275" i="2"/>
  <c r="V275" i="2"/>
  <c r="Q274" i="2"/>
  <c r="R274" i="2"/>
  <c r="S274" i="2"/>
  <c r="T274" i="2"/>
  <c r="U274" i="2"/>
  <c r="V274" i="2"/>
  <c r="Q273" i="2"/>
  <c r="R273" i="2"/>
  <c r="S273" i="2"/>
  <c r="T273" i="2"/>
  <c r="U273" i="2"/>
  <c r="V273" i="2"/>
  <c r="Q272" i="2"/>
  <c r="R272" i="2"/>
  <c r="S272" i="2"/>
  <c r="T272" i="2"/>
  <c r="U272" i="2"/>
  <c r="V272" i="2"/>
  <c r="Q271" i="2"/>
  <c r="R271" i="2"/>
  <c r="S271" i="2"/>
  <c r="T271" i="2"/>
  <c r="U271" i="2"/>
  <c r="V271" i="2"/>
  <c r="Q270" i="2"/>
  <c r="R270" i="2"/>
  <c r="S270" i="2"/>
  <c r="T270" i="2"/>
  <c r="U270" i="2"/>
  <c r="V270" i="2"/>
  <c r="Q269" i="2"/>
  <c r="R269" i="2"/>
  <c r="S269" i="2"/>
  <c r="T269" i="2"/>
  <c r="U269" i="2"/>
  <c r="V269" i="2"/>
  <c r="Q268" i="2"/>
  <c r="R268" i="2"/>
  <c r="S268" i="2"/>
  <c r="T268" i="2"/>
  <c r="U268" i="2"/>
  <c r="V268" i="2"/>
  <c r="Q267" i="2"/>
  <c r="R267" i="2"/>
  <c r="S267" i="2"/>
  <c r="T267" i="2"/>
  <c r="U267" i="2"/>
  <c r="V267" i="2"/>
  <c r="Q266" i="2"/>
  <c r="R266" i="2"/>
  <c r="S266" i="2"/>
  <c r="T266" i="2"/>
  <c r="U266" i="2"/>
  <c r="V266" i="2"/>
  <c r="Q265" i="2"/>
  <c r="R265" i="2"/>
  <c r="S265" i="2"/>
  <c r="T265" i="2"/>
  <c r="U265" i="2"/>
  <c r="V265" i="2"/>
  <c r="Q264" i="2"/>
  <c r="R264" i="2"/>
  <c r="S264" i="2"/>
  <c r="T264" i="2"/>
  <c r="U264" i="2"/>
  <c r="V264" i="2"/>
  <c r="Q263" i="2"/>
  <c r="R263" i="2"/>
  <c r="S263" i="2"/>
  <c r="T263" i="2"/>
  <c r="U263" i="2"/>
  <c r="V263" i="2"/>
  <c r="Q262" i="2"/>
  <c r="R262" i="2"/>
  <c r="S262" i="2"/>
  <c r="T262" i="2"/>
  <c r="U262" i="2"/>
  <c r="V262" i="2"/>
  <c r="Q261" i="2"/>
  <c r="R261" i="2"/>
  <c r="S261" i="2"/>
  <c r="T261" i="2"/>
  <c r="U261" i="2"/>
  <c r="V261" i="2"/>
  <c r="Q260" i="2"/>
  <c r="R260" i="2"/>
  <c r="S260" i="2"/>
  <c r="T260" i="2"/>
  <c r="U260" i="2"/>
  <c r="V260" i="2"/>
  <c r="Q259" i="2"/>
  <c r="R259" i="2"/>
  <c r="S259" i="2"/>
  <c r="T259" i="2"/>
  <c r="U259" i="2"/>
  <c r="V259" i="2"/>
  <c r="Q258" i="2"/>
  <c r="R258" i="2"/>
  <c r="S258" i="2"/>
  <c r="T258" i="2"/>
  <c r="U258" i="2"/>
  <c r="V258" i="2"/>
  <c r="Q257" i="2"/>
  <c r="R257" i="2"/>
  <c r="S257" i="2"/>
  <c r="T257" i="2"/>
  <c r="U257" i="2"/>
  <c r="V257" i="2"/>
  <c r="Q256" i="2"/>
  <c r="R256" i="2"/>
  <c r="S256" i="2"/>
  <c r="T256" i="2"/>
  <c r="U256" i="2"/>
  <c r="V256" i="2"/>
  <c r="Q255" i="2"/>
  <c r="R255" i="2"/>
  <c r="S255" i="2"/>
  <c r="T255" i="2"/>
  <c r="U255" i="2"/>
  <c r="V255" i="2"/>
  <c r="Q254" i="2"/>
  <c r="R254" i="2"/>
  <c r="S254" i="2"/>
  <c r="T254" i="2"/>
  <c r="U254" i="2"/>
  <c r="V254" i="2"/>
  <c r="Q253" i="2"/>
  <c r="R253" i="2"/>
  <c r="S253" i="2"/>
  <c r="T253" i="2"/>
  <c r="U253" i="2"/>
  <c r="V253" i="2"/>
  <c r="Q252" i="2"/>
  <c r="R252" i="2"/>
  <c r="S252" i="2"/>
  <c r="T252" i="2"/>
  <c r="U252" i="2"/>
  <c r="V252" i="2"/>
  <c r="Q251" i="2"/>
  <c r="R251" i="2"/>
  <c r="S251" i="2"/>
  <c r="T251" i="2"/>
  <c r="U251" i="2"/>
  <c r="V251" i="2"/>
  <c r="Q250" i="2"/>
  <c r="R250" i="2"/>
  <c r="S250" i="2"/>
  <c r="T250" i="2"/>
  <c r="U250" i="2"/>
  <c r="V250" i="2"/>
  <c r="Q249" i="2"/>
  <c r="R249" i="2"/>
  <c r="S249" i="2"/>
  <c r="T249" i="2"/>
  <c r="U249" i="2"/>
  <c r="V249" i="2"/>
  <c r="Q248" i="2"/>
  <c r="R248" i="2"/>
  <c r="S248" i="2"/>
  <c r="T248" i="2"/>
  <c r="U248" i="2"/>
  <c r="V248" i="2"/>
  <c r="Q247" i="2"/>
  <c r="R247" i="2"/>
  <c r="S247" i="2"/>
  <c r="T247" i="2"/>
  <c r="U247" i="2"/>
  <c r="V247" i="2"/>
  <c r="Q246" i="2"/>
  <c r="R246" i="2"/>
  <c r="S246" i="2"/>
  <c r="T246" i="2"/>
  <c r="U246" i="2"/>
  <c r="V246" i="2"/>
  <c r="Q245" i="2"/>
  <c r="R245" i="2"/>
  <c r="S245" i="2"/>
  <c r="T245" i="2"/>
  <c r="U245" i="2"/>
  <c r="V245" i="2"/>
  <c r="Q244" i="2"/>
  <c r="R244" i="2"/>
  <c r="S244" i="2"/>
  <c r="T244" i="2"/>
  <c r="U244" i="2"/>
  <c r="V244" i="2"/>
  <c r="Q243" i="2"/>
  <c r="R243" i="2"/>
  <c r="S243" i="2"/>
  <c r="T243" i="2"/>
  <c r="U243" i="2"/>
  <c r="V243" i="2"/>
  <c r="Q242" i="2"/>
  <c r="R242" i="2"/>
  <c r="S242" i="2"/>
  <c r="T242" i="2"/>
  <c r="U242" i="2"/>
  <c r="V242" i="2"/>
  <c r="Q241" i="2"/>
  <c r="R241" i="2"/>
  <c r="S241" i="2"/>
  <c r="T241" i="2"/>
  <c r="U241" i="2"/>
  <c r="V241" i="2"/>
  <c r="Q240" i="2"/>
  <c r="R240" i="2"/>
  <c r="S240" i="2"/>
  <c r="T240" i="2"/>
  <c r="U240" i="2"/>
  <c r="V240" i="2"/>
  <c r="Q239" i="2"/>
  <c r="R239" i="2"/>
  <c r="S239" i="2"/>
  <c r="T239" i="2"/>
  <c r="U239" i="2"/>
  <c r="V239" i="2"/>
  <c r="Q238" i="2"/>
  <c r="R238" i="2"/>
  <c r="S238" i="2"/>
  <c r="T238" i="2"/>
  <c r="U238" i="2"/>
  <c r="V238" i="2"/>
  <c r="Q237" i="2"/>
  <c r="R237" i="2"/>
  <c r="S237" i="2"/>
  <c r="T237" i="2"/>
  <c r="U237" i="2"/>
  <c r="V237" i="2"/>
  <c r="Q236" i="2"/>
  <c r="R236" i="2"/>
  <c r="S236" i="2"/>
  <c r="T236" i="2"/>
  <c r="U236" i="2"/>
  <c r="V236" i="2"/>
  <c r="Q235" i="2"/>
  <c r="R235" i="2"/>
  <c r="S235" i="2"/>
  <c r="T235" i="2"/>
  <c r="U235" i="2"/>
  <c r="V235" i="2"/>
  <c r="Q234" i="2"/>
  <c r="R234" i="2"/>
  <c r="S234" i="2"/>
  <c r="T234" i="2"/>
  <c r="U234" i="2"/>
  <c r="V234" i="2"/>
  <c r="Q233" i="2"/>
  <c r="R233" i="2"/>
  <c r="S233" i="2"/>
  <c r="T233" i="2"/>
  <c r="U233" i="2"/>
  <c r="V233" i="2"/>
  <c r="Q232" i="2"/>
  <c r="R232" i="2"/>
  <c r="S232" i="2"/>
  <c r="T232" i="2"/>
  <c r="U232" i="2"/>
  <c r="V232" i="2"/>
  <c r="Q231" i="2"/>
  <c r="R231" i="2"/>
  <c r="S231" i="2"/>
  <c r="T231" i="2"/>
  <c r="U231" i="2"/>
  <c r="V231" i="2"/>
  <c r="Q230" i="2"/>
  <c r="R230" i="2"/>
  <c r="S230" i="2"/>
  <c r="T230" i="2"/>
  <c r="U230" i="2"/>
  <c r="V230" i="2"/>
  <c r="Q229" i="2"/>
  <c r="R229" i="2"/>
  <c r="S229" i="2"/>
  <c r="T229" i="2"/>
  <c r="U229" i="2"/>
  <c r="V229" i="2"/>
  <c r="Q228" i="2"/>
  <c r="R228" i="2"/>
  <c r="S228" i="2"/>
  <c r="T228" i="2"/>
  <c r="U228" i="2"/>
  <c r="V228" i="2"/>
  <c r="Q227" i="2"/>
  <c r="R227" i="2"/>
  <c r="S227" i="2"/>
  <c r="T227" i="2"/>
  <c r="U227" i="2"/>
  <c r="V227" i="2"/>
  <c r="Q226" i="2"/>
  <c r="R226" i="2"/>
  <c r="S226" i="2"/>
  <c r="T226" i="2"/>
  <c r="U226" i="2"/>
  <c r="V226" i="2"/>
  <c r="Q225" i="2"/>
  <c r="R225" i="2"/>
  <c r="S225" i="2"/>
  <c r="T225" i="2"/>
  <c r="U225" i="2"/>
  <c r="V225" i="2"/>
  <c r="Q224" i="2"/>
  <c r="R224" i="2"/>
  <c r="S224" i="2"/>
  <c r="T224" i="2"/>
  <c r="U224" i="2"/>
  <c r="V224" i="2"/>
  <c r="Q223" i="2"/>
  <c r="R223" i="2"/>
  <c r="S223" i="2"/>
  <c r="T223" i="2"/>
  <c r="U223" i="2"/>
  <c r="V223" i="2"/>
  <c r="Q222" i="2"/>
  <c r="R222" i="2"/>
  <c r="S222" i="2"/>
  <c r="T222" i="2"/>
  <c r="U222" i="2"/>
  <c r="V222" i="2"/>
  <c r="Q221" i="2"/>
  <c r="R221" i="2"/>
  <c r="S221" i="2"/>
  <c r="T221" i="2"/>
  <c r="U221" i="2"/>
  <c r="V221" i="2"/>
  <c r="Q220" i="2"/>
  <c r="R220" i="2"/>
  <c r="S220" i="2"/>
  <c r="T220" i="2"/>
  <c r="U220" i="2"/>
  <c r="V220" i="2"/>
  <c r="Q219" i="2"/>
  <c r="R219" i="2"/>
  <c r="S219" i="2"/>
  <c r="T219" i="2"/>
  <c r="U219" i="2"/>
  <c r="V219" i="2"/>
  <c r="Q218" i="2"/>
  <c r="R218" i="2"/>
  <c r="S218" i="2"/>
  <c r="T218" i="2"/>
  <c r="U218" i="2"/>
  <c r="V218" i="2"/>
  <c r="Q217" i="2"/>
  <c r="R217" i="2"/>
  <c r="S217" i="2"/>
  <c r="T217" i="2"/>
  <c r="U217" i="2"/>
  <c r="V217" i="2"/>
  <c r="Q216" i="2"/>
  <c r="R216" i="2"/>
  <c r="S216" i="2"/>
  <c r="T216" i="2"/>
  <c r="U216" i="2"/>
  <c r="V216" i="2"/>
  <c r="Q215" i="2"/>
  <c r="R215" i="2"/>
  <c r="S215" i="2"/>
  <c r="T215" i="2"/>
  <c r="U215" i="2"/>
  <c r="V215" i="2"/>
  <c r="Q214" i="2"/>
  <c r="R214" i="2"/>
  <c r="S214" i="2"/>
  <c r="T214" i="2"/>
  <c r="U214" i="2"/>
  <c r="V214" i="2"/>
  <c r="Q213" i="2"/>
  <c r="R213" i="2"/>
  <c r="S213" i="2"/>
  <c r="T213" i="2"/>
  <c r="U213" i="2"/>
  <c r="V213" i="2"/>
  <c r="Q212" i="2"/>
  <c r="R212" i="2"/>
  <c r="S212" i="2"/>
  <c r="T212" i="2"/>
  <c r="U212" i="2"/>
  <c r="V212" i="2"/>
  <c r="Q211" i="2"/>
  <c r="R211" i="2"/>
  <c r="S211" i="2"/>
  <c r="T211" i="2"/>
  <c r="U211" i="2"/>
  <c r="V211" i="2"/>
  <c r="Q210" i="2"/>
  <c r="R210" i="2"/>
  <c r="S210" i="2"/>
  <c r="T210" i="2"/>
  <c r="U210" i="2"/>
  <c r="V210" i="2"/>
  <c r="Q209" i="2"/>
  <c r="R209" i="2"/>
  <c r="S209" i="2"/>
  <c r="T209" i="2"/>
  <c r="U209" i="2"/>
  <c r="V209" i="2"/>
  <c r="Q208" i="2"/>
  <c r="R208" i="2"/>
  <c r="S208" i="2"/>
  <c r="T208" i="2"/>
  <c r="U208" i="2"/>
  <c r="V208" i="2"/>
  <c r="Q207" i="2"/>
  <c r="R207" i="2"/>
  <c r="S207" i="2"/>
  <c r="T207" i="2"/>
  <c r="U207" i="2"/>
  <c r="V207" i="2"/>
  <c r="Q206" i="2"/>
  <c r="R206" i="2"/>
  <c r="S206" i="2"/>
  <c r="T206" i="2"/>
  <c r="U206" i="2"/>
  <c r="V206" i="2"/>
  <c r="Q205" i="2"/>
  <c r="R205" i="2"/>
  <c r="S205" i="2"/>
  <c r="T205" i="2"/>
  <c r="U205" i="2"/>
  <c r="V205" i="2"/>
  <c r="Q204" i="2"/>
  <c r="R204" i="2"/>
  <c r="S204" i="2"/>
  <c r="T204" i="2"/>
  <c r="U204" i="2"/>
  <c r="V204" i="2"/>
  <c r="Q203" i="2"/>
  <c r="R203" i="2"/>
  <c r="S203" i="2"/>
  <c r="T203" i="2"/>
  <c r="U203" i="2"/>
  <c r="V203" i="2"/>
  <c r="Q202" i="2"/>
  <c r="R202" i="2"/>
  <c r="S202" i="2"/>
  <c r="T202" i="2"/>
  <c r="U202" i="2"/>
  <c r="V202" i="2"/>
  <c r="Q201" i="2"/>
  <c r="R201" i="2"/>
  <c r="S201" i="2"/>
  <c r="T201" i="2"/>
  <c r="U201" i="2"/>
  <c r="V201" i="2"/>
  <c r="Q200" i="2"/>
  <c r="R200" i="2"/>
  <c r="S200" i="2"/>
  <c r="T200" i="2"/>
  <c r="U200" i="2"/>
  <c r="V200" i="2"/>
  <c r="Q199" i="2"/>
  <c r="R199" i="2"/>
  <c r="S199" i="2"/>
  <c r="T199" i="2"/>
  <c r="U199" i="2"/>
  <c r="V199" i="2"/>
  <c r="Q198" i="2"/>
  <c r="R198" i="2"/>
  <c r="S198" i="2"/>
  <c r="T198" i="2"/>
  <c r="U198" i="2"/>
  <c r="V198" i="2"/>
  <c r="Q197" i="2"/>
  <c r="R197" i="2"/>
  <c r="S197" i="2"/>
  <c r="T197" i="2"/>
  <c r="U197" i="2"/>
  <c r="V197" i="2"/>
  <c r="Q196" i="2"/>
  <c r="R196" i="2"/>
  <c r="S196" i="2"/>
  <c r="T196" i="2"/>
  <c r="U196" i="2"/>
  <c r="V196" i="2"/>
  <c r="Q195" i="2"/>
  <c r="R195" i="2"/>
  <c r="S195" i="2"/>
  <c r="T195" i="2"/>
  <c r="U195" i="2"/>
  <c r="V195" i="2"/>
  <c r="Q194" i="2"/>
  <c r="R194" i="2"/>
  <c r="S194" i="2"/>
  <c r="T194" i="2"/>
  <c r="U194" i="2"/>
  <c r="V194" i="2"/>
  <c r="Q193" i="2"/>
  <c r="R193" i="2"/>
  <c r="S193" i="2"/>
  <c r="T193" i="2"/>
  <c r="U193" i="2"/>
  <c r="V193" i="2"/>
  <c r="Q192" i="2"/>
  <c r="R192" i="2"/>
  <c r="S192" i="2"/>
  <c r="T192" i="2"/>
  <c r="U192" i="2"/>
  <c r="V192" i="2"/>
  <c r="Q191" i="2"/>
  <c r="R191" i="2"/>
  <c r="S191" i="2"/>
  <c r="T191" i="2"/>
  <c r="U191" i="2"/>
  <c r="V191" i="2"/>
  <c r="Q190" i="2"/>
  <c r="R190" i="2"/>
  <c r="S190" i="2"/>
  <c r="T190" i="2"/>
  <c r="U190" i="2"/>
  <c r="V190" i="2"/>
  <c r="Q189" i="2"/>
  <c r="R189" i="2"/>
  <c r="S189" i="2"/>
  <c r="T189" i="2"/>
  <c r="U189" i="2"/>
  <c r="V189" i="2"/>
  <c r="Q188" i="2"/>
  <c r="R188" i="2"/>
  <c r="S188" i="2"/>
  <c r="T188" i="2"/>
  <c r="U188" i="2"/>
  <c r="V188" i="2"/>
  <c r="Q187" i="2"/>
  <c r="R187" i="2"/>
  <c r="S187" i="2"/>
  <c r="T187" i="2"/>
  <c r="U187" i="2"/>
  <c r="V187" i="2"/>
  <c r="Q186" i="2"/>
  <c r="R186" i="2"/>
  <c r="S186" i="2"/>
  <c r="T186" i="2"/>
  <c r="U186" i="2"/>
  <c r="V186" i="2"/>
  <c r="Q185" i="2"/>
  <c r="R185" i="2"/>
  <c r="S185" i="2"/>
  <c r="T185" i="2"/>
  <c r="U185" i="2"/>
  <c r="V185" i="2"/>
  <c r="Q184" i="2"/>
  <c r="R184" i="2"/>
  <c r="S184" i="2"/>
  <c r="T184" i="2"/>
  <c r="U184" i="2"/>
  <c r="V184" i="2"/>
  <c r="Q183" i="2"/>
  <c r="R183" i="2"/>
  <c r="S183" i="2"/>
  <c r="T183" i="2"/>
  <c r="U183" i="2"/>
  <c r="V183" i="2"/>
  <c r="Q182" i="2"/>
  <c r="R182" i="2"/>
  <c r="S182" i="2"/>
  <c r="T182" i="2"/>
  <c r="U182" i="2"/>
  <c r="V182" i="2"/>
  <c r="Q181" i="2"/>
  <c r="R181" i="2"/>
  <c r="S181" i="2"/>
  <c r="T181" i="2"/>
  <c r="U181" i="2"/>
  <c r="V181" i="2"/>
  <c r="Q180" i="2"/>
  <c r="R180" i="2"/>
  <c r="S180" i="2"/>
  <c r="T180" i="2"/>
  <c r="U180" i="2"/>
  <c r="V180" i="2"/>
  <c r="Q179" i="2"/>
  <c r="R179" i="2"/>
  <c r="S179" i="2"/>
  <c r="T179" i="2"/>
  <c r="U179" i="2"/>
  <c r="V179" i="2"/>
  <c r="Q178" i="2"/>
  <c r="R178" i="2"/>
  <c r="S178" i="2"/>
  <c r="T178" i="2"/>
  <c r="U178" i="2"/>
  <c r="V178" i="2"/>
  <c r="Q177" i="2"/>
  <c r="R177" i="2"/>
  <c r="S177" i="2"/>
  <c r="T177" i="2"/>
  <c r="U177" i="2"/>
  <c r="V177" i="2"/>
  <c r="Q176" i="2"/>
  <c r="R176" i="2"/>
  <c r="S176" i="2"/>
  <c r="T176" i="2"/>
  <c r="U176" i="2"/>
  <c r="V176" i="2"/>
  <c r="Q175" i="2"/>
  <c r="R175" i="2"/>
  <c r="S175" i="2"/>
  <c r="T175" i="2"/>
  <c r="U175" i="2"/>
  <c r="V175" i="2"/>
  <c r="Q174" i="2"/>
  <c r="R174" i="2"/>
  <c r="S174" i="2"/>
  <c r="T174" i="2"/>
  <c r="U174" i="2"/>
  <c r="V174" i="2"/>
  <c r="Q173" i="2"/>
  <c r="R173" i="2"/>
  <c r="S173" i="2"/>
  <c r="T173" i="2"/>
  <c r="U173" i="2"/>
  <c r="V173" i="2"/>
  <c r="Q172" i="2"/>
  <c r="R172" i="2"/>
  <c r="S172" i="2"/>
  <c r="T172" i="2"/>
  <c r="U172" i="2"/>
  <c r="V172" i="2"/>
  <c r="Q171" i="2"/>
  <c r="R171" i="2"/>
  <c r="S171" i="2"/>
  <c r="T171" i="2"/>
  <c r="U171" i="2"/>
  <c r="V171" i="2"/>
  <c r="Q170" i="2"/>
  <c r="R170" i="2"/>
  <c r="S170" i="2"/>
  <c r="T170" i="2"/>
  <c r="U170" i="2"/>
  <c r="V170" i="2"/>
  <c r="Q169" i="2"/>
  <c r="R169" i="2"/>
  <c r="S169" i="2"/>
  <c r="T169" i="2"/>
  <c r="U169" i="2"/>
  <c r="V169" i="2"/>
  <c r="Q168" i="2"/>
  <c r="R168" i="2"/>
  <c r="S168" i="2"/>
  <c r="T168" i="2"/>
  <c r="U168" i="2"/>
  <c r="V168" i="2"/>
  <c r="Q167" i="2"/>
  <c r="R167" i="2"/>
  <c r="S167" i="2"/>
  <c r="T167" i="2"/>
  <c r="U167" i="2"/>
  <c r="V167" i="2"/>
  <c r="Q166" i="2"/>
  <c r="R166" i="2"/>
  <c r="S166" i="2"/>
  <c r="T166" i="2"/>
  <c r="U166" i="2"/>
  <c r="V166" i="2"/>
  <c r="Q165" i="2"/>
  <c r="R165" i="2"/>
  <c r="S165" i="2"/>
  <c r="T165" i="2"/>
  <c r="U165" i="2"/>
  <c r="V165" i="2"/>
  <c r="Q164" i="2"/>
  <c r="R164" i="2"/>
  <c r="S164" i="2"/>
  <c r="T164" i="2"/>
  <c r="U164" i="2"/>
  <c r="V164" i="2"/>
  <c r="Q163" i="2"/>
  <c r="R163" i="2"/>
  <c r="S163" i="2"/>
  <c r="T163" i="2"/>
  <c r="U163" i="2"/>
  <c r="V163" i="2"/>
  <c r="Q162" i="2"/>
  <c r="R162" i="2"/>
  <c r="S162" i="2"/>
  <c r="T162" i="2"/>
  <c r="U162" i="2"/>
  <c r="V162" i="2"/>
  <c r="Q161" i="2"/>
  <c r="R161" i="2"/>
  <c r="S161" i="2"/>
  <c r="T161" i="2"/>
  <c r="U161" i="2"/>
  <c r="V161" i="2"/>
  <c r="Q160" i="2"/>
  <c r="R160" i="2"/>
  <c r="S160" i="2"/>
  <c r="T160" i="2"/>
  <c r="U160" i="2"/>
  <c r="V160" i="2"/>
  <c r="Q159" i="2"/>
  <c r="R159" i="2"/>
  <c r="S159" i="2"/>
  <c r="T159" i="2"/>
  <c r="U159" i="2"/>
  <c r="V159" i="2"/>
  <c r="Q158" i="2"/>
  <c r="R158" i="2"/>
  <c r="S158" i="2"/>
  <c r="T158" i="2"/>
  <c r="U158" i="2"/>
  <c r="V158" i="2"/>
  <c r="Q157" i="2"/>
  <c r="R157" i="2"/>
  <c r="S157" i="2"/>
  <c r="T157" i="2"/>
  <c r="U157" i="2"/>
  <c r="V157" i="2"/>
  <c r="Q156" i="2"/>
  <c r="R156" i="2"/>
  <c r="S156" i="2"/>
  <c r="T156" i="2"/>
  <c r="U156" i="2"/>
  <c r="V156" i="2"/>
  <c r="Q155" i="2"/>
  <c r="R155" i="2"/>
  <c r="S155" i="2"/>
  <c r="T155" i="2"/>
  <c r="U155" i="2"/>
  <c r="V155" i="2"/>
  <c r="Q154" i="2"/>
  <c r="R154" i="2"/>
  <c r="S154" i="2"/>
  <c r="T154" i="2"/>
  <c r="U154" i="2"/>
  <c r="V154" i="2"/>
  <c r="Q153" i="2"/>
  <c r="R153" i="2"/>
  <c r="S153" i="2"/>
  <c r="T153" i="2"/>
  <c r="U153" i="2"/>
  <c r="V153" i="2"/>
  <c r="Q152" i="2"/>
  <c r="R152" i="2"/>
  <c r="S152" i="2"/>
  <c r="T152" i="2"/>
  <c r="U152" i="2"/>
  <c r="V152" i="2"/>
  <c r="Q151" i="2"/>
  <c r="R151" i="2"/>
  <c r="S151" i="2"/>
  <c r="T151" i="2"/>
  <c r="U151" i="2"/>
  <c r="V151" i="2"/>
  <c r="Q150" i="2"/>
  <c r="R150" i="2"/>
  <c r="S150" i="2"/>
  <c r="T150" i="2"/>
  <c r="U150" i="2"/>
  <c r="V150" i="2"/>
  <c r="Q149" i="2"/>
  <c r="R149" i="2"/>
  <c r="S149" i="2"/>
  <c r="T149" i="2"/>
  <c r="U149" i="2"/>
  <c r="V149" i="2"/>
  <c r="Q148" i="2"/>
  <c r="R148" i="2"/>
  <c r="S148" i="2"/>
  <c r="T148" i="2"/>
  <c r="U148" i="2"/>
  <c r="V148" i="2"/>
  <c r="Q147" i="2"/>
  <c r="R147" i="2"/>
  <c r="S147" i="2"/>
  <c r="T147" i="2"/>
  <c r="U147" i="2"/>
  <c r="V147" i="2"/>
  <c r="Q146" i="2"/>
  <c r="R146" i="2"/>
  <c r="S146" i="2"/>
  <c r="T146" i="2"/>
  <c r="U146" i="2"/>
  <c r="V146" i="2"/>
  <c r="Q145" i="2"/>
  <c r="R145" i="2"/>
  <c r="S145" i="2"/>
  <c r="T145" i="2"/>
  <c r="U145" i="2"/>
  <c r="V145" i="2"/>
  <c r="Q144" i="2"/>
  <c r="R144" i="2"/>
  <c r="S144" i="2"/>
  <c r="T144" i="2"/>
  <c r="U144" i="2"/>
  <c r="V144" i="2"/>
  <c r="Q143" i="2"/>
  <c r="R143" i="2"/>
  <c r="S143" i="2"/>
  <c r="T143" i="2"/>
  <c r="U143" i="2"/>
  <c r="V143" i="2"/>
  <c r="Q142" i="2"/>
  <c r="R142" i="2"/>
  <c r="S142" i="2"/>
  <c r="T142" i="2"/>
  <c r="U142" i="2"/>
  <c r="V142" i="2"/>
  <c r="Q141" i="2"/>
  <c r="R141" i="2"/>
  <c r="S141" i="2"/>
  <c r="T141" i="2"/>
  <c r="U141" i="2"/>
  <c r="V141" i="2"/>
  <c r="Q140" i="2"/>
  <c r="R140" i="2"/>
  <c r="S140" i="2"/>
  <c r="T140" i="2"/>
  <c r="U140" i="2"/>
  <c r="V140" i="2"/>
  <c r="Q139" i="2"/>
  <c r="R139" i="2"/>
  <c r="S139" i="2"/>
  <c r="T139" i="2"/>
  <c r="U139" i="2"/>
  <c r="V139" i="2"/>
  <c r="Q138" i="2"/>
  <c r="R138" i="2"/>
  <c r="S138" i="2"/>
  <c r="T138" i="2"/>
  <c r="U138" i="2"/>
  <c r="V138" i="2"/>
  <c r="Q137" i="2"/>
  <c r="R137" i="2"/>
  <c r="S137" i="2"/>
  <c r="T137" i="2"/>
  <c r="U137" i="2"/>
  <c r="V137" i="2"/>
  <c r="Q136" i="2"/>
  <c r="R136" i="2"/>
  <c r="S136" i="2"/>
  <c r="T136" i="2"/>
  <c r="U136" i="2"/>
  <c r="V136" i="2"/>
  <c r="Q135" i="2"/>
  <c r="R135" i="2"/>
  <c r="S135" i="2"/>
  <c r="T135" i="2"/>
  <c r="U135" i="2"/>
  <c r="V135" i="2"/>
  <c r="Q134" i="2"/>
  <c r="R134" i="2"/>
  <c r="S134" i="2"/>
  <c r="T134" i="2"/>
  <c r="U134" i="2"/>
  <c r="V134" i="2"/>
  <c r="Q133" i="2"/>
  <c r="R133" i="2"/>
  <c r="S133" i="2"/>
  <c r="T133" i="2"/>
  <c r="U133" i="2"/>
  <c r="V133" i="2"/>
  <c r="Q132" i="2"/>
  <c r="R132" i="2"/>
  <c r="S132" i="2"/>
  <c r="T132" i="2"/>
  <c r="U132" i="2"/>
  <c r="V132" i="2"/>
  <c r="Q131" i="2"/>
  <c r="R131" i="2"/>
  <c r="S131" i="2"/>
  <c r="T131" i="2"/>
  <c r="U131" i="2"/>
  <c r="V131" i="2"/>
  <c r="Q130" i="2"/>
  <c r="R130" i="2"/>
  <c r="S130" i="2"/>
  <c r="T130" i="2"/>
  <c r="U130" i="2"/>
  <c r="V130" i="2"/>
  <c r="Q129" i="2"/>
  <c r="R129" i="2"/>
  <c r="S129" i="2"/>
  <c r="T129" i="2"/>
  <c r="U129" i="2"/>
  <c r="V129" i="2"/>
  <c r="Q128" i="2"/>
  <c r="R128" i="2"/>
  <c r="S128" i="2"/>
  <c r="T128" i="2"/>
  <c r="U128" i="2"/>
  <c r="V128" i="2"/>
  <c r="Q127" i="2"/>
  <c r="R127" i="2"/>
  <c r="S127" i="2"/>
  <c r="T127" i="2"/>
  <c r="U127" i="2"/>
  <c r="V127" i="2"/>
  <c r="Q126" i="2"/>
  <c r="R126" i="2"/>
  <c r="S126" i="2"/>
  <c r="T126" i="2"/>
  <c r="U126" i="2"/>
  <c r="V126" i="2"/>
  <c r="Q125" i="2"/>
  <c r="R125" i="2"/>
  <c r="S125" i="2"/>
  <c r="T125" i="2"/>
  <c r="U125" i="2"/>
  <c r="V125" i="2"/>
  <c r="Q124" i="2"/>
  <c r="R124" i="2"/>
  <c r="S124" i="2"/>
  <c r="T124" i="2"/>
  <c r="U124" i="2"/>
  <c r="V124" i="2"/>
  <c r="Q123" i="2"/>
  <c r="R123" i="2"/>
  <c r="S123" i="2"/>
  <c r="T123" i="2"/>
  <c r="U123" i="2"/>
  <c r="V123" i="2"/>
  <c r="Q122" i="2"/>
  <c r="R122" i="2"/>
  <c r="S122" i="2"/>
  <c r="T122" i="2"/>
  <c r="U122" i="2"/>
  <c r="V122" i="2"/>
  <c r="Q121" i="2"/>
  <c r="R121" i="2"/>
  <c r="S121" i="2"/>
  <c r="T121" i="2"/>
  <c r="U121" i="2"/>
  <c r="V121" i="2"/>
  <c r="Q120" i="2"/>
  <c r="R120" i="2"/>
  <c r="S120" i="2"/>
  <c r="T120" i="2"/>
  <c r="U120" i="2"/>
  <c r="V120" i="2"/>
  <c r="Q119" i="2"/>
  <c r="R119" i="2"/>
  <c r="S119" i="2"/>
  <c r="T119" i="2"/>
  <c r="U119" i="2"/>
  <c r="V119" i="2"/>
  <c r="Q118" i="2"/>
  <c r="R118" i="2"/>
  <c r="S118" i="2"/>
  <c r="T118" i="2"/>
  <c r="U118" i="2"/>
  <c r="V118" i="2"/>
  <c r="Q117" i="2"/>
  <c r="R117" i="2"/>
  <c r="S117" i="2"/>
  <c r="T117" i="2"/>
  <c r="U117" i="2"/>
  <c r="V117" i="2"/>
  <c r="Q116" i="2"/>
  <c r="R116" i="2"/>
  <c r="S116" i="2"/>
  <c r="T116" i="2"/>
  <c r="U116" i="2"/>
  <c r="V116" i="2"/>
  <c r="Q115" i="2"/>
  <c r="R115" i="2"/>
  <c r="S115" i="2"/>
  <c r="T115" i="2"/>
  <c r="U115" i="2"/>
  <c r="V115" i="2"/>
  <c r="Q114" i="2"/>
  <c r="R114" i="2"/>
  <c r="S114" i="2"/>
  <c r="T114" i="2"/>
  <c r="U114" i="2"/>
  <c r="V114" i="2"/>
  <c r="Q113" i="2"/>
  <c r="R113" i="2"/>
  <c r="S113" i="2"/>
  <c r="T113" i="2"/>
  <c r="U113" i="2"/>
  <c r="V113" i="2"/>
  <c r="Q112" i="2"/>
  <c r="R112" i="2"/>
  <c r="S112" i="2"/>
  <c r="T112" i="2"/>
  <c r="U112" i="2"/>
  <c r="V112" i="2"/>
  <c r="Q111" i="2"/>
  <c r="R111" i="2"/>
  <c r="S111" i="2"/>
  <c r="T111" i="2"/>
  <c r="U111" i="2"/>
  <c r="V111" i="2"/>
  <c r="Q110" i="2"/>
  <c r="R110" i="2"/>
  <c r="S110" i="2"/>
  <c r="T110" i="2"/>
  <c r="U110" i="2"/>
  <c r="V110" i="2"/>
  <c r="Q109" i="2"/>
  <c r="R109" i="2"/>
  <c r="S109" i="2"/>
  <c r="T109" i="2"/>
  <c r="U109" i="2"/>
  <c r="V109" i="2"/>
  <c r="Q108" i="2"/>
  <c r="R108" i="2"/>
  <c r="S108" i="2"/>
  <c r="T108" i="2"/>
  <c r="U108" i="2"/>
  <c r="V108" i="2"/>
  <c r="Q107" i="2"/>
  <c r="R107" i="2"/>
  <c r="S107" i="2"/>
  <c r="T107" i="2"/>
  <c r="U107" i="2"/>
  <c r="V107" i="2"/>
  <c r="Q106" i="2"/>
  <c r="R106" i="2"/>
  <c r="S106" i="2"/>
  <c r="T106" i="2"/>
  <c r="U106" i="2"/>
  <c r="V106" i="2"/>
  <c r="Q105" i="2"/>
  <c r="R105" i="2"/>
  <c r="S105" i="2"/>
  <c r="T105" i="2"/>
  <c r="U105" i="2"/>
  <c r="V105" i="2"/>
  <c r="Q104" i="2"/>
  <c r="R104" i="2"/>
  <c r="S104" i="2"/>
  <c r="T104" i="2"/>
  <c r="U104" i="2"/>
  <c r="V104" i="2"/>
  <c r="Q103" i="2"/>
  <c r="R103" i="2"/>
  <c r="S103" i="2"/>
  <c r="T103" i="2"/>
  <c r="U103" i="2"/>
  <c r="V103" i="2"/>
  <c r="Q102" i="2"/>
  <c r="R102" i="2"/>
  <c r="S102" i="2"/>
  <c r="T102" i="2"/>
  <c r="U102" i="2"/>
  <c r="V102" i="2"/>
  <c r="Q101" i="2"/>
  <c r="R101" i="2"/>
  <c r="S101" i="2"/>
  <c r="T101" i="2"/>
  <c r="U101" i="2"/>
  <c r="V101" i="2"/>
  <c r="Q100" i="2"/>
  <c r="R100" i="2"/>
  <c r="S100" i="2"/>
  <c r="T100" i="2"/>
  <c r="U100" i="2"/>
  <c r="V100" i="2"/>
  <c r="Q99" i="2"/>
  <c r="R99" i="2"/>
  <c r="S99" i="2"/>
  <c r="T99" i="2"/>
  <c r="U99" i="2"/>
  <c r="V99" i="2"/>
  <c r="Q98" i="2"/>
  <c r="R98" i="2"/>
  <c r="S98" i="2"/>
  <c r="T98" i="2"/>
  <c r="U98" i="2"/>
  <c r="V98" i="2"/>
  <c r="Q97" i="2"/>
  <c r="R97" i="2"/>
  <c r="S97" i="2"/>
  <c r="T97" i="2"/>
  <c r="U97" i="2"/>
  <c r="V97" i="2"/>
  <c r="Q96" i="2"/>
  <c r="R96" i="2"/>
  <c r="S96" i="2"/>
  <c r="T96" i="2"/>
  <c r="U96" i="2"/>
  <c r="V96" i="2"/>
  <c r="Q95" i="2"/>
  <c r="R95" i="2"/>
  <c r="S95" i="2"/>
  <c r="T95" i="2"/>
  <c r="U95" i="2"/>
  <c r="V95" i="2"/>
  <c r="Q94" i="2"/>
  <c r="R94" i="2"/>
  <c r="S94" i="2"/>
  <c r="T94" i="2"/>
  <c r="U94" i="2"/>
  <c r="V94" i="2"/>
  <c r="Q93" i="2"/>
  <c r="R93" i="2"/>
  <c r="S93" i="2"/>
  <c r="T93" i="2"/>
  <c r="U93" i="2"/>
  <c r="V93" i="2"/>
  <c r="Q92" i="2"/>
  <c r="R92" i="2"/>
  <c r="S92" i="2"/>
  <c r="T92" i="2"/>
  <c r="U92" i="2"/>
  <c r="V92" i="2"/>
  <c r="Q91" i="2"/>
  <c r="R91" i="2"/>
  <c r="S91" i="2"/>
  <c r="T91" i="2"/>
  <c r="U91" i="2"/>
  <c r="V91" i="2"/>
  <c r="Q90" i="2"/>
  <c r="R90" i="2"/>
  <c r="S90" i="2"/>
  <c r="T90" i="2"/>
  <c r="U90" i="2"/>
  <c r="V90" i="2"/>
  <c r="Q89" i="2"/>
  <c r="R89" i="2"/>
  <c r="S89" i="2"/>
  <c r="T89" i="2"/>
  <c r="U89" i="2"/>
  <c r="V89" i="2"/>
  <c r="Q88" i="2"/>
  <c r="R88" i="2"/>
  <c r="S88" i="2"/>
  <c r="T88" i="2"/>
  <c r="U88" i="2"/>
  <c r="V88" i="2"/>
  <c r="Q87" i="2"/>
  <c r="R87" i="2"/>
  <c r="S87" i="2"/>
  <c r="T87" i="2"/>
  <c r="U87" i="2"/>
  <c r="V87" i="2"/>
  <c r="Q86" i="2"/>
  <c r="R86" i="2"/>
  <c r="S86" i="2"/>
  <c r="T86" i="2"/>
  <c r="U86" i="2"/>
  <c r="V86" i="2"/>
  <c r="Q85" i="2"/>
  <c r="R85" i="2"/>
  <c r="S85" i="2"/>
  <c r="T85" i="2"/>
  <c r="U85" i="2"/>
  <c r="V85" i="2"/>
  <c r="Q84" i="2"/>
  <c r="R84" i="2"/>
  <c r="S84" i="2"/>
  <c r="T84" i="2"/>
  <c r="U84" i="2"/>
  <c r="V84" i="2"/>
  <c r="Q83" i="2"/>
  <c r="R83" i="2"/>
  <c r="S83" i="2"/>
  <c r="T83" i="2"/>
  <c r="U83" i="2"/>
  <c r="V83" i="2"/>
  <c r="Q82" i="2"/>
  <c r="R82" i="2"/>
  <c r="S82" i="2"/>
  <c r="T82" i="2"/>
  <c r="U82" i="2"/>
  <c r="V82" i="2"/>
  <c r="Q81" i="2"/>
  <c r="R81" i="2"/>
  <c r="S81" i="2"/>
  <c r="T81" i="2"/>
  <c r="U81" i="2"/>
  <c r="V81" i="2"/>
  <c r="Q80" i="2"/>
  <c r="R80" i="2"/>
  <c r="S80" i="2"/>
  <c r="T80" i="2"/>
  <c r="U80" i="2"/>
  <c r="V80" i="2"/>
  <c r="Q79" i="2"/>
  <c r="R79" i="2"/>
  <c r="S79" i="2"/>
  <c r="T79" i="2"/>
  <c r="U79" i="2"/>
  <c r="V79" i="2"/>
  <c r="Q78" i="2"/>
  <c r="R78" i="2"/>
  <c r="S78" i="2"/>
  <c r="T78" i="2"/>
  <c r="U78" i="2"/>
  <c r="V78" i="2"/>
  <c r="Q77" i="2"/>
  <c r="R77" i="2"/>
  <c r="S77" i="2"/>
  <c r="T77" i="2"/>
  <c r="U77" i="2"/>
  <c r="V77" i="2"/>
  <c r="Q76" i="2"/>
  <c r="R76" i="2"/>
  <c r="S76" i="2"/>
  <c r="T76" i="2"/>
  <c r="U76" i="2"/>
  <c r="V76" i="2"/>
  <c r="Q75" i="2"/>
  <c r="R75" i="2"/>
  <c r="S75" i="2"/>
  <c r="T75" i="2"/>
  <c r="U75" i="2"/>
  <c r="V75" i="2"/>
  <c r="Q74" i="2"/>
  <c r="R74" i="2"/>
  <c r="S74" i="2"/>
  <c r="T74" i="2"/>
  <c r="U74" i="2"/>
  <c r="V74" i="2"/>
  <c r="Q73" i="2"/>
  <c r="R73" i="2"/>
  <c r="S73" i="2"/>
  <c r="T73" i="2"/>
  <c r="U73" i="2"/>
  <c r="V73" i="2"/>
  <c r="Q72" i="2"/>
  <c r="R72" i="2"/>
  <c r="S72" i="2"/>
  <c r="T72" i="2"/>
  <c r="U72" i="2"/>
  <c r="V72" i="2"/>
  <c r="Q71" i="2"/>
  <c r="R71" i="2"/>
  <c r="S71" i="2"/>
  <c r="T71" i="2"/>
  <c r="U71" i="2"/>
  <c r="V71" i="2"/>
  <c r="Q70" i="2"/>
  <c r="R70" i="2"/>
  <c r="S70" i="2"/>
  <c r="T70" i="2"/>
  <c r="U70" i="2"/>
  <c r="V70" i="2"/>
  <c r="Q69" i="2"/>
  <c r="R69" i="2"/>
  <c r="S69" i="2"/>
  <c r="T69" i="2"/>
  <c r="U69" i="2"/>
  <c r="V69" i="2"/>
  <c r="Q68" i="2"/>
  <c r="R68" i="2"/>
  <c r="S68" i="2"/>
  <c r="T68" i="2"/>
  <c r="U68" i="2"/>
  <c r="V68" i="2"/>
  <c r="Q67" i="2"/>
  <c r="R67" i="2"/>
  <c r="S67" i="2"/>
  <c r="T67" i="2"/>
  <c r="U67" i="2"/>
  <c r="V67" i="2"/>
  <c r="Q66" i="2"/>
  <c r="R66" i="2"/>
  <c r="S66" i="2"/>
  <c r="T66" i="2"/>
  <c r="U66" i="2"/>
  <c r="V66" i="2"/>
  <c r="Q65" i="2"/>
  <c r="R65" i="2"/>
  <c r="S65" i="2"/>
  <c r="T65" i="2"/>
  <c r="U65" i="2"/>
  <c r="V65" i="2"/>
  <c r="Q64" i="2"/>
  <c r="R64" i="2"/>
  <c r="S64" i="2"/>
  <c r="T64" i="2"/>
  <c r="U64" i="2"/>
  <c r="V64" i="2"/>
  <c r="Q63" i="2"/>
  <c r="R63" i="2"/>
  <c r="S63" i="2"/>
  <c r="T63" i="2"/>
  <c r="U63" i="2"/>
  <c r="V63" i="2"/>
  <c r="Q62" i="2"/>
  <c r="R62" i="2"/>
  <c r="S62" i="2"/>
  <c r="T62" i="2"/>
  <c r="U62" i="2"/>
  <c r="V62" i="2"/>
  <c r="Q61" i="2"/>
  <c r="R61" i="2"/>
  <c r="S61" i="2"/>
  <c r="T61" i="2"/>
  <c r="U61" i="2"/>
  <c r="V61" i="2"/>
  <c r="Q60" i="2"/>
  <c r="R60" i="2"/>
  <c r="S60" i="2"/>
  <c r="T60" i="2"/>
  <c r="U60" i="2"/>
  <c r="V60" i="2"/>
  <c r="Q59" i="2"/>
  <c r="R59" i="2"/>
  <c r="S59" i="2"/>
  <c r="T59" i="2"/>
  <c r="U59" i="2"/>
  <c r="V59" i="2"/>
  <c r="Q58" i="2"/>
  <c r="R58" i="2"/>
  <c r="S58" i="2"/>
  <c r="T58" i="2"/>
  <c r="U58" i="2"/>
  <c r="V58" i="2"/>
  <c r="Q57" i="2"/>
  <c r="R57" i="2"/>
  <c r="S57" i="2"/>
  <c r="T57" i="2"/>
  <c r="U57" i="2"/>
  <c r="V57" i="2"/>
  <c r="Q56" i="2"/>
  <c r="R56" i="2"/>
  <c r="S56" i="2"/>
  <c r="T56" i="2"/>
  <c r="U56" i="2"/>
  <c r="V56" i="2"/>
  <c r="Q55" i="2"/>
  <c r="R55" i="2"/>
  <c r="S55" i="2"/>
  <c r="T55" i="2"/>
  <c r="U55" i="2"/>
  <c r="V55" i="2"/>
  <c r="Q54" i="2"/>
  <c r="R54" i="2"/>
  <c r="S54" i="2"/>
  <c r="T54" i="2"/>
  <c r="U54" i="2"/>
  <c r="V54" i="2"/>
  <c r="Q53" i="2"/>
  <c r="R53" i="2"/>
  <c r="S53" i="2"/>
  <c r="T53" i="2"/>
  <c r="U53" i="2"/>
  <c r="V53" i="2"/>
  <c r="Q52" i="2"/>
  <c r="R52" i="2"/>
  <c r="S52" i="2"/>
  <c r="T52" i="2"/>
  <c r="U52" i="2"/>
  <c r="V52" i="2"/>
  <c r="Q51" i="2"/>
  <c r="R51" i="2"/>
  <c r="S51" i="2"/>
  <c r="T51" i="2"/>
  <c r="U51" i="2"/>
  <c r="V51" i="2"/>
  <c r="Q50" i="2"/>
  <c r="R50" i="2"/>
  <c r="S50" i="2"/>
  <c r="T50" i="2"/>
  <c r="U50" i="2"/>
  <c r="V50" i="2"/>
  <c r="Q49" i="2"/>
  <c r="R49" i="2"/>
  <c r="S49" i="2"/>
  <c r="T49" i="2"/>
  <c r="U49" i="2"/>
  <c r="V49" i="2"/>
  <c r="Q48" i="2"/>
  <c r="R48" i="2"/>
  <c r="S48" i="2"/>
  <c r="T48" i="2"/>
  <c r="U48" i="2"/>
  <c r="V48" i="2"/>
  <c r="Q47" i="2"/>
  <c r="R47" i="2"/>
  <c r="S47" i="2"/>
  <c r="T47" i="2"/>
  <c r="U47" i="2"/>
  <c r="V47" i="2"/>
  <c r="Q46" i="2"/>
  <c r="R46" i="2"/>
  <c r="S46" i="2"/>
  <c r="T46" i="2"/>
  <c r="U46" i="2"/>
  <c r="V46" i="2"/>
  <c r="Q45" i="2"/>
  <c r="R45" i="2"/>
  <c r="S45" i="2"/>
  <c r="T45" i="2"/>
  <c r="U45" i="2"/>
  <c r="V45" i="2"/>
  <c r="Q44" i="2"/>
  <c r="R44" i="2"/>
  <c r="S44" i="2"/>
  <c r="T44" i="2"/>
  <c r="U44" i="2"/>
  <c r="V44" i="2"/>
  <c r="Q43" i="2"/>
  <c r="R43" i="2"/>
  <c r="S43" i="2"/>
  <c r="T43" i="2"/>
  <c r="U43" i="2"/>
  <c r="V43" i="2"/>
  <c r="Q42" i="2"/>
  <c r="R42" i="2"/>
  <c r="S42" i="2"/>
  <c r="T42" i="2"/>
  <c r="U42" i="2"/>
  <c r="V42" i="2"/>
  <c r="Q41" i="2"/>
  <c r="R41" i="2"/>
  <c r="S41" i="2"/>
  <c r="T41" i="2"/>
  <c r="U41" i="2"/>
  <c r="V41" i="2"/>
  <c r="Q40" i="2"/>
  <c r="R40" i="2"/>
  <c r="S40" i="2"/>
  <c r="T40" i="2"/>
  <c r="U40" i="2"/>
  <c r="V40" i="2"/>
  <c r="Q39" i="2"/>
  <c r="R39" i="2"/>
  <c r="S39" i="2"/>
  <c r="T39" i="2"/>
  <c r="U39" i="2"/>
  <c r="V39" i="2"/>
  <c r="Q38" i="2"/>
  <c r="R38" i="2"/>
  <c r="S38" i="2"/>
  <c r="T38" i="2"/>
  <c r="U38" i="2"/>
  <c r="V38" i="2"/>
  <c r="Q37" i="2"/>
  <c r="R37" i="2"/>
  <c r="S37" i="2"/>
  <c r="T37" i="2"/>
  <c r="U37" i="2"/>
  <c r="V37" i="2"/>
  <c r="Q36" i="2"/>
  <c r="R36" i="2"/>
  <c r="S36" i="2"/>
  <c r="T36" i="2"/>
  <c r="U36" i="2"/>
  <c r="V36" i="2"/>
  <c r="Q35" i="2"/>
  <c r="R35" i="2"/>
  <c r="S35" i="2"/>
  <c r="T35" i="2"/>
  <c r="U35" i="2"/>
  <c r="V35" i="2"/>
  <c r="Q34" i="2"/>
  <c r="R34" i="2"/>
  <c r="S34" i="2"/>
  <c r="T34" i="2"/>
  <c r="U34" i="2"/>
  <c r="V34" i="2"/>
  <c r="Q33" i="2"/>
  <c r="R33" i="2"/>
  <c r="S33" i="2"/>
  <c r="T33" i="2"/>
  <c r="U33" i="2"/>
  <c r="V33" i="2"/>
  <c r="Q32" i="2"/>
  <c r="R32" i="2"/>
  <c r="S32" i="2"/>
  <c r="T32" i="2"/>
  <c r="U32" i="2"/>
  <c r="V32" i="2"/>
  <c r="Q31" i="2"/>
  <c r="R31" i="2"/>
  <c r="S31" i="2"/>
  <c r="T31" i="2"/>
  <c r="U31" i="2"/>
  <c r="V31" i="2"/>
  <c r="Q30" i="2"/>
  <c r="R30" i="2"/>
  <c r="S30" i="2"/>
  <c r="T30" i="2"/>
  <c r="U30" i="2"/>
  <c r="V30" i="2"/>
  <c r="Q29" i="2"/>
  <c r="R29" i="2"/>
  <c r="S29" i="2"/>
  <c r="T29" i="2"/>
  <c r="U29" i="2"/>
  <c r="V29" i="2"/>
  <c r="Q28" i="2"/>
  <c r="R28" i="2"/>
  <c r="S28" i="2"/>
  <c r="T28" i="2"/>
  <c r="U28" i="2"/>
  <c r="V28" i="2"/>
  <c r="Q27" i="2"/>
  <c r="R27" i="2"/>
  <c r="S27" i="2"/>
  <c r="T27" i="2"/>
  <c r="U27" i="2"/>
  <c r="V27" i="2"/>
  <c r="Q26" i="2"/>
  <c r="R26" i="2"/>
  <c r="S26" i="2"/>
  <c r="T26" i="2"/>
  <c r="U26" i="2"/>
  <c r="V26" i="2"/>
  <c r="Q25" i="2"/>
  <c r="R25" i="2"/>
  <c r="S25" i="2"/>
  <c r="T25" i="2"/>
  <c r="U25" i="2"/>
  <c r="V25" i="2"/>
  <c r="Q24" i="2"/>
  <c r="R24" i="2"/>
  <c r="S24" i="2"/>
  <c r="T24" i="2"/>
  <c r="U24" i="2"/>
  <c r="V24" i="2"/>
  <c r="Q23" i="2"/>
  <c r="R23" i="2"/>
  <c r="S23" i="2"/>
  <c r="T23" i="2"/>
  <c r="U23" i="2"/>
  <c r="V23" i="2"/>
  <c r="Q22" i="2"/>
  <c r="R22" i="2"/>
  <c r="S22" i="2"/>
  <c r="T22" i="2"/>
  <c r="U22" i="2"/>
  <c r="V22" i="2"/>
  <c r="Q21" i="2"/>
  <c r="R21" i="2"/>
  <c r="S21" i="2"/>
  <c r="T21" i="2"/>
  <c r="U21" i="2"/>
  <c r="V21" i="2"/>
  <c r="Q20" i="2"/>
  <c r="R20" i="2"/>
  <c r="S20" i="2"/>
  <c r="T20" i="2"/>
  <c r="U20" i="2"/>
  <c r="V20" i="2"/>
  <c r="Q19" i="2"/>
  <c r="R19" i="2"/>
  <c r="S19" i="2"/>
  <c r="T19" i="2"/>
  <c r="U19" i="2"/>
  <c r="V19" i="2"/>
  <c r="Q18" i="2"/>
  <c r="R18" i="2"/>
  <c r="S18" i="2"/>
  <c r="T18" i="2"/>
  <c r="U18" i="2"/>
  <c r="V18" i="2"/>
  <c r="Q17" i="2"/>
  <c r="R17" i="2"/>
  <c r="S17" i="2"/>
  <c r="T17" i="2"/>
  <c r="U17" i="2"/>
  <c r="V17" i="2"/>
  <c r="Q16" i="2"/>
  <c r="R16" i="2"/>
  <c r="S16" i="2"/>
  <c r="T16" i="2"/>
  <c r="U16" i="2"/>
  <c r="V16" i="2"/>
  <c r="Q15" i="2"/>
  <c r="R15" i="2"/>
  <c r="S15" i="2"/>
  <c r="T15" i="2"/>
  <c r="U15" i="2"/>
  <c r="V15" i="2"/>
  <c r="Q14" i="2"/>
  <c r="R14" i="2"/>
  <c r="S14" i="2"/>
  <c r="T14" i="2"/>
  <c r="U14" i="2"/>
  <c r="V14" i="2"/>
  <c r="Q13" i="2"/>
  <c r="R13" i="2"/>
  <c r="S13" i="2"/>
  <c r="T13" i="2"/>
  <c r="U13" i="2"/>
  <c r="V13" i="2"/>
  <c r="Q12" i="2"/>
  <c r="R12" i="2"/>
  <c r="S12" i="2"/>
  <c r="T12" i="2"/>
  <c r="U12" i="2"/>
  <c r="V12" i="2"/>
  <c r="Q11" i="2"/>
  <c r="R11" i="2"/>
  <c r="S11" i="2"/>
  <c r="T11" i="2"/>
  <c r="U11" i="2"/>
  <c r="V11" i="2"/>
  <c r="Q10" i="2"/>
  <c r="R10" i="2"/>
  <c r="S10" i="2"/>
  <c r="T10" i="2"/>
  <c r="U10" i="2"/>
  <c r="V10" i="2"/>
  <c r="Q9" i="2"/>
  <c r="R9" i="2"/>
  <c r="S9" i="2"/>
  <c r="T9" i="2"/>
  <c r="U9" i="2"/>
  <c r="V9" i="2"/>
  <c r="Q8" i="2"/>
  <c r="R8" i="2"/>
  <c r="S8" i="2"/>
  <c r="T8" i="2"/>
  <c r="U8" i="2"/>
  <c r="V8" i="2"/>
  <c r="Q2" i="2"/>
  <c r="R2" i="2"/>
  <c r="S2" i="2"/>
  <c r="T2" i="2"/>
  <c r="U2" i="2"/>
  <c r="V2" i="2"/>
  <c r="G5" i="3"/>
  <c r="G6" i="3"/>
  <c r="G7" i="3"/>
  <c r="G8" i="3"/>
  <c r="G9" i="3"/>
  <c r="G10" i="3"/>
  <c r="G11" i="3"/>
  <c r="G12" i="3"/>
  <c r="G13" i="3"/>
  <c r="G14" i="3"/>
  <c r="G15" i="3"/>
</calcChain>
</file>

<file path=xl/comments1.xml><?xml version="1.0" encoding="utf-8"?>
<comments xmlns="http://schemas.openxmlformats.org/spreadsheetml/2006/main">
  <authors>
    <author>Efi P.</author>
    <author>tc={968A91BD-8511-4118-BF22-B13D55CE81C3}</author>
  </authors>
  <commentList>
    <comment ref="G3" authorId="0">
      <text>
        <r>
          <rPr>
            <b/>
            <sz val="9"/>
            <color indexed="81"/>
            <rFont val="Tahoma"/>
            <family val="2"/>
          </rPr>
          <t>Efi P.:</t>
        </r>
        <r>
          <rPr>
            <sz val="9"/>
            <color indexed="81"/>
            <rFont val="Tahoma"/>
            <family val="2"/>
          </rPr>
          <t xml:space="preserve">
How was the priority defined? If it's used somehow we should be a bit careful as the total points is not representative.</t>
        </r>
      </text>
    </comment>
    <comment ref="I3"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from the publication</t>
        </r>
      </text>
    </comment>
    <comment ref="H24" authorId="0">
      <text>
        <r>
          <rPr>
            <b/>
            <sz val="9"/>
            <color indexed="81"/>
            <rFont val="Tahoma"/>
            <family val="2"/>
          </rPr>
          <t>Efi P.:</t>
        </r>
        <r>
          <rPr>
            <sz val="9"/>
            <color indexed="81"/>
            <rFont val="Tahoma"/>
            <family val="2"/>
          </rPr>
          <t xml:space="preserve">
Shouldn't the thresholds include different value sets? I.e. H26: &gt;100 &amp;&amp; &lt;=400 commits etc.? Same for H29, H32, H35, H38. It's fine if this was intentional and the no. of days restricts the selection for us</t>
        </r>
      </text>
    </comment>
  </commentList>
</comments>
</file>

<file path=xl/comments2.xml><?xml version="1.0" encoding="utf-8"?>
<comments xmlns="http://schemas.openxmlformats.org/spreadsheetml/2006/main">
  <authors>
    <author>Efi P.</author>
  </authors>
  <commentList>
    <comment ref="G1" authorId="0">
      <text>
        <r>
          <rPr>
            <b/>
            <sz val="9"/>
            <color indexed="81"/>
            <rFont val="Tahoma"/>
            <family val="2"/>
          </rPr>
          <t>Efi P.:</t>
        </r>
        <r>
          <rPr>
            <sz val="9"/>
            <color indexed="81"/>
            <rFont val="Tahoma"/>
            <family val="2"/>
          </rPr>
          <t xml:space="preserve">
Based on commits, tags, and forks</t>
        </r>
      </text>
    </comment>
    <comment ref="H1" authorId="0">
      <text>
        <r>
          <rPr>
            <b/>
            <sz val="9"/>
            <color indexed="81"/>
            <rFont val="Tahoma"/>
            <family val="2"/>
          </rPr>
          <t>Efi P.:</t>
        </r>
        <r>
          <rPr>
            <sz val="9"/>
            <color indexed="81"/>
            <rFont val="Tahoma"/>
            <family val="2"/>
          </rPr>
          <t xml:space="preserve">
Created and closed issues</t>
        </r>
      </text>
    </comment>
    <comment ref="I1" authorId="0">
      <text>
        <r>
          <rPr>
            <b/>
            <sz val="9"/>
            <color indexed="81"/>
            <rFont val="Tahoma"/>
            <family val="2"/>
          </rPr>
          <t>Efi P.:</t>
        </r>
        <r>
          <rPr>
            <sz val="9"/>
            <color indexed="81"/>
            <rFont val="Tahoma"/>
            <family val="2"/>
          </rPr>
          <t xml:space="preserve">
Overall assessment based on current project
  state and support.
</t>
        </r>
      </text>
    </comment>
    <comment ref="J1" authorId="0">
      <text>
        <r>
          <rPr>
            <b/>
            <sz val="9"/>
            <color indexed="81"/>
            <rFont val="Tahoma"/>
            <family val="2"/>
          </rPr>
          <t>Efi P.:</t>
        </r>
        <r>
          <rPr>
            <sz val="9"/>
            <color indexed="81"/>
            <rFont val="Tahoma"/>
            <family val="2"/>
          </rPr>
          <t xml:space="preserve">
In most of the cases that I had to fill-in there was no suggestion under the "General" column, so I am not sure how to change the X here to 1 or -1.</t>
        </r>
      </text>
    </comment>
  </commentList>
</comments>
</file>

<file path=xl/sharedStrings.xml><?xml version="1.0" encoding="utf-8"?>
<sst xmlns="http://schemas.openxmlformats.org/spreadsheetml/2006/main" count="2359" uniqueCount="253">
  <si>
    <t>Commits</t>
  </si>
  <si>
    <t>Tags</t>
  </si>
  <si>
    <t>Forks</t>
  </si>
  <si>
    <t>Created Issues</t>
  </si>
  <si>
    <t>Closed Issues</t>
  </si>
  <si>
    <t>Few</t>
  </si>
  <si>
    <t>Some</t>
  </si>
  <si>
    <t>Many</t>
  </si>
  <si>
    <t>---</t>
  </si>
  <si>
    <t>Dead</t>
  </si>
  <si>
    <t>Dead, may continue elsewhere</t>
  </si>
  <si>
    <t>Dead but still interesting</t>
  </si>
  <si>
    <t>Stable Maintenance phase, not much new development</t>
  </si>
  <si>
    <t>Statement for Web</t>
  </si>
  <si>
    <t>No commits and no tags indicate that the project is either dead, in an upstart phase, or in a shutdown phase.</t>
  </si>
  <si>
    <t>Between releases; people are using it and finding bugs, but there is a lack of direction as to what to do next?</t>
  </si>
  <si>
    <t>Not sure what this would mean; You are tagging the same commit? I think maybe re-use the definitions from above.</t>
  </si>
  <si>
    <t>Lack of created issues indicate the project is in a startup phase. Don't expect all features to be in place yet.</t>
  </si>
  <si>
    <t>Closing many issues may mean they are reviewing the project after a major release and closing whatever is no longer relevant.</t>
  </si>
  <si>
    <t>Steady development, and issues are addressed at roughly the same rate as they are being created.</t>
  </si>
  <si>
    <t>Ongoing small team development (100-400 commits/6months).</t>
  </si>
  <si>
    <t>Some usage that renders issues (100-300/6months OR creating 5 issues/day)</t>
  </si>
  <si>
    <t>Not much focus on reacting to user needs; implementing some new critical functionality?</t>
  </si>
  <si>
    <t>Closing many issues may mean they are reviewing the project just after OR just before a major release and closing whatever is no longer relevant.</t>
  </si>
  <si>
    <t>Popular small team project OR a feature-stable project that needs to improve quality.</t>
  </si>
  <si>
    <t>Small team project, leading up to a release, or bugfixing after a release.</t>
  </si>
  <si>
    <t>Startup project, not many users OR a very mature development process (unlikely :-)</t>
  </si>
  <si>
    <t>This project may have recently had a release, but few people are aware of the project.</t>
  </si>
  <si>
    <t>Efi</t>
  </si>
  <si>
    <t>Severine</t>
  </si>
  <si>
    <t>Emil</t>
  </si>
  <si>
    <t>General Comment (for our internal use)</t>
  </si>
  <si>
    <t>X</t>
  </si>
  <si>
    <t>Goal</t>
  </si>
  <si>
    <t>Questions</t>
  </si>
  <si>
    <t>Metrics</t>
  </si>
  <si>
    <t>Select the best open source component for use in a development project.</t>
  </si>
  <si>
    <t>Metrics from Chatzipetrou-2018</t>
  </si>
  <si>
    <t>Size</t>
  </si>
  <si>
    <t>Longevity Prediction</t>
  </si>
  <si>
    <t>Cost</t>
  </si>
  <si>
    <t>Level of off-the-shef fit to product</t>
  </si>
  <si>
    <t>Complexity</t>
  </si>
  <si>
    <t>API adequacy</t>
  </si>
  <si>
    <t>Programming Language Performance</t>
  </si>
  <si>
    <t>Access to Relevant Documentation</t>
  </si>
  <si>
    <t>Code Quality</t>
  </si>
  <si>
    <t>Support of the Component</t>
  </si>
  <si>
    <t>Adherence to Standards</t>
  </si>
  <si>
    <t>Other</t>
  </si>
  <si>
    <t>Priority</t>
  </si>
  <si>
    <t>Attribute</t>
  </si>
  <si>
    <t>What is the cost of the component?</t>
  </si>
  <si>
    <t>What support channels exist?</t>
  </si>
  <si>
    <t>What is the amount of support available?</t>
  </si>
  <si>
    <t>How quickly can support be obtained?</t>
  </si>
  <si>
    <t>How long has the component existed?</t>
  </si>
  <si>
    <t>How likely is the component to continue existing?</t>
  </si>
  <si>
    <t>How likely is the component to continue being developed?</t>
  </si>
  <si>
    <t>How much customisation is required to use the component?</t>
  </si>
  <si>
    <t>How much of the required functionality is already supported by the component?</t>
  </si>
  <si>
    <t>What is the maturity of the external API?</t>
  </si>
  <si>
    <t>What is the current test status?</t>
  </si>
  <si>
    <t>What code revew practices are the developers of the component using?</t>
  </si>
  <si>
    <t>What documentation is available?</t>
  </si>
  <si>
    <t>To what extent does the component adhere to relevant standards?</t>
  </si>
  <si>
    <t>What programming language is the component written in?</t>
  </si>
  <si>
    <t>What is the complexity of the code in the component?</t>
  </si>
  <si>
    <t>What is the memory footprint of the running component?</t>
  </si>
  <si>
    <t>What is the code size of the component?</t>
  </si>
  <si>
    <t>Amount of closed issues last 6 months</t>
  </si>
  <si>
    <t>Ratio of opened vs closed issues last 6 months</t>
  </si>
  <si>
    <t>Average closing time of issues last 6 months</t>
  </si>
  <si>
    <t>Project creation date</t>
  </si>
  <si>
    <t>Activity on Github Issue Tracker (last 6 months)</t>
  </si>
  <si>
    <t>Comment</t>
  </si>
  <si>
    <t>Indicates that at least this channel exists</t>
  </si>
  <si>
    <t>not available for automatic harvest</t>
  </si>
  <si>
    <t>COMPOUND: Commits &amp;&amp; Closed issues &amp;&amp; created issues &amp;&amp; Forks last 6 months</t>
  </si>
  <si>
    <t>commits &amp;&amp; closed issues =&gt; activity; created issues &amp;&amp; forks =&gt; popularity</t>
  </si>
  <si>
    <t>COMPOUND: commits &amp;&amp; closed issues</t>
  </si>
  <si>
    <t>Level of off-the-shelf fit to product</t>
  </si>
  <si>
    <t>not possible to automatically harvest</t>
  </si>
  <si>
    <t>possible to harvest, but not done by O-gamma</t>
  </si>
  <si>
    <t>Access to relevant documentation</t>
  </si>
  <si>
    <t>Adherence to standards</t>
  </si>
  <si>
    <t>depends on what types of standards, but probably not possible to automatically harvest</t>
  </si>
  <si>
    <t>not harvested by O-gamma per se; NPM components are obviously javascript. Might be available as metadata for github projects.</t>
  </si>
  <si>
    <t>probably not possible to harvest easily (requires churning through entire codebase)</t>
  </si>
  <si>
    <t>Available, but not reported by O-gamma.</t>
  </si>
  <si>
    <t>Support</t>
  </si>
  <si>
    <t>Current Project State</t>
  </si>
  <si>
    <t>Thresholds for Collected Metrics</t>
  </si>
  <si>
    <t>Metric</t>
  </si>
  <si>
    <t>Level</t>
  </si>
  <si>
    <t>Values</t>
  </si>
  <si>
    <t>&lt;100 commits OR &gt;10 days between</t>
  </si>
  <si>
    <t>low</t>
  </si>
  <si>
    <t>&lt;400 commits OR &gt;3 days between</t>
  </si>
  <si>
    <t>medium</t>
  </si>
  <si>
    <t>high</t>
  </si>
  <si>
    <t>&lt;10 OR &gt;20 days between</t>
  </si>
  <si>
    <t>&lt;20 OR &gt;5 days between</t>
  </si>
  <si>
    <t>&gt;20 OR &lt;5 days between</t>
  </si>
  <si>
    <t>Note</t>
  </si>
  <si>
    <t>Can only get last 30 tags</t>
  </si>
  <si>
    <t>&lt;100 OR &gt;5 days between each new</t>
  </si>
  <si>
    <t>&lt;300 OR &gt;1 days between each new</t>
  </si>
  <si>
    <t>&gt;300 OR &lt;1 day between each new</t>
  </si>
  <si>
    <t>Closed issues</t>
  </si>
  <si>
    <t>Can only get last 30 forks</t>
  </si>
  <si>
    <t>Collected but not considered (for now):</t>
  </si>
  <si>
    <t>Closing time for issues</t>
  </si>
  <si>
    <t>&lt;100 OR &gt;5 days between each closed</t>
  </si>
  <si>
    <t>&lt;300 OR &gt;1 days between each closed</t>
  </si>
  <si>
    <t>&gt;300 OR &lt;1 day between each closed</t>
  </si>
  <si>
    <t>The project is in a stable maintenance phase.</t>
  </si>
  <si>
    <t>There is little new development in this project.</t>
  </si>
  <si>
    <t>There is little new development in this project, but people still fork it.</t>
  </si>
  <si>
    <t>Issues are being closed, but not many new issues are created.</t>
  </si>
  <si>
    <t>The project is in a stable maintenance phase, and is still popular.</t>
  </si>
  <si>
    <t>Few issues are created or closed, indicating low levels of support.</t>
  </si>
  <si>
    <t>Development is likely to continue.</t>
  </si>
  <si>
    <t>Few new issues are created, but many old are closed. Do not expect new development.</t>
  </si>
  <si>
    <t>Internal</t>
  </si>
  <si>
    <t>The project may be abandoned.</t>
  </si>
  <si>
    <t>One of the recent forks may have taken over.</t>
  </si>
  <si>
    <t>Some new issues are created but few are closed.</t>
  </si>
  <si>
    <t>Do not expect new development.</t>
  </si>
  <si>
    <t>Issues are being closed at (roughly) the same rate as they are being created.</t>
  </si>
  <si>
    <t>More issues are being closed than are being created.</t>
  </si>
  <si>
    <t>Many new issues are created but few are closed.</t>
  </si>
  <si>
    <t>Many new issues are created, and some are being closed but not at the same rate.</t>
  </si>
  <si>
    <t>The project is understaffed and in a stable maintenance mode. It may be at risk of becoming phased out.</t>
  </si>
  <si>
    <t>Few created issues; Are people aware of this project? If many are closed (see below), means people /have been/ aware but no new issues are created. Feature-stable?</t>
  </si>
  <si>
    <t>Many tags, leading up to a release? Not much focus on reacting to user needs.</t>
  </si>
  <si>
    <t>Many bug-fixes, possibly using Semantic Versioning. Maybe reuse block from above ("some" commits and "some" tags)</t>
  </si>
  <si>
    <t>Plenty of activity, mid-development cycle</t>
  </si>
  <si>
    <t>Not very well known project… Is it a spawn of some bigger project that do not have traction on its own yet?</t>
  </si>
  <si>
    <t>Some or many issues being closed, but no new created. Fixing old bugs without introducing new?</t>
  </si>
  <si>
    <t>More likely scenario: There is commit activity and usage that renders issues. Not that widespread use, though (or very stable product)</t>
  </si>
  <si>
    <t>Much development, much issue-generating usage (expected of a well known component from a larger development group?)</t>
  </si>
  <si>
    <t>As above, but somewehere around a recent release.</t>
  </si>
  <si>
    <t>As above, but slightly haywire with the tagging.</t>
  </si>
  <si>
    <t>Description</t>
  </si>
  <si>
    <t>Development, license and maintenance cost</t>
  </si>
  <si>
    <t>Formal support, channels, active development community</t>
  </si>
  <si>
    <t>Evolution of the component</t>
  </si>
  <si>
    <t>Functional fitness, i.e., how much component customizations is needed</t>
  </si>
  <si>
    <t>Availability of automated tests, code review practices</t>
  </si>
  <si>
    <t>Maturity of external APIs</t>
  </si>
  <si>
    <t>Access to documentation</t>
  </si>
  <si>
    <t>Follow the rules</t>
  </si>
  <si>
    <t>Computational performance</t>
  </si>
  <si>
    <t>Code complexity</t>
  </si>
  <si>
    <t>Size of the component, e.g., lines of code, memory footprint</t>
  </si>
  <si>
    <t>Respondents</t>
  </si>
  <si>
    <t>Total points</t>
  </si>
  <si>
    <t>How active is the development community?</t>
  </si>
  <si>
    <t>type of issues might also make sense to be taken into consideration (bugs, optimizations, new functionalities)</t>
  </si>
  <si>
    <t>same comment as above</t>
  </si>
  <si>
    <t>same comment ..</t>
  </si>
  <si>
    <t>&gt;400 commits OR &lt;3 days between</t>
  </si>
  <si>
    <t>3 days: too restrictive?</t>
  </si>
  <si>
    <t>There is little development in this project, however the number of forks is unknown.</t>
  </si>
  <si>
    <t>----</t>
  </si>
  <si>
    <t>when are forks unknown?</t>
  </si>
  <si>
    <t>Few created issues and few commits, few closed issues, indicates that the project is at a slow upstart or in a shutdown phase.</t>
  </si>
  <si>
    <t>The project is of low interest and may be abandoned.</t>
  </si>
  <si>
    <t>Level-used</t>
  </si>
  <si>
    <t>few</t>
  </si>
  <si>
    <t>some</t>
  </si>
  <si>
    <t>many</t>
  </si>
  <si>
    <t>unknown?</t>
  </si>
  <si>
    <t>There is a stable issue resolution in this project, many created and closed issues, on-going in maintenance healthy project.</t>
  </si>
  <si>
    <t>There is little new development in this project, but some people still fork it.</t>
  </si>
  <si>
    <t>The project is probably understaffed.</t>
  </si>
  <si>
    <t>The project might be understaffed, there's interest to it, but lower support than needed.</t>
  </si>
  <si>
    <t>There is a stable issue resolution in this project, many created and closed issues, on-going in maintenance healthy project. Many forks.</t>
  </si>
  <si>
    <t>The project is in a stable maintenance phase and its forks need to be analyzed.</t>
  </si>
  <si>
    <t>Many new issues are created, but few are being closed, so not at the same rate.</t>
  </si>
  <si>
    <t>The project is probably understaffed, however there is interest.</t>
  </si>
  <si>
    <t>The project might be understaffed, there's interest to it, some forks exist, but lower support than needed.</t>
  </si>
  <si>
    <t>The project is probably understaffed, however there is interest. The forks should be analyzed.</t>
  </si>
  <si>
    <t>Project in stable maintenance phase, not much new development however.</t>
  </si>
  <si>
    <t>There is a lot of new development in this project.</t>
  </si>
  <si>
    <t>Many issues are being closed at (roughly) the same rate as they are being created showing just enough support.</t>
  </si>
  <si>
    <t>Some issues are being closed at (roughly) the same rate as they are being created showing just enough support.</t>
  </si>
  <si>
    <t>The project is probably under development, but understaffed.</t>
  </si>
  <si>
    <t>Some new issues are created, however the level of support (response) is unknown.</t>
  </si>
  <si>
    <t>There is a lot of new development in this project, however the number of forks is unknown.</t>
  </si>
  <si>
    <t>Unknown activity regarding support, unknown created and closed issues.</t>
  </si>
  <si>
    <t>There is some new development in this project, however the number of forks is unknown.</t>
  </si>
  <si>
    <t>There is little new development in this project, but many people still fork it.</t>
  </si>
  <si>
    <t>There is little new development in this project, a few forks too.</t>
  </si>
  <si>
    <t>There is little new development in this project, but some people still fork it and tag it.</t>
  </si>
  <si>
    <t>There is little development in this project, however the number of forks is unknown and many tags are used.</t>
  </si>
  <si>
    <t>There is little development in this project, however  but some people still fork it and many tags are used.</t>
  </si>
  <si>
    <t>There is little development in this project, a few forks too, however many tags.</t>
  </si>
  <si>
    <t>There is some new development in this project, a few forks too.</t>
  </si>
  <si>
    <t>There is some new development in this project, a few forks too, but some tags.</t>
  </si>
  <si>
    <t>There is some new development in this project, and many people still fork it.</t>
  </si>
  <si>
    <t>There is some new development in this project, some people still fork it, many tags are used.</t>
  </si>
  <si>
    <t>There is some new development in this project, some people fork it and many tags are used.</t>
  </si>
  <si>
    <t>There is some new development in this project, many people fork it, many tags are used.</t>
  </si>
  <si>
    <t>Eagerness to close off more issues than the issues created (at a higher rate).</t>
  </si>
  <si>
    <t>Ths project is rapidly going to maintenance phase.</t>
  </si>
  <si>
    <t>Some development and eagerness to close off issues, the project many be continuing in another fork.</t>
  </si>
  <si>
    <t>There is a lot of new development in this project, some people fork it.</t>
  </si>
  <si>
    <t>There is a lot of new development in this project, many people fork it.</t>
  </si>
  <si>
    <t>An increased eagerness to close off more issues than the issues created (at a higher rate).</t>
  </si>
  <si>
    <t>Few issues are created and closed, indicating just enough levels of support.</t>
  </si>
  <si>
    <t>An increased eagerness to close off more issues than the issues created (at a higher rate than created).</t>
  </si>
  <si>
    <t>The project is in a stable maintenance mode. It is a project maybe at risk of becoming phased out. Forks should be analyzed.</t>
  </si>
  <si>
    <t>The project is in a stable maintenance mode, with some new development. It is of interest but also forks should be analyzed.</t>
  </si>
  <si>
    <t>The project is in stable development, with plenty of new development. It is of interest, but with few tags, whereas also its forks should be analyzed.</t>
  </si>
  <si>
    <t>The project is in stable development, with plenty of new development and many tags. Probably needs staffing.</t>
  </si>
  <si>
    <t>Probably will continue to evolve, however has the risk of running understaffed.</t>
  </si>
  <si>
    <t>Some development will continue into stable maintenance.</t>
  </si>
  <si>
    <t>Project in rapid evoluttion.</t>
  </si>
  <si>
    <t>The project is in stable development phase.</t>
  </si>
  <si>
    <t>The project will most probably continue to develop.</t>
  </si>
  <si>
    <t>Project in normal development phase.</t>
  </si>
  <si>
    <t>Some development is on-going, but higher support is needed.</t>
  </si>
  <si>
    <t>The project is at an on-going development phase, work might be continued in the forks, need more support (running understaffed).</t>
  </si>
  <si>
    <t>The project is in stable development, however there's need for more support.</t>
  </si>
  <si>
    <t>The project is in stable development, however there's need for more support. Its forks might continue the work.</t>
  </si>
  <si>
    <t>The project is probably under some development, but understaffed.</t>
  </si>
  <si>
    <t>Little development, some issues are openned but generally there is lack of interest, may continue in another fork.</t>
  </si>
  <si>
    <t>The project may be abandoned, but the forks should be checked.</t>
  </si>
  <si>
    <t>The project is in a stable maintenance mode. It is not that popular project, and may be at risk of becoming phased out. The forks might continue the work.</t>
  </si>
  <si>
    <t>Some development is on-going, but the forms need to be analyzed.</t>
  </si>
  <si>
    <t>The project is probably continued in the forks.</t>
  </si>
  <si>
    <t>There is a lot of new development in this project and many tags.</t>
  </si>
  <si>
    <t>The project is in stable development, however it is having few forks, many tags and some issues created and a few solved (low support).</t>
  </si>
  <si>
    <t>Nothing can be predicted about this project.</t>
  </si>
  <si>
    <t>A lot of development and eagerness to close off issues, the project many be continuing in another fork too.</t>
  </si>
  <si>
    <t>Some development and eagerness to close off issues.</t>
  </si>
  <si>
    <t>The project is in a stable development mode.</t>
  </si>
  <si>
    <t>The project is in a stable development mode, continued work in forks.</t>
  </si>
  <si>
    <t>The project is of some  interst, evolution is stable, some new development is going-on.</t>
  </si>
  <si>
    <t>The project is of  interst, evolution is stable, a lot new development is going-on.</t>
  </si>
  <si>
    <t>Not enough is known about support, however development is on-going.</t>
  </si>
  <si>
    <t>Few created issues and some commits, few closed issues, indicates that the project is at a slow upstart or in a shutdown phase.</t>
  </si>
  <si>
    <t>Project in stable maintenance phase, not much new development. Trying to clean off as many issues as possible.</t>
  </si>
  <si>
    <t>The project is either moving to maintenance phase or might be abandoned.</t>
  </si>
  <si>
    <t>The project is probably moving to maintenance phase.</t>
  </si>
  <si>
    <t>The project is probably moving to maintenance phase and work might be continued to the forks.</t>
  </si>
  <si>
    <t>The project is having staff working on new development and moving to maintenance.</t>
  </si>
  <si>
    <t>Project with some development on-going.</t>
  </si>
  <si>
    <t>Project with little new development, the forks need to be analyzed.</t>
  </si>
  <si>
    <t>Probably will continue to develop, however a lot of risk due to unknown rest metrics.</t>
  </si>
  <si>
    <t>The project is understaffed and in a stable maintenance mode. It is still a popular project, but may be at risk due to understaffing.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</si>
</sst>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i/>
      <sz val="12"/>
      <color rgb="FF7F7F7F"/>
      <name val="Calibri"/>
      <family val="2"/>
      <scheme val="minor"/>
    </font>
    <font>
      <sz val="12"/>
      <color rgb="FFFF000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style="thin">
        <color auto="1"/>
      </left>
      <right/>
      <top/>
      <bottom style="thick">
        <color theme="4" tint="0.499984740745262"/>
      </bottom>
      <diagonal/>
    </border>
    <border>
      <left/>
      <right style="thin">
        <color auto="1"/>
      </right>
      <top/>
      <bottom style="thick">
        <color theme="4" tint="0.499984740745262"/>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7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2"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1" fillId="0" borderId="1" xfId="1"/>
    <xf numFmtId="0" fontId="4" fillId="0" borderId="0" xfId="0" applyFont="1"/>
    <xf numFmtId="0" fontId="0" fillId="0" borderId="0" xfId="0" quotePrefix="1"/>
    <xf numFmtId="0" fontId="4" fillId="0" borderId="0" xfId="0" quotePrefix="1" applyFont="1"/>
    <xf numFmtId="0" fontId="1" fillId="0" borderId="1" xfId="1" applyFill="1"/>
    <xf numFmtId="0" fontId="1" fillId="2" borderId="3" xfId="1" applyFill="1" applyBorder="1"/>
    <xf numFmtId="0" fontId="1" fillId="2" borderId="4" xfId="1" applyFill="1" applyBorder="1"/>
    <xf numFmtId="0" fontId="1" fillId="2" borderId="5" xfId="1" applyFill="1" applyBorder="1"/>
    <xf numFmtId="0" fontId="5" fillId="2" borderId="6" xfId="66" applyFill="1" applyBorder="1"/>
    <xf numFmtId="0" fontId="5" fillId="2" borderId="2" xfId="66" applyFill="1" applyBorder="1"/>
    <xf numFmtId="0" fontId="5" fillId="2" borderId="7" xfId="66"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top"/>
    </xf>
    <xf numFmtId="0" fontId="6" fillId="0" borderId="0" xfId="161"/>
    <xf numFmtId="0" fontId="6" fillId="0" borderId="0" xfId="161" applyFill="1"/>
    <xf numFmtId="0" fontId="0" fillId="3" borderId="0" xfId="0" applyFill="1" applyBorder="1"/>
    <xf numFmtId="0" fontId="7" fillId="2" borderId="0" xfId="0" applyFont="1" applyFill="1" applyBorder="1"/>
    <xf numFmtId="0" fontId="0" fillId="3" borderId="8" xfId="0" applyFill="1" applyBorder="1"/>
    <xf numFmtId="0" fontId="7" fillId="2" borderId="9" xfId="0" applyFont="1" applyFill="1" applyBorder="1"/>
    <xf numFmtId="0" fontId="7" fillId="0" borderId="0" xfId="0" applyFont="1"/>
    <xf numFmtId="0" fontId="0" fillId="4" borderId="0" xfId="0" applyFill="1" applyBorder="1"/>
    <xf numFmtId="0" fontId="7" fillId="4" borderId="9" xfId="0" applyFont="1" applyFill="1" applyBorder="1"/>
    <xf numFmtId="0" fontId="0" fillId="2" borderId="0" xfId="0" quotePrefix="1" applyFill="1" applyBorder="1"/>
    <xf numFmtId="0" fontId="1" fillId="2" borderId="0" xfId="1" applyFill="1" applyBorder="1"/>
    <xf numFmtId="0" fontId="5" fillId="2" borderId="0" xfId="66" applyFill="1" applyBorder="1"/>
    <xf numFmtId="0" fontId="7" fillId="4" borderId="0" xfId="0" applyFont="1" applyFill="1" applyBorder="1"/>
    <xf numFmtId="0" fontId="7" fillId="2" borderId="0" xfId="0" quotePrefix="1" applyFont="1" applyFill="1" applyBorder="1"/>
    <xf numFmtId="0" fontId="5" fillId="3" borderId="2" xfId="66" applyFill="1" applyBorder="1"/>
    <xf numFmtId="0" fontId="5" fillId="3" borderId="7" xfId="66" applyFill="1" applyBorder="1"/>
    <xf numFmtId="0" fontId="0" fillId="0" borderId="0" xfId="0" applyFont="1"/>
  </cellXfs>
  <cellStyles count="274">
    <cellStyle name="Explanatory Text" xfId="161"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eading 1" xfId="1" builtinId="16"/>
    <cellStyle name="Heading 2" xfId="66"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6">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microsoft.com/office/2017/10/relationships/person" Target="persons/person.xml"/><Relationship Id="rId1" Type="http://schemas.openxmlformats.org/officeDocument/2006/relationships/worksheet" Target="worksheets/sheet1.xml"/><Relationship Id="rId2" Type="http://schemas.openxmlformats.org/officeDocument/2006/relationships/worksheet" Target="worksheets/sheet2.xml"/></Relationships>
</file>

<file path=xl/persons/person.xml><?xml version="1.0" encoding="utf-8"?>
<personList xmlns="http://schemas.microsoft.com/office/spreadsheetml/2018/threadedcomments" xmlns:x="http://schemas.openxmlformats.org/spreadsheetml/2006/main">
  <person displayName="Efi Papatheocharous" id="{63414EA1-78F0-49EF-A198-9189135C90BD}" userId="Efi Papatheocharou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 dT="2019-01-15T16:00:21.96" personId="{63414EA1-78F0-49EF-A198-9189135C90BD}" id="{968A91BD-8511-4118-BF22-B13D55CE81C3}">
    <text>Added from the publication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43"/>
  <sheetViews>
    <sheetView topLeftCell="E1" workbookViewId="0">
      <selection activeCell="J24" sqref="J24"/>
    </sheetView>
  </sheetViews>
  <sheetFormatPr baseColWidth="10" defaultColWidth="11" defaultRowHeight="15" x14ac:dyDescent="0"/>
  <cols>
    <col min="1" max="1" width="61" bestFit="1" customWidth="1"/>
    <col min="2" max="2" width="23.1640625" bestFit="1" customWidth="1"/>
    <col min="3" max="3" width="66.6640625" bestFit="1" customWidth="1"/>
    <col min="4" max="4" width="68.6640625" bestFit="1" customWidth="1"/>
    <col min="5" max="5" width="106.5" bestFit="1" customWidth="1"/>
    <col min="7" max="7" width="14.1640625" customWidth="1"/>
    <col min="8" max="8" width="31.5" bestFit="1" customWidth="1"/>
    <col min="9" max="9" width="14.6640625" bestFit="1" customWidth="1"/>
    <col min="10" max="10" width="14.6640625" customWidth="1"/>
    <col min="11" max="11" width="21.6640625" bestFit="1" customWidth="1"/>
  </cols>
  <sheetData>
    <row r="2" spans="1:10" ht="20" thickBot="1">
      <c r="A2" s="1" t="s">
        <v>33</v>
      </c>
      <c r="B2" s="1" t="s">
        <v>51</v>
      </c>
      <c r="C2" s="1" t="s">
        <v>34</v>
      </c>
      <c r="D2" s="1" t="s">
        <v>35</v>
      </c>
      <c r="E2" s="5" t="s">
        <v>75</v>
      </c>
      <c r="G2" s="6" t="s">
        <v>37</v>
      </c>
      <c r="H2" s="7"/>
      <c r="I2" s="8"/>
      <c r="J2" s="29"/>
    </row>
    <row r="3" spans="1:10" ht="18" customHeight="1" thickTop="1" thickBot="1">
      <c r="A3" s="18" t="s">
        <v>36</v>
      </c>
      <c r="B3" t="s">
        <v>40</v>
      </c>
      <c r="C3" t="s">
        <v>52</v>
      </c>
      <c r="D3" s="3" t="s">
        <v>8</v>
      </c>
      <c r="E3" t="s">
        <v>77</v>
      </c>
      <c r="G3" s="9" t="s">
        <v>50</v>
      </c>
      <c r="H3" s="10" t="s">
        <v>51</v>
      </c>
      <c r="I3" s="34" t="s">
        <v>144</v>
      </c>
      <c r="J3" s="30"/>
    </row>
    <row r="4" spans="1:10" ht="16" thickTop="1">
      <c r="B4" t="s">
        <v>47</v>
      </c>
      <c r="C4" t="s">
        <v>53</v>
      </c>
      <c r="D4" t="s">
        <v>74</v>
      </c>
      <c r="E4" t="s">
        <v>76</v>
      </c>
      <c r="G4" s="23">
        <v>1</v>
      </c>
      <c r="H4" s="13" t="s">
        <v>40</v>
      </c>
      <c r="I4" s="24" t="s">
        <v>145</v>
      </c>
      <c r="J4" s="22"/>
    </row>
    <row r="5" spans="1:10">
      <c r="B5" t="s">
        <v>47</v>
      </c>
      <c r="C5" t="s">
        <v>54</v>
      </c>
      <c r="D5" t="s">
        <v>71</v>
      </c>
      <c r="E5" s="25" t="s">
        <v>159</v>
      </c>
      <c r="G5" s="23">
        <f>G4+1</f>
        <v>2</v>
      </c>
      <c r="H5" s="26" t="s">
        <v>47</v>
      </c>
      <c r="I5" s="27" t="s">
        <v>146</v>
      </c>
      <c r="J5" s="31"/>
    </row>
    <row r="6" spans="1:10">
      <c r="B6" s="25" t="s">
        <v>47</v>
      </c>
      <c r="C6" s="25" t="s">
        <v>158</v>
      </c>
      <c r="D6" t="s">
        <v>70</v>
      </c>
      <c r="E6" s="25" t="s">
        <v>160</v>
      </c>
      <c r="G6" s="23">
        <f t="shared" ref="G6:G15" si="0">G5+1</f>
        <v>3</v>
      </c>
      <c r="H6" s="26" t="s">
        <v>39</v>
      </c>
      <c r="I6" s="27" t="s">
        <v>147</v>
      </c>
      <c r="J6" s="31"/>
    </row>
    <row r="7" spans="1:10">
      <c r="B7" t="s">
        <v>47</v>
      </c>
      <c r="C7" t="s">
        <v>55</v>
      </c>
      <c r="D7" t="s">
        <v>72</v>
      </c>
      <c r="E7" s="25" t="s">
        <v>161</v>
      </c>
      <c r="G7" s="23">
        <f t="shared" si="0"/>
        <v>4</v>
      </c>
      <c r="H7" s="13" t="s">
        <v>41</v>
      </c>
      <c r="I7" s="24" t="s">
        <v>148</v>
      </c>
      <c r="J7" s="22"/>
    </row>
    <row r="8" spans="1:10">
      <c r="B8" t="s">
        <v>39</v>
      </c>
      <c r="C8" t="s">
        <v>56</v>
      </c>
      <c r="D8" t="s">
        <v>73</v>
      </c>
      <c r="G8" s="23">
        <f t="shared" si="0"/>
        <v>5</v>
      </c>
      <c r="H8" s="13" t="s">
        <v>43</v>
      </c>
      <c r="I8" s="24" t="s">
        <v>150</v>
      </c>
      <c r="J8" s="22"/>
    </row>
    <row r="9" spans="1:10">
      <c r="B9" t="s">
        <v>39</v>
      </c>
      <c r="C9" t="s">
        <v>57</v>
      </c>
      <c r="D9" t="s">
        <v>78</v>
      </c>
      <c r="E9" t="s">
        <v>79</v>
      </c>
      <c r="G9" s="23">
        <f t="shared" si="0"/>
        <v>6</v>
      </c>
      <c r="H9" s="13" t="s">
        <v>46</v>
      </c>
      <c r="I9" s="24" t="s">
        <v>149</v>
      </c>
      <c r="J9" s="22"/>
    </row>
    <row r="10" spans="1:10">
      <c r="B10" t="s">
        <v>39</v>
      </c>
      <c r="C10" t="s">
        <v>58</v>
      </c>
      <c r="D10" t="s">
        <v>80</v>
      </c>
      <c r="G10" s="23">
        <f t="shared" si="0"/>
        <v>7</v>
      </c>
      <c r="H10" s="13" t="s">
        <v>45</v>
      </c>
      <c r="I10" s="24" t="s">
        <v>151</v>
      </c>
      <c r="J10" s="22"/>
    </row>
    <row r="11" spans="1:10">
      <c r="B11" t="s">
        <v>81</v>
      </c>
      <c r="C11" t="s">
        <v>59</v>
      </c>
      <c r="D11" s="3" t="s">
        <v>8</v>
      </c>
      <c r="E11" t="s">
        <v>82</v>
      </c>
      <c r="G11" s="23">
        <f t="shared" si="0"/>
        <v>8</v>
      </c>
      <c r="H11" s="13" t="s">
        <v>48</v>
      </c>
      <c r="I11" s="24" t="s">
        <v>152</v>
      </c>
      <c r="J11" s="22"/>
    </row>
    <row r="12" spans="1:10">
      <c r="B12" t="s">
        <v>81</v>
      </c>
      <c r="C12" t="s">
        <v>60</v>
      </c>
      <c r="D12" s="3" t="s">
        <v>8</v>
      </c>
      <c r="E12" t="s">
        <v>82</v>
      </c>
      <c r="G12" s="23">
        <f t="shared" si="0"/>
        <v>9</v>
      </c>
      <c r="H12" s="13" t="s">
        <v>44</v>
      </c>
      <c r="I12" s="24" t="s">
        <v>153</v>
      </c>
      <c r="J12" s="22"/>
    </row>
    <row r="13" spans="1:10">
      <c r="B13" t="s">
        <v>43</v>
      </c>
      <c r="C13" t="s">
        <v>61</v>
      </c>
      <c r="D13" s="3" t="s">
        <v>8</v>
      </c>
      <c r="E13" t="s">
        <v>82</v>
      </c>
      <c r="G13" s="23">
        <f t="shared" si="0"/>
        <v>10</v>
      </c>
      <c r="H13" s="13" t="s">
        <v>42</v>
      </c>
      <c r="I13" s="24" t="s">
        <v>154</v>
      </c>
      <c r="J13" s="22"/>
    </row>
    <row r="14" spans="1:10">
      <c r="B14" t="s">
        <v>46</v>
      </c>
      <c r="C14" t="s">
        <v>62</v>
      </c>
      <c r="D14" s="3" t="s">
        <v>8</v>
      </c>
      <c r="E14" t="s">
        <v>83</v>
      </c>
      <c r="G14" s="23">
        <f t="shared" si="0"/>
        <v>11</v>
      </c>
      <c r="H14" s="13" t="s">
        <v>38</v>
      </c>
      <c r="I14" s="24" t="s">
        <v>155</v>
      </c>
      <c r="J14" s="22"/>
    </row>
    <row r="15" spans="1:10">
      <c r="B15" t="s">
        <v>46</v>
      </c>
      <c r="C15" t="s">
        <v>63</v>
      </c>
      <c r="D15" s="3" t="s">
        <v>8</v>
      </c>
      <c r="E15" t="s">
        <v>88</v>
      </c>
      <c r="G15" s="23">
        <f t="shared" si="0"/>
        <v>12</v>
      </c>
      <c r="H15" s="13" t="s">
        <v>49</v>
      </c>
      <c r="I15" s="14"/>
      <c r="J15" s="13"/>
    </row>
    <row r="16" spans="1:10">
      <c r="B16" t="s">
        <v>84</v>
      </c>
      <c r="C16" t="s">
        <v>64</v>
      </c>
      <c r="D16" s="3" t="s">
        <v>8</v>
      </c>
      <c r="E16" t="s">
        <v>82</v>
      </c>
      <c r="G16" s="15"/>
      <c r="H16" s="16"/>
      <c r="I16" s="17"/>
      <c r="J16" s="13"/>
    </row>
    <row r="17" spans="2:11">
      <c r="B17" t="s">
        <v>85</v>
      </c>
      <c r="C17" t="s">
        <v>65</v>
      </c>
      <c r="D17" s="3" t="s">
        <v>8</v>
      </c>
      <c r="E17" t="s">
        <v>86</v>
      </c>
    </row>
    <row r="18" spans="2:11">
      <c r="B18" t="s">
        <v>44</v>
      </c>
      <c r="C18" t="s">
        <v>66</v>
      </c>
      <c r="D18" s="3" t="s">
        <v>8</v>
      </c>
      <c r="E18" t="s">
        <v>87</v>
      </c>
    </row>
    <row r="19" spans="2:11">
      <c r="B19" t="s">
        <v>42</v>
      </c>
      <c r="C19" t="s">
        <v>67</v>
      </c>
      <c r="D19" s="3" t="s">
        <v>8</v>
      </c>
      <c r="E19" t="s">
        <v>88</v>
      </c>
    </row>
    <row r="20" spans="2:11">
      <c r="B20" t="s">
        <v>38</v>
      </c>
      <c r="C20" t="s">
        <v>69</v>
      </c>
      <c r="D20" s="3" t="s">
        <v>8</v>
      </c>
      <c r="E20" t="s">
        <v>89</v>
      </c>
    </row>
    <row r="21" spans="2:11">
      <c r="B21" t="s">
        <v>38</v>
      </c>
      <c r="C21" t="s">
        <v>68</v>
      </c>
      <c r="D21" s="3" t="s">
        <v>8</v>
      </c>
      <c r="E21" t="s">
        <v>82</v>
      </c>
    </row>
    <row r="23" spans="2:11" ht="20" thickBot="1">
      <c r="G23" s="6" t="s">
        <v>92</v>
      </c>
      <c r="H23" s="7"/>
      <c r="I23" s="7"/>
      <c r="J23" s="7"/>
      <c r="K23" s="8"/>
    </row>
    <row r="24" spans="2:11" ht="18" thickTop="1" thickBot="1">
      <c r="G24" s="9" t="s">
        <v>93</v>
      </c>
      <c r="H24" s="10" t="s">
        <v>95</v>
      </c>
      <c r="I24" s="10" t="s">
        <v>94</v>
      </c>
      <c r="J24" s="33" t="s">
        <v>169</v>
      </c>
      <c r="K24" s="11" t="s">
        <v>104</v>
      </c>
    </row>
    <row r="25" spans="2:11" ht="16" thickTop="1">
      <c r="G25" s="12" t="s">
        <v>0</v>
      </c>
      <c r="H25" s="13" t="s">
        <v>96</v>
      </c>
      <c r="I25" s="13" t="s">
        <v>97</v>
      </c>
      <c r="J25" s="22" t="s">
        <v>170</v>
      </c>
      <c r="K25" s="14"/>
    </row>
    <row r="26" spans="2:11">
      <c r="G26" s="12"/>
      <c r="H26" s="13" t="s">
        <v>98</v>
      </c>
      <c r="I26" s="13" t="s">
        <v>99</v>
      </c>
      <c r="J26" s="22" t="s">
        <v>171</v>
      </c>
      <c r="K26" s="14"/>
    </row>
    <row r="27" spans="2:11">
      <c r="G27" s="12"/>
      <c r="H27" s="13" t="s">
        <v>162</v>
      </c>
      <c r="I27" s="13" t="s">
        <v>100</v>
      </c>
      <c r="J27" s="22" t="s">
        <v>172</v>
      </c>
      <c r="K27" s="24" t="s">
        <v>163</v>
      </c>
    </row>
    <row r="28" spans="2:11">
      <c r="G28" s="12" t="s">
        <v>1</v>
      </c>
      <c r="H28" s="13" t="s">
        <v>101</v>
      </c>
      <c r="I28" s="13" t="s">
        <v>97</v>
      </c>
      <c r="J28" s="22" t="s">
        <v>170</v>
      </c>
      <c r="K28" s="14" t="s">
        <v>105</v>
      </c>
    </row>
    <row r="29" spans="2:11">
      <c r="G29" s="12"/>
      <c r="H29" s="13" t="s">
        <v>102</v>
      </c>
      <c r="I29" s="13" t="s">
        <v>99</v>
      </c>
      <c r="J29" s="22" t="s">
        <v>171</v>
      </c>
      <c r="K29" s="14"/>
    </row>
    <row r="30" spans="2:11">
      <c r="G30" s="12"/>
      <c r="H30" s="13" t="s">
        <v>103</v>
      </c>
      <c r="I30" s="13" t="s">
        <v>100</v>
      </c>
      <c r="J30" s="22" t="s">
        <v>172</v>
      </c>
      <c r="K30" s="14"/>
    </row>
    <row r="31" spans="2:11">
      <c r="G31" s="12" t="s">
        <v>3</v>
      </c>
      <c r="H31" s="13" t="s">
        <v>106</v>
      </c>
      <c r="I31" s="13" t="s">
        <v>97</v>
      </c>
      <c r="J31" s="22" t="s">
        <v>170</v>
      </c>
      <c r="K31" s="14"/>
    </row>
    <row r="32" spans="2:11">
      <c r="G32" s="12"/>
      <c r="H32" s="13" t="s">
        <v>107</v>
      </c>
      <c r="I32" s="13" t="s">
        <v>99</v>
      </c>
      <c r="J32" s="22" t="s">
        <v>171</v>
      </c>
      <c r="K32" s="14"/>
    </row>
    <row r="33" spans="7:11">
      <c r="G33" s="12"/>
      <c r="H33" s="13" t="s">
        <v>108</v>
      </c>
      <c r="I33" s="13" t="s">
        <v>100</v>
      </c>
      <c r="J33" s="22" t="s">
        <v>172</v>
      </c>
      <c r="K33" s="14"/>
    </row>
    <row r="34" spans="7:11">
      <c r="G34" s="12" t="s">
        <v>109</v>
      </c>
      <c r="H34" s="13" t="s">
        <v>113</v>
      </c>
      <c r="I34" s="13" t="s">
        <v>97</v>
      </c>
      <c r="J34" s="22" t="s">
        <v>170</v>
      </c>
      <c r="K34" s="14"/>
    </row>
    <row r="35" spans="7:11">
      <c r="G35" s="12"/>
      <c r="H35" s="13" t="s">
        <v>114</v>
      </c>
      <c r="I35" s="13" t="s">
        <v>99</v>
      </c>
      <c r="J35" s="22" t="s">
        <v>171</v>
      </c>
      <c r="K35" s="14"/>
    </row>
    <row r="36" spans="7:11">
      <c r="G36" s="12"/>
      <c r="H36" s="13" t="s">
        <v>115</v>
      </c>
      <c r="I36" s="13" t="s">
        <v>100</v>
      </c>
      <c r="J36" s="22" t="s">
        <v>172</v>
      </c>
      <c r="K36" s="14"/>
    </row>
    <row r="37" spans="7:11">
      <c r="G37" s="12" t="s">
        <v>2</v>
      </c>
      <c r="H37" s="13" t="s">
        <v>101</v>
      </c>
      <c r="I37" s="13" t="s">
        <v>97</v>
      </c>
      <c r="J37" s="22" t="s">
        <v>170</v>
      </c>
      <c r="K37" s="14" t="s">
        <v>110</v>
      </c>
    </row>
    <row r="38" spans="7:11">
      <c r="G38" s="12"/>
      <c r="H38" s="13" t="s">
        <v>102</v>
      </c>
      <c r="I38" s="13" t="s">
        <v>99</v>
      </c>
      <c r="J38" s="22" t="s">
        <v>171</v>
      </c>
      <c r="K38" s="14"/>
    </row>
    <row r="39" spans="7:11">
      <c r="G39" s="12"/>
      <c r="H39" s="13" t="s">
        <v>103</v>
      </c>
      <c r="I39" s="13" t="s">
        <v>100</v>
      </c>
      <c r="J39" s="22" t="s">
        <v>172</v>
      </c>
      <c r="K39" s="14"/>
    </row>
    <row r="40" spans="7:11">
      <c r="G40" s="12"/>
      <c r="H40" s="13"/>
      <c r="I40" s="28" t="s">
        <v>165</v>
      </c>
      <c r="J40" s="32" t="s">
        <v>173</v>
      </c>
      <c r="K40" s="24" t="s">
        <v>166</v>
      </c>
    </row>
    <row r="41" spans="7:11">
      <c r="G41" s="12" t="s">
        <v>111</v>
      </c>
      <c r="H41" s="13"/>
      <c r="I41" s="13"/>
      <c r="J41" s="13"/>
      <c r="K41" s="14"/>
    </row>
    <row r="42" spans="7:11">
      <c r="G42" s="12" t="s">
        <v>112</v>
      </c>
      <c r="H42" s="13"/>
      <c r="I42" s="13"/>
      <c r="J42" s="13"/>
      <c r="K42" s="14"/>
    </row>
    <row r="43" spans="7:11">
      <c r="G43" s="15"/>
      <c r="H43" s="16"/>
      <c r="I43" s="16"/>
      <c r="J43" s="16"/>
      <c r="K43" s="17"/>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99"/>
  <sheetViews>
    <sheetView tabSelected="1" topLeftCell="E1" workbookViewId="0">
      <pane ySplit="1" topLeftCell="A2" activePane="bottomLeft" state="frozen"/>
      <selection pane="bottomLeft" activeCell="H12" sqref="H12"/>
    </sheetView>
  </sheetViews>
  <sheetFormatPr baseColWidth="10" defaultColWidth="11" defaultRowHeight="15" x14ac:dyDescent="0"/>
  <cols>
    <col min="1" max="5" width="7" customWidth="1"/>
    <col min="6" max="6" width="43.5" customWidth="1"/>
    <col min="7" max="7" width="64.1640625" customWidth="1"/>
    <col min="8" max="8" width="55.5" customWidth="1"/>
    <col min="9" max="9" width="42.83203125" customWidth="1"/>
    <col min="10" max="12" width="7" customWidth="1"/>
    <col min="13" max="13" width="181.6640625" style="19" bestFit="1" customWidth="1"/>
    <col min="17" max="22" width="4" customWidth="1"/>
  </cols>
  <sheetData>
    <row r="1" spans="1:22" ht="20" thickBot="1">
      <c r="A1" s="1" t="s">
        <v>0</v>
      </c>
      <c r="B1" s="1" t="s">
        <v>1</v>
      </c>
      <c r="C1" s="1" t="s">
        <v>3</v>
      </c>
      <c r="D1" s="1" t="s">
        <v>4</v>
      </c>
      <c r="E1" s="1" t="s">
        <v>2</v>
      </c>
      <c r="F1" s="1" t="s">
        <v>31</v>
      </c>
      <c r="G1" s="1" t="s">
        <v>91</v>
      </c>
      <c r="H1" s="1" t="s">
        <v>90</v>
      </c>
      <c r="I1" s="1" t="s">
        <v>39</v>
      </c>
      <c r="J1" s="5" t="s">
        <v>28</v>
      </c>
      <c r="K1" s="5" t="s">
        <v>29</v>
      </c>
      <c r="L1" s="5" t="s">
        <v>30</v>
      </c>
      <c r="M1" s="5" t="s">
        <v>13</v>
      </c>
      <c r="Q1" t="s">
        <v>124</v>
      </c>
    </row>
    <row r="2" spans="1:22" ht="16" thickTop="1">
      <c r="A2" t="s">
        <v>5</v>
      </c>
      <c r="B2" t="s">
        <v>5</v>
      </c>
      <c r="C2" s="3" t="s">
        <v>8</v>
      </c>
      <c r="D2" s="3" t="s">
        <v>8</v>
      </c>
      <c r="E2" s="3" t="s">
        <v>8</v>
      </c>
      <c r="F2" t="s">
        <v>14</v>
      </c>
      <c r="M2" s="19" t="str">
        <f>CONCATENATE(G2," ",H2," ",I2)</f>
        <v xml:space="preserve">  </v>
      </c>
      <c r="Q2">
        <f>IF("---"&lt;&gt;A2,1,0)</f>
        <v>1</v>
      </c>
      <c r="R2">
        <f>IF("---"&lt;&gt;B2,1,0)</f>
        <v>1</v>
      </c>
      <c r="S2">
        <f>IF("---"&lt;&gt;C2,1,0)</f>
        <v>0</v>
      </c>
      <c r="T2">
        <f>IF("---"&lt;&gt;D2,1,0)</f>
        <v>0</v>
      </c>
      <c r="U2">
        <f>IF("---"&lt;&gt;E2,1,0)</f>
        <v>0</v>
      </c>
      <c r="V2">
        <f>SUM(Q2:U2)</f>
        <v>2</v>
      </c>
    </row>
    <row r="3" spans="1:22">
      <c r="A3" t="s">
        <v>5</v>
      </c>
      <c r="B3" t="s">
        <v>5</v>
      </c>
      <c r="C3" t="s">
        <v>5</v>
      </c>
      <c r="D3" s="3" t="s">
        <v>8</v>
      </c>
      <c r="E3" s="3" t="s">
        <v>8</v>
      </c>
      <c r="M3" s="19" t="str">
        <f t="shared" ref="M3:M66" si="0">CONCATENATE(G3," ",H3," ",I3)</f>
        <v xml:space="preserve">  </v>
      </c>
      <c r="Q3">
        <f t="shared" ref="Q3:Q66" si="1">IF("---"&lt;&gt;A3,1,0)</f>
        <v>1</v>
      </c>
      <c r="R3">
        <f t="shared" ref="R3:R66" si="2">IF("---"&lt;&gt;B3,1,0)</f>
        <v>1</v>
      </c>
      <c r="S3">
        <f t="shared" ref="S3:S66" si="3">IF("---"&lt;&gt;C3,1,0)</f>
        <v>1</v>
      </c>
      <c r="T3">
        <f t="shared" ref="T3:T66" si="4">IF("---"&lt;&gt;D3,1,0)</f>
        <v>0</v>
      </c>
      <c r="U3">
        <f t="shared" ref="U3:U66" si="5">IF("---"&lt;&gt;E3,1,0)</f>
        <v>0</v>
      </c>
      <c r="V3">
        <f t="shared" ref="V3:V66" si="6">SUM(Q3:U3)</f>
        <v>3</v>
      </c>
    </row>
    <row r="4" spans="1:22">
      <c r="A4" t="s">
        <v>5</v>
      </c>
      <c r="B4" t="s">
        <v>5</v>
      </c>
      <c r="C4" t="s">
        <v>5</v>
      </c>
      <c r="D4" t="s">
        <v>5</v>
      </c>
      <c r="E4" s="3" t="s">
        <v>8</v>
      </c>
      <c r="F4" s="25" t="s">
        <v>167</v>
      </c>
      <c r="G4" s="25" t="s">
        <v>164</v>
      </c>
      <c r="H4" s="25" t="s">
        <v>211</v>
      </c>
      <c r="I4" s="25" t="s">
        <v>168</v>
      </c>
      <c r="J4" t="s">
        <v>32</v>
      </c>
      <c r="M4" s="19" t="str">
        <f>CONCATENATE(G4," ",H4," ",I4)</f>
        <v>There is little development in this project, however the number of forks is unknown. Few issues are created and closed, indicating just enough levels of support. The project is of low interest and may be abandoned.</v>
      </c>
      <c r="Q4">
        <f t="shared" si="1"/>
        <v>1</v>
      </c>
      <c r="R4">
        <f t="shared" si="2"/>
        <v>1</v>
      </c>
      <c r="S4">
        <f t="shared" si="3"/>
        <v>1</v>
      </c>
      <c r="T4">
        <f t="shared" si="4"/>
        <v>1</v>
      </c>
      <c r="U4">
        <f t="shared" si="5"/>
        <v>0</v>
      </c>
      <c r="V4">
        <f t="shared" si="6"/>
        <v>4</v>
      </c>
    </row>
    <row r="5" spans="1:22">
      <c r="A5" t="s">
        <v>5</v>
      </c>
      <c r="B5" t="s">
        <v>5</v>
      </c>
      <c r="C5" t="s">
        <v>5</v>
      </c>
      <c r="D5" t="s">
        <v>5</v>
      </c>
      <c r="E5" t="s">
        <v>5</v>
      </c>
      <c r="F5" t="s">
        <v>9</v>
      </c>
      <c r="G5" t="s">
        <v>117</v>
      </c>
      <c r="H5" t="s">
        <v>121</v>
      </c>
      <c r="I5" t="s">
        <v>125</v>
      </c>
      <c r="M5" s="19" t="str">
        <f t="shared" si="0"/>
        <v>There is little new development in this project. Few issues are created or closed, indicating low levels of support. The project may be abandoned.</v>
      </c>
      <c r="Q5">
        <f t="shared" si="1"/>
        <v>1</v>
      </c>
      <c r="R5">
        <f t="shared" si="2"/>
        <v>1</v>
      </c>
      <c r="S5">
        <f t="shared" si="3"/>
        <v>1</v>
      </c>
      <c r="T5">
        <f t="shared" si="4"/>
        <v>1</v>
      </c>
      <c r="U5">
        <f t="shared" si="5"/>
        <v>1</v>
      </c>
      <c r="V5">
        <f t="shared" si="6"/>
        <v>5</v>
      </c>
    </row>
    <row r="6" spans="1:22">
      <c r="A6" t="s">
        <v>5</v>
      </c>
      <c r="B6" t="s">
        <v>5</v>
      </c>
      <c r="C6" t="s">
        <v>5</v>
      </c>
      <c r="D6" t="s">
        <v>5</v>
      </c>
      <c r="E6" t="s">
        <v>6</v>
      </c>
      <c r="F6" t="s">
        <v>10</v>
      </c>
      <c r="G6" t="s">
        <v>117</v>
      </c>
      <c r="H6" t="s">
        <v>121</v>
      </c>
      <c r="I6" t="s">
        <v>126</v>
      </c>
      <c r="M6" s="19" t="str">
        <f t="shared" si="0"/>
        <v>There is little new development in this project. Few issues are created or closed, indicating low levels of support. One of the recent forks may have taken over.</v>
      </c>
      <c r="Q6">
        <f t="shared" si="1"/>
        <v>1</v>
      </c>
      <c r="R6">
        <f t="shared" si="2"/>
        <v>1</v>
      </c>
      <c r="S6">
        <f t="shared" si="3"/>
        <v>1</v>
      </c>
      <c r="T6">
        <f t="shared" si="4"/>
        <v>1</v>
      </c>
      <c r="U6">
        <f t="shared" si="5"/>
        <v>1</v>
      </c>
      <c r="V6">
        <f t="shared" si="6"/>
        <v>5</v>
      </c>
    </row>
    <row r="7" spans="1:22">
      <c r="A7" t="s">
        <v>5</v>
      </c>
      <c r="B7" t="s">
        <v>5</v>
      </c>
      <c r="C7" t="s">
        <v>5</v>
      </c>
      <c r="D7" t="s">
        <v>5</v>
      </c>
      <c r="E7" t="s">
        <v>7</v>
      </c>
      <c r="F7" t="s">
        <v>11</v>
      </c>
      <c r="G7" t="s">
        <v>118</v>
      </c>
      <c r="H7" t="s">
        <v>121</v>
      </c>
      <c r="I7" t="s">
        <v>128</v>
      </c>
      <c r="M7" s="19" t="str">
        <f t="shared" si="0"/>
        <v>There is little new development in this project, but people still fork it. Few issues are created or closed, indicating low levels of support. Do not expect new development.</v>
      </c>
      <c r="Q7">
        <f t="shared" si="1"/>
        <v>1</v>
      </c>
      <c r="R7">
        <f t="shared" si="2"/>
        <v>1</v>
      </c>
      <c r="S7">
        <f t="shared" si="3"/>
        <v>1</v>
      </c>
      <c r="T7">
        <f t="shared" si="4"/>
        <v>1</v>
      </c>
      <c r="U7">
        <f t="shared" si="5"/>
        <v>1</v>
      </c>
      <c r="V7">
        <f t="shared" si="6"/>
        <v>5</v>
      </c>
    </row>
    <row r="8" spans="1:22">
      <c r="A8" t="s">
        <v>5</v>
      </c>
      <c r="B8" t="s">
        <v>5</v>
      </c>
      <c r="C8" t="s">
        <v>5</v>
      </c>
      <c r="D8" t="s">
        <v>6</v>
      </c>
      <c r="E8" s="3" t="s">
        <v>8</v>
      </c>
      <c r="F8" t="s">
        <v>12</v>
      </c>
      <c r="K8" t="s">
        <v>32</v>
      </c>
      <c r="L8" t="s">
        <v>32</v>
      </c>
      <c r="M8" s="19" t="str">
        <f t="shared" si="0"/>
        <v xml:space="preserve">  </v>
      </c>
      <c r="Q8">
        <f t="shared" si="1"/>
        <v>1</v>
      </c>
      <c r="R8">
        <f t="shared" si="2"/>
        <v>1</v>
      </c>
      <c r="S8">
        <f t="shared" si="3"/>
        <v>1</v>
      </c>
      <c r="T8">
        <f t="shared" si="4"/>
        <v>1</v>
      </c>
      <c r="U8">
        <f t="shared" si="5"/>
        <v>0</v>
      </c>
      <c r="V8">
        <f t="shared" si="6"/>
        <v>4</v>
      </c>
    </row>
    <row r="9" spans="1:22">
      <c r="A9" t="s">
        <v>5</v>
      </c>
      <c r="B9" t="s">
        <v>5</v>
      </c>
      <c r="C9" t="s">
        <v>5</v>
      </c>
      <c r="D9" t="s">
        <v>6</v>
      </c>
      <c r="E9" t="s">
        <v>5</v>
      </c>
      <c r="G9" t="s">
        <v>117</v>
      </c>
      <c r="H9" t="s">
        <v>119</v>
      </c>
      <c r="I9" t="s">
        <v>116</v>
      </c>
      <c r="M9" s="19" t="str">
        <f t="shared" si="0"/>
        <v>There is little new development in this project. Issues are being closed, but not many new issues are created. The project is in a stable maintenance phase.</v>
      </c>
      <c r="Q9">
        <f t="shared" si="1"/>
        <v>1</v>
      </c>
      <c r="R9">
        <f t="shared" si="2"/>
        <v>1</v>
      </c>
      <c r="S9">
        <f t="shared" si="3"/>
        <v>1</v>
      </c>
      <c r="T9">
        <f t="shared" si="4"/>
        <v>1</v>
      </c>
      <c r="U9">
        <f t="shared" si="5"/>
        <v>1</v>
      </c>
      <c r="V9">
        <f t="shared" si="6"/>
        <v>5</v>
      </c>
    </row>
    <row r="10" spans="1:22">
      <c r="A10" t="s">
        <v>5</v>
      </c>
      <c r="B10" t="s">
        <v>5</v>
      </c>
      <c r="C10" t="s">
        <v>5</v>
      </c>
      <c r="D10" t="s">
        <v>6</v>
      </c>
      <c r="E10" t="s">
        <v>6</v>
      </c>
      <c r="G10" t="s">
        <v>117</v>
      </c>
      <c r="H10" t="s">
        <v>119</v>
      </c>
      <c r="I10" t="s">
        <v>116</v>
      </c>
      <c r="M10" s="19" t="str">
        <f t="shared" si="0"/>
        <v>There is little new development in this project. Issues are being closed, but not many new issues are created. The project is in a stable maintenance phase.</v>
      </c>
      <c r="Q10">
        <f t="shared" si="1"/>
        <v>1</v>
      </c>
      <c r="R10">
        <f t="shared" si="2"/>
        <v>1</v>
      </c>
      <c r="S10">
        <f t="shared" si="3"/>
        <v>1</v>
      </c>
      <c r="T10">
        <f t="shared" si="4"/>
        <v>1</v>
      </c>
      <c r="U10">
        <f t="shared" si="5"/>
        <v>1</v>
      </c>
      <c r="V10">
        <f t="shared" si="6"/>
        <v>5</v>
      </c>
    </row>
    <row r="11" spans="1:22">
      <c r="A11" t="s">
        <v>5</v>
      </c>
      <c r="B11" t="s">
        <v>5</v>
      </c>
      <c r="C11" t="s">
        <v>5</v>
      </c>
      <c r="D11" t="s">
        <v>6</v>
      </c>
      <c r="E11" t="s">
        <v>7</v>
      </c>
      <c r="G11" t="s">
        <v>118</v>
      </c>
      <c r="H11" t="s">
        <v>119</v>
      </c>
      <c r="I11" t="s">
        <v>120</v>
      </c>
      <c r="M11" s="19" t="str">
        <f t="shared" si="0"/>
        <v>There is little new development in this project, but people still fork it. Issues are being closed, but not many new issues are created. The project is in a stable maintenance phase, and is still popular.</v>
      </c>
      <c r="Q11">
        <f t="shared" si="1"/>
        <v>1</v>
      </c>
      <c r="R11">
        <f t="shared" si="2"/>
        <v>1</v>
      </c>
      <c r="S11">
        <f t="shared" si="3"/>
        <v>1</v>
      </c>
      <c r="T11">
        <f t="shared" si="4"/>
        <v>1</v>
      </c>
      <c r="U11">
        <f t="shared" si="5"/>
        <v>1</v>
      </c>
      <c r="V11">
        <f t="shared" si="6"/>
        <v>5</v>
      </c>
    </row>
    <row r="12" spans="1:22">
      <c r="A12" t="s">
        <v>5</v>
      </c>
      <c r="B12" t="s">
        <v>5</v>
      </c>
      <c r="C12" t="s">
        <v>5</v>
      </c>
      <c r="D12" t="s">
        <v>7</v>
      </c>
      <c r="E12" s="2" t="s">
        <v>8</v>
      </c>
      <c r="F12" t="s">
        <v>244</v>
      </c>
      <c r="G12" t="s">
        <v>164</v>
      </c>
      <c r="H12" t="s">
        <v>212</v>
      </c>
      <c r="I12" s="25" t="s">
        <v>168</v>
      </c>
      <c r="J12">
        <v>1</v>
      </c>
      <c r="K12" t="s">
        <v>32</v>
      </c>
      <c r="L12" t="s">
        <v>32</v>
      </c>
      <c r="M12" s="19" t="str">
        <f t="shared" si="0"/>
        <v>There is little development in this project, however the number of forks is unknown. An increased eagerness to close off more issues than the issues created (at a higher rate than created). The project is of low interest and may be abandoned.</v>
      </c>
      <c r="Q12">
        <f t="shared" si="1"/>
        <v>1</v>
      </c>
      <c r="R12">
        <f t="shared" si="2"/>
        <v>1</v>
      </c>
      <c r="S12">
        <f t="shared" si="3"/>
        <v>1</v>
      </c>
      <c r="T12">
        <f t="shared" si="4"/>
        <v>1</v>
      </c>
      <c r="U12">
        <f t="shared" si="5"/>
        <v>0</v>
      </c>
      <c r="V12">
        <f t="shared" si="6"/>
        <v>4</v>
      </c>
    </row>
    <row r="13" spans="1:22">
      <c r="A13" t="s">
        <v>5</v>
      </c>
      <c r="B13" t="s">
        <v>5</v>
      </c>
      <c r="C13" t="s">
        <v>5</v>
      </c>
      <c r="D13" t="s">
        <v>7</v>
      </c>
      <c r="E13" s="2" t="s">
        <v>5</v>
      </c>
      <c r="G13" t="s">
        <v>117</v>
      </c>
      <c r="H13" t="s">
        <v>123</v>
      </c>
      <c r="I13" t="s">
        <v>116</v>
      </c>
      <c r="M13" s="19" t="str">
        <f t="shared" si="0"/>
        <v>There is little new development in this project. Few new issues are created, but many old are closed. Do not expect new development. The project is in a stable maintenance phase.</v>
      </c>
      <c r="Q13">
        <f t="shared" si="1"/>
        <v>1</v>
      </c>
      <c r="R13">
        <f t="shared" si="2"/>
        <v>1</v>
      </c>
      <c r="S13">
        <f t="shared" si="3"/>
        <v>1</v>
      </c>
      <c r="T13">
        <f t="shared" si="4"/>
        <v>1</v>
      </c>
      <c r="U13">
        <f t="shared" si="5"/>
        <v>1</v>
      </c>
      <c r="V13">
        <f t="shared" si="6"/>
        <v>5</v>
      </c>
    </row>
    <row r="14" spans="1:22">
      <c r="A14" t="s">
        <v>5</v>
      </c>
      <c r="B14" t="s">
        <v>5</v>
      </c>
      <c r="C14" t="s">
        <v>5</v>
      </c>
      <c r="D14" t="s">
        <v>7</v>
      </c>
      <c r="E14" s="2" t="s">
        <v>6</v>
      </c>
      <c r="G14" t="s">
        <v>117</v>
      </c>
      <c r="H14" t="s">
        <v>123</v>
      </c>
      <c r="I14" t="s">
        <v>116</v>
      </c>
      <c r="M14" s="19" t="str">
        <f t="shared" si="0"/>
        <v>There is little new development in this project. Few new issues are created, but many old are closed. Do not expect new development. The project is in a stable maintenance phase.</v>
      </c>
      <c r="Q14">
        <f t="shared" si="1"/>
        <v>1</v>
      </c>
      <c r="R14">
        <f t="shared" si="2"/>
        <v>1</v>
      </c>
      <c r="S14">
        <f t="shared" si="3"/>
        <v>1</v>
      </c>
      <c r="T14">
        <f t="shared" si="4"/>
        <v>1</v>
      </c>
      <c r="U14">
        <f t="shared" si="5"/>
        <v>1</v>
      </c>
      <c r="V14">
        <f t="shared" si="6"/>
        <v>5</v>
      </c>
    </row>
    <row r="15" spans="1:22">
      <c r="A15" t="s">
        <v>5</v>
      </c>
      <c r="B15" t="s">
        <v>5</v>
      </c>
      <c r="C15" t="s">
        <v>5</v>
      </c>
      <c r="D15" t="s">
        <v>7</v>
      </c>
      <c r="E15" s="2" t="s">
        <v>7</v>
      </c>
      <c r="G15" t="s">
        <v>118</v>
      </c>
      <c r="H15" t="s">
        <v>123</v>
      </c>
      <c r="I15" t="s">
        <v>120</v>
      </c>
      <c r="M15" s="19" t="str">
        <f t="shared" si="0"/>
        <v>There is little new development in this project, but people still fork it. Few new issues are created, but many old are closed. Do not expect new development. The project is in a stable maintenance phase, and is still popular.</v>
      </c>
      <c r="Q15">
        <f t="shared" si="1"/>
        <v>1</v>
      </c>
      <c r="R15">
        <f t="shared" si="2"/>
        <v>1</v>
      </c>
      <c r="S15">
        <f t="shared" si="3"/>
        <v>1</v>
      </c>
      <c r="T15">
        <f t="shared" si="4"/>
        <v>1</v>
      </c>
      <c r="U15">
        <f t="shared" si="5"/>
        <v>1</v>
      </c>
      <c r="V15">
        <f t="shared" si="6"/>
        <v>5</v>
      </c>
    </row>
    <row r="16" spans="1:22">
      <c r="A16" t="s">
        <v>5</v>
      </c>
      <c r="B16" t="s">
        <v>5</v>
      </c>
      <c r="C16" s="3" t="s">
        <v>6</v>
      </c>
      <c r="D16" s="3" t="s">
        <v>8</v>
      </c>
      <c r="E16" s="4" t="s">
        <v>8</v>
      </c>
      <c r="F16" t="s">
        <v>15</v>
      </c>
      <c r="M16" s="19" t="str">
        <f t="shared" si="0"/>
        <v xml:space="preserve">  </v>
      </c>
      <c r="Q16">
        <f t="shared" si="1"/>
        <v>1</v>
      </c>
      <c r="R16">
        <f t="shared" si="2"/>
        <v>1</v>
      </c>
      <c r="S16">
        <f t="shared" si="3"/>
        <v>1</v>
      </c>
      <c r="T16">
        <f t="shared" si="4"/>
        <v>0</v>
      </c>
      <c r="U16">
        <f t="shared" si="5"/>
        <v>0</v>
      </c>
      <c r="V16">
        <f t="shared" si="6"/>
        <v>3</v>
      </c>
    </row>
    <row r="17" spans="1:22">
      <c r="A17" t="s">
        <v>5</v>
      </c>
      <c r="B17" t="s">
        <v>5</v>
      </c>
      <c r="C17" s="3" t="s">
        <v>6</v>
      </c>
      <c r="D17" t="s">
        <v>5</v>
      </c>
      <c r="E17" s="3" t="s">
        <v>8</v>
      </c>
      <c r="M17" s="19" t="str">
        <f t="shared" si="0"/>
        <v xml:space="preserve">  </v>
      </c>
      <c r="Q17">
        <f t="shared" si="1"/>
        <v>1</v>
      </c>
      <c r="R17">
        <f t="shared" si="2"/>
        <v>1</v>
      </c>
      <c r="S17">
        <f t="shared" si="3"/>
        <v>1</v>
      </c>
      <c r="T17">
        <f t="shared" si="4"/>
        <v>1</v>
      </c>
      <c r="U17">
        <f t="shared" si="5"/>
        <v>0</v>
      </c>
      <c r="V17">
        <f t="shared" si="6"/>
        <v>4</v>
      </c>
    </row>
    <row r="18" spans="1:22">
      <c r="A18" t="s">
        <v>5</v>
      </c>
      <c r="B18" t="s">
        <v>5</v>
      </c>
      <c r="C18" s="3" t="s">
        <v>6</v>
      </c>
      <c r="D18" t="s">
        <v>5</v>
      </c>
      <c r="E18" t="s">
        <v>5</v>
      </c>
      <c r="F18" t="s">
        <v>228</v>
      </c>
      <c r="G18" t="s">
        <v>194</v>
      </c>
      <c r="H18" t="s">
        <v>127</v>
      </c>
      <c r="I18" t="s">
        <v>229</v>
      </c>
      <c r="J18" t="s">
        <v>32</v>
      </c>
      <c r="M18" s="19" t="str">
        <f t="shared" si="0"/>
        <v>There is little new development in this project, a few forks too. Some new issues are created but few are closed. The project may be abandoned, but the forks should be checked.</v>
      </c>
      <c r="Q18">
        <f t="shared" si="1"/>
        <v>1</v>
      </c>
      <c r="R18">
        <f t="shared" si="2"/>
        <v>1</v>
      </c>
      <c r="S18">
        <f t="shared" si="3"/>
        <v>1</v>
      </c>
      <c r="T18">
        <f t="shared" si="4"/>
        <v>1</v>
      </c>
      <c r="U18">
        <f t="shared" si="5"/>
        <v>1</v>
      </c>
      <c r="V18">
        <f t="shared" si="6"/>
        <v>5</v>
      </c>
    </row>
    <row r="19" spans="1:22">
      <c r="A19" t="s">
        <v>5</v>
      </c>
      <c r="B19" t="s">
        <v>5</v>
      </c>
      <c r="C19" s="3" t="s">
        <v>6</v>
      </c>
      <c r="D19" t="s">
        <v>5</v>
      </c>
      <c r="E19" t="s">
        <v>6</v>
      </c>
      <c r="G19" t="s">
        <v>117</v>
      </c>
      <c r="H19" t="s">
        <v>127</v>
      </c>
      <c r="I19" t="s">
        <v>126</v>
      </c>
      <c r="M19" s="19" t="str">
        <f t="shared" si="0"/>
        <v>There is little new development in this project. Some new issues are created but few are closed. One of the recent forks may have taken over.</v>
      </c>
      <c r="Q19">
        <f t="shared" si="1"/>
        <v>1</v>
      </c>
      <c r="R19">
        <f t="shared" si="2"/>
        <v>1</v>
      </c>
      <c r="S19">
        <f t="shared" si="3"/>
        <v>1</v>
      </c>
      <c r="T19">
        <f t="shared" si="4"/>
        <v>1</v>
      </c>
      <c r="U19">
        <f t="shared" si="5"/>
        <v>1</v>
      </c>
      <c r="V19">
        <f t="shared" si="6"/>
        <v>5</v>
      </c>
    </row>
    <row r="20" spans="1:22">
      <c r="A20" t="s">
        <v>5</v>
      </c>
      <c r="B20" t="s">
        <v>5</v>
      </c>
      <c r="C20" s="3" t="s">
        <v>6</v>
      </c>
      <c r="D20" t="s">
        <v>5</v>
      </c>
      <c r="E20" t="s">
        <v>7</v>
      </c>
      <c r="G20" t="s">
        <v>118</v>
      </c>
      <c r="H20" t="s">
        <v>127</v>
      </c>
      <c r="I20" t="s">
        <v>128</v>
      </c>
      <c r="M20" s="19" t="str">
        <f t="shared" si="0"/>
        <v>There is little new development in this project, but people still fork it. Some new issues are created but few are closed. Do not expect new development.</v>
      </c>
      <c r="Q20">
        <f t="shared" si="1"/>
        <v>1</v>
      </c>
      <c r="R20">
        <f t="shared" si="2"/>
        <v>1</v>
      </c>
      <c r="S20">
        <f t="shared" si="3"/>
        <v>1</v>
      </c>
      <c r="T20">
        <f t="shared" si="4"/>
        <v>1</v>
      </c>
      <c r="U20">
        <f t="shared" si="5"/>
        <v>1</v>
      </c>
      <c r="V20">
        <f t="shared" si="6"/>
        <v>5</v>
      </c>
    </row>
    <row r="21" spans="1:22">
      <c r="A21" t="s">
        <v>5</v>
      </c>
      <c r="B21" t="s">
        <v>5</v>
      </c>
      <c r="C21" s="3" t="s">
        <v>6</v>
      </c>
      <c r="D21" t="s">
        <v>6</v>
      </c>
      <c r="E21" s="3" t="s">
        <v>8</v>
      </c>
      <c r="M21" s="19" t="str">
        <f t="shared" si="0"/>
        <v xml:space="preserve">  </v>
      </c>
      <c r="Q21">
        <f t="shared" si="1"/>
        <v>1</v>
      </c>
      <c r="R21">
        <f t="shared" si="2"/>
        <v>1</v>
      </c>
      <c r="S21">
        <f t="shared" si="3"/>
        <v>1</v>
      </c>
      <c r="T21">
        <f t="shared" si="4"/>
        <v>1</v>
      </c>
      <c r="U21">
        <f t="shared" si="5"/>
        <v>0</v>
      </c>
      <c r="V21">
        <f t="shared" si="6"/>
        <v>4</v>
      </c>
    </row>
    <row r="22" spans="1:22">
      <c r="A22" t="s">
        <v>5</v>
      </c>
      <c r="B22" t="s">
        <v>5</v>
      </c>
      <c r="C22" s="3" t="s">
        <v>6</v>
      </c>
      <c r="D22" t="s">
        <v>6</v>
      </c>
      <c r="E22" t="s">
        <v>5</v>
      </c>
      <c r="G22" t="s">
        <v>117</v>
      </c>
      <c r="H22" t="s">
        <v>129</v>
      </c>
      <c r="I22" t="s">
        <v>116</v>
      </c>
      <c r="M22" s="19" t="str">
        <f t="shared" si="0"/>
        <v>There is little new development in this project. Issues are being closed at (roughly) the same rate as they are being created. The project is in a stable maintenance phase.</v>
      </c>
      <c r="Q22">
        <f t="shared" si="1"/>
        <v>1</v>
      </c>
      <c r="R22">
        <f t="shared" si="2"/>
        <v>1</v>
      </c>
      <c r="S22">
        <f t="shared" si="3"/>
        <v>1</v>
      </c>
      <c r="T22">
        <f t="shared" si="4"/>
        <v>1</v>
      </c>
      <c r="U22">
        <f t="shared" si="5"/>
        <v>1</v>
      </c>
      <c r="V22">
        <f t="shared" si="6"/>
        <v>5</v>
      </c>
    </row>
    <row r="23" spans="1:22">
      <c r="A23" t="s">
        <v>5</v>
      </c>
      <c r="B23" t="s">
        <v>5</v>
      </c>
      <c r="C23" s="3" t="s">
        <v>6</v>
      </c>
      <c r="D23" t="s">
        <v>6</v>
      </c>
      <c r="E23" t="s">
        <v>6</v>
      </c>
      <c r="G23" t="s">
        <v>117</v>
      </c>
      <c r="H23" t="s">
        <v>129</v>
      </c>
      <c r="I23" t="s">
        <v>116</v>
      </c>
      <c r="M23" s="19" t="str">
        <f t="shared" si="0"/>
        <v>There is little new development in this project. Issues are being closed at (roughly) the same rate as they are being created. The project is in a stable maintenance phase.</v>
      </c>
      <c r="Q23">
        <f t="shared" si="1"/>
        <v>1</v>
      </c>
      <c r="R23">
        <f t="shared" si="2"/>
        <v>1</v>
      </c>
      <c r="S23">
        <f t="shared" si="3"/>
        <v>1</v>
      </c>
      <c r="T23">
        <f t="shared" si="4"/>
        <v>1</v>
      </c>
      <c r="U23">
        <f t="shared" si="5"/>
        <v>1</v>
      </c>
      <c r="V23">
        <f t="shared" si="6"/>
        <v>5</v>
      </c>
    </row>
    <row r="24" spans="1:22">
      <c r="A24" t="s">
        <v>5</v>
      </c>
      <c r="B24" t="s">
        <v>5</v>
      </c>
      <c r="C24" s="3" t="s">
        <v>6</v>
      </c>
      <c r="D24" t="s">
        <v>6</v>
      </c>
      <c r="E24" t="s">
        <v>7</v>
      </c>
      <c r="G24" t="s">
        <v>118</v>
      </c>
      <c r="H24" t="s">
        <v>129</v>
      </c>
      <c r="I24" t="s">
        <v>120</v>
      </c>
      <c r="M24" s="19" t="str">
        <f t="shared" si="0"/>
        <v>There is little new development in this project, but people still fork it. Issues are being closed at (roughly) the same rate as they are being created. The project is in a stable maintenance phase, and is still popular.</v>
      </c>
      <c r="Q24">
        <f t="shared" si="1"/>
        <v>1</v>
      </c>
      <c r="R24">
        <f t="shared" si="2"/>
        <v>1</v>
      </c>
      <c r="S24">
        <f t="shared" si="3"/>
        <v>1</v>
      </c>
      <c r="T24">
        <f t="shared" si="4"/>
        <v>1</v>
      </c>
      <c r="U24">
        <f t="shared" si="5"/>
        <v>1</v>
      </c>
      <c r="V24">
        <f t="shared" si="6"/>
        <v>5</v>
      </c>
    </row>
    <row r="25" spans="1:22">
      <c r="A25" t="s">
        <v>5</v>
      </c>
      <c r="B25" t="s">
        <v>5</v>
      </c>
      <c r="C25" s="3" t="s">
        <v>6</v>
      </c>
      <c r="D25" t="s">
        <v>7</v>
      </c>
      <c r="E25" s="2" t="s">
        <v>8</v>
      </c>
      <c r="K25" t="s">
        <v>32</v>
      </c>
      <c r="M25" s="19" t="str">
        <f t="shared" si="0"/>
        <v xml:space="preserve">  </v>
      </c>
      <c r="Q25">
        <f t="shared" si="1"/>
        <v>1</v>
      </c>
      <c r="R25">
        <f t="shared" si="2"/>
        <v>1</v>
      </c>
      <c r="S25">
        <f t="shared" si="3"/>
        <v>1</v>
      </c>
      <c r="T25">
        <f t="shared" si="4"/>
        <v>1</v>
      </c>
      <c r="U25">
        <f t="shared" si="5"/>
        <v>0</v>
      </c>
      <c r="V25">
        <f t="shared" si="6"/>
        <v>4</v>
      </c>
    </row>
    <row r="26" spans="1:22">
      <c r="A26" t="s">
        <v>5</v>
      </c>
      <c r="B26" t="s">
        <v>5</v>
      </c>
      <c r="C26" s="3" t="s">
        <v>6</v>
      </c>
      <c r="D26" t="s">
        <v>7</v>
      </c>
      <c r="E26" s="2" t="s">
        <v>5</v>
      </c>
      <c r="G26" t="s">
        <v>117</v>
      </c>
      <c r="H26" t="s">
        <v>130</v>
      </c>
      <c r="I26" t="s">
        <v>116</v>
      </c>
      <c r="M26" s="19" t="str">
        <f t="shared" si="0"/>
        <v>There is little new development in this project. More issues are being closed than are being created. The project is in a stable maintenance phase.</v>
      </c>
      <c r="Q26">
        <f t="shared" si="1"/>
        <v>1</v>
      </c>
      <c r="R26">
        <f t="shared" si="2"/>
        <v>1</v>
      </c>
      <c r="S26">
        <f t="shared" si="3"/>
        <v>1</v>
      </c>
      <c r="T26">
        <f t="shared" si="4"/>
        <v>1</v>
      </c>
      <c r="U26">
        <f t="shared" si="5"/>
        <v>1</v>
      </c>
      <c r="V26">
        <f t="shared" si="6"/>
        <v>5</v>
      </c>
    </row>
    <row r="27" spans="1:22">
      <c r="A27" t="s">
        <v>5</v>
      </c>
      <c r="B27" t="s">
        <v>5</v>
      </c>
      <c r="C27" s="3" t="s">
        <v>6</v>
      </c>
      <c r="D27" t="s">
        <v>7</v>
      </c>
      <c r="E27" s="2" t="s">
        <v>6</v>
      </c>
      <c r="G27" t="s">
        <v>117</v>
      </c>
      <c r="H27" t="s">
        <v>130</v>
      </c>
      <c r="I27" t="s">
        <v>116</v>
      </c>
      <c r="L27" t="s">
        <v>32</v>
      </c>
      <c r="M27" s="19" t="str">
        <f t="shared" si="0"/>
        <v>There is little new development in this project. More issues are being closed than are being created. The project is in a stable maintenance phase.</v>
      </c>
      <c r="Q27">
        <f t="shared" si="1"/>
        <v>1</v>
      </c>
      <c r="R27">
        <f t="shared" si="2"/>
        <v>1</v>
      </c>
      <c r="S27">
        <f t="shared" si="3"/>
        <v>1</v>
      </c>
      <c r="T27">
        <f t="shared" si="4"/>
        <v>1</v>
      </c>
      <c r="U27">
        <f t="shared" si="5"/>
        <v>1</v>
      </c>
      <c r="V27">
        <f t="shared" si="6"/>
        <v>5</v>
      </c>
    </row>
    <row r="28" spans="1:22">
      <c r="A28" t="s">
        <v>5</v>
      </c>
      <c r="B28" t="s">
        <v>5</v>
      </c>
      <c r="C28" s="3" t="s">
        <v>6</v>
      </c>
      <c r="D28" t="s">
        <v>7</v>
      </c>
      <c r="E28" s="2" t="s">
        <v>7</v>
      </c>
      <c r="G28" t="s">
        <v>118</v>
      </c>
      <c r="H28" t="s">
        <v>130</v>
      </c>
      <c r="I28" t="s">
        <v>120</v>
      </c>
      <c r="M28" s="19" t="str">
        <f t="shared" si="0"/>
        <v>There is little new development in this project, but people still fork it. More issues are being closed than are being created. The project is in a stable maintenance phase, and is still popular.</v>
      </c>
      <c r="Q28">
        <f t="shared" si="1"/>
        <v>1</v>
      </c>
      <c r="R28">
        <f t="shared" si="2"/>
        <v>1</v>
      </c>
      <c r="S28">
        <f t="shared" si="3"/>
        <v>1</v>
      </c>
      <c r="T28">
        <f t="shared" si="4"/>
        <v>1</v>
      </c>
      <c r="U28">
        <f t="shared" si="5"/>
        <v>1</v>
      </c>
      <c r="V28">
        <f t="shared" si="6"/>
        <v>5</v>
      </c>
    </row>
    <row r="29" spans="1:22">
      <c r="A29" t="s">
        <v>5</v>
      </c>
      <c r="B29" t="s">
        <v>5</v>
      </c>
      <c r="C29" t="s">
        <v>7</v>
      </c>
      <c r="D29" s="3" t="s">
        <v>8</v>
      </c>
      <c r="E29" s="4" t="s">
        <v>8</v>
      </c>
      <c r="M29" s="19" t="str">
        <f t="shared" si="0"/>
        <v xml:space="preserve">  </v>
      </c>
      <c r="Q29">
        <f t="shared" si="1"/>
        <v>1</v>
      </c>
      <c r="R29">
        <f t="shared" si="2"/>
        <v>1</v>
      </c>
      <c r="S29">
        <f t="shared" si="3"/>
        <v>1</v>
      </c>
      <c r="T29">
        <f t="shared" si="4"/>
        <v>0</v>
      </c>
      <c r="U29">
        <f t="shared" si="5"/>
        <v>0</v>
      </c>
      <c r="V29">
        <f t="shared" si="6"/>
        <v>3</v>
      </c>
    </row>
    <row r="30" spans="1:22">
      <c r="A30" t="s">
        <v>5</v>
      </c>
      <c r="B30" t="s">
        <v>5</v>
      </c>
      <c r="C30" t="s">
        <v>7</v>
      </c>
      <c r="D30" t="s">
        <v>5</v>
      </c>
      <c r="E30" s="3" t="s">
        <v>8</v>
      </c>
      <c r="M30" s="19" t="str">
        <f t="shared" si="0"/>
        <v xml:space="preserve">  </v>
      </c>
      <c r="Q30">
        <f t="shared" si="1"/>
        <v>1</v>
      </c>
      <c r="R30">
        <f t="shared" si="2"/>
        <v>1</v>
      </c>
      <c r="S30">
        <f t="shared" si="3"/>
        <v>1</v>
      </c>
      <c r="T30">
        <f t="shared" si="4"/>
        <v>1</v>
      </c>
      <c r="U30">
        <f t="shared" si="5"/>
        <v>0</v>
      </c>
      <c r="V30">
        <f t="shared" si="6"/>
        <v>4</v>
      </c>
    </row>
    <row r="31" spans="1:22">
      <c r="A31" t="s">
        <v>5</v>
      </c>
      <c r="B31" t="s">
        <v>5</v>
      </c>
      <c r="C31" t="s">
        <v>7</v>
      </c>
      <c r="D31" t="s">
        <v>5</v>
      </c>
      <c r="E31" t="s">
        <v>5</v>
      </c>
      <c r="G31" t="s">
        <v>117</v>
      </c>
      <c r="H31" t="s">
        <v>131</v>
      </c>
      <c r="I31" t="s">
        <v>125</v>
      </c>
      <c r="M31" s="19" t="str">
        <f t="shared" si="0"/>
        <v>There is little new development in this project. Many new issues are created but few are closed. The project may be abandoned.</v>
      </c>
      <c r="Q31">
        <f t="shared" si="1"/>
        <v>1</v>
      </c>
      <c r="R31">
        <f t="shared" si="2"/>
        <v>1</v>
      </c>
      <c r="S31">
        <f t="shared" si="3"/>
        <v>1</v>
      </c>
      <c r="T31">
        <f t="shared" si="4"/>
        <v>1</v>
      </c>
      <c r="U31">
        <f t="shared" si="5"/>
        <v>1</v>
      </c>
      <c r="V31">
        <f t="shared" si="6"/>
        <v>5</v>
      </c>
    </row>
    <row r="32" spans="1:22">
      <c r="A32" t="s">
        <v>5</v>
      </c>
      <c r="B32" t="s">
        <v>5</v>
      </c>
      <c r="C32" t="s">
        <v>7</v>
      </c>
      <c r="D32" t="s">
        <v>5</v>
      </c>
      <c r="E32" t="s">
        <v>6</v>
      </c>
      <c r="G32" t="s">
        <v>117</v>
      </c>
      <c r="H32" t="s">
        <v>131</v>
      </c>
      <c r="I32" t="s">
        <v>126</v>
      </c>
      <c r="M32" s="19" t="str">
        <f t="shared" si="0"/>
        <v>There is little new development in this project. Many new issues are created but few are closed. One of the recent forks may have taken over.</v>
      </c>
      <c r="Q32">
        <f t="shared" si="1"/>
        <v>1</v>
      </c>
      <c r="R32">
        <f t="shared" si="2"/>
        <v>1</v>
      </c>
      <c r="S32">
        <f t="shared" si="3"/>
        <v>1</v>
      </c>
      <c r="T32">
        <f t="shared" si="4"/>
        <v>1</v>
      </c>
      <c r="U32">
        <f t="shared" si="5"/>
        <v>1</v>
      </c>
      <c r="V32">
        <f t="shared" si="6"/>
        <v>5</v>
      </c>
    </row>
    <row r="33" spans="1:22">
      <c r="A33" t="s">
        <v>5</v>
      </c>
      <c r="B33" t="s">
        <v>5</v>
      </c>
      <c r="C33" t="s">
        <v>7</v>
      </c>
      <c r="D33" t="s">
        <v>5</v>
      </c>
      <c r="E33" t="s">
        <v>7</v>
      </c>
      <c r="G33" t="s">
        <v>118</v>
      </c>
      <c r="H33" t="s">
        <v>131</v>
      </c>
      <c r="I33" t="s">
        <v>128</v>
      </c>
      <c r="M33" s="19" t="str">
        <f t="shared" si="0"/>
        <v>There is little new development in this project, but people still fork it. Many new issues are created but few are closed. Do not expect new development.</v>
      </c>
      <c r="Q33">
        <f t="shared" si="1"/>
        <v>1</v>
      </c>
      <c r="R33">
        <f t="shared" si="2"/>
        <v>1</v>
      </c>
      <c r="S33">
        <f t="shared" si="3"/>
        <v>1</v>
      </c>
      <c r="T33">
        <f t="shared" si="4"/>
        <v>1</v>
      </c>
      <c r="U33">
        <f t="shared" si="5"/>
        <v>1</v>
      </c>
      <c r="V33">
        <f t="shared" si="6"/>
        <v>5</v>
      </c>
    </row>
    <row r="34" spans="1:22">
      <c r="A34" t="s">
        <v>5</v>
      </c>
      <c r="B34" t="s">
        <v>5</v>
      </c>
      <c r="C34" t="s">
        <v>7</v>
      </c>
      <c r="D34" t="s">
        <v>6</v>
      </c>
      <c r="E34" s="3" t="s">
        <v>8</v>
      </c>
      <c r="M34" s="19" t="str">
        <f t="shared" si="0"/>
        <v xml:space="preserve">  </v>
      </c>
      <c r="Q34">
        <f t="shared" si="1"/>
        <v>1</v>
      </c>
      <c r="R34">
        <f t="shared" si="2"/>
        <v>1</v>
      </c>
      <c r="S34">
        <f t="shared" si="3"/>
        <v>1</v>
      </c>
      <c r="T34">
        <f t="shared" si="4"/>
        <v>1</v>
      </c>
      <c r="U34">
        <f t="shared" si="5"/>
        <v>0</v>
      </c>
      <c r="V34">
        <f t="shared" si="6"/>
        <v>4</v>
      </c>
    </row>
    <row r="35" spans="1:22">
      <c r="A35" t="s">
        <v>5</v>
      </c>
      <c r="B35" t="s">
        <v>5</v>
      </c>
      <c r="C35" t="s">
        <v>7</v>
      </c>
      <c r="D35" t="s">
        <v>6</v>
      </c>
      <c r="E35" t="s">
        <v>5</v>
      </c>
      <c r="G35" t="s">
        <v>117</v>
      </c>
      <c r="H35" t="s">
        <v>132</v>
      </c>
      <c r="I35" t="s">
        <v>133</v>
      </c>
      <c r="M35" s="19" t="str">
        <f t="shared" si="0"/>
        <v>There is little new development in this project. Many new issues are created, and some are being closed but not at the same rate. The project is understaffed and in a stable maintenance mode. It may be at risk of becoming phased out.</v>
      </c>
      <c r="Q35">
        <f t="shared" si="1"/>
        <v>1</v>
      </c>
      <c r="R35">
        <f t="shared" si="2"/>
        <v>1</v>
      </c>
      <c r="S35">
        <f t="shared" si="3"/>
        <v>1</v>
      </c>
      <c r="T35">
        <f t="shared" si="4"/>
        <v>1</v>
      </c>
      <c r="U35">
        <f t="shared" si="5"/>
        <v>1</v>
      </c>
      <c r="V35">
        <f t="shared" si="6"/>
        <v>5</v>
      </c>
    </row>
    <row r="36" spans="1:22">
      <c r="A36" t="s">
        <v>5</v>
      </c>
      <c r="B36" t="s">
        <v>5</v>
      </c>
      <c r="C36" t="s">
        <v>7</v>
      </c>
      <c r="D36" t="s">
        <v>6</v>
      </c>
      <c r="E36" t="s">
        <v>6</v>
      </c>
      <c r="G36" t="s">
        <v>117</v>
      </c>
      <c r="H36" t="s">
        <v>132</v>
      </c>
      <c r="I36" t="s">
        <v>133</v>
      </c>
      <c r="M36" s="19" t="str">
        <f t="shared" si="0"/>
        <v>There is little new development in this project. Many new issues are created, and some are being closed but not at the same rate. The project is understaffed and in a stable maintenance mode. It may be at risk of becoming phased out.</v>
      </c>
      <c r="Q36">
        <f t="shared" si="1"/>
        <v>1</v>
      </c>
      <c r="R36">
        <f t="shared" si="2"/>
        <v>1</v>
      </c>
      <c r="S36">
        <f t="shared" si="3"/>
        <v>1</v>
      </c>
      <c r="T36">
        <f t="shared" si="4"/>
        <v>1</v>
      </c>
      <c r="U36">
        <f t="shared" si="5"/>
        <v>1</v>
      </c>
      <c r="V36">
        <f t="shared" si="6"/>
        <v>5</v>
      </c>
    </row>
    <row r="37" spans="1:22">
      <c r="A37" t="s">
        <v>5</v>
      </c>
      <c r="B37" t="s">
        <v>5</v>
      </c>
      <c r="C37" t="s">
        <v>7</v>
      </c>
      <c r="D37" t="s">
        <v>6</v>
      </c>
      <c r="E37" t="s">
        <v>7</v>
      </c>
      <c r="F37" t="s">
        <v>213</v>
      </c>
      <c r="G37" t="s">
        <v>118</v>
      </c>
      <c r="H37" t="s">
        <v>132</v>
      </c>
      <c r="I37" t="s">
        <v>252</v>
      </c>
      <c r="J37">
        <v>-1</v>
      </c>
      <c r="K37" t="s">
        <v>32</v>
      </c>
      <c r="L37" t="s">
        <v>32</v>
      </c>
      <c r="M37" s="19" t="str">
        <f t="shared" si="0"/>
        <v>There is little new development in this project, but people still fork it. Many new issues are created, and some are being closed but not at the same rate. The project is understaffed and in a stable maintenance mode. It is still a popular project, but may be at risk due to understaffing.</v>
      </c>
      <c r="Q37">
        <f t="shared" si="1"/>
        <v>1</v>
      </c>
      <c r="R37">
        <f t="shared" si="2"/>
        <v>1</v>
      </c>
      <c r="S37">
        <f t="shared" si="3"/>
        <v>1</v>
      </c>
      <c r="T37">
        <f t="shared" si="4"/>
        <v>1</v>
      </c>
      <c r="U37">
        <f t="shared" si="5"/>
        <v>1</v>
      </c>
      <c r="V37">
        <f t="shared" si="6"/>
        <v>5</v>
      </c>
    </row>
    <row r="38" spans="1:22">
      <c r="A38" t="s">
        <v>5</v>
      </c>
      <c r="B38" t="s">
        <v>5</v>
      </c>
      <c r="C38" t="s">
        <v>7</v>
      </c>
      <c r="D38" t="s">
        <v>7</v>
      </c>
      <c r="E38" s="2" t="s">
        <v>8</v>
      </c>
      <c r="L38" t="s">
        <v>32</v>
      </c>
      <c r="M38" s="19" t="str">
        <f t="shared" si="0"/>
        <v xml:space="preserve">  </v>
      </c>
      <c r="Q38">
        <f t="shared" si="1"/>
        <v>1</v>
      </c>
      <c r="R38">
        <f t="shared" si="2"/>
        <v>1</v>
      </c>
      <c r="S38">
        <f t="shared" si="3"/>
        <v>1</v>
      </c>
      <c r="T38">
        <f t="shared" si="4"/>
        <v>1</v>
      </c>
      <c r="U38">
        <f t="shared" si="5"/>
        <v>0</v>
      </c>
      <c r="V38">
        <f t="shared" si="6"/>
        <v>4</v>
      </c>
    </row>
    <row r="39" spans="1:22">
      <c r="A39" t="s">
        <v>5</v>
      </c>
      <c r="B39" t="s">
        <v>5</v>
      </c>
      <c r="C39" t="s">
        <v>7</v>
      </c>
      <c r="D39" t="s">
        <v>7</v>
      </c>
      <c r="E39" s="2" t="s">
        <v>5</v>
      </c>
      <c r="F39" t="s">
        <v>174</v>
      </c>
      <c r="G39" t="s">
        <v>194</v>
      </c>
      <c r="H39" t="s">
        <v>186</v>
      </c>
      <c r="I39" t="s">
        <v>116</v>
      </c>
      <c r="J39" t="s">
        <v>32</v>
      </c>
      <c r="M39" s="19" t="str">
        <f t="shared" si="0"/>
        <v>There is little new development in this project, a few forks too. Many issues are being closed at (roughly) the same rate as they are being created showing just enough support. The project is in a stable maintenance phase.</v>
      </c>
      <c r="Q39">
        <f t="shared" si="1"/>
        <v>1</v>
      </c>
      <c r="R39">
        <f t="shared" si="2"/>
        <v>1</v>
      </c>
      <c r="S39">
        <f t="shared" si="3"/>
        <v>1</v>
      </c>
      <c r="T39">
        <f t="shared" si="4"/>
        <v>1</v>
      </c>
      <c r="U39">
        <f t="shared" si="5"/>
        <v>1</v>
      </c>
      <c r="V39">
        <f t="shared" si="6"/>
        <v>5</v>
      </c>
    </row>
    <row r="40" spans="1:22">
      <c r="A40" t="s">
        <v>5</v>
      </c>
      <c r="B40" t="s">
        <v>5</v>
      </c>
      <c r="C40" t="s">
        <v>7</v>
      </c>
      <c r="D40" t="s">
        <v>7</v>
      </c>
      <c r="E40" s="2" t="s">
        <v>6</v>
      </c>
      <c r="G40" t="s">
        <v>117</v>
      </c>
      <c r="H40" t="s">
        <v>129</v>
      </c>
      <c r="M40" s="19" t="str">
        <f t="shared" si="0"/>
        <v xml:space="preserve">There is little new development in this project. Issues are being closed at (roughly) the same rate as they are being created. </v>
      </c>
      <c r="Q40">
        <f t="shared" si="1"/>
        <v>1</v>
      </c>
      <c r="R40">
        <f t="shared" si="2"/>
        <v>1</v>
      </c>
      <c r="S40">
        <f t="shared" si="3"/>
        <v>1</v>
      </c>
      <c r="T40">
        <f t="shared" si="4"/>
        <v>1</v>
      </c>
      <c r="U40">
        <f t="shared" si="5"/>
        <v>1</v>
      </c>
      <c r="V40">
        <f t="shared" si="6"/>
        <v>5</v>
      </c>
    </row>
    <row r="41" spans="1:22">
      <c r="A41" t="s">
        <v>5</v>
      </c>
      <c r="B41" t="s">
        <v>5</v>
      </c>
      <c r="C41" t="s">
        <v>7</v>
      </c>
      <c r="D41" t="s">
        <v>7</v>
      </c>
      <c r="E41" s="2" t="s">
        <v>7</v>
      </c>
      <c r="G41" t="s">
        <v>118</v>
      </c>
      <c r="H41" t="s">
        <v>129</v>
      </c>
      <c r="M41" s="19" t="str">
        <f t="shared" si="0"/>
        <v xml:space="preserve">There is little new development in this project, but people still fork it. Issues are being closed at (roughly) the same rate as they are being created. </v>
      </c>
      <c r="Q41">
        <f t="shared" si="1"/>
        <v>1</v>
      </c>
      <c r="R41">
        <f t="shared" si="2"/>
        <v>1</v>
      </c>
      <c r="S41">
        <f t="shared" si="3"/>
        <v>1</v>
      </c>
      <c r="T41">
        <f t="shared" si="4"/>
        <v>1</v>
      </c>
      <c r="U41">
        <f t="shared" si="5"/>
        <v>1</v>
      </c>
      <c r="V41">
        <f t="shared" si="6"/>
        <v>5</v>
      </c>
    </row>
    <row r="42" spans="1:22">
      <c r="A42" t="s">
        <v>5</v>
      </c>
      <c r="B42" t="s">
        <v>6</v>
      </c>
      <c r="C42" s="3" t="s">
        <v>8</v>
      </c>
      <c r="D42" s="3" t="s">
        <v>8</v>
      </c>
      <c r="E42" s="3" t="s">
        <v>8</v>
      </c>
      <c r="F42" t="s">
        <v>16</v>
      </c>
      <c r="M42" s="19" t="str">
        <f t="shared" si="0"/>
        <v xml:space="preserve">  </v>
      </c>
      <c r="Q42">
        <f t="shared" si="1"/>
        <v>1</v>
      </c>
      <c r="R42">
        <f t="shared" si="2"/>
        <v>1</v>
      </c>
      <c r="S42">
        <f t="shared" si="3"/>
        <v>0</v>
      </c>
      <c r="T42">
        <f t="shared" si="4"/>
        <v>0</v>
      </c>
      <c r="U42">
        <f t="shared" si="5"/>
        <v>0</v>
      </c>
      <c r="V42">
        <f t="shared" si="6"/>
        <v>2</v>
      </c>
    </row>
    <row r="43" spans="1:22">
      <c r="A43" t="s">
        <v>5</v>
      </c>
      <c r="B43" t="s">
        <v>6</v>
      </c>
      <c r="C43" t="s">
        <v>5</v>
      </c>
      <c r="D43" s="3" t="s">
        <v>8</v>
      </c>
      <c r="E43" s="3" t="s">
        <v>8</v>
      </c>
      <c r="M43" s="19" t="str">
        <f t="shared" si="0"/>
        <v xml:space="preserve">  </v>
      </c>
      <c r="Q43">
        <f t="shared" si="1"/>
        <v>1</v>
      </c>
      <c r="R43">
        <f t="shared" si="2"/>
        <v>1</v>
      </c>
      <c r="S43">
        <f t="shared" si="3"/>
        <v>1</v>
      </c>
      <c r="T43">
        <f t="shared" si="4"/>
        <v>0</v>
      </c>
      <c r="U43">
        <f t="shared" si="5"/>
        <v>0</v>
      </c>
      <c r="V43">
        <f t="shared" si="6"/>
        <v>3</v>
      </c>
    </row>
    <row r="44" spans="1:22">
      <c r="A44" t="s">
        <v>5</v>
      </c>
      <c r="B44" t="s">
        <v>6</v>
      </c>
      <c r="C44" t="s">
        <v>5</v>
      </c>
      <c r="D44" t="s">
        <v>5</v>
      </c>
      <c r="E44" s="3" t="s">
        <v>8</v>
      </c>
      <c r="M44" s="19" t="str">
        <f t="shared" si="0"/>
        <v xml:space="preserve">  </v>
      </c>
      <c r="Q44">
        <f t="shared" si="1"/>
        <v>1</v>
      </c>
      <c r="R44">
        <f t="shared" si="2"/>
        <v>1</v>
      </c>
      <c r="S44">
        <f t="shared" si="3"/>
        <v>1</v>
      </c>
      <c r="T44">
        <f t="shared" si="4"/>
        <v>1</v>
      </c>
      <c r="U44">
        <f t="shared" si="5"/>
        <v>0</v>
      </c>
      <c r="V44">
        <f t="shared" si="6"/>
        <v>4</v>
      </c>
    </row>
    <row r="45" spans="1:22">
      <c r="A45" t="s">
        <v>5</v>
      </c>
      <c r="B45" t="s">
        <v>6</v>
      </c>
      <c r="C45" t="s">
        <v>5</v>
      </c>
      <c r="D45" t="s">
        <v>5</v>
      </c>
      <c r="E45" t="s">
        <v>5</v>
      </c>
      <c r="M45" s="19" t="str">
        <f t="shared" si="0"/>
        <v xml:space="preserve">  </v>
      </c>
      <c r="Q45">
        <f t="shared" si="1"/>
        <v>1</v>
      </c>
      <c r="R45">
        <f t="shared" si="2"/>
        <v>1</v>
      </c>
      <c r="S45">
        <f t="shared" si="3"/>
        <v>1</v>
      </c>
      <c r="T45">
        <f t="shared" si="4"/>
        <v>1</v>
      </c>
      <c r="U45">
        <f t="shared" si="5"/>
        <v>1</v>
      </c>
      <c r="V45">
        <f t="shared" si="6"/>
        <v>5</v>
      </c>
    </row>
    <row r="46" spans="1:22">
      <c r="A46" t="s">
        <v>5</v>
      </c>
      <c r="B46" t="s">
        <v>6</v>
      </c>
      <c r="C46" t="s">
        <v>5</v>
      </c>
      <c r="D46" t="s">
        <v>5</v>
      </c>
      <c r="E46" t="s">
        <v>6</v>
      </c>
      <c r="L46" t="s">
        <v>32</v>
      </c>
      <c r="M46" s="19" t="str">
        <f t="shared" si="0"/>
        <v xml:space="preserve">  </v>
      </c>
      <c r="Q46">
        <f t="shared" si="1"/>
        <v>1</v>
      </c>
      <c r="R46">
        <f t="shared" si="2"/>
        <v>1</v>
      </c>
      <c r="S46">
        <f t="shared" si="3"/>
        <v>1</v>
      </c>
      <c r="T46">
        <f t="shared" si="4"/>
        <v>1</v>
      </c>
      <c r="U46">
        <f t="shared" si="5"/>
        <v>1</v>
      </c>
      <c r="V46">
        <f t="shared" si="6"/>
        <v>5</v>
      </c>
    </row>
    <row r="47" spans="1:22">
      <c r="A47" t="s">
        <v>5</v>
      </c>
      <c r="B47" t="s">
        <v>6</v>
      </c>
      <c r="C47" t="s">
        <v>5</v>
      </c>
      <c r="D47" t="s">
        <v>5</v>
      </c>
      <c r="E47" t="s">
        <v>7</v>
      </c>
      <c r="K47" t="s">
        <v>32</v>
      </c>
      <c r="M47" s="19" t="str">
        <f t="shared" si="0"/>
        <v xml:space="preserve">  </v>
      </c>
      <c r="Q47">
        <f t="shared" si="1"/>
        <v>1</v>
      </c>
      <c r="R47">
        <f t="shared" si="2"/>
        <v>1</v>
      </c>
      <c r="S47">
        <f t="shared" si="3"/>
        <v>1</v>
      </c>
      <c r="T47">
        <f t="shared" si="4"/>
        <v>1</v>
      </c>
      <c r="U47">
        <f t="shared" si="5"/>
        <v>1</v>
      </c>
      <c r="V47">
        <f t="shared" si="6"/>
        <v>5</v>
      </c>
    </row>
    <row r="48" spans="1:22">
      <c r="A48" t="s">
        <v>5</v>
      </c>
      <c r="B48" t="s">
        <v>6</v>
      </c>
      <c r="C48" t="s">
        <v>5</v>
      </c>
      <c r="D48" t="s">
        <v>6</v>
      </c>
      <c r="E48" s="3" t="s">
        <v>8</v>
      </c>
      <c r="M48" s="19" t="str">
        <f t="shared" si="0"/>
        <v xml:space="preserve">  </v>
      </c>
      <c r="Q48">
        <f t="shared" si="1"/>
        <v>1</v>
      </c>
      <c r="R48">
        <f t="shared" si="2"/>
        <v>1</v>
      </c>
      <c r="S48">
        <f t="shared" si="3"/>
        <v>1</v>
      </c>
      <c r="T48">
        <f t="shared" si="4"/>
        <v>1</v>
      </c>
      <c r="U48">
        <f t="shared" si="5"/>
        <v>0</v>
      </c>
      <c r="V48">
        <f t="shared" si="6"/>
        <v>4</v>
      </c>
    </row>
    <row r="49" spans="1:22">
      <c r="A49" t="s">
        <v>5</v>
      </c>
      <c r="B49" t="s">
        <v>6</v>
      </c>
      <c r="C49" t="s">
        <v>5</v>
      </c>
      <c r="D49" t="s">
        <v>6</v>
      </c>
      <c r="E49" t="s">
        <v>5</v>
      </c>
      <c r="M49" s="19" t="str">
        <f t="shared" si="0"/>
        <v xml:space="preserve">  </v>
      </c>
      <c r="Q49">
        <f t="shared" si="1"/>
        <v>1</v>
      </c>
      <c r="R49">
        <f t="shared" si="2"/>
        <v>1</v>
      </c>
      <c r="S49">
        <f t="shared" si="3"/>
        <v>1</v>
      </c>
      <c r="T49">
        <f t="shared" si="4"/>
        <v>1</v>
      </c>
      <c r="U49">
        <f t="shared" si="5"/>
        <v>1</v>
      </c>
      <c r="V49">
        <f t="shared" si="6"/>
        <v>5</v>
      </c>
    </row>
    <row r="50" spans="1:22">
      <c r="A50" t="s">
        <v>5</v>
      </c>
      <c r="B50" t="s">
        <v>6</v>
      </c>
      <c r="C50" t="s">
        <v>5</v>
      </c>
      <c r="D50" t="s">
        <v>6</v>
      </c>
      <c r="E50" t="s">
        <v>6</v>
      </c>
      <c r="M50" s="19" t="str">
        <f t="shared" si="0"/>
        <v xml:space="preserve">  </v>
      </c>
      <c r="Q50">
        <f t="shared" si="1"/>
        <v>1</v>
      </c>
      <c r="R50">
        <f t="shared" si="2"/>
        <v>1</v>
      </c>
      <c r="S50">
        <f t="shared" si="3"/>
        <v>1</v>
      </c>
      <c r="T50">
        <f t="shared" si="4"/>
        <v>1</v>
      </c>
      <c r="U50">
        <f t="shared" si="5"/>
        <v>1</v>
      </c>
      <c r="V50">
        <f t="shared" si="6"/>
        <v>5</v>
      </c>
    </row>
    <row r="51" spans="1:22">
      <c r="A51" t="s">
        <v>5</v>
      </c>
      <c r="B51" t="s">
        <v>6</v>
      </c>
      <c r="C51" t="s">
        <v>5</v>
      </c>
      <c r="D51" t="s">
        <v>6</v>
      </c>
      <c r="E51" t="s">
        <v>7</v>
      </c>
      <c r="M51" s="19" t="str">
        <f t="shared" si="0"/>
        <v xml:space="preserve">  </v>
      </c>
      <c r="Q51">
        <f t="shared" si="1"/>
        <v>1</v>
      </c>
      <c r="R51">
        <f t="shared" si="2"/>
        <v>1</v>
      </c>
      <c r="S51">
        <f t="shared" si="3"/>
        <v>1</v>
      </c>
      <c r="T51">
        <f t="shared" si="4"/>
        <v>1</v>
      </c>
      <c r="U51">
        <f t="shared" si="5"/>
        <v>1</v>
      </c>
      <c r="V51">
        <f t="shared" si="6"/>
        <v>5</v>
      </c>
    </row>
    <row r="52" spans="1:22">
      <c r="A52" t="s">
        <v>5</v>
      </c>
      <c r="B52" t="s">
        <v>6</v>
      </c>
      <c r="C52" t="s">
        <v>5</v>
      </c>
      <c r="D52" t="s">
        <v>7</v>
      </c>
      <c r="E52" s="2" t="s">
        <v>8</v>
      </c>
      <c r="M52" s="19" t="str">
        <f t="shared" si="0"/>
        <v xml:space="preserve">  </v>
      </c>
      <c r="Q52">
        <f t="shared" si="1"/>
        <v>1</v>
      </c>
      <c r="R52">
        <f t="shared" si="2"/>
        <v>1</v>
      </c>
      <c r="S52">
        <f t="shared" si="3"/>
        <v>1</v>
      </c>
      <c r="T52">
        <f t="shared" si="4"/>
        <v>1</v>
      </c>
      <c r="U52">
        <f t="shared" si="5"/>
        <v>0</v>
      </c>
      <c r="V52">
        <f t="shared" si="6"/>
        <v>4</v>
      </c>
    </row>
    <row r="53" spans="1:22">
      <c r="A53" t="s">
        <v>5</v>
      </c>
      <c r="B53" t="s">
        <v>6</v>
      </c>
      <c r="C53" t="s">
        <v>5</v>
      </c>
      <c r="D53" t="s">
        <v>7</v>
      </c>
      <c r="E53" s="2" t="s">
        <v>5</v>
      </c>
      <c r="M53" s="19" t="str">
        <f t="shared" si="0"/>
        <v xml:space="preserve">  </v>
      </c>
      <c r="Q53">
        <f t="shared" si="1"/>
        <v>1</v>
      </c>
      <c r="R53">
        <f t="shared" si="2"/>
        <v>1</v>
      </c>
      <c r="S53">
        <f t="shared" si="3"/>
        <v>1</v>
      </c>
      <c r="T53">
        <f t="shared" si="4"/>
        <v>1</v>
      </c>
      <c r="U53">
        <f t="shared" si="5"/>
        <v>1</v>
      </c>
      <c r="V53">
        <f t="shared" si="6"/>
        <v>5</v>
      </c>
    </row>
    <row r="54" spans="1:22">
      <c r="A54" t="s">
        <v>5</v>
      </c>
      <c r="B54" t="s">
        <v>6</v>
      </c>
      <c r="C54" t="s">
        <v>5</v>
      </c>
      <c r="D54" t="s">
        <v>7</v>
      </c>
      <c r="E54" s="2" t="s">
        <v>6</v>
      </c>
      <c r="M54" s="19" t="str">
        <f t="shared" si="0"/>
        <v xml:space="preserve">  </v>
      </c>
      <c r="Q54">
        <f t="shared" si="1"/>
        <v>1</v>
      </c>
      <c r="R54">
        <f t="shared" si="2"/>
        <v>1</v>
      </c>
      <c r="S54">
        <f t="shared" si="3"/>
        <v>1</v>
      </c>
      <c r="T54">
        <f t="shared" si="4"/>
        <v>1</v>
      </c>
      <c r="U54">
        <f t="shared" si="5"/>
        <v>1</v>
      </c>
      <c r="V54">
        <f t="shared" si="6"/>
        <v>5</v>
      </c>
    </row>
    <row r="55" spans="1:22">
      <c r="A55" t="s">
        <v>5</v>
      </c>
      <c r="B55" t="s">
        <v>6</v>
      </c>
      <c r="C55" t="s">
        <v>5</v>
      </c>
      <c r="D55" t="s">
        <v>7</v>
      </c>
      <c r="E55" s="2" t="s">
        <v>7</v>
      </c>
      <c r="L55" t="s">
        <v>32</v>
      </c>
      <c r="M55" s="19" t="str">
        <f t="shared" si="0"/>
        <v xml:space="preserve">  </v>
      </c>
      <c r="Q55">
        <f t="shared" si="1"/>
        <v>1</v>
      </c>
      <c r="R55">
        <f t="shared" si="2"/>
        <v>1</v>
      </c>
      <c r="S55">
        <f t="shared" si="3"/>
        <v>1</v>
      </c>
      <c r="T55">
        <f t="shared" si="4"/>
        <v>1</v>
      </c>
      <c r="U55">
        <f t="shared" si="5"/>
        <v>1</v>
      </c>
      <c r="V55">
        <f t="shared" si="6"/>
        <v>5</v>
      </c>
    </row>
    <row r="56" spans="1:22">
      <c r="A56" t="s">
        <v>5</v>
      </c>
      <c r="B56" t="s">
        <v>6</v>
      </c>
      <c r="C56" s="3" t="s">
        <v>6</v>
      </c>
      <c r="D56" s="3" t="s">
        <v>8</v>
      </c>
      <c r="E56" s="4" t="s">
        <v>8</v>
      </c>
      <c r="M56" s="19" t="str">
        <f t="shared" si="0"/>
        <v xml:space="preserve">  </v>
      </c>
      <c r="Q56">
        <f t="shared" si="1"/>
        <v>1</v>
      </c>
      <c r="R56">
        <f t="shared" si="2"/>
        <v>1</v>
      </c>
      <c r="S56">
        <f t="shared" si="3"/>
        <v>1</v>
      </c>
      <c r="T56">
        <f t="shared" si="4"/>
        <v>0</v>
      </c>
      <c r="U56">
        <f t="shared" si="5"/>
        <v>0</v>
      </c>
      <c r="V56">
        <f t="shared" si="6"/>
        <v>3</v>
      </c>
    </row>
    <row r="57" spans="1:22">
      <c r="A57" t="s">
        <v>5</v>
      </c>
      <c r="B57" t="s">
        <v>6</v>
      </c>
      <c r="C57" s="3" t="s">
        <v>6</v>
      </c>
      <c r="D57" t="s">
        <v>5</v>
      </c>
      <c r="E57" s="3" t="s">
        <v>8</v>
      </c>
      <c r="M57" s="19" t="str">
        <f t="shared" si="0"/>
        <v xml:space="preserve">  </v>
      </c>
      <c r="Q57">
        <f t="shared" si="1"/>
        <v>1</v>
      </c>
      <c r="R57">
        <f t="shared" si="2"/>
        <v>1</v>
      </c>
      <c r="S57">
        <f t="shared" si="3"/>
        <v>1</v>
      </c>
      <c r="T57">
        <f t="shared" si="4"/>
        <v>1</v>
      </c>
      <c r="U57">
        <f t="shared" si="5"/>
        <v>0</v>
      </c>
      <c r="V57">
        <f t="shared" si="6"/>
        <v>4</v>
      </c>
    </row>
    <row r="58" spans="1:22">
      <c r="A58" t="s">
        <v>5</v>
      </c>
      <c r="B58" t="s">
        <v>6</v>
      </c>
      <c r="C58" s="3" t="s">
        <v>6</v>
      </c>
      <c r="D58" t="s">
        <v>5</v>
      </c>
      <c r="E58" t="s">
        <v>5</v>
      </c>
      <c r="M58" s="19" t="str">
        <f t="shared" si="0"/>
        <v xml:space="preserve">  </v>
      </c>
      <c r="Q58">
        <f t="shared" si="1"/>
        <v>1</v>
      </c>
      <c r="R58">
        <f t="shared" si="2"/>
        <v>1</v>
      </c>
      <c r="S58">
        <f t="shared" si="3"/>
        <v>1</v>
      </c>
      <c r="T58">
        <f t="shared" si="4"/>
        <v>1</v>
      </c>
      <c r="U58">
        <f t="shared" si="5"/>
        <v>1</v>
      </c>
      <c r="V58">
        <f t="shared" si="6"/>
        <v>5</v>
      </c>
    </row>
    <row r="59" spans="1:22">
      <c r="A59" t="s">
        <v>5</v>
      </c>
      <c r="B59" t="s">
        <v>6</v>
      </c>
      <c r="C59" s="3" t="s">
        <v>6</v>
      </c>
      <c r="D59" t="s">
        <v>5</v>
      </c>
      <c r="E59" t="s">
        <v>6</v>
      </c>
      <c r="M59" s="19" t="str">
        <f t="shared" si="0"/>
        <v xml:space="preserve">  </v>
      </c>
      <c r="Q59">
        <f t="shared" si="1"/>
        <v>1</v>
      </c>
      <c r="R59">
        <f t="shared" si="2"/>
        <v>1</v>
      </c>
      <c r="S59">
        <f t="shared" si="3"/>
        <v>1</v>
      </c>
      <c r="T59">
        <f t="shared" si="4"/>
        <v>1</v>
      </c>
      <c r="U59">
        <f t="shared" si="5"/>
        <v>1</v>
      </c>
      <c r="V59">
        <f t="shared" si="6"/>
        <v>5</v>
      </c>
    </row>
    <row r="60" spans="1:22">
      <c r="A60" t="s">
        <v>5</v>
      </c>
      <c r="B60" t="s">
        <v>6</v>
      </c>
      <c r="C60" s="3" t="s">
        <v>6</v>
      </c>
      <c r="D60" t="s">
        <v>5</v>
      </c>
      <c r="E60" t="s">
        <v>7</v>
      </c>
      <c r="F60" t="s">
        <v>228</v>
      </c>
      <c r="G60" t="s">
        <v>193</v>
      </c>
      <c r="H60" t="s">
        <v>127</v>
      </c>
      <c r="I60" t="s">
        <v>230</v>
      </c>
      <c r="J60" t="s">
        <v>32</v>
      </c>
      <c r="K60" t="s">
        <v>32</v>
      </c>
      <c r="L60" t="s">
        <v>32</v>
      </c>
      <c r="M60" s="19" t="str">
        <f t="shared" si="0"/>
        <v>There is little new development in this project, but many people still fork it. Some new issues are created but few are closed. The project is in a stable maintenance mode. It is not that popular project, and may be at risk of becoming phased out. The forks might continue the work.</v>
      </c>
      <c r="Q60">
        <f t="shared" si="1"/>
        <v>1</v>
      </c>
      <c r="R60">
        <f t="shared" si="2"/>
        <v>1</v>
      </c>
      <c r="S60">
        <f t="shared" si="3"/>
        <v>1</v>
      </c>
      <c r="T60">
        <f t="shared" si="4"/>
        <v>1</v>
      </c>
      <c r="U60">
        <f t="shared" si="5"/>
        <v>1</v>
      </c>
      <c r="V60">
        <f t="shared" si="6"/>
        <v>5</v>
      </c>
    </row>
    <row r="61" spans="1:22">
      <c r="A61" t="s">
        <v>5</v>
      </c>
      <c r="B61" t="s">
        <v>6</v>
      </c>
      <c r="C61" s="3" t="s">
        <v>6</v>
      </c>
      <c r="D61" t="s">
        <v>6</v>
      </c>
      <c r="E61" s="3" t="s">
        <v>8</v>
      </c>
      <c r="M61" s="19" t="str">
        <f t="shared" si="0"/>
        <v xml:space="preserve">  </v>
      </c>
      <c r="Q61">
        <f t="shared" si="1"/>
        <v>1</v>
      </c>
      <c r="R61">
        <f t="shared" si="2"/>
        <v>1</v>
      </c>
      <c r="S61">
        <f t="shared" si="3"/>
        <v>1</v>
      </c>
      <c r="T61">
        <f t="shared" si="4"/>
        <v>1</v>
      </c>
      <c r="U61">
        <f t="shared" si="5"/>
        <v>0</v>
      </c>
      <c r="V61">
        <f t="shared" si="6"/>
        <v>4</v>
      </c>
    </row>
    <row r="62" spans="1:22">
      <c r="A62" t="s">
        <v>5</v>
      </c>
      <c r="B62" t="s">
        <v>6</v>
      </c>
      <c r="C62" s="3" t="s">
        <v>6</v>
      </c>
      <c r="D62" t="s">
        <v>6</v>
      </c>
      <c r="E62" t="s">
        <v>5</v>
      </c>
      <c r="M62" s="19" t="str">
        <f t="shared" si="0"/>
        <v xml:space="preserve">  </v>
      </c>
      <c r="Q62">
        <f t="shared" si="1"/>
        <v>1</v>
      </c>
      <c r="R62">
        <f t="shared" si="2"/>
        <v>1</v>
      </c>
      <c r="S62">
        <f t="shared" si="3"/>
        <v>1</v>
      </c>
      <c r="T62">
        <f t="shared" si="4"/>
        <v>1</v>
      </c>
      <c r="U62">
        <f t="shared" si="5"/>
        <v>1</v>
      </c>
      <c r="V62">
        <f t="shared" si="6"/>
        <v>5</v>
      </c>
    </row>
    <row r="63" spans="1:22">
      <c r="A63" t="s">
        <v>5</v>
      </c>
      <c r="B63" t="s">
        <v>6</v>
      </c>
      <c r="C63" s="3" t="s">
        <v>6</v>
      </c>
      <c r="D63" t="s">
        <v>6</v>
      </c>
      <c r="E63" t="s">
        <v>6</v>
      </c>
      <c r="M63" s="19" t="str">
        <f t="shared" si="0"/>
        <v xml:space="preserve">  </v>
      </c>
      <c r="Q63">
        <f t="shared" si="1"/>
        <v>1</v>
      </c>
      <c r="R63">
        <f t="shared" si="2"/>
        <v>1</v>
      </c>
      <c r="S63">
        <f t="shared" si="3"/>
        <v>1</v>
      </c>
      <c r="T63">
        <f t="shared" si="4"/>
        <v>1</v>
      </c>
      <c r="U63">
        <f t="shared" si="5"/>
        <v>1</v>
      </c>
      <c r="V63">
        <f t="shared" si="6"/>
        <v>5</v>
      </c>
    </row>
    <row r="64" spans="1:22">
      <c r="A64" t="s">
        <v>5</v>
      </c>
      <c r="B64" t="s">
        <v>6</v>
      </c>
      <c r="C64" s="3" t="s">
        <v>6</v>
      </c>
      <c r="D64" t="s">
        <v>6</v>
      </c>
      <c r="E64" t="s">
        <v>7</v>
      </c>
      <c r="M64" s="19" t="str">
        <f t="shared" si="0"/>
        <v xml:space="preserve">  </v>
      </c>
      <c r="Q64">
        <f t="shared" si="1"/>
        <v>1</v>
      </c>
      <c r="R64">
        <f t="shared" si="2"/>
        <v>1</v>
      </c>
      <c r="S64">
        <f t="shared" si="3"/>
        <v>1</v>
      </c>
      <c r="T64">
        <f t="shared" si="4"/>
        <v>1</v>
      </c>
      <c r="U64">
        <f t="shared" si="5"/>
        <v>1</v>
      </c>
      <c r="V64">
        <f t="shared" si="6"/>
        <v>5</v>
      </c>
    </row>
    <row r="65" spans="1:22">
      <c r="A65" t="s">
        <v>5</v>
      </c>
      <c r="B65" t="s">
        <v>6</v>
      </c>
      <c r="C65" s="3" t="s">
        <v>6</v>
      </c>
      <c r="D65" t="s">
        <v>7</v>
      </c>
      <c r="E65" s="2" t="s">
        <v>8</v>
      </c>
      <c r="M65" s="19" t="str">
        <f t="shared" si="0"/>
        <v xml:space="preserve">  </v>
      </c>
      <c r="Q65">
        <f t="shared" si="1"/>
        <v>1</v>
      </c>
      <c r="R65">
        <f t="shared" si="2"/>
        <v>1</v>
      </c>
      <c r="S65">
        <f t="shared" si="3"/>
        <v>1</v>
      </c>
      <c r="T65">
        <f t="shared" si="4"/>
        <v>1</v>
      </c>
      <c r="U65">
        <f t="shared" si="5"/>
        <v>0</v>
      </c>
      <c r="V65">
        <f t="shared" si="6"/>
        <v>4</v>
      </c>
    </row>
    <row r="66" spans="1:22">
      <c r="A66" t="s">
        <v>5</v>
      </c>
      <c r="B66" t="s">
        <v>6</v>
      </c>
      <c r="C66" s="3" t="s">
        <v>6</v>
      </c>
      <c r="D66" t="s">
        <v>7</v>
      </c>
      <c r="E66" s="2" t="s">
        <v>5</v>
      </c>
      <c r="M66" s="19" t="str">
        <f t="shared" si="0"/>
        <v xml:space="preserve">  </v>
      </c>
      <c r="Q66">
        <f t="shared" si="1"/>
        <v>1</v>
      </c>
      <c r="R66">
        <f t="shared" si="2"/>
        <v>1</v>
      </c>
      <c r="S66">
        <f t="shared" si="3"/>
        <v>1</v>
      </c>
      <c r="T66">
        <f t="shared" si="4"/>
        <v>1</v>
      </c>
      <c r="U66">
        <f t="shared" si="5"/>
        <v>1</v>
      </c>
      <c r="V66">
        <f t="shared" si="6"/>
        <v>5</v>
      </c>
    </row>
    <row r="67" spans="1:22">
      <c r="A67" t="s">
        <v>5</v>
      </c>
      <c r="B67" t="s">
        <v>6</v>
      </c>
      <c r="C67" s="3" t="s">
        <v>6</v>
      </c>
      <c r="D67" t="s">
        <v>7</v>
      </c>
      <c r="E67" s="2" t="s">
        <v>6</v>
      </c>
      <c r="M67" s="19" t="str">
        <f t="shared" ref="M67:M100" si="7">CONCATENATE(G67," ",H67," ",I67)</f>
        <v xml:space="preserve">  </v>
      </c>
      <c r="Q67">
        <f t="shared" ref="Q67:Q130" si="8">IF("---"&lt;&gt;A67,1,0)</f>
        <v>1</v>
      </c>
      <c r="R67">
        <f t="shared" ref="R67:R130" si="9">IF("---"&lt;&gt;B67,1,0)</f>
        <v>1</v>
      </c>
      <c r="S67">
        <f t="shared" ref="S67:S130" si="10">IF("---"&lt;&gt;C67,1,0)</f>
        <v>1</v>
      </c>
      <c r="T67">
        <f t="shared" ref="T67:T130" si="11">IF("---"&lt;&gt;D67,1,0)</f>
        <v>1</v>
      </c>
      <c r="U67">
        <f t="shared" ref="U67:U130" si="12">IF("---"&lt;&gt;E67,1,0)</f>
        <v>1</v>
      </c>
      <c r="V67">
        <f t="shared" ref="V67:V130" si="13">SUM(Q67:U67)</f>
        <v>5</v>
      </c>
    </row>
    <row r="68" spans="1:22">
      <c r="A68" t="s">
        <v>5</v>
      </c>
      <c r="B68" t="s">
        <v>6</v>
      </c>
      <c r="C68" s="3" t="s">
        <v>6</v>
      </c>
      <c r="D68" t="s">
        <v>7</v>
      </c>
      <c r="E68" s="2" t="s">
        <v>7</v>
      </c>
      <c r="M68" s="19" t="str">
        <f t="shared" si="7"/>
        <v xml:space="preserve">  </v>
      </c>
      <c r="Q68">
        <f t="shared" si="8"/>
        <v>1</v>
      </c>
      <c r="R68">
        <f t="shared" si="9"/>
        <v>1</v>
      </c>
      <c r="S68">
        <f t="shared" si="10"/>
        <v>1</v>
      </c>
      <c r="T68">
        <f t="shared" si="11"/>
        <v>1</v>
      </c>
      <c r="U68">
        <f t="shared" si="12"/>
        <v>1</v>
      </c>
      <c r="V68">
        <f t="shared" si="13"/>
        <v>5</v>
      </c>
    </row>
    <row r="69" spans="1:22">
      <c r="A69" t="s">
        <v>5</v>
      </c>
      <c r="B69" t="s">
        <v>6</v>
      </c>
      <c r="C69" t="s">
        <v>7</v>
      </c>
      <c r="D69" s="3" t="s">
        <v>8</v>
      </c>
      <c r="E69" s="4" t="s">
        <v>8</v>
      </c>
      <c r="L69" t="s">
        <v>32</v>
      </c>
      <c r="M69" s="19" t="str">
        <f t="shared" si="7"/>
        <v xml:space="preserve">  </v>
      </c>
      <c r="Q69">
        <f t="shared" si="8"/>
        <v>1</v>
      </c>
      <c r="R69">
        <f t="shared" si="9"/>
        <v>1</v>
      </c>
      <c r="S69">
        <f t="shared" si="10"/>
        <v>1</v>
      </c>
      <c r="T69">
        <f t="shared" si="11"/>
        <v>0</v>
      </c>
      <c r="U69">
        <f t="shared" si="12"/>
        <v>0</v>
      </c>
      <c r="V69">
        <f t="shared" si="13"/>
        <v>3</v>
      </c>
    </row>
    <row r="70" spans="1:22">
      <c r="A70" t="s">
        <v>5</v>
      </c>
      <c r="B70" t="s">
        <v>6</v>
      </c>
      <c r="C70" t="s">
        <v>7</v>
      </c>
      <c r="D70" t="s">
        <v>5</v>
      </c>
      <c r="E70" s="3" t="s">
        <v>8</v>
      </c>
      <c r="M70" s="19" t="str">
        <f t="shared" si="7"/>
        <v xml:space="preserve">  </v>
      </c>
      <c r="Q70">
        <f t="shared" si="8"/>
        <v>1</v>
      </c>
      <c r="R70">
        <f t="shared" si="9"/>
        <v>1</v>
      </c>
      <c r="S70">
        <f t="shared" si="10"/>
        <v>1</v>
      </c>
      <c r="T70">
        <f t="shared" si="11"/>
        <v>1</v>
      </c>
      <c r="U70">
        <f t="shared" si="12"/>
        <v>0</v>
      </c>
      <c r="V70">
        <f t="shared" si="13"/>
        <v>4</v>
      </c>
    </row>
    <row r="71" spans="1:22">
      <c r="A71" t="s">
        <v>5</v>
      </c>
      <c r="B71" t="s">
        <v>6</v>
      </c>
      <c r="C71" t="s">
        <v>7</v>
      </c>
      <c r="D71" t="s">
        <v>5</v>
      </c>
      <c r="E71" t="s">
        <v>5</v>
      </c>
      <c r="M71" s="19" t="str">
        <f t="shared" si="7"/>
        <v xml:space="preserve">  </v>
      </c>
      <c r="Q71">
        <f t="shared" si="8"/>
        <v>1</v>
      </c>
      <c r="R71">
        <f t="shared" si="9"/>
        <v>1</v>
      </c>
      <c r="S71">
        <f t="shared" si="10"/>
        <v>1</v>
      </c>
      <c r="T71">
        <f t="shared" si="11"/>
        <v>1</v>
      </c>
      <c r="U71">
        <f t="shared" si="12"/>
        <v>1</v>
      </c>
      <c r="V71">
        <f t="shared" si="13"/>
        <v>5</v>
      </c>
    </row>
    <row r="72" spans="1:22">
      <c r="A72" t="s">
        <v>5</v>
      </c>
      <c r="B72" t="s">
        <v>6</v>
      </c>
      <c r="C72" t="s">
        <v>7</v>
      </c>
      <c r="D72" t="s">
        <v>5</v>
      </c>
      <c r="E72" t="s">
        <v>6</v>
      </c>
      <c r="F72" t="s">
        <v>182</v>
      </c>
      <c r="G72" t="s">
        <v>175</v>
      </c>
      <c r="H72" t="s">
        <v>132</v>
      </c>
      <c r="I72" t="s">
        <v>176</v>
      </c>
      <c r="J72" t="s">
        <v>32</v>
      </c>
      <c r="K72" t="s">
        <v>32</v>
      </c>
      <c r="L72" t="s">
        <v>32</v>
      </c>
      <c r="M72" s="19" t="str">
        <f t="shared" si="7"/>
        <v>There is little new development in this project, but some people still fork it. Many new issues are created, and some are being closed but not at the same rate. The project is probably understaffed.</v>
      </c>
      <c r="Q72">
        <f t="shared" si="8"/>
        <v>1</v>
      </c>
      <c r="R72">
        <f t="shared" si="9"/>
        <v>1</v>
      </c>
      <c r="S72">
        <f t="shared" si="10"/>
        <v>1</v>
      </c>
      <c r="T72">
        <f t="shared" si="11"/>
        <v>1</v>
      </c>
      <c r="U72">
        <f t="shared" si="12"/>
        <v>1</v>
      </c>
      <c r="V72">
        <f t="shared" si="13"/>
        <v>5</v>
      </c>
    </row>
    <row r="73" spans="1:22">
      <c r="A73" t="s">
        <v>5</v>
      </c>
      <c r="B73" t="s">
        <v>6</v>
      </c>
      <c r="C73" t="s">
        <v>7</v>
      </c>
      <c r="D73" t="s">
        <v>5</v>
      </c>
      <c r="E73" t="s">
        <v>7</v>
      </c>
      <c r="M73" s="19" t="str">
        <f t="shared" si="7"/>
        <v xml:space="preserve">  </v>
      </c>
      <c r="Q73">
        <f t="shared" si="8"/>
        <v>1</v>
      </c>
      <c r="R73">
        <f t="shared" si="9"/>
        <v>1</v>
      </c>
      <c r="S73">
        <f t="shared" si="10"/>
        <v>1</v>
      </c>
      <c r="T73">
        <f t="shared" si="11"/>
        <v>1</v>
      </c>
      <c r="U73">
        <f t="shared" si="12"/>
        <v>1</v>
      </c>
      <c r="V73">
        <f t="shared" si="13"/>
        <v>5</v>
      </c>
    </row>
    <row r="74" spans="1:22">
      <c r="A74" t="s">
        <v>5</v>
      </c>
      <c r="B74" t="s">
        <v>6</v>
      </c>
      <c r="C74" t="s">
        <v>7</v>
      </c>
      <c r="D74" t="s">
        <v>6</v>
      </c>
      <c r="E74" s="3" t="s">
        <v>8</v>
      </c>
      <c r="M74" s="19" t="str">
        <f t="shared" si="7"/>
        <v xml:space="preserve">  </v>
      </c>
      <c r="Q74">
        <f t="shared" si="8"/>
        <v>1</v>
      </c>
      <c r="R74">
        <f t="shared" si="9"/>
        <v>1</v>
      </c>
      <c r="S74">
        <f t="shared" si="10"/>
        <v>1</v>
      </c>
      <c r="T74">
        <f t="shared" si="11"/>
        <v>1</v>
      </c>
      <c r="U74">
        <f t="shared" si="12"/>
        <v>0</v>
      </c>
      <c r="V74">
        <f t="shared" si="13"/>
        <v>4</v>
      </c>
    </row>
    <row r="75" spans="1:22">
      <c r="A75" t="s">
        <v>5</v>
      </c>
      <c r="B75" t="s">
        <v>6</v>
      </c>
      <c r="C75" t="s">
        <v>7</v>
      </c>
      <c r="D75" t="s">
        <v>6</v>
      </c>
      <c r="E75" t="s">
        <v>5</v>
      </c>
      <c r="M75" s="19" t="str">
        <f t="shared" si="7"/>
        <v xml:space="preserve">  </v>
      </c>
      <c r="Q75">
        <f t="shared" si="8"/>
        <v>1</v>
      </c>
      <c r="R75">
        <f t="shared" si="9"/>
        <v>1</v>
      </c>
      <c r="S75">
        <f t="shared" si="10"/>
        <v>1</v>
      </c>
      <c r="T75">
        <f t="shared" si="11"/>
        <v>1</v>
      </c>
      <c r="U75">
        <f t="shared" si="12"/>
        <v>1</v>
      </c>
      <c r="V75">
        <f t="shared" si="13"/>
        <v>5</v>
      </c>
    </row>
    <row r="76" spans="1:22">
      <c r="A76" t="s">
        <v>5</v>
      </c>
      <c r="B76" t="s">
        <v>6</v>
      </c>
      <c r="C76" t="s">
        <v>7</v>
      </c>
      <c r="D76" t="s">
        <v>6</v>
      </c>
      <c r="E76" t="s">
        <v>6</v>
      </c>
      <c r="M76" s="19" t="str">
        <f t="shared" si="7"/>
        <v xml:space="preserve">  </v>
      </c>
      <c r="Q76">
        <f t="shared" si="8"/>
        <v>1</v>
      </c>
      <c r="R76">
        <f t="shared" si="9"/>
        <v>1</v>
      </c>
      <c r="S76">
        <f t="shared" si="10"/>
        <v>1</v>
      </c>
      <c r="T76">
        <f t="shared" si="11"/>
        <v>1</v>
      </c>
      <c r="U76">
        <f t="shared" si="12"/>
        <v>1</v>
      </c>
      <c r="V76">
        <f t="shared" si="13"/>
        <v>5</v>
      </c>
    </row>
    <row r="77" spans="1:22">
      <c r="A77" t="s">
        <v>5</v>
      </c>
      <c r="B77" t="s">
        <v>6</v>
      </c>
      <c r="C77" t="s">
        <v>7</v>
      </c>
      <c r="D77" t="s">
        <v>6</v>
      </c>
      <c r="E77" t="s">
        <v>7</v>
      </c>
      <c r="M77" s="19" t="str">
        <f t="shared" si="7"/>
        <v xml:space="preserve">  </v>
      </c>
      <c r="Q77">
        <f t="shared" si="8"/>
        <v>1</v>
      </c>
      <c r="R77">
        <f t="shared" si="9"/>
        <v>1</v>
      </c>
      <c r="S77">
        <f t="shared" si="10"/>
        <v>1</v>
      </c>
      <c r="T77">
        <f t="shared" si="11"/>
        <v>1</v>
      </c>
      <c r="U77">
        <f t="shared" si="12"/>
        <v>1</v>
      </c>
      <c r="V77">
        <f t="shared" si="13"/>
        <v>5</v>
      </c>
    </row>
    <row r="78" spans="1:22">
      <c r="A78" t="s">
        <v>5</v>
      </c>
      <c r="B78" t="s">
        <v>6</v>
      </c>
      <c r="C78" t="s">
        <v>7</v>
      </c>
      <c r="D78" t="s">
        <v>7</v>
      </c>
      <c r="E78" s="2" t="s">
        <v>8</v>
      </c>
      <c r="L78" t="s">
        <v>32</v>
      </c>
      <c r="M78" s="19" t="str">
        <f t="shared" si="7"/>
        <v xml:space="preserve">  </v>
      </c>
      <c r="Q78">
        <f t="shared" si="8"/>
        <v>1</v>
      </c>
      <c r="R78">
        <f t="shared" si="9"/>
        <v>1</v>
      </c>
      <c r="S78">
        <f t="shared" si="10"/>
        <v>1</v>
      </c>
      <c r="T78">
        <f t="shared" si="11"/>
        <v>1</v>
      </c>
      <c r="U78">
        <f t="shared" si="12"/>
        <v>0</v>
      </c>
      <c r="V78">
        <f t="shared" si="13"/>
        <v>4</v>
      </c>
    </row>
    <row r="79" spans="1:22">
      <c r="A79" t="s">
        <v>5</v>
      </c>
      <c r="B79" t="s">
        <v>6</v>
      </c>
      <c r="C79" t="s">
        <v>7</v>
      </c>
      <c r="D79" t="s">
        <v>7</v>
      </c>
      <c r="E79" s="2" t="s">
        <v>5</v>
      </c>
      <c r="M79" s="19" t="str">
        <f t="shared" si="7"/>
        <v xml:space="preserve">  </v>
      </c>
      <c r="Q79">
        <f t="shared" si="8"/>
        <v>1</v>
      </c>
      <c r="R79">
        <f t="shared" si="9"/>
        <v>1</v>
      </c>
      <c r="S79">
        <f t="shared" si="10"/>
        <v>1</v>
      </c>
      <c r="T79">
        <f t="shared" si="11"/>
        <v>1</v>
      </c>
      <c r="U79">
        <f t="shared" si="12"/>
        <v>1</v>
      </c>
      <c r="V79">
        <f t="shared" si="13"/>
        <v>5</v>
      </c>
    </row>
    <row r="80" spans="1:22">
      <c r="A80" t="s">
        <v>5</v>
      </c>
      <c r="B80" t="s">
        <v>6</v>
      </c>
      <c r="C80" t="s">
        <v>7</v>
      </c>
      <c r="D80" t="s">
        <v>7</v>
      </c>
      <c r="E80" s="2" t="s">
        <v>6</v>
      </c>
      <c r="M80" s="19" t="str">
        <f t="shared" si="7"/>
        <v xml:space="preserve">  </v>
      </c>
      <c r="Q80">
        <f t="shared" si="8"/>
        <v>1</v>
      </c>
      <c r="R80">
        <f t="shared" si="9"/>
        <v>1</v>
      </c>
      <c r="S80">
        <f t="shared" si="10"/>
        <v>1</v>
      </c>
      <c r="T80">
        <f t="shared" si="11"/>
        <v>1</v>
      </c>
      <c r="U80">
        <f t="shared" si="12"/>
        <v>1</v>
      </c>
      <c r="V80">
        <f t="shared" si="13"/>
        <v>5</v>
      </c>
    </row>
    <row r="81" spans="1:22">
      <c r="A81" t="s">
        <v>5</v>
      </c>
      <c r="B81" t="s">
        <v>6</v>
      </c>
      <c r="C81" t="s">
        <v>7</v>
      </c>
      <c r="D81" t="s">
        <v>7</v>
      </c>
      <c r="E81" s="2" t="s">
        <v>7</v>
      </c>
      <c r="F81" t="s">
        <v>178</v>
      </c>
      <c r="G81" t="s">
        <v>193</v>
      </c>
      <c r="H81" t="s">
        <v>186</v>
      </c>
      <c r="I81" t="s">
        <v>179</v>
      </c>
      <c r="J81" t="s">
        <v>32</v>
      </c>
      <c r="M81" s="19" t="str">
        <f t="shared" si="7"/>
        <v>There is little new development in this project, but many people still fork it. Many issues are being closed at (roughly) the same rate as they are being created showing just enough support. The project is in a stable maintenance phase and its forks need to be analyzed.</v>
      </c>
      <c r="Q81">
        <f t="shared" si="8"/>
        <v>1</v>
      </c>
      <c r="R81">
        <f t="shared" si="9"/>
        <v>1</v>
      </c>
      <c r="S81">
        <f t="shared" si="10"/>
        <v>1</v>
      </c>
      <c r="T81">
        <f t="shared" si="11"/>
        <v>1</v>
      </c>
      <c r="U81">
        <f t="shared" si="12"/>
        <v>1</v>
      </c>
      <c r="V81">
        <f t="shared" si="13"/>
        <v>5</v>
      </c>
    </row>
    <row r="82" spans="1:22">
      <c r="A82" t="s">
        <v>5</v>
      </c>
      <c r="B82" t="s">
        <v>7</v>
      </c>
      <c r="C82" s="3" t="s">
        <v>8</v>
      </c>
      <c r="D82" s="3" t="s">
        <v>8</v>
      </c>
      <c r="E82" s="3" t="s">
        <v>8</v>
      </c>
      <c r="F82" t="s">
        <v>16</v>
      </c>
      <c r="K82" t="s">
        <v>32</v>
      </c>
      <c r="M82" s="19" t="str">
        <f t="shared" si="7"/>
        <v xml:space="preserve">  </v>
      </c>
      <c r="Q82">
        <f t="shared" si="8"/>
        <v>1</v>
      </c>
      <c r="R82">
        <f t="shared" si="9"/>
        <v>1</v>
      </c>
      <c r="S82">
        <f t="shared" si="10"/>
        <v>0</v>
      </c>
      <c r="T82">
        <f t="shared" si="11"/>
        <v>0</v>
      </c>
      <c r="U82">
        <f t="shared" si="12"/>
        <v>0</v>
      </c>
      <c r="V82">
        <f t="shared" si="13"/>
        <v>2</v>
      </c>
    </row>
    <row r="83" spans="1:22">
      <c r="A83" t="s">
        <v>5</v>
      </c>
      <c r="B83" t="s">
        <v>7</v>
      </c>
      <c r="C83" t="s">
        <v>5</v>
      </c>
      <c r="D83" s="3" t="s">
        <v>8</v>
      </c>
      <c r="E83" s="3" t="s">
        <v>8</v>
      </c>
      <c r="M83" s="19" t="str">
        <f t="shared" si="7"/>
        <v xml:space="preserve">  </v>
      </c>
      <c r="Q83">
        <f t="shared" si="8"/>
        <v>1</v>
      </c>
      <c r="R83">
        <f t="shared" si="9"/>
        <v>1</v>
      </c>
      <c r="S83">
        <f t="shared" si="10"/>
        <v>1</v>
      </c>
      <c r="T83">
        <f t="shared" si="11"/>
        <v>0</v>
      </c>
      <c r="U83">
        <f t="shared" si="12"/>
        <v>0</v>
      </c>
      <c r="V83">
        <f t="shared" si="13"/>
        <v>3</v>
      </c>
    </row>
    <row r="84" spans="1:22">
      <c r="A84" t="s">
        <v>5</v>
      </c>
      <c r="B84" t="s">
        <v>7</v>
      </c>
      <c r="C84" t="s">
        <v>5</v>
      </c>
      <c r="D84" t="s">
        <v>5</v>
      </c>
      <c r="E84" s="3" t="s">
        <v>8</v>
      </c>
      <c r="M84" s="19" t="str">
        <f t="shared" si="7"/>
        <v xml:space="preserve">  </v>
      </c>
      <c r="Q84">
        <f t="shared" si="8"/>
        <v>1</v>
      </c>
      <c r="R84">
        <f t="shared" si="9"/>
        <v>1</v>
      </c>
      <c r="S84">
        <f t="shared" si="10"/>
        <v>1</v>
      </c>
      <c r="T84">
        <f t="shared" si="11"/>
        <v>1</v>
      </c>
      <c r="U84">
        <f t="shared" si="12"/>
        <v>0</v>
      </c>
      <c r="V84">
        <f t="shared" si="13"/>
        <v>4</v>
      </c>
    </row>
    <row r="85" spans="1:22">
      <c r="A85" t="s">
        <v>5</v>
      </c>
      <c r="B85" t="s">
        <v>7</v>
      </c>
      <c r="C85" t="s">
        <v>5</v>
      </c>
      <c r="D85" t="s">
        <v>5</v>
      </c>
      <c r="E85" t="s">
        <v>5</v>
      </c>
      <c r="M85" s="19" t="str">
        <f t="shared" si="7"/>
        <v xml:space="preserve">  </v>
      </c>
      <c r="Q85">
        <f t="shared" si="8"/>
        <v>1</v>
      </c>
      <c r="R85">
        <f t="shared" si="9"/>
        <v>1</v>
      </c>
      <c r="S85">
        <f t="shared" si="10"/>
        <v>1</v>
      </c>
      <c r="T85">
        <f t="shared" si="11"/>
        <v>1</v>
      </c>
      <c r="U85">
        <f t="shared" si="12"/>
        <v>1</v>
      </c>
      <c r="V85">
        <f t="shared" si="13"/>
        <v>5</v>
      </c>
    </row>
    <row r="86" spans="1:22">
      <c r="A86" t="s">
        <v>5</v>
      </c>
      <c r="B86" t="s">
        <v>7</v>
      </c>
      <c r="C86" t="s">
        <v>5</v>
      </c>
      <c r="D86" t="s">
        <v>5</v>
      </c>
      <c r="E86" t="s">
        <v>6</v>
      </c>
      <c r="L86" t="s">
        <v>32</v>
      </c>
      <c r="M86" s="19" t="str">
        <f t="shared" si="7"/>
        <v xml:space="preserve">  </v>
      </c>
      <c r="Q86">
        <f t="shared" si="8"/>
        <v>1</v>
      </c>
      <c r="R86">
        <f t="shared" si="9"/>
        <v>1</v>
      </c>
      <c r="S86">
        <f t="shared" si="10"/>
        <v>1</v>
      </c>
      <c r="T86">
        <f t="shared" si="11"/>
        <v>1</v>
      </c>
      <c r="U86">
        <f t="shared" si="12"/>
        <v>1</v>
      </c>
      <c r="V86">
        <f t="shared" si="13"/>
        <v>5</v>
      </c>
    </row>
    <row r="87" spans="1:22">
      <c r="A87" t="s">
        <v>5</v>
      </c>
      <c r="B87" t="s">
        <v>7</v>
      </c>
      <c r="C87" t="s">
        <v>5</v>
      </c>
      <c r="D87" t="s">
        <v>5</v>
      </c>
      <c r="E87" t="s">
        <v>7</v>
      </c>
      <c r="M87" s="19" t="str">
        <f t="shared" si="7"/>
        <v xml:space="preserve">  </v>
      </c>
      <c r="Q87">
        <f t="shared" si="8"/>
        <v>1</v>
      </c>
      <c r="R87">
        <f t="shared" si="9"/>
        <v>1</v>
      </c>
      <c r="S87">
        <f t="shared" si="10"/>
        <v>1</v>
      </c>
      <c r="T87">
        <f t="shared" si="11"/>
        <v>1</v>
      </c>
      <c r="U87">
        <f t="shared" si="12"/>
        <v>1</v>
      </c>
      <c r="V87">
        <f t="shared" si="13"/>
        <v>5</v>
      </c>
    </row>
    <row r="88" spans="1:22">
      <c r="A88" t="s">
        <v>5</v>
      </c>
      <c r="B88" t="s">
        <v>7</v>
      </c>
      <c r="C88" t="s">
        <v>5</v>
      </c>
      <c r="D88" t="s">
        <v>6</v>
      </c>
      <c r="E88" s="3" t="s">
        <v>8</v>
      </c>
      <c r="M88" s="19" t="str">
        <f t="shared" si="7"/>
        <v xml:space="preserve">  </v>
      </c>
      <c r="Q88">
        <f t="shared" si="8"/>
        <v>1</v>
      </c>
      <c r="R88">
        <f t="shared" si="9"/>
        <v>1</v>
      </c>
      <c r="S88">
        <f t="shared" si="10"/>
        <v>1</v>
      </c>
      <c r="T88">
        <f t="shared" si="11"/>
        <v>1</v>
      </c>
      <c r="U88">
        <f t="shared" si="12"/>
        <v>0</v>
      </c>
      <c r="V88">
        <f t="shared" si="13"/>
        <v>4</v>
      </c>
    </row>
    <row r="89" spans="1:22">
      <c r="A89" t="s">
        <v>5</v>
      </c>
      <c r="B89" t="s">
        <v>7</v>
      </c>
      <c r="C89" t="s">
        <v>5</v>
      </c>
      <c r="D89" t="s">
        <v>6</v>
      </c>
      <c r="E89" t="s">
        <v>5</v>
      </c>
      <c r="M89" s="19" t="str">
        <f t="shared" si="7"/>
        <v xml:space="preserve">  </v>
      </c>
      <c r="Q89">
        <f t="shared" si="8"/>
        <v>1</v>
      </c>
      <c r="R89">
        <f t="shared" si="9"/>
        <v>1</v>
      </c>
      <c r="S89">
        <f t="shared" si="10"/>
        <v>1</v>
      </c>
      <c r="T89">
        <f t="shared" si="11"/>
        <v>1</v>
      </c>
      <c r="U89">
        <f t="shared" si="12"/>
        <v>1</v>
      </c>
      <c r="V89">
        <f t="shared" si="13"/>
        <v>5</v>
      </c>
    </row>
    <row r="90" spans="1:22">
      <c r="A90" t="s">
        <v>5</v>
      </c>
      <c r="B90" t="s">
        <v>7</v>
      </c>
      <c r="C90" t="s">
        <v>5</v>
      </c>
      <c r="D90" t="s">
        <v>6</v>
      </c>
      <c r="E90" t="s">
        <v>6</v>
      </c>
      <c r="F90" t="s">
        <v>250</v>
      </c>
      <c r="G90" t="s">
        <v>195</v>
      </c>
      <c r="H90" t="s">
        <v>205</v>
      </c>
      <c r="I90" t="s">
        <v>245</v>
      </c>
      <c r="J90" t="s">
        <v>32</v>
      </c>
      <c r="M90" s="19" t="str">
        <f t="shared" si="7"/>
        <v>There is little new development in this project, but some people still fork it and tag it. Eagerness to close off more issues than the issues created (at a higher rate). The project is either moving to maintenance phase or might be abandoned.</v>
      </c>
      <c r="Q90">
        <f t="shared" si="8"/>
        <v>1</v>
      </c>
      <c r="R90">
        <f t="shared" si="9"/>
        <v>1</v>
      </c>
      <c r="S90">
        <f t="shared" si="10"/>
        <v>1</v>
      </c>
      <c r="T90">
        <f t="shared" si="11"/>
        <v>1</v>
      </c>
      <c r="U90">
        <f t="shared" si="12"/>
        <v>1</v>
      </c>
      <c r="V90">
        <f t="shared" si="13"/>
        <v>5</v>
      </c>
    </row>
    <row r="91" spans="1:22">
      <c r="A91" t="s">
        <v>5</v>
      </c>
      <c r="B91" t="s">
        <v>7</v>
      </c>
      <c r="C91" t="s">
        <v>5</v>
      </c>
      <c r="D91" t="s">
        <v>6</v>
      </c>
      <c r="E91" t="s">
        <v>7</v>
      </c>
      <c r="M91" s="19" t="str">
        <f t="shared" si="7"/>
        <v xml:space="preserve">  </v>
      </c>
      <c r="Q91">
        <f t="shared" si="8"/>
        <v>1</v>
      </c>
      <c r="R91">
        <f t="shared" si="9"/>
        <v>1</v>
      </c>
      <c r="S91">
        <f t="shared" si="10"/>
        <v>1</v>
      </c>
      <c r="T91">
        <f t="shared" si="11"/>
        <v>1</v>
      </c>
      <c r="U91">
        <f t="shared" si="12"/>
        <v>1</v>
      </c>
      <c r="V91">
        <f t="shared" si="13"/>
        <v>5</v>
      </c>
    </row>
    <row r="92" spans="1:22">
      <c r="A92" t="s">
        <v>5</v>
      </c>
      <c r="B92" t="s">
        <v>7</v>
      </c>
      <c r="C92" t="s">
        <v>5</v>
      </c>
      <c r="D92" t="s">
        <v>7</v>
      </c>
      <c r="E92" s="2" t="s">
        <v>8</v>
      </c>
      <c r="M92" s="19" t="str">
        <f t="shared" si="7"/>
        <v xml:space="preserve">  </v>
      </c>
      <c r="Q92">
        <f t="shared" si="8"/>
        <v>1</v>
      </c>
      <c r="R92">
        <f t="shared" si="9"/>
        <v>1</v>
      </c>
      <c r="S92">
        <f t="shared" si="10"/>
        <v>1</v>
      </c>
      <c r="T92">
        <f t="shared" si="11"/>
        <v>1</v>
      </c>
      <c r="U92">
        <f t="shared" si="12"/>
        <v>0</v>
      </c>
      <c r="V92">
        <f t="shared" si="13"/>
        <v>4</v>
      </c>
    </row>
    <row r="93" spans="1:22">
      <c r="A93" t="s">
        <v>5</v>
      </c>
      <c r="B93" t="s">
        <v>7</v>
      </c>
      <c r="C93" t="s">
        <v>5</v>
      </c>
      <c r="D93" t="s">
        <v>7</v>
      </c>
      <c r="E93" s="2" t="s">
        <v>5</v>
      </c>
      <c r="M93" s="19" t="str">
        <f t="shared" si="7"/>
        <v xml:space="preserve">  </v>
      </c>
      <c r="Q93">
        <f t="shared" si="8"/>
        <v>1</v>
      </c>
      <c r="R93">
        <f t="shared" si="9"/>
        <v>1</v>
      </c>
      <c r="S93">
        <f t="shared" si="10"/>
        <v>1</v>
      </c>
      <c r="T93">
        <f t="shared" si="11"/>
        <v>1</v>
      </c>
      <c r="U93">
        <f t="shared" si="12"/>
        <v>1</v>
      </c>
      <c r="V93">
        <f t="shared" si="13"/>
        <v>5</v>
      </c>
    </row>
    <row r="94" spans="1:22">
      <c r="A94" t="s">
        <v>5</v>
      </c>
      <c r="B94" t="s">
        <v>7</v>
      </c>
      <c r="C94" t="s">
        <v>5</v>
      </c>
      <c r="D94" t="s">
        <v>7</v>
      </c>
      <c r="E94" s="2" t="s">
        <v>6</v>
      </c>
      <c r="M94" s="19" t="str">
        <f t="shared" si="7"/>
        <v xml:space="preserve">  </v>
      </c>
      <c r="Q94">
        <f t="shared" si="8"/>
        <v>1</v>
      </c>
      <c r="R94">
        <f t="shared" si="9"/>
        <v>1</v>
      </c>
      <c r="S94">
        <f t="shared" si="10"/>
        <v>1</v>
      </c>
      <c r="T94">
        <f t="shared" si="11"/>
        <v>1</v>
      </c>
      <c r="U94">
        <f t="shared" si="12"/>
        <v>1</v>
      </c>
      <c r="V94">
        <f t="shared" si="13"/>
        <v>5</v>
      </c>
    </row>
    <row r="95" spans="1:22">
      <c r="A95" t="s">
        <v>5</v>
      </c>
      <c r="B95" t="s">
        <v>7</v>
      </c>
      <c r="C95" t="s">
        <v>5</v>
      </c>
      <c r="D95" t="s">
        <v>7</v>
      </c>
      <c r="E95" s="2" t="s">
        <v>7</v>
      </c>
      <c r="M95" s="19" t="str">
        <f t="shared" si="7"/>
        <v xml:space="preserve">  </v>
      </c>
      <c r="Q95">
        <f t="shared" si="8"/>
        <v>1</v>
      </c>
      <c r="R95">
        <f t="shared" si="9"/>
        <v>1</v>
      </c>
      <c r="S95">
        <f t="shared" si="10"/>
        <v>1</v>
      </c>
      <c r="T95">
        <f t="shared" si="11"/>
        <v>1</v>
      </c>
      <c r="U95">
        <f t="shared" si="12"/>
        <v>1</v>
      </c>
      <c r="V95">
        <f t="shared" si="13"/>
        <v>5</v>
      </c>
    </row>
    <row r="96" spans="1:22">
      <c r="A96" t="s">
        <v>5</v>
      </c>
      <c r="B96" t="s">
        <v>7</v>
      </c>
      <c r="C96" s="3" t="s">
        <v>6</v>
      </c>
      <c r="D96" s="3" t="s">
        <v>8</v>
      </c>
      <c r="E96" s="4" t="s">
        <v>8</v>
      </c>
      <c r="K96" t="s">
        <v>32</v>
      </c>
      <c r="M96" s="19" t="str">
        <f>CONCATENATE(G110," ",H110," ",I110)</f>
        <v>There is little development in this project, however the number of forks is unknown and many tags are used. Many new issues are created, but few are being closed, so not at the same rate. The project is probably understaffed, however there is interest.</v>
      </c>
      <c r="Q96">
        <f t="shared" si="8"/>
        <v>1</v>
      </c>
      <c r="R96">
        <f t="shared" si="9"/>
        <v>1</v>
      </c>
      <c r="S96">
        <f t="shared" si="10"/>
        <v>1</v>
      </c>
      <c r="T96">
        <f t="shared" si="11"/>
        <v>0</v>
      </c>
      <c r="U96">
        <f t="shared" si="12"/>
        <v>0</v>
      </c>
      <c r="V96">
        <f t="shared" si="13"/>
        <v>3</v>
      </c>
    </row>
    <row r="97" spans="1:22">
      <c r="A97" t="s">
        <v>5</v>
      </c>
      <c r="B97" t="s">
        <v>7</v>
      </c>
      <c r="C97" s="3" t="s">
        <v>6</v>
      </c>
      <c r="D97" t="s">
        <v>5</v>
      </c>
      <c r="E97" s="3" t="s">
        <v>8</v>
      </c>
      <c r="M97" s="19" t="str">
        <f t="shared" si="7"/>
        <v xml:space="preserve">  </v>
      </c>
      <c r="Q97">
        <f t="shared" si="8"/>
        <v>1</v>
      </c>
      <c r="R97">
        <f t="shared" si="9"/>
        <v>1</v>
      </c>
      <c r="S97">
        <f t="shared" si="10"/>
        <v>1</v>
      </c>
      <c r="T97">
        <f t="shared" si="11"/>
        <v>1</v>
      </c>
      <c r="U97">
        <f t="shared" si="12"/>
        <v>0</v>
      </c>
      <c r="V97">
        <f t="shared" si="13"/>
        <v>4</v>
      </c>
    </row>
    <row r="98" spans="1:22">
      <c r="A98" t="s">
        <v>5</v>
      </c>
      <c r="B98" t="s">
        <v>7</v>
      </c>
      <c r="C98" s="3" t="s">
        <v>6</v>
      </c>
      <c r="D98" t="s">
        <v>5</v>
      </c>
      <c r="E98" t="s">
        <v>5</v>
      </c>
      <c r="M98" s="19" t="str">
        <f t="shared" si="7"/>
        <v xml:space="preserve">  </v>
      </c>
      <c r="Q98">
        <f t="shared" si="8"/>
        <v>1</v>
      </c>
      <c r="R98">
        <f t="shared" si="9"/>
        <v>1</v>
      </c>
      <c r="S98">
        <f t="shared" si="10"/>
        <v>1</v>
      </c>
      <c r="T98">
        <f t="shared" si="11"/>
        <v>1</v>
      </c>
      <c r="U98">
        <f t="shared" si="12"/>
        <v>1</v>
      </c>
      <c r="V98">
        <f t="shared" si="13"/>
        <v>5</v>
      </c>
    </row>
    <row r="99" spans="1:22">
      <c r="A99" t="s">
        <v>5</v>
      </c>
      <c r="B99" t="s">
        <v>7</v>
      </c>
      <c r="C99" s="3" t="s">
        <v>6</v>
      </c>
      <c r="D99" t="s">
        <v>5</v>
      </c>
      <c r="E99" t="s">
        <v>6</v>
      </c>
      <c r="M99" s="19" t="str">
        <f t="shared" si="7"/>
        <v xml:space="preserve">  </v>
      </c>
      <c r="Q99">
        <f t="shared" si="8"/>
        <v>1</v>
      </c>
      <c r="R99">
        <f t="shared" si="9"/>
        <v>1</v>
      </c>
      <c r="S99">
        <f t="shared" si="10"/>
        <v>1</v>
      </c>
      <c r="T99">
        <f t="shared" si="11"/>
        <v>1</v>
      </c>
      <c r="U99">
        <f t="shared" si="12"/>
        <v>1</v>
      </c>
      <c r="V99">
        <f t="shared" si="13"/>
        <v>5</v>
      </c>
    </row>
    <row r="100" spans="1:22">
      <c r="A100" t="s">
        <v>5</v>
      </c>
      <c r="B100" t="s">
        <v>7</v>
      </c>
      <c r="C100" s="3" t="s">
        <v>6</v>
      </c>
      <c r="D100" t="s">
        <v>5</v>
      </c>
      <c r="E100" t="s">
        <v>7</v>
      </c>
      <c r="M100" s="19" t="str">
        <f t="shared" si="7"/>
        <v xml:space="preserve">  </v>
      </c>
      <c r="Q100">
        <f t="shared" si="8"/>
        <v>1</v>
      </c>
      <c r="R100">
        <f t="shared" si="9"/>
        <v>1</v>
      </c>
      <c r="S100">
        <f t="shared" si="10"/>
        <v>1</v>
      </c>
      <c r="T100">
        <f t="shared" si="11"/>
        <v>1</v>
      </c>
      <c r="U100">
        <f t="shared" si="12"/>
        <v>1</v>
      </c>
      <c r="V100">
        <f t="shared" si="13"/>
        <v>5</v>
      </c>
    </row>
    <row r="101" spans="1:22">
      <c r="A101" t="s">
        <v>5</v>
      </c>
      <c r="B101" t="s">
        <v>7</v>
      </c>
      <c r="C101" s="3" t="s">
        <v>6</v>
      </c>
      <c r="D101" t="s">
        <v>6</v>
      </c>
      <c r="E101" s="3" t="s">
        <v>8</v>
      </c>
      <c r="M101" s="19" t="str">
        <f>CONCATENATE(G101," ",H101," ",I101)</f>
        <v xml:space="preserve">  </v>
      </c>
      <c r="Q101">
        <f t="shared" si="8"/>
        <v>1</v>
      </c>
      <c r="R101">
        <f t="shared" si="9"/>
        <v>1</v>
      </c>
      <c r="S101">
        <f t="shared" si="10"/>
        <v>1</v>
      </c>
      <c r="T101">
        <f t="shared" si="11"/>
        <v>1</v>
      </c>
      <c r="U101">
        <f t="shared" si="12"/>
        <v>0</v>
      </c>
      <c r="V101">
        <f t="shared" si="13"/>
        <v>4</v>
      </c>
    </row>
    <row r="102" spans="1:22">
      <c r="A102" t="s">
        <v>5</v>
      </c>
      <c r="B102" t="s">
        <v>7</v>
      </c>
      <c r="C102" s="3" t="s">
        <v>6</v>
      </c>
      <c r="D102" t="s">
        <v>6</v>
      </c>
      <c r="E102" t="s">
        <v>5</v>
      </c>
      <c r="M102" s="19" t="str">
        <f t="shared" ref="M102:M165" si="14">CONCATENATE(G102," ",H102," ",I102)</f>
        <v xml:space="preserve">  </v>
      </c>
      <c r="Q102">
        <f t="shared" si="8"/>
        <v>1</v>
      </c>
      <c r="R102">
        <f t="shared" si="9"/>
        <v>1</v>
      </c>
      <c r="S102">
        <f t="shared" si="10"/>
        <v>1</v>
      </c>
      <c r="T102">
        <f t="shared" si="11"/>
        <v>1</v>
      </c>
      <c r="U102">
        <f t="shared" si="12"/>
        <v>1</v>
      </c>
      <c r="V102">
        <f t="shared" si="13"/>
        <v>5</v>
      </c>
    </row>
    <row r="103" spans="1:22">
      <c r="A103" t="s">
        <v>5</v>
      </c>
      <c r="B103" t="s">
        <v>7</v>
      </c>
      <c r="C103" s="3" t="s">
        <v>6</v>
      </c>
      <c r="D103" t="s">
        <v>6</v>
      </c>
      <c r="E103" t="s">
        <v>6</v>
      </c>
      <c r="M103" s="19" t="str">
        <f t="shared" si="14"/>
        <v xml:space="preserve">  </v>
      </c>
      <c r="Q103">
        <f t="shared" si="8"/>
        <v>1</v>
      </c>
      <c r="R103">
        <f t="shared" si="9"/>
        <v>1</v>
      </c>
      <c r="S103">
        <f t="shared" si="10"/>
        <v>1</v>
      </c>
      <c r="T103">
        <f t="shared" si="11"/>
        <v>1</v>
      </c>
      <c r="U103">
        <f t="shared" si="12"/>
        <v>1</v>
      </c>
      <c r="V103">
        <f t="shared" si="13"/>
        <v>5</v>
      </c>
    </row>
    <row r="104" spans="1:22">
      <c r="A104" t="s">
        <v>5</v>
      </c>
      <c r="B104" t="s">
        <v>7</v>
      </c>
      <c r="C104" s="3" t="s">
        <v>6</v>
      </c>
      <c r="D104" t="s">
        <v>6</v>
      </c>
      <c r="E104" t="s">
        <v>7</v>
      </c>
      <c r="M104" s="19" t="str">
        <f t="shared" si="14"/>
        <v xml:space="preserve">  </v>
      </c>
      <c r="Q104">
        <f t="shared" si="8"/>
        <v>1</v>
      </c>
      <c r="R104">
        <f t="shared" si="9"/>
        <v>1</v>
      </c>
      <c r="S104">
        <f t="shared" si="10"/>
        <v>1</v>
      </c>
      <c r="T104">
        <f t="shared" si="11"/>
        <v>1</v>
      </c>
      <c r="U104">
        <f t="shared" si="12"/>
        <v>1</v>
      </c>
      <c r="V104">
        <f t="shared" si="13"/>
        <v>5</v>
      </c>
    </row>
    <row r="105" spans="1:22">
      <c r="A105" t="s">
        <v>5</v>
      </c>
      <c r="B105" t="s">
        <v>7</v>
      </c>
      <c r="C105" s="3" t="s">
        <v>6</v>
      </c>
      <c r="D105" t="s">
        <v>7</v>
      </c>
      <c r="E105" s="2" t="s">
        <v>8</v>
      </c>
      <c r="M105" s="19" t="str">
        <f t="shared" si="14"/>
        <v xml:space="preserve">  </v>
      </c>
      <c r="Q105">
        <f t="shared" si="8"/>
        <v>1</v>
      </c>
      <c r="R105">
        <f t="shared" si="9"/>
        <v>1</v>
      </c>
      <c r="S105">
        <f t="shared" si="10"/>
        <v>1</v>
      </c>
      <c r="T105">
        <f t="shared" si="11"/>
        <v>1</v>
      </c>
      <c r="U105">
        <f t="shared" si="12"/>
        <v>0</v>
      </c>
      <c r="V105">
        <f t="shared" si="13"/>
        <v>4</v>
      </c>
    </row>
    <row r="106" spans="1:22">
      <c r="A106" t="s">
        <v>5</v>
      </c>
      <c r="B106" t="s">
        <v>7</v>
      </c>
      <c r="C106" s="3" t="s">
        <v>6</v>
      </c>
      <c r="D106" t="s">
        <v>7</v>
      </c>
      <c r="E106" s="2" t="s">
        <v>5</v>
      </c>
      <c r="K106" t="s">
        <v>32</v>
      </c>
      <c r="M106" s="19" t="str">
        <f t="shared" si="14"/>
        <v xml:space="preserve">  </v>
      </c>
      <c r="Q106">
        <f t="shared" si="8"/>
        <v>1</v>
      </c>
      <c r="R106">
        <f t="shared" si="9"/>
        <v>1</v>
      </c>
      <c r="S106">
        <f t="shared" si="10"/>
        <v>1</v>
      </c>
      <c r="T106">
        <f t="shared" si="11"/>
        <v>1</v>
      </c>
      <c r="U106">
        <f t="shared" si="12"/>
        <v>1</v>
      </c>
      <c r="V106">
        <f t="shared" si="13"/>
        <v>5</v>
      </c>
    </row>
    <row r="107" spans="1:22">
      <c r="A107" t="s">
        <v>5</v>
      </c>
      <c r="B107" t="s">
        <v>7</v>
      </c>
      <c r="C107" s="3" t="s">
        <v>6</v>
      </c>
      <c r="D107" t="s">
        <v>7</v>
      </c>
      <c r="E107" s="2" t="s">
        <v>6</v>
      </c>
      <c r="M107" s="19" t="str">
        <f t="shared" si="14"/>
        <v xml:space="preserve">  </v>
      </c>
      <c r="Q107">
        <f t="shared" si="8"/>
        <v>1</v>
      </c>
      <c r="R107">
        <f t="shared" si="9"/>
        <v>1</v>
      </c>
      <c r="S107">
        <f t="shared" si="10"/>
        <v>1</v>
      </c>
      <c r="T107">
        <f t="shared" si="11"/>
        <v>1</v>
      </c>
      <c r="U107">
        <f t="shared" si="12"/>
        <v>1</v>
      </c>
      <c r="V107">
        <f t="shared" si="13"/>
        <v>5</v>
      </c>
    </row>
    <row r="108" spans="1:22">
      <c r="A108" t="s">
        <v>5</v>
      </c>
      <c r="B108" t="s">
        <v>7</v>
      </c>
      <c r="C108" s="3" t="s">
        <v>6</v>
      </c>
      <c r="D108" t="s">
        <v>7</v>
      </c>
      <c r="E108" s="2" t="s">
        <v>7</v>
      </c>
      <c r="M108" s="19" t="str">
        <f t="shared" si="14"/>
        <v xml:space="preserve">  </v>
      </c>
      <c r="Q108">
        <f t="shared" si="8"/>
        <v>1</v>
      </c>
      <c r="R108">
        <f t="shared" si="9"/>
        <v>1</v>
      </c>
      <c r="S108">
        <f t="shared" si="10"/>
        <v>1</v>
      </c>
      <c r="T108">
        <f t="shared" si="11"/>
        <v>1</v>
      </c>
      <c r="U108">
        <f t="shared" si="12"/>
        <v>1</v>
      </c>
      <c r="V108">
        <f t="shared" si="13"/>
        <v>5</v>
      </c>
    </row>
    <row r="109" spans="1:22">
      <c r="A109" t="s">
        <v>5</v>
      </c>
      <c r="B109" t="s">
        <v>7</v>
      </c>
      <c r="C109" t="s">
        <v>7</v>
      </c>
      <c r="D109" s="3" t="s">
        <v>8</v>
      </c>
      <c r="E109" s="4" t="s">
        <v>8</v>
      </c>
      <c r="L109" t="s">
        <v>32</v>
      </c>
      <c r="M109" s="19" t="str">
        <f t="shared" si="14"/>
        <v xml:space="preserve">  </v>
      </c>
      <c r="Q109">
        <f t="shared" si="8"/>
        <v>1</v>
      </c>
      <c r="R109">
        <f t="shared" si="9"/>
        <v>1</v>
      </c>
      <c r="S109">
        <f t="shared" si="10"/>
        <v>1</v>
      </c>
      <c r="T109">
        <f t="shared" si="11"/>
        <v>0</v>
      </c>
      <c r="U109">
        <f t="shared" si="12"/>
        <v>0</v>
      </c>
      <c r="V109">
        <f t="shared" si="13"/>
        <v>3</v>
      </c>
    </row>
    <row r="110" spans="1:22">
      <c r="A110" t="s">
        <v>5</v>
      </c>
      <c r="B110" t="s">
        <v>7</v>
      </c>
      <c r="C110" t="s">
        <v>7</v>
      </c>
      <c r="D110" t="s">
        <v>5</v>
      </c>
      <c r="E110" s="3" t="s">
        <v>8</v>
      </c>
      <c r="F110" t="s">
        <v>177</v>
      </c>
      <c r="G110" t="s">
        <v>196</v>
      </c>
      <c r="H110" t="s">
        <v>180</v>
      </c>
      <c r="I110" t="s">
        <v>181</v>
      </c>
      <c r="J110" t="s">
        <v>32</v>
      </c>
      <c r="M110" s="19" t="e">
        <f>CONCATENATE(#REF!," ",#REF!," ",#REF!)</f>
        <v>#REF!</v>
      </c>
      <c r="Q110">
        <f t="shared" si="8"/>
        <v>1</v>
      </c>
      <c r="R110">
        <f t="shared" si="9"/>
        <v>1</v>
      </c>
      <c r="S110">
        <f t="shared" si="10"/>
        <v>1</v>
      </c>
      <c r="T110">
        <f t="shared" si="11"/>
        <v>1</v>
      </c>
      <c r="U110">
        <f t="shared" si="12"/>
        <v>0</v>
      </c>
      <c r="V110">
        <f t="shared" si="13"/>
        <v>4</v>
      </c>
    </row>
    <row r="111" spans="1:22">
      <c r="A111" t="s">
        <v>5</v>
      </c>
      <c r="B111" t="s">
        <v>7</v>
      </c>
      <c r="C111" t="s">
        <v>7</v>
      </c>
      <c r="D111" t="s">
        <v>5</v>
      </c>
      <c r="E111" t="s">
        <v>5</v>
      </c>
      <c r="M111" s="19" t="str">
        <f t="shared" si="14"/>
        <v xml:space="preserve">  </v>
      </c>
      <c r="Q111">
        <f t="shared" si="8"/>
        <v>1</v>
      </c>
      <c r="R111">
        <f t="shared" si="9"/>
        <v>1</v>
      </c>
      <c r="S111">
        <f t="shared" si="10"/>
        <v>1</v>
      </c>
      <c r="T111">
        <f t="shared" si="11"/>
        <v>1</v>
      </c>
      <c r="U111">
        <f t="shared" si="12"/>
        <v>1</v>
      </c>
      <c r="V111">
        <f t="shared" si="13"/>
        <v>5</v>
      </c>
    </row>
    <row r="112" spans="1:22">
      <c r="A112" t="s">
        <v>5</v>
      </c>
      <c r="B112" t="s">
        <v>7</v>
      </c>
      <c r="C112" t="s">
        <v>7</v>
      </c>
      <c r="D112" t="s">
        <v>5</v>
      </c>
      <c r="E112" t="s">
        <v>6</v>
      </c>
      <c r="F112" t="s">
        <v>182</v>
      </c>
      <c r="G112" t="s">
        <v>197</v>
      </c>
      <c r="H112" t="s">
        <v>180</v>
      </c>
      <c r="I112" t="s">
        <v>183</v>
      </c>
      <c r="J112" t="s">
        <v>32</v>
      </c>
      <c r="K112" t="s">
        <v>32</v>
      </c>
      <c r="L112" t="s">
        <v>32</v>
      </c>
      <c r="M112" s="19" t="str">
        <f t="shared" si="14"/>
        <v>There is little development in this project, however  but some people still fork it and many tags are used. Many new issues are created, but few are being closed, so not at the same rate. The project is probably understaffed, however there is interest. The forks should be analyzed.</v>
      </c>
      <c r="Q112">
        <f t="shared" si="8"/>
        <v>1</v>
      </c>
      <c r="R112">
        <f t="shared" si="9"/>
        <v>1</v>
      </c>
      <c r="S112">
        <f t="shared" si="10"/>
        <v>1</v>
      </c>
      <c r="T112">
        <f t="shared" si="11"/>
        <v>1</v>
      </c>
      <c r="U112">
        <f t="shared" si="12"/>
        <v>1</v>
      </c>
      <c r="V112">
        <f t="shared" si="13"/>
        <v>5</v>
      </c>
    </row>
    <row r="113" spans="1:22">
      <c r="A113" t="s">
        <v>5</v>
      </c>
      <c r="B113" t="s">
        <v>7</v>
      </c>
      <c r="C113" t="s">
        <v>7</v>
      </c>
      <c r="D113" t="s">
        <v>5</v>
      </c>
      <c r="E113" t="s">
        <v>7</v>
      </c>
      <c r="M113" s="19" t="str">
        <f t="shared" si="14"/>
        <v xml:space="preserve">  </v>
      </c>
      <c r="Q113">
        <f t="shared" si="8"/>
        <v>1</v>
      </c>
      <c r="R113">
        <f t="shared" si="9"/>
        <v>1</v>
      </c>
      <c r="S113">
        <f t="shared" si="10"/>
        <v>1</v>
      </c>
      <c r="T113">
        <f t="shared" si="11"/>
        <v>1</v>
      </c>
      <c r="U113">
        <f t="shared" si="12"/>
        <v>1</v>
      </c>
      <c r="V113">
        <f t="shared" si="13"/>
        <v>5</v>
      </c>
    </row>
    <row r="114" spans="1:22">
      <c r="A114" t="s">
        <v>5</v>
      </c>
      <c r="B114" t="s">
        <v>7</v>
      </c>
      <c r="C114" t="s">
        <v>7</v>
      </c>
      <c r="D114" t="s">
        <v>6</v>
      </c>
      <c r="E114" s="3" t="s">
        <v>8</v>
      </c>
      <c r="M114" s="19" t="str">
        <f t="shared" si="14"/>
        <v xml:space="preserve">  </v>
      </c>
      <c r="Q114">
        <f t="shared" si="8"/>
        <v>1</v>
      </c>
      <c r="R114">
        <f t="shared" si="9"/>
        <v>1</v>
      </c>
      <c r="S114">
        <f t="shared" si="10"/>
        <v>1</v>
      </c>
      <c r="T114">
        <f t="shared" si="11"/>
        <v>1</v>
      </c>
      <c r="U114">
        <f t="shared" si="12"/>
        <v>0</v>
      </c>
      <c r="V114">
        <f t="shared" si="13"/>
        <v>4</v>
      </c>
    </row>
    <row r="115" spans="1:22">
      <c r="A115" t="s">
        <v>5</v>
      </c>
      <c r="B115" t="s">
        <v>7</v>
      </c>
      <c r="C115" t="s">
        <v>7</v>
      </c>
      <c r="D115" t="s">
        <v>6</v>
      </c>
      <c r="E115" t="s">
        <v>5</v>
      </c>
      <c r="M115" s="19" t="str">
        <f t="shared" si="14"/>
        <v xml:space="preserve">  </v>
      </c>
      <c r="Q115">
        <f t="shared" si="8"/>
        <v>1</v>
      </c>
      <c r="R115">
        <f t="shared" si="9"/>
        <v>1</v>
      </c>
      <c r="S115">
        <f t="shared" si="10"/>
        <v>1</v>
      </c>
      <c r="T115">
        <f t="shared" si="11"/>
        <v>1</v>
      </c>
      <c r="U115">
        <f t="shared" si="12"/>
        <v>1</v>
      </c>
      <c r="V115">
        <f t="shared" si="13"/>
        <v>5</v>
      </c>
    </row>
    <row r="116" spans="1:22">
      <c r="A116" t="s">
        <v>5</v>
      </c>
      <c r="B116" t="s">
        <v>7</v>
      </c>
      <c r="C116" t="s">
        <v>7</v>
      </c>
      <c r="D116" t="s">
        <v>6</v>
      </c>
      <c r="E116" t="s">
        <v>6</v>
      </c>
      <c r="M116" s="19" t="str">
        <f t="shared" si="14"/>
        <v xml:space="preserve">  </v>
      </c>
      <c r="Q116">
        <f t="shared" si="8"/>
        <v>1</v>
      </c>
      <c r="R116">
        <f t="shared" si="9"/>
        <v>1</v>
      </c>
      <c r="S116">
        <f t="shared" si="10"/>
        <v>1</v>
      </c>
      <c r="T116">
        <f t="shared" si="11"/>
        <v>1</v>
      </c>
      <c r="U116">
        <f t="shared" si="12"/>
        <v>1</v>
      </c>
      <c r="V116">
        <f t="shared" si="13"/>
        <v>5</v>
      </c>
    </row>
    <row r="117" spans="1:22">
      <c r="A117" t="s">
        <v>5</v>
      </c>
      <c r="B117" t="s">
        <v>7</v>
      </c>
      <c r="C117" t="s">
        <v>7</v>
      </c>
      <c r="D117" t="s">
        <v>6</v>
      </c>
      <c r="E117" t="s">
        <v>7</v>
      </c>
      <c r="K117" t="s">
        <v>32</v>
      </c>
      <c r="M117" s="19" t="str">
        <f t="shared" si="14"/>
        <v xml:space="preserve">  </v>
      </c>
      <c r="Q117">
        <f t="shared" si="8"/>
        <v>1</v>
      </c>
      <c r="R117">
        <f t="shared" si="9"/>
        <v>1</v>
      </c>
      <c r="S117">
        <f t="shared" si="10"/>
        <v>1</v>
      </c>
      <c r="T117">
        <f t="shared" si="11"/>
        <v>1</v>
      </c>
      <c r="U117">
        <f t="shared" si="12"/>
        <v>1</v>
      </c>
      <c r="V117">
        <f t="shared" si="13"/>
        <v>5</v>
      </c>
    </row>
    <row r="118" spans="1:22">
      <c r="A118" t="s">
        <v>5</v>
      </c>
      <c r="B118" t="s">
        <v>7</v>
      </c>
      <c r="C118" t="s">
        <v>7</v>
      </c>
      <c r="D118" t="s">
        <v>7</v>
      </c>
      <c r="E118" s="2" t="s">
        <v>8</v>
      </c>
      <c r="M118" s="19" t="str">
        <f t="shared" si="14"/>
        <v xml:space="preserve">  </v>
      </c>
      <c r="Q118">
        <f t="shared" si="8"/>
        <v>1</v>
      </c>
      <c r="R118">
        <f t="shared" si="9"/>
        <v>1</v>
      </c>
      <c r="S118">
        <f t="shared" si="10"/>
        <v>1</v>
      </c>
      <c r="T118">
        <f t="shared" si="11"/>
        <v>1</v>
      </c>
      <c r="U118">
        <f t="shared" si="12"/>
        <v>0</v>
      </c>
      <c r="V118">
        <f t="shared" si="13"/>
        <v>4</v>
      </c>
    </row>
    <row r="119" spans="1:22">
      <c r="A119" t="s">
        <v>5</v>
      </c>
      <c r="B119" t="s">
        <v>7</v>
      </c>
      <c r="C119" t="s">
        <v>7</v>
      </c>
      <c r="D119" t="s">
        <v>7</v>
      </c>
      <c r="E119" s="2" t="s">
        <v>5</v>
      </c>
      <c r="F119" t="s">
        <v>184</v>
      </c>
      <c r="G119" t="s">
        <v>198</v>
      </c>
      <c r="H119" t="s">
        <v>186</v>
      </c>
      <c r="I119" t="s">
        <v>116</v>
      </c>
      <c r="J119" t="s">
        <v>32</v>
      </c>
      <c r="M119" s="19" t="str">
        <f t="shared" si="14"/>
        <v>There is little development in this project, a few forks too, however many tags. Many issues are being closed at (roughly) the same rate as they are being created showing just enough support. The project is in a stable maintenance phase.</v>
      </c>
      <c r="Q119">
        <f t="shared" si="8"/>
        <v>1</v>
      </c>
      <c r="R119">
        <f t="shared" si="9"/>
        <v>1</v>
      </c>
      <c r="S119">
        <f t="shared" si="10"/>
        <v>1</v>
      </c>
      <c r="T119">
        <f t="shared" si="11"/>
        <v>1</v>
      </c>
      <c r="U119">
        <f t="shared" si="12"/>
        <v>1</v>
      </c>
      <c r="V119">
        <f t="shared" si="13"/>
        <v>5</v>
      </c>
    </row>
    <row r="120" spans="1:22">
      <c r="A120" t="s">
        <v>5</v>
      </c>
      <c r="B120" t="s">
        <v>7</v>
      </c>
      <c r="C120" t="s">
        <v>7</v>
      </c>
      <c r="D120" t="s">
        <v>7</v>
      </c>
      <c r="E120" s="2" t="s">
        <v>6</v>
      </c>
      <c r="M120" s="19" t="str">
        <f t="shared" si="14"/>
        <v xml:space="preserve">  </v>
      </c>
      <c r="Q120">
        <f t="shared" si="8"/>
        <v>1</v>
      </c>
      <c r="R120">
        <f t="shared" si="9"/>
        <v>1</v>
      </c>
      <c r="S120">
        <f t="shared" si="10"/>
        <v>1</v>
      </c>
      <c r="T120">
        <f t="shared" si="11"/>
        <v>1</v>
      </c>
      <c r="U120">
        <f t="shared" si="12"/>
        <v>1</v>
      </c>
      <c r="V120">
        <f t="shared" si="13"/>
        <v>5</v>
      </c>
    </row>
    <row r="121" spans="1:22">
      <c r="A121" t="s">
        <v>5</v>
      </c>
      <c r="B121" t="s">
        <v>7</v>
      </c>
      <c r="C121" t="s">
        <v>7</v>
      </c>
      <c r="D121" t="s">
        <v>7</v>
      </c>
      <c r="E121" s="2" t="s">
        <v>7</v>
      </c>
      <c r="M121" s="19" t="str">
        <f t="shared" si="14"/>
        <v xml:space="preserve">  </v>
      </c>
      <c r="Q121">
        <f t="shared" si="8"/>
        <v>1</v>
      </c>
      <c r="R121">
        <f t="shared" si="9"/>
        <v>1</v>
      </c>
      <c r="S121">
        <f t="shared" si="10"/>
        <v>1</v>
      </c>
      <c r="T121">
        <f t="shared" si="11"/>
        <v>1</v>
      </c>
      <c r="U121">
        <f t="shared" si="12"/>
        <v>1</v>
      </c>
      <c r="V121">
        <f t="shared" si="13"/>
        <v>5</v>
      </c>
    </row>
    <row r="122" spans="1:22">
      <c r="A122" t="s">
        <v>6</v>
      </c>
      <c r="B122" t="s">
        <v>5</v>
      </c>
      <c r="C122" s="3" t="s">
        <v>8</v>
      </c>
      <c r="D122" s="3" t="s">
        <v>8</v>
      </c>
      <c r="E122" s="3" t="s">
        <v>8</v>
      </c>
      <c r="F122" t="s">
        <v>20</v>
      </c>
      <c r="M122" s="19" t="str">
        <f t="shared" si="14"/>
        <v xml:space="preserve">  </v>
      </c>
      <c r="Q122">
        <f t="shared" si="8"/>
        <v>1</v>
      </c>
      <c r="R122">
        <f t="shared" si="9"/>
        <v>1</v>
      </c>
      <c r="S122">
        <f t="shared" si="10"/>
        <v>0</v>
      </c>
      <c r="T122">
        <f t="shared" si="11"/>
        <v>0</v>
      </c>
      <c r="U122">
        <f t="shared" si="12"/>
        <v>0</v>
      </c>
      <c r="V122">
        <f t="shared" si="13"/>
        <v>2</v>
      </c>
    </row>
    <row r="123" spans="1:22">
      <c r="A123" t="s">
        <v>6</v>
      </c>
      <c r="B123" t="s">
        <v>5</v>
      </c>
      <c r="C123" t="s">
        <v>5</v>
      </c>
      <c r="D123" s="3" t="s">
        <v>8</v>
      </c>
      <c r="E123" s="3" t="s">
        <v>8</v>
      </c>
      <c r="F123" t="s">
        <v>17</v>
      </c>
      <c r="M123" s="19" t="str">
        <f t="shared" si="14"/>
        <v xml:space="preserve">  </v>
      </c>
      <c r="Q123">
        <f t="shared" si="8"/>
        <v>1</v>
      </c>
      <c r="R123">
        <f t="shared" si="9"/>
        <v>1</v>
      </c>
      <c r="S123">
        <f t="shared" si="10"/>
        <v>1</v>
      </c>
      <c r="T123">
        <f t="shared" si="11"/>
        <v>0</v>
      </c>
      <c r="U123">
        <f t="shared" si="12"/>
        <v>0</v>
      </c>
      <c r="V123">
        <f t="shared" si="13"/>
        <v>3</v>
      </c>
    </row>
    <row r="124" spans="1:22">
      <c r="A124" t="s">
        <v>6</v>
      </c>
      <c r="B124" t="s">
        <v>5</v>
      </c>
      <c r="C124" t="s">
        <v>5</v>
      </c>
      <c r="D124" t="s">
        <v>5</v>
      </c>
      <c r="E124" s="3" t="s">
        <v>8</v>
      </c>
      <c r="M124" s="19" t="str">
        <f t="shared" si="14"/>
        <v xml:space="preserve">  </v>
      </c>
      <c r="Q124">
        <f t="shared" si="8"/>
        <v>1</v>
      </c>
      <c r="R124">
        <f t="shared" si="9"/>
        <v>1</v>
      </c>
      <c r="S124">
        <f t="shared" si="10"/>
        <v>1</v>
      </c>
      <c r="T124">
        <f t="shared" si="11"/>
        <v>1</v>
      </c>
      <c r="U124">
        <f t="shared" si="12"/>
        <v>0</v>
      </c>
      <c r="V124">
        <f t="shared" si="13"/>
        <v>4</v>
      </c>
    </row>
    <row r="125" spans="1:22">
      <c r="A125" t="s">
        <v>6</v>
      </c>
      <c r="B125" t="s">
        <v>5</v>
      </c>
      <c r="C125" t="s">
        <v>5</v>
      </c>
      <c r="D125" t="s">
        <v>5</v>
      </c>
      <c r="E125" t="s">
        <v>5</v>
      </c>
      <c r="M125" s="19" t="str">
        <f t="shared" si="14"/>
        <v xml:space="preserve">  </v>
      </c>
      <c r="Q125">
        <f t="shared" si="8"/>
        <v>1</v>
      </c>
      <c r="R125">
        <f t="shared" si="9"/>
        <v>1</v>
      </c>
      <c r="S125">
        <f t="shared" si="10"/>
        <v>1</v>
      </c>
      <c r="T125">
        <f t="shared" si="11"/>
        <v>1</v>
      </c>
      <c r="U125">
        <f t="shared" si="12"/>
        <v>1</v>
      </c>
      <c r="V125">
        <f t="shared" si="13"/>
        <v>5</v>
      </c>
    </row>
    <row r="126" spans="1:22">
      <c r="A126" t="s">
        <v>6</v>
      </c>
      <c r="B126" t="s">
        <v>5</v>
      </c>
      <c r="C126" t="s">
        <v>5</v>
      </c>
      <c r="D126" t="s">
        <v>5</v>
      </c>
      <c r="E126" t="s">
        <v>6</v>
      </c>
      <c r="M126" s="19" t="str">
        <f t="shared" si="14"/>
        <v xml:space="preserve">  </v>
      </c>
      <c r="Q126">
        <f t="shared" si="8"/>
        <v>1</v>
      </c>
      <c r="R126">
        <f t="shared" si="9"/>
        <v>1</v>
      </c>
      <c r="S126">
        <f t="shared" si="10"/>
        <v>1</v>
      </c>
      <c r="T126">
        <f t="shared" si="11"/>
        <v>1</v>
      </c>
      <c r="U126">
        <f t="shared" si="12"/>
        <v>1</v>
      </c>
      <c r="V126">
        <f t="shared" si="13"/>
        <v>5</v>
      </c>
    </row>
    <row r="127" spans="1:22">
      <c r="A127" t="s">
        <v>6</v>
      </c>
      <c r="B127" t="s">
        <v>5</v>
      </c>
      <c r="C127" t="s">
        <v>5</v>
      </c>
      <c r="D127" t="s">
        <v>5</v>
      </c>
      <c r="E127" t="s">
        <v>7</v>
      </c>
      <c r="M127" s="19" t="str">
        <f t="shared" si="14"/>
        <v xml:space="preserve">  </v>
      </c>
      <c r="Q127">
        <f t="shared" si="8"/>
        <v>1</v>
      </c>
      <c r="R127">
        <f t="shared" si="9"/>
        <v>1</v>
      </c>
      <c r="S127">
        <f t="shared" si="10"/>
        <v>1</v>
      </c>
      <c r="T127">
        <f t="shared" si="11"/>
        <v>1</v>
      </c>
      <c r="U127">
        <f t="shared" si="12"/>
        <v>1</v>
      </c>
      <c r="V127">
        <f t="shared" si="13"/>
        <v>5</v>
      </c>
    </row>
    <row r="128" spans="1:22">
      <c r="A128" t="s">
        <v>6</v>
      </c>
      <c r="B128" t="s">
        <v>5</v>
      </c>
      <c r="C128" t="s">
        <v>5</v>
      </c>
      <c r="D128" t="s">
        <v>6</v>
      </c>
      <c r="E128" s="3" t="s">
        <v>8</v>
      </c>
      <c r="F128" t="s">
        <v>249</v>
      </c>
      <c r="G128" t="s">
        <v>192</v>
      </c>
      <c r="H128" t="s">
        <v>205</v>
      </c>
      <c r="I128" t="s">
        <v>246</v>
      </c>
      <c r="J128" t="s">
        <v>32</v>
      </c>
      <c r="K128" t="s">
        <v>32</v>
      </c>
      <c r="M128" s="19" t="str">
        <f t="shared" si="14"/>
        <v>There is some new development in this project, however the number of forks is unknown. Eagerness to close off more issues than the issues created (at a higher rate). The project is probably moving to maintenance phase.</v>
      </c>
      <c r="Q128">
        <f t="shared" si="8"/>
        <v>1</v>
      </c>
      <c r="R128">
        <f t="shared" si="9"/>
        <v>1</v>
      </c>
      <c r="S128">
        <f t="shared" si="10"/>
        <v>1</v>
      </c>
      <c r="T128">
        <f t="shared" si="11"/>
        <v>1</v>
      </c>
      <c r="U128">
        <f t="shared" si="12"/>
        <v>0</v>
      </c>
      <c r="V128">
        <f t="shared" si="13"/>
        <v>4</v>
      </c>
    </row>
    <row r="129" spans="1:22">
      <c r="A129" t="s">
        <v>6</v>
      </c>
      <c r="B129" t="s">
        <v>5</v>
      </c>
      <c r="C129" t="s">
        <v>5</v>
      </c>
      <c r="D129" t="s">
        <v>6</v>
      </c>
      <c r="E129" t="s">
        <v>5</v>
      </c>
      <c r="M129" s="19" t="str">
        <f t="shared" si="14"/>
        <v xml:space="preserve">  </v>
      </c>
      <c r="Q129">
        <f t="shared" si="8"/>
        <v>1</v>
      </c>
      <c r="R129">
        <f t="shared" si="9"/>
        <v>1</v>
      </c>
      <c r="S129">
        <f t="shared" si="10"/>
        <v>1</v>
      </c>
      <c r="T129">
        <f t="shared" si="11"/>
        <v>1</v>
      </c>
      <c r="U129">
        <f t="shared" si="12"/>
        <v>1</v>
      </c>
      <c r="V129">
        <f t="shared" si="13"/>
        <v>5</v>
      </c>
    </row>
    <row r="130" spans="1:22">
      <c r="A130" t="s">
        <v>6</v>
      </c>
      <c r="B130" t="s">
        <v>5</v>
      </c>
      <c r="C130" t="s">
        <v>5</v>
      </c>
      <c r="D130" t="s">
        <v>6</v>
      </c>
      <c r="E130" t="s">
        <v>6</v>
      </c>
      <c r="L130" t="s">
        <v>32</v>
      </c>
      <c r="M130" s="19" t="str">
        <f t="shared" si="14"/>
        <v xml:space="preserve">  </v>
      </c>
      <c r="Q130">
        <f t="shared" si="8"/>
        <v>1</v>
      </c>
      <c r="R130">
        <f t="shared" si="9"/>
        <v>1</v>
      </c>
      <c r="S130">
        <f t="shared" si="10"/>
        <v>1</v>
      </c>
      <c r="T130">
        <f t="shared" si="11"/>
        <v>1</v>
      </c>
      <c r="U130">
        <f t="shared" si="12"/>
        <v>1</v>
      </c>
      <c r="V130">
        <f t="shared" si="13"/>
        <v>5</v>
      </c>
    </row>
    <row r="131" spans="1:22">
      <c r="A131" t="s">
        <v>6</v>
      </c>
      <c r="B131" t="s">
        <v>5</v>
      </c>
      <c r="C131" t="s">
        <v>5</v>
      </c>
      <c r="D131" t="s">
        <v>6</v>
      </c>
      <c r="E131" t="s">
        <v>7</v>
      </c>
      <c r="M131" s="19" t="str">
        <f t="shared" si="14"/>
        <v xml:space="preserve">  </v>
      </c>
      <c r="Q131">
        <f t="shared" ref="Q131:Q194" si="15">IF("---"&lt;&gt;A131,1,0)</f>
        <v>1</v>
      </c>
      <c r="R131">
        <f t="shared" ref="R131:R194" si="16">IF("---"&lt;&gt;B131,1,0)</f>
        <v>1</v>
      </c>
      <c r="S131">
        <f t="shared" ref="S131:S194" si="17">IF("---"&lt;&gt;C131,1,0)</f>
        <v>1</v>
      </c>
      <c r="T131">
        <f t="shared" ref="T131:T194" si="18">IF("---"&lt;&gt;D131,1,0)</f>
        <v>1</v>
      </c>
      <c r="U131">
        <f t="shared" ref="U131:U194" si="19">IF("---"&lt;&gt;E131,1,0)</f>
        <v>1</v>
      </c>
      <c r="V131">
        <f t="shared" ref="V131:V194" si="20">SUM(Q131:U131)</f>
        <v>5</v>
      </c>
    </row>
    <row r="132" spans="1:22">
      <c r="A132" t="s">
        <v>6</v>
      </c>
      <c r="B132" t="s">
        <v>5</v>
      </c>
      <c r="C132" t="s">
        <v>5</v>
      </c>
      <c r="D132" t="s">
        <v>7</v>
      </c>
      <c r="E132" s="2" t="s">
        <v>8</v>
      </c>
      <c r="F132" t="s">
        <v>18</v>
      </c>
      <c r="M132" s="19" t="str">
        <f t="shared" si="14"/>
        <v xml:space="preserve">  </v>
      </c>
      <c r="Q132">
        <f t="shared" si="15"/>
        <v>1</v>
      </c>
      <c r="R132">
        <f t="shared" si="16"/>
        <v>1</v>
      </c>
      <c r="S132">
        <f t="shared" si="17"/>
        <v>1</v>
      </c>
      <c r="T132">
        <f t="shared" si="18"/>
        <v>1</v>
      </c>
      <c r="U132">
        <f t="shared" si="19"/>
        <v>0</v>
      </c>
      <c r="V132">
        <f t="shared" si="20"/>
        <v>4</v>
      </c>
    </row>
    <row r="133" spans="1:22">
      <c r="A133" t="s">
        <v>6</v>
      </c>
      <c r="B133" t="s">
        <v>5</v>
      </c>
      <c r="C133" t="s">
        <v>5</v>
      </c>
      <c r="D133" t="s">
        <v>7</v>
      </c>
      <c r="E133" s="2" t="s">
        <v>5</v>
      </c>
      <c r="M133" s="19" t="str">
        <f t="shared" si="14"/>
        <v xml:space="preserve">  </v>
      </c>
      <c r="Q133">
        <f t="shared" si="15"/>
        <v>1</v>
      </c>
      <c r="R133">
        <f t="shared" si="16"/>
        <v>1</v>
      </c>
      <c r="S133">
        <f t="shared" si="17"/>
        <v>1</v>
      </c>
      <c r="T133">
        <f t="shared" si="18"/>
        <v>1</v>
      </c>
      <c r="U133">
        <f t="shared" si="19"/>
        <v>1</v>
      </c>
      <c r="V133">
        <f t="shared" si="20"/>
        <v>5</v>
      </c>
    </row>
    <row r="134" spans="1:22">
      <c r="A134" t="s">
        <v>6</v>
      </c>
      <c r="B134" t="s">
        <v>5</v>
      </c>
      <c r="C134" t="s">
        <v>5</v>
      </c>
      <c r="D134" t="s">
        <v>7</v>
      </c>
      <c r="E134" s="2" t="s">
        <v>6</v>
      </c>
      <c r="M134" s="19" t="str">
        <f t="shared" si="14"/>
        <v xml:space="preserve">  </v>
      </c>
      <c r="Q134">
        <f t="shared" si="15"/>
        <v>1</v>
      </c>
      <c r="R134">
        <f t="shared" si="16"/>
        <v>1</v>
      </c>
      <c r="S134">
        <f t="shared" si="17"/>
        <v>1</v>
      </c>
      <c r="T134">
        <f t="shared" si="18"/>
        <v>1</v>
      </c>
      <c r="U134">
        <f t="shared" si="19"/>
        <v>1</v>
      </c>
      <c r="V134">
        <f t="shared" si="20"/>
        <v>5</v>
      </c>
    </row>
    <row r="135" spans="1:22">
      <c r="A135" t="s">
        <v>6</v>
      </c>
      <c r="B135" t="s">
        <v>5</v>
      </c>
      <c r="C135" t="s">
        <v>5</v>
      </c>
      <c r="D135" t="s">
        <v>7</v>
      </c>
      <c r="E135" s="2" t="s">
        <v>7</v>
      </c>
      <c r="M135" s="19" t="str">
        <f t="shared" si="14"/>
        <v xml:space="preserve">  </v>
      </c>
      <c r="Q135">
        <f t="shared" si="15"/>
        <v>1</v>
      </c>
      <c r="R135">
        <f t="shared" si="16"/>
        <v>1</v>
      </c>
      <c r="S135">
        <f t="shared" si="17"/>
        <v>1</v>
      </c>
      <c r="T135">
        <f t="shared" si="18"/>
        <v>1</v>
      </c>
      <c r="U135">
        <f t="shared" si="19"/>
        <v>1</v>
      </c>
      <c r="V135">
        <f t="shared" si="20"/>
        <v>5</v>
      </c>
    </row>
    <row r="136" spans="1:22">
      <c r="A136" t="s">
        <v>6</v>
      </c>
      <c r="B136" t="s">
        <v>5</v>
      </c>
      <c r="C136" s="3" t="s">
        <v>6</v>
      </c>
      <c r="D136" s="3" t="s">
        <v>8</v>
      </c>
      <c r="E136" s="4" t="s">
        <v>8</v>
      </c>
      <c r="F136" t="s">
        <v>21</v>
      </c>
      <c r="M136" s="19" t="str">
        <f t="shared" si="14"/>
        <v xml:space="preserve">  </v>
      </c>
      <c r="Q136">
        <f t="shared" si="15"/>
        <v>1</v>
      </c>
      <c r="R136">
        <f t="shared" si="16"/>
        <v>1</v>
      </c>
      <c r="S136">
        <f t="shared" si="17"/>
        <v>1</v>
      </c>
      <c r="T136">
        <f t="shared" si="18"/>
        <v>0</v>
      </c>
      <c r="U136">
        <f t="shared" si="19"/>
        <v>0</v>
      </c>
      <c r="V136">
        <f t="shared" si="20"/>
        <v>3</v>
      </c>
    </row>
    <row r="137" spans="1:22">
      <c r="A137" t="s">
        <v>6</v>
      </c>
      <c r="B137" t="s">
        <v>5</v>
      </c>
      <c r="C137" s="3" t="s">
        <v>6</v>
      </c>
      <c r="D137" t="s">
        <v>5</v>
      </c>
      <c r="E137" s="3" t="s">
        <v>8</v>
      </c>
      <c r="F137" t="s">
        <v>22</v>
      </c>
      <c r="M137" s="19" t="str">
        <f t="shared" si="14"/>
        <v xml:space="preserve">  </v>
      </c>
      <c r="Q137">
        <f t="shared" si="15"/>
        <v>1</v>
      </c>
      <c r="R137">
        <f t="shared" si="16"/>
        <v>1</v>
      </c>
      <c r="S137">
        <f t="shared" si="17"/>
        <v>1</v>
      </c>
      <c r="T137">
        <f t="shared" si="18"/>
        <v>1</v>
      </c>
      <c r="U137">
        <f t="shared" si="19"/>
        <v>0</v>
      </c>
      <c r="V137">
        <f t="shared" si="20"/>
        <v>4</v>
      </c>
    </row>
    <row r="138" spans="1:22">
      <c r="A138" t="s">
        <v>6</v>
      </c>
      <c r="B138" t="s">
        <v>5</v>
      </c>
      <c r="C138" s="3" t="s">
        <v>6</v>
      </c>
      <c r="D138" t="s">
        <v>5</v>
      </c>
      <c r="E138" t="s">
        <v>5</v>
      </c>
      <c r="M138" s="19" t="str">
        <f t="shared" si="14"/>
        <v xml:space="preserve">  </v>
      </c>
      <c r="Q138">
        <f t="shared" si="15"/>
        <v>1</v>
      </c>
      <c r="R138">
        <f t="shared" si="16"/>
        <v>1</v>
      </c>
      <c r="S138">
        <f t="shared" si="17"/>
        <v>1</v>
      </c>
      <c r="T138">
        <f t="shared" si="18"/>
        <v>1</v>
      </c>
      <c r="U138">
        <f t="shared" si="19"/>
        <v>1</v>
      </c>
      <c r="V138">
        <f t="shared" si="20"/>
        <v>5</v>
      </c>
    </row>
    <row r="139" spans="1:22">
      <c r="A139" t="s">
        <v>6</v>
      </c>
      <c r="B139" t="s">
        <v>5</v>
      </c>
      <c r="C139" s="3" t="s">
        <v>6</v>
      </c>
      <c r="D139" t="s">
        <v>5</v>
      </c>
      <c r="E139" t="s">
        <v>6</v>
      </c>
      <c r="M139" s="19" t="str">
        <f t="shared" si="14"/>
        <v xml:space="preserve">  </v>
      </c>
      <c r="Q139">
        <f t="shared" si="15"/>
        <v>1</v>
      </c>
      <c r="R139">
        <f t="shared" si="16"/>
        <v>1</v>
      </c>
      <c r="S139">
        <f t="shared" si="17"/>
        <v>1</v>
      </c>
      <c r="T139">
        <f t="shared" si="18"/>
        <v>1</v>
      </c>
      <c r="U139">
        <f t="shared" si="19"/>
        <v>1</v>
      </c>
      <c r="V139">
        <f t="shared" si="20"/>
        <v>5</v>
      </c>
    </row>
    <row r="140" spans="1:22">
      <c r="A140" t="s">
        <v>6</v>
      </c>
      <c r="B140" t="s">
        <v>5</v>
      </c>
      <c r="C140" s="3" t="s">
        <v>6</v>
      </c>
      <c r="D140" t="s">
        <v>5</v>
      </c>
      <c r="E140" t="s">
        <v>7</v>
      </c>
      <c r="F140" t="s">
        <v>231</v>
      </c>
      <c r="G140" t="s">
        <v>201</v>
      </c>
      <c r="H140" t="s">
        <v>127</v>
      </c>
      <c r="I140" t="s">
        <v>232</v>
      </c>
      <c r="J140" t="s">
        <v>32</v>
      </c>
      <c r="M140" s="19" t="str">
        <f t="shared" si="14"/>
        <v>There is some new development in this project, and many people still fork it. Some new issues are created but few are closed. The project is probably continued in the forks.</v>
      </c>
      <c r="Q140">
        <f t="shared" si="15"/>
        <v>1</v>
      </c>
      <c r="R140">
        <f t="shared" si="16"/>
        <v>1</v>
      </c>
      <c r="S140">
        <f t="shared" si="17"/>
        <v>1</v>
      </c>
      <c r="T140">
        <f t="shared" si="18"/>
        <v>1</v>
      </c>
      <c r="U140">
        <f t="shared" si="19"/>
        <v>1</v>
      </c>
      <c r="V140">
        <f t="shared" si="20"/>
        <v>5</v>
      </c>
    </row>
    <row r="141" spans="1:22">
      <c r="A141" t="s">
        <v>6</v>
      </c>
      <c r="B141" t="s">
        <v>5</v>
      </c>
      <c r="C141" s="3" t="s">
        <v>6</v>
      </c>
      <c r="D141" t="s">
        <v>6</v>
      </c>
      <c r="E141" s="3" t="s">
        <v>8</v>
      </c>
      <c r="F141" t="s">
        <v>19</v>
      </c>
      <c r="M141" s="19" t="str">
        <f t="shared" si="14"/>
        <v xml:space="preserve">  </v>
      </c>
      <c r="Q141">
        <f t="shared" si="15"/>
        <v>1</v>
      </c>
      <c r="R141">
        <f t="shared" si="16"/>
        <v>1</v>
      </c>
      <c r="S141">
        <f t="shared" si="17"/>
        <v>1</v>
      </c>
      <c r="T141">
        <f t="shared" si="18"/>
        <v>1</v>
      </c>
      <c r="U141">
        <f t="shared" si="19"/>
        <v>0</v>
      </c>
      <c r="V141">
        <f t="shared" si="20"/>
        <v>4</v>
      </c>
    </row>
    <row r="142" spans="1:22">
      <c r="A142" t="s">
        <v>6</v>
      </c>
      <c r="B142" t="s">
        <v>5</v>
      </c>
      <c r="C142" s="3" t="s">
        <v>6</v>
      </c>
      <c r="D142" t="s">
        <v>6</v>
      </c>
      <c r="E142" t="s">
        <v>5</v>
      </c>
      <c r="M142" s="19" t="str">
        <f t="shared" si="14"/>
        <v xml:space="preserve">  </v>
      </c>
      <c r="Q142">
        <f t="shared" si="15"/>
        <v>1</v>
      </c>
      <c r="R142">
        <f t="shared" si="16"/>
        <v>1</v>
      </c>
      <c r="S142">
        <f t="shared" si="17"/>
        <v>1</v>
      </c>
      <c r="T142">
        <f t="shared" si="18"/>
        <v>1</v>
      </c>
      <c r="U142">
        <f t="shared" si="19"/>
        <v>1</v>
      </c>
      <c r="V142">
        <f t="shared" si="20"/>
        <v>5</v>
      </c>
    </row>
    <row r="143" spans="1:22">
      <c r="A143" t="s">
        <v>6</v>
      </c>
      <c r="B143" t="s">
        <v>5</v>
      </c>
      <c r="C143" s="3" t="s">
        <v>6</v>
      </c>
      <c r="D143" t="s">
        <v>6</v>
      </c>
      <c r="E143" t="s">
        <v>6</v>
      </c>
      <c r="M143" s="19" t="str">
        <f t="shared" si="14"/>
        <v xml:space="preserve">  </v>
      </c>
      <c r="Q143">
        <f t="shared" si="15"/>
        <v>1</v>
      </c>
      <c r="R143">
        <f t="shared" si="16"/>
        <v>1</v>
      </c>
      <c r="S143">
        <f t="shared" si="17"/>
        <v>1</v>
      </c>
      <c r="T143">
        <f t="shared" si="18"/>
        <v>1</v>
      </c>
      <c r="U143">
        <f t="shared" si="19"/>
        <v>1</v>
      </c>
      <c r="V143">
        <f t="shared" si="20"/>
        <v>5</v>
      </c>
    </row>
    <row r="144" spans="1:22">
      <c r="A144" t="s">
        <v>6</v>
      </c>
      <c r="B144" t="s">
        <v>5</v>
      </c>
      <c r="C144" s="3" t="s">
        <v>6</v>
      </c>
      <c r="D144" t="s">
        <v>6</v>
      </c>
      <c r="E144" t="s">
        <v>7</v>
      </c>
      <c r="F144" t="s">
        <v>239</v>
      </c>
      <c r="G144" t="s">
        <v>201</v>
      </c>
      <c r="H144" t="s">
        <v>187</v>
      </c>
      <c r="I144" t="s">
        <v>240</v>
      </c>
      <c r="J144" t="s">
        <v>32</v>
      </c>
      <c r="K144" t="s">
        <v>32</v>
      </c>
      <c r="L144" t="s">
        <v>32</v>
      </c>
      <c r="M144" s="19" t="str">
        <f t="shared" si="14"/>
        <v>There is some new development in this project, and many people still fork it. Some issues are being closed at (roughly) the same rate as they are being created showing just enough support. The project is of some  interst, evolution is stable, some new development is going-on.</v>
      </c>
      <c r="Q144">
        <f t="shared" si="15"/>
        <v>1</v>
      </c>
      <c r="R144">
        <f t="shared" si="16"/>
        <v>1</v>
      </c>
      <c r="S144">
        <f t="shared" si="17"/>
        <v>1</v>
      </c>
      <c r="T144">
        <f t="shared" si="18"/>
        <v>1</v>
      </c>
      <c r="U144">
        <f t="shared" si="19"/>
        <v>1</v>
      </c>
      <c r="V144">
        <f t="shared" si="20"/>
        <v>5</v>
      </c>
    </row>
    <row r="145" spans="1:22">
      <c r="A145" t="s">
        <v>6</v>
      </c>
      <c r="B145" t="s">
        <v>5</v>
      </c>
      <c r="C145" s="3" t="s">
        <v>6</v>
      </c>
      <c r="D145" t="s">
        <v>7</v>
      </c>
      <c r="E145" s="2" t="s">
        <v>8</v>
      </c>
      <c r="F145" t="s">
        <v>23</v>
      </c>
      <c r="M145" s="19" t="str">
        <f t="shared" si="14"/>
        <v xml:space="preserve">  </v>
      </c>
      <c r="Q145">
        <f t="shared" si="15"/>
        <v>1</v>
      </c>
      <c r="R145">
        <f t="shared" si="16"/>
        <v>1</v>
      </c>
      <c r="S145">
        <f t="shared" si="17"/>
        <v>1</v>
      </c>
      <c r="T145">
        <f t="shared" si="18"/>
        <v>1</v>
      </c>
      <c r="U145">
        <f t="shared" si="19"/>
        <v>0</v>
      </c>
      <c r="V145">
        <f t="shared" si="20"/>
        <v>4</v>
      </c>
    </row>
    <row r="146" spans="1:22">
      <c r="A146" t="s">
        <v>6</v>
      </c>
      <c r="B146" t="s">
        <v>5</v>
      </c>
      <c r="C146" s="3" t="s">
        <v>6</v>
      </c>
      <c r="D146" t="s">
        <v>7</v>
      </c>
      <c r="E146" s="2" t="s">
        <v>5</v>
      </c>
      <c r="K146" t="s">
        <v>32</v>
      </c>
      <c r="M146" s="19" t="str">
        <f t="shared" si="14"/>
        <v xml:space="preserve">  </v>
      </c>
      <c r="Q146">
        <f t="shared" si="15"/>
        <v>1</v>
      </c>
      <c r="R146">
        <f t="shared" si="16"/>
        <v>1</v>
      </c>
      <c r="S146">
        <f t="shared" si="17"/>
        <v>1</v>
      </c>
      <c r="T146">
        <f t="shared" si="18"/>
        <v>1</v>
      </c>
      <c r="U146">
        <f t="shared" si="19"/>
        <v>1</v>
      </c>
      <c r="V146">
        <f t="shared" si="20"/>
        <v>5</v>
      </c>
    </row>
    <row r="147" spans="1:22">
      <c r="A147" t="s">
        <v>6</v>
      </c>
      <c r="B147" t="s">
        <v>5</v>
      </c>
      <c r="C147" s="3" t="s">
        <v>6</v>
      </c>
      <c r="D147" t="s">
        <v>7</v>
      </c>
      <c r="E147" s="2" t="s">
        <v>6</v>
      </c>
      <c r="M147" s="19" t="str">
        <f t="shared" si="14"/>
        <v xml:space="preserve">  </v>
      </c>
      <c r="Q147">
        <f t="shared" si="15"/>
        <v>1</v>
      </c>
      <c r="R147">
        <f t="shared" si="16"/>
        <v>1</v>
      </c>
      <c r="S147">
        <f t="shared" si="17"/>
        <v>1</v>
      </c>
      <c r="T147">
        <f t="shared" si="18"/>
        <v>1</v>
      </c>
      <c r="U147">
        <f t="shared" si="19"/>
        <v>1</v>
      </c>
      <c r="V147">
        <f t="shared" si="20"/>
        <v>5</v>
      </c>
    </row>
    <row r="148" spans="1:22">
      <c r="A148" t="s">
        <v>6</v>
      </c>
      <c r="B148" t="s">
        <v>5</v>
      </c>
      <c r="C148" s="3" t="s">
        <v>6</v>
      </c>
      <c r="D148" t="s">
        <v>7</v>
      </c>
      <c r="E148" s="2" t="s">
        <v>7</v>
      </c>
      <c r="M148" s="19" t="str">
        <f t="shared" si="14"/>
        <v xml:space="preserve">  </v>
      </c>
      <c r="Q148">
        <f t="shared" si="15"/>
        <v>1</v>
      </c>
      <c r="R148">
        <f t="shared" si="16"/>
        <v>1</v>
      </c>
      <c r="S148">
        <f t="shared" si="17"/>
        <v>1</v>
      </c>
      <c r="T148">
        <f t="shared" si="18"/>
        <v>1</v>
      </c>
      <c r="U148">
        <f t="shared" si="19"/>
        <v>1</v>
      </c>
      <c r="V148">
        <f t="shared" si="20"/>
        <v>5</v>
      </c>
    </row>
    <row r="149" spans="1:22">
      <c r="A149" t="s">
        <v>6</v>
      </c>
      <c r="B149" t="s">
        <v>5</v>
      </c>
      <c r="C149" t="s">
        <v>7</v>
      </c>
      <c r="D149" s="3" t="s">
        <v>8</v>
      </c>
      <c r="E149" s="4" t="s">
        <v>8</v>
      </c>
      <c r="F149" t="s">
        <v>24</v>
      </c>
      <c r="M149" s="19" t="str">
        <f t="shared" si="14"/>
        <v xml:space="preserve">  </v>
      </c>
      <c r="Q149">
        <f t="shared" si="15"/>
        <v>1</v>
      </c>
      <c r="R149">
        <f t="shared" si="16"/>
        <v>1</v>
      </c>
      <c r="S149">
        <f t="shared" si="17"/>
        <v>1</v>
      </c>
      <c r="T149">
        <f t="shared" si="18"/>
        <v>0</v>
      </c>
      <c r="U149">
        <f t="shared" si="19"/>
        <v>0</v>
      </c>
      <c r="V149">
        <f t="shared" si="20"/>
        <v>3</v>
      </c>
    </row>
    <row r="150" spans="1:22">
      <c r="A150" t="s">
        <v>6</v>
      </c>
      <c r="B150" t="s">
        <v>5</v>
      </c>
      <c r="C150" t="s">
        <v>7</v>
      </c>
      <c r="D150" t="s">
        <v>5</v>
      </c>
      <c r="E150" s="3" t="s">
        <v>8</v>
      </c>
      <c r="F150" t="s">
        <v>22</v>
      </c>
      <c r="M150" s="19" t="str">
        <f t="shared" si="14"/>
        <v xml:space="preserve">  </v>
      </c>
      <c r="Q150">
        <f t="shared" si="15"/>
        <v>1</v>
      </c>
      <c r="R150">
        <f t="shared" si="16"/>
        <v>1</v>
      </c>
      <c r="S150">
        <f t="shared" si="17"/>
        <v>1</v>
      </c>
      <c r="T150">
        <f t="shared" si="18"/>
        <v>1</v>
      </c>
      <c r="U150">
        <f t="shared" si="19"/>
        <v>0</v>
      </c>
      <c r="V150">
        <f t="shared" si="20"/>
        <v>4</v>
      </c>
    </row>
    <row r="151" spans="1:22">
      <c r="A151" t="s">
        <v>6</v>
      </c>
      <c r="B151" t="s">
        <v>5</v>
      </c>
      <c r="C151" t="s">
        <v>7</v>
      </c>
      <c r="D151" t="s">
        <v>5</v>
      </c>
      <c r="E151" t="s">
        <v>5</v>
      </c>
      <c r="F151" t="s">
        <v>223</v>
      </c>
      <c r="G151" t="s">
        <v>199</v>
      </c>
      <c r="H151" t="s">
        <v>180</v>
      </c>
      <c r="I151" t="s">
        <v>176</v>
      </c>
      <c r="J151" t="s">
        <v>32</v>
      </c>
      <c r="M151" s="19" t="str">
        <f t="shared" si="14"/>
        <v>There is some new development in this project, a few forks too. Many new issues are created, but few are being closed, so not at the same rate. The project is probably understaffed.</v>
      </c>
      <c r="Q151">
        <f t="shared" si="15"/>
        <v>1</v>
      </c>
      <c r="R151">
        <f t="shared" si="16"/>
        <v>1</v>
      </c>
      <c r="S151">
        <f t="shared" si="17"/>
        <v>1</v>
      </c>
      <c r="T151">
        <f t="shared" si="18"/>
        <v>1</v>
      </c>
      <c r="U151">
        <f t="shared" si="19"/>
        <v>1</v>
      </c>
      <c r="V151">
        <f t="shared" si="20"/>
        <v>5</v>
      </c>
    </row>
    <row r="152" spans="1:22">
      <c r="A152" t="s">
        <v>6</v>
      </c>
      <c r="B152" t="s">
        <v>5</v>
      </c>
      <c r="C152" t="s">
        <v>7</v>
      </c>
      <c r="D152" t="s">
        <v>5</v>
      </c>
      <c r="E152" t="s">
        <v>6</v>
      </c>
      <c r="M152" s="19" t="str">
        <f t="shared" si="14"/>
        <v xml:space="preserve">  </v>
      </c>
      <c r="Q152">
        <f t="shared" si="15"/>
        <v>1</v>
      </c>
      <c r="R152">
        <f t="shared" si="16"/>
        <v>1</v>
      </c>
      <c r="S152">
        <f t="shared" si="17"/>
        <v>1</v>
      </c>
      <c r="T152">
        <f t="shared" si="18"/>
        <v>1</v>
      </c>
      <c r="U152">
        <f t="shared" si="19"/>
        <v>1</v>
      </c>
      <c r="V152">
        <f t="shared" si="20"/>
        <v>5</v>
      </c>
    </row>
    <row r="153" spans="1:22">
      <c r="A153" t="s">
        <v>6</v>
      </c>
      <c r="B153" t="s">
        <v>5</v>
      </c>
      <c r="C153" t="s">
        <v>7</v>
      </c>
      <c r="D153" t="s">
        <v>5</v>
      </c>
      <c r="E153" t="s">
        <v>7</v>
      </c>
      <c r="M153" s="19" t="str">
        <f t="shared" si="14"/>
        <v xml:space="preserve">  </v>
      </c>
      <c r="Q153">
        <f t="shared" si="15"/>
        <v>1</v>
      </c>
      <c r="R153">
        <f t="shared" si="16"/>
        <v>1</v>
      </c>
      <c r="S153">
        <f t="shared" si="17"/>
        <v>1</v>
      </c>
      <c r="T153">
        <f t="shared" si="18"/>
        <v>1</v>
      </c>
      <c r="U153">
        <f t="shared" si="19"/>
        <v>1</v>
      </c>
      <c r="V153">
        <f t="shared" si="20"/>
        <v>5</v>
      </c>
    </row>
    <row r="154" spans="1:22">
      <c r="A154" t="s">
        <v>6</v>
      </c>
      <c r="B154" t="s">
        <v>5</v>
      </c>
      <c r="C154" t="s">
        <v>7</v>
      </c>
      <c r="D154" t="s">
        <v>6</v>
      </c>
      <c r="E154" s="3" t="s">
        <v>8</v>
      </c>
      <c r="M154" s="19" t="str">
        <f t="shared" si="14"/>
        <v xml:space="preserve">  </v>
      </c>
      <c r="Q154">
        <f t="shared" si="15"/>
        <v>1</v>
      </c>
      <c r="R154">
        <f t="shared" si="16"/>
        <v>1</v>
      </c>
      <c r="S154">
        <f t="shared" si="17"/>
        <v>1</v>
      </c>
      <c r="T154">
        <f t="shared" si="18"/>
        <v>1</v>
      </c>
      <c r="U154">
        <f t="shared" si="19"/>
        <v>0</v>
      </c>
      <c r="V154">
        <f t="shared" si="20"/>
        <v>4</v>
      </c>
    </row>
    <row r="155" spans="1:22">
      <c r="A155" t="s">
        <v>6</v>
      </c>
      <c r="B155" t="s">
        <v>5</v>
      </c>
      <c r="C155" t="s">
        <v>7</v>
      </c>
      <c r="D155" t="s">
        <v>6</v>
      </c>
      <c r="E155" t="s">
        <v>5</v>
      </c>
      <c r="M155" s="19" t="str">
        <f t="shared" si="14"/>
        <v xml:space="preserve">  </v>
      </c>
      <c r="Q155">
        <f t="shared" si="15"/>
        <v>1</v>
      </c>
      <c r="R155">
        <f t="shared" si="16"/>
        <v>1</v>
      </c>
      <c r="S155">
        <f t="shared" si="17"/>
        <v>1</v>
      </c>
      <c r="T155">
        <f t="shared" si="18"/>
        <v>1</v>
      </c>
      <c r="U155">
        <f t="shared" si="19"/>
        <v>1</v>
      </c>
      <c r="V155">
        <f t="shared" si="20"/>
        <v>5</v>
      </c>
    </row>
    <row r="156" spans="1:22">
      <c r="A156" t="s">
        <v>6</v>
      </c>
      <c r="B156" t="s">
        <v>5</v>
      </c>
      <c r="C156" t="s">
        <v>7</v>
      </c>
      <c r="D156" t="s">
        <v>6</v>
      </c>
      <c r="E156" t="s">
        <v>6</v>
      </c>
      <c r="M156" s="19" t="str">
        <f t="shared" si="14"/>
        <v xml:space="preserve">  </v>
      </c>
      <c r="Q156">
        <f t="shared" si="15"/>
        <v>1</v>
      </c>
      <c r="R156">
        <f t="shared" si="16"/>
        <v>1</v>
      </c>
      <c r="S156">
        <f t="shared" si="17"/>
        <v>1</v>
      </c>
      <c r="T156">
        <f t="shared" si="18"/>
        <v>1</v>
      </c>
      <c r="U156">
        <f t="shared" si="19"/>
        <v>1</v>
      </c>
      <c r="V156">
        <f t="shared" si="20"/>
        <v>5</v>
      </c>
    </row>
    <row r="157" spans="1:22">
      <c r="A157" t="s">
        <v>6</v>
      </c>
      <c r="B157" t="s">
        <v>5</v>
      </c>
      <c r="C157" t="s">
        <v>7</v>
      </c>
      <c r="D157" t="s">
        <v>6</v>
      </c>
      <c r="E157" t="s">
        <v>7</v>
      </c>
      <c r="F157" t="s">
        <v>214</v>
      </c>
      <c r="G157" t="s">
        <v>201</v>
      </c>
      <c r="H157" t="s">
        <v>132</v>
      </c>
      <c r="I157" t="s">
        <v>218</v>
      </c>
      <c r="J157" t="s">
        <v>32</v>
      </c>
      <c r="M157" s="19" t="str">
        <f t="shared" si="14"/>
        <v>There is some new development in this project, and many people still fork it. Many new issues are created, and some are being closed but not at the same rate. Some development will continue into stable maintenance.</v>
      </c>
      <c r="Q157">
        <f t="shared" si="15"/>
        <v>1</v>
      </c>
      <c r="R157">
        <f t="shared" si="16"/>
        <v>1</v>
      </c>
      <c r="S157">
        <f t="shared" si="17"/>
        <v>1</v>
      </c>
      <c r="T157">
        <f t="shared" si="18"/>
        <v>1</v>
      </c>
      <c r="U157">
        <f t="shared" si="19"/>
        <v>1</v>
      </c>
      <c r="V157">
        <f t="shared" si="20"/>
        <v>5</v>
      </c>
    </row>
    <row r="158" spans="1:22">
      <c r="A158" t="s">
        <v>6</v>
      </c>
      <c r="B158" t="s">
        <v>5</v>
      </c>
      <c r="C158" t="s">
        <v>7</v>
      </c>
      <c r="D158" t="s">
        <v>7</v>
      </c>
      <c r="E158" s="2" t="s">
        <v>8</v>
      </c>
      <c r="F158" t="s">
        <v>19</v>
      </c>
      <c r="M158" s="19" t="str">
        <f t="shared" si="14"/>
        <v xml:space="preserve">  </v>
      </c>
      <c r="Q158">
        <f t="shared" si="15"/>
        <v>1</v>
      </c>
      <c r="R158">
        <f t="shared" si="16"/>
        <v>1</v>
      </c>
      <c r="S158">
        <f t="shared" si="17"/>
        <v>1</v>
      </c>
      <c r="T158">
        <f t="shared" si="18"/>
        <v>1</v>
      </c>
      <c r="U158">
        <f t="shared" si="19"/>
        <v>0</v>
      </c>
      <c r="V158">
        <f t="shared" si="20"/>
        <v>4</v>
      </c>
    </row>
    <row r="159" spans="1:22">
      <c r="A159" t="s">
        <v>6</v>
      </c>
      <c r="B159" t="s">
        <v>5</v>
      </c>
      <c r="C159" t="s">
        <v>7</v>
      </c>
      <c r="D159" t="s">
        <v>7</v>
      </c>
      <c r="E159" s="2" t="s">
        <v>5</v>
      </c>
      <c r="M159" s="19" t="str">
        <f t="shared" si="14"/>
        <v xml:space="preserve">  </v>
      </c>
      <c r="Q159">
        <f t="shared" si="15"/>
        <v>1</v>
      </c>
      <c r="R159">
        <f t="shared" si="16"/>
        <v>1</v>
      </c>
      <c r="S159">
        <f t="shared" si="17"/>
        <v>1</v>
      </c>
      <c r="T159">
        <f t="shared" si="18"/>
        <v>1</v>
      </c>
      <c r="U159">
        <f t="shared" si="19"/>
        <v>1</v>
      </c>
      <c r="V159">
        <f t="shared" si="20"/>
        <v>5</v>
      </c>
    </row>
    <row r="160" spans="1:22">
      <c r="A160" t="s">
        <v>6</v>
      </c>
      <c r="B160" t="s">
        <v>5</v>
      </c>
      <c r="C160" t="s">
        <v>7</v>
      </c>
      <c r="D160" t="s">
        <v>7</v>
      </c>
      <c r="E160" s="2" t="s">
        <v>6</v>
      </c>
      <c r="M160" s="19" t="str">
        <f t="shared" si="14"/>
        <v xml:space="preserve">  </v>
      </c>
      <c r="Q160">
        <f t="shared" si="15"/>
        <v>1</v>
      </c>
      <c r="R160">
        <f t="shared" si="16"/>
        <v>1</v>
      </c>
      <c r="S160">
        <f t="shared" si="17"/>
        <v>1</v>
      </c>
      <c r="T160">
        <f t="shared" si="18"/>
        <v>1</v>
      </c>
      <c r="U160">
        <f t="shared" si="19"/>
        <v>1</v>
      </c>
      <c r="V160">
        <f t="shared" si="20"/>
        <v>5</v>
      </c>
    </row>
    <row r="161" spans="1:22">
      <c r="A161" t="s">
        <v>6</v>
      </c>
      <c r="B161" t="s">
        <v>5</v>
      </c>
      <c r="C161" t="s">
        <v>7</v>
      </c>
      <c r="D161" t="s">
        <v>7</v>
      </c>
      <c r="E161" s="2" t="s">
        <v>7</v>
      </c>
      <c r="F161" t="s">
        <v>222</v>
      </c>
      <c r="G161" t="s">
        <v>201</v>
      </c>
      <c r="H161" t="s">
        <v>186</v>
      </c>
      <c r="I161" t="s">
        <v>221</v>
      </c>
      <c r="J161" t="s">
        <v>32</v>
      </c>
      <c r="K161" t="s">
        <v>32</v>
      </c>
      <c r="L161" t="s">
        <v>32</v>
      </c>
      <c r="M161" s="19" t="str">
        <f t="shared" si="14"/>
        <v>There is some new development in this project, and many people still fork it. Many issues are being closed at (roughly) the same rate as they are being created showing just enough support. The project will most probably continue to develop.</v>
      </c>
      <c r="Q161">
        <f t="shared" si="15"/>
        <v>1</v>
      </c>
      <c r="R161">
        <f t="shared" si="16"/>
        <v>1</v>
      </c>
      <c r="S161">
        <f t="shared" si="17"/>
        <v>1</v>
      </c>
      <c r="T161">
        <f t="shared" si="18"/>
        <v>1</v>
      </c>
      <c r="U161">
        <f t="shared" si="19"/>
        <v>1</v>
      </c>
      <c r="V161">
        <f t="shared" si="20"/>
        <v>5</v>
      </c>
    </row>
    <row r="162" spans="1:22">
      <c r="A162" t="s">
        <v>6</v>
      </c>
      <c r="B162" t="s">
        <v>6</v>
      </c>
      <c r="C162" s="3" t="s">
        <v>8</v>
      </c>
      <c r="D162" s="3" t="s">
        <v>8</v>
      </c>
      <c r="E162" s="3" t="s">
        <v>8</v>
      </c>
      <c r="F162" t="s">
        <v>25</v>
      </c>
      <c r="M162" s="19" t="str">
        <f t="shared" si="14"/>
        <v xml:space="preserve">  </v>
      </c>
      <c r="Q162">
        <f t="shared" si="15"/>
        <v>1</v>
      </c>
      <c r="R162">
        <f t="shared" si="16"/>
        <v>1</v>
      </c>
      <c r="S162">
        <f t="shared" si="17"/>
        <v>0</v>
      </c>
      <c r="T162">
        <f t="shared" si="18"/>
        <v>0</v>
      </c>
      <c r="U162">
        <f t="shared" si="19"/>
        <v>0</v>
      </c>
      <c r="V162">
        <f t="shared" si="20"/>
        <v>2</v>
      </c>
    </row>
    <row r="163" spans="1:22">
      <c r="A163" t="s">
        <v>6</v>
      </c>
      <c r="B163" t="s">
        <v>6</v>
      </c>
      <c r="C163" t="s">
        <v>5</v>
      </c>
      <c r="D163" s="3" t="s">
        <v>8</v>
      </c>
      <c r="E163" s="3" t="s">
        <v>8</v>
      </c>
      <c r="F163" t="s">
        <v>26</v>
      </c>
      <c r="M163" s="19" t="str">
        <f t="shared" si="14"/>
        <v xml:space="preserve">  </v>
      </c>
      <c r="Q163">
        <f t="shared" si="15"/>
        <v>1</v>
      </c>
      <c r="R163">
        <f t="shared" si="16"/>
        <v>1</v>
      </c>
      <c r="S163">
        <f t="shared" si="17"/>
        <v>1</v>
      </c>
      <c r="T163">
        <f t="shared" si="18"/>
        <v>0</v>
      </c>
      <c r="U163">
        <f t="shared" si="19"/>
        <v>0</v>
      </c>
      <c r="V163">
        <f t="shared" si="20"/>
        <v>3</v>
      </c>
    </row>
    <row r="164" spans="1:22">
      <c r="A164" t="s">
        <v>6</v>
      </c>
      <c r="B164" t="s">
        <v>6</v>
      </c>
      <c r="C164" t="s">
        <v>5</v>
      </c>
      <c r="D164" t="s">
        <v>5</v>
      </c>
      <c r="E164" s="3" t="s">
        <v>8</v>
      </c>
      <c r="M164" s="19" t="str">
        <f t="shared" si="14"/>
        <v xml:space="preserve">  </v>
      </c>
      <c r="Q164">
        <f t="shared" si="15"/>
        <v>1</v>
      </c>
      <c r="R164">
        <f t="shared" si="16"/>
        <v>1</v>
      </c>
      <c r="S164">
        <f t="shared" si="17"/>
        <v>1</v>
      </c>
      <c r="T164">
        <f t="shared" si="18"/>
        <v>1</v>
      </c>
      <c r="U164">
        <f t="shared" si="19"/>
        <v>0</v>
      </c>
      <c r="V164">
        <f t="shared" si="20"/>
        <v>4</v>
      </c>
    </row>
    <row r="165" spans="1:22">
      <c r="A165" t="s">
        <v>6</v>
      </c>
      <c r="B165" t="s">
        <v>6</v>
      </c>
      <c r="C165" t="s">
        <v>5</v>
      </c>
      <c r="D165" t="s">
        <v>5</v>
      </c>
      <c r="E165" t="s">
        <v>5</v>
      </c>
      <c r="G165" t="s">
        <v>27</v>
      </c>
      <c r="H165" t="s">
        <v>121</v>
      </c>
      <c r="I165" t="s">
        <v>122</v>
      </c>
      <c r="M165" s="19" t="str">
        <f t="shared" si="14"/>
        <v>This project may have recently had a release, but few people are aware of the project. Few issues are created or closed, indicating low levels of support. Development is likely to continue.</v>
      </c>
      <c r="Q165">
        <f t="shared" si="15"/>
        <v>1</v>
      </c>
      <c r="R165">
        <f t="shared" si="16"/>
        <v>1</v>
      </c>
      <c r="S165">
        <f t="shared" si="17"/>
        <v>1</v>
      </c>
      <c r="T165">
        <f t="shared" si="18"/>
        <v>1</v>
      </c>
      <c r="U165">
        <f t="shared" si="19"/>
        <v>1</v>
      </c>
      <c r="V165">
        <f t="shared" si="20"/>
        <v>5</v>
      </c>
    </row>
    <row r="166" spans="1:22">
      <c r="A166" t="s">
        <v>6</v>
      </c>
      <c r="B166" t="s">
        <v>6</v>
      </c>
      <c r="C166" t="s">
        <v>5</v>
      </c>
      <c r="D166" t="s">
        <v>5</v>
      </c>
      <c r="E166" t="s">
        <v>6</v>
      </c>
      <c r="M166" s="19" t="str">
        <f t="shared" ref="M166:M199" si="21">CONCATENATE(G166," ",H166," ",I166)</f>
        <v xml:space="preserve">  </v>
      </c>
      <c r="Q166">
        <f t="shared" si="15"/>
        <v>1</v>
      </c>
      <c r="R166">
        <f t="shared" si="16"/>
        <v>1</v>
      </c>
      <c r="S166">
        <f t="shared" si="17"/>
        <v>1</v>
      </c>
      <c r="T166">
        <f t="shared" si="18"/>
        <v>1</v>
      </c>
      <c r="U166">
        <f t="shared" si="19"/>
        <v>1</v>
      </c>
      <c r="V166">
        <f t="shared" si="20"/>
        <v>5</v>
      </c>
    </row>
    <row r="167" spans="1:22">
      <c r="A167" t="s">
        <v>6</v>
      </c>
      <c r="B167" t="s">
        <v>6</v>
      </c>
      <c r="C167" t="s">
        <v>5</v>
      </c>
      <c r="D167" t="s">
        <v>5</v>
      </c>
      <c r="E167" t="s">
        <v>7</v>
      </c>
      <c r="M167" s="19" t="str">
        <f t="shared" si="21"/>
        <v xml:space="preserve">  </v>
      </c>
      <c r="Q167">
        <f t="shared" si="15"/>
        <v>1</v>
      </c>
      <c r="R167">
        <f t="shared" si="16"/>
        <v>1</v>
      </c>
      <c r="S167">
        <f t="shared" si="17"/>
        <v>1</v>
      </c>
      <c r="T167">
        <f t="shared" si="18"/>
        <v>1</v>
      </c>
      <c r="U167">
        <f t="shared" si="19"/>
        <v>1</v>
      </c>
      <c r="V167">
        <f t="shared" si="20"/>
        <v>5</v>
      </c>
    </row>
    <row r="168" spans="1:22">
      <c r="A168" t="s">
        <v>6</v>
      </c>
      <c r="B168" t="s">
        <v>6</v>
      </c>
      <c r="C168" t="s">
        <v>5</v>
      </c>
      <c r="D168" t="s">
        <v>6</v>
      </c>
      <c r="E168" s="3" t="s">
        <v>8</v>
      </c>
      <c r="F168" t="s">
        <v>249</v>
      </c>
      <c r="G168" t="s">
        <v>192</v>
      </c>
      <c r="H168" t="s">
        <v>205</v>
      </c>
      <c r="I168" t="s">
        <v>246</v>
      </c>
      <c r="J168" t="s">
        <v>32</v>
      </c>
      <c r="M168" s="19" t="str">
        <f t="shared" si="21"/>
        <v>There is some new development in this project, however the number of forks is unknown. Eagerness to close off more issues than the issues created (at a higher rate). The project is probably moving to maintenance phase.</v>
      </c>
      <c r="Q168">
        <f t="shared" si="15"/>
        <v>1</v>
      </c>
      <c r="R168">
        <f t="shared" si="16"/>
        <v>1</v>
      </c>
      <c r="S168">
        <f t="shared" si="17"/>
        <v>1</v>
      </c>
      <c r="T168">
        <f t="shared" si="18"/>
        <v>1</v>
      </c>
      <c r="U168">
        <f t="shared" si="19"/>
        <v>0</v>
      </c>
      <c r="V168">
        <f t="shared" si="20"/>
        <v>4</v>
      </c>
    </row>
    <row r="169" spans="1:22">
      <c r="A169" t="s">
        <v>6</v>
      </c>
      <c r="B169" t="s">
        <v>6</v>
      </c>
      <c r="C169" t="s">
        <v>5</v>
      </c>
      <c r="D169" t="s">
        <v>6</v>
      </c>
      <c r="E169" t="s">
        <v>5</v>
      </c>
      <c r="K169" t="s">
        <v>32</v>
      </c>
      <c r="L169" t="s">
        <v>32</v>
      </c>
      <c r="M169" s="19" t="str">
        <f t="shared" si="21"/>
        <v xml:space="preserve">  </v>
      </c>
      <c r="Q169">
        <f t="shared" si="15"/>
        <v>1</v>
      </c>
      <c r="R169">
        <f t="shared" si="16"/>
        <v>1</v>
      </c>
      <c r="S169">
        <f t="shared" si="17"/>
        <v>1</v>
      </c>
      <c r="T169">
        <f t="shared" si="18"/>
        <v>1</v>
      </c>
      <c r="U169">
        <f t="shared" si="19"/>
        <v>1</v>
      </c>
      <c r="V169">
        <f t="shared" si="20"/>
        <v>5</v>
      </c>
    </row>
    <row r="170" spans="1:22">
      <c r="A170" t="s">
        <v>6</v>
      </c>
      <c r="B170" t="s">
        <v>6</v>
      </c>
      <c r="C170" t="s">
        <v>5</v>
      </c>
      <c r="D170" t="s">
        <v>6</v>
      </c>
      <c r="E170" t="s">
        <v>6</v>
      </c>
      <c r="M170" s="19" t="str">
        <f t="shared" si="21"/>
        <v xml:space="preserve">  </v>
      </c>
      <c r="Q170">
        <f t="shared" si="15"/>
        <v>1</v>
      </c>
      <c r="R170">
        <f t="shared" si="16"/>
        <v>1</v>
      </c>
      <c r="S170">
        <f t="shared" si="17"/>
        <v>1</v>
      </c>
      <c r="T170">
        <f t="shared" si="18"/>
        <v>1</v>
      </c>
      <c r="U170">
        <f t="shared" si="19"/>
        <v>1</v>
      </c>
      <c r="V170">
        <f t="shared" si="20"/>
        <v>5</v>
      </c>
    </row>
    <row r="171" spans="1:22">
      <c r="A171" t="s">
        <v>6</v>
      </c>
      <c r="B171" t="s">
        <v>6</v>
      </c>
      <c r="C171" t="s">
        <v>5</v>
      </c>
      <c r="D171" t="s">
        <v>6</v>
      </c>
      <c r="E171" t="s">
        <v>7</v>
      </c>
      <c r="M171" s="19" t="str">
        <f t="shared" si="21"/>
        <v xml:space="preserve">  </v>
      </c>
      <c r="Q171">
        <f t="shared" si="15"/>
        <v>1</v>
      </c>
      <c r="R171">
        <f t="shared" si="16"/>
        <v>1</v>
      </c>
      <c r="S171">
        <f t="shared" si="17"/>
        <v>1</v>
      </c>
      <c r="T171">
        <f t="shared" si="18"/>
        <v>1</v>
      </c>
      <c r="U171">
        <f t="shared" si="19"/>
        <v>1</v>
      </c>
      <c r="V171">
        <f t="shared" si="20"/>
        <v>5</v>
      </c>
    </row>
    <row r="172" spans="1:22">
      <c r="A172" t="s">
        <v>6</v>
      </c>
      <c r="B172" t="s">
        <v>6</v>
      </c>
      <c r="C172" t="s">
        <v>5</v>
      </c>
      <c r="D172" t="s">
        <v>7</v>
      </c>
      <c r="E172" s="2" t="s">
        <v>8</v>
      </c>
      <c r="M172" s="19" t="str">
        <f t="shared" si="21"/>
        <v xml:space="preserve">  </v>
      </c>
      <c r="Q172">
        <f t="shared" si="15"/>
        <v>1</v>
      </c>
      <c r="R172">
        <f t="shared" si="16"/>
        <v>1</v>
      </c>
      <c r="S172">
        <f t="shared" si="17"/>
        <v>1</v>
      </c>
      <c r="T172">
        <f t="shared" si="18"/>
        <v>1</v>
      </c>
      <c r="U172">
        <f t="shared" si="19"/>
        <v>0</v>
      </c>
      <c r="V172">
        <f t="shared" si="20"/>
        <v>4</v>
      </c>
    </row>
    <row r="173" spans="1:22">
      <c r="A173" t="s">
        <v>6</v>
      </c>
      <c r="B173" t="s">
        <v>6</v>
      </c>
      <c r="C173" t="s">
        <v>5</v>
      </c>
      <c r="D173" t="s">
        <v>7</v>
      </c>
      <c r="E173" s="2" t="s">
        <v>5</v>
      </c>
      <c r="M173" s="19" t="str">
        <f t="shared" si="21"/>
        <v xml:space="preserve">  </v>
      </c>
      <c r="Q173">
        <f t="shared" si="15"/>
        <v>1</v>
      </c>
      <c r="R173">
        <f t="shared" si="16"/>
        <v>1</v>
      </c>
      <c r="S173">
        <f t="shared" si="17"/>
        <v>1</v>
      </c>
      <c r="T173">
        <f t="shared" si="18"/>
        <v>1</v>
      </c>
      <c r="U173">
        <f t="shared" si="19"/>
        <v>1</v>
      </c>
      <c r="V173">
        <f t="shared" si="20"/>
        <v>5</v>
      </c>
    </row>
    <row r="174" spans="1:22">
      <c r="A174" t="s">
        <v>6</v>
      </c>
      <c r="B174" t="s">
        <v>6</v>
      </c>
      <c r="C174" t="s">
        <v>5</v>
      </c>
      <c r="D174" t="s">
        <v>7</v>
      </c>
      <c r="E174" s="2" t="s">
        <v>6</v>
      </c>
      <c r="M174" s="19" t="str">
        <f t="shared" si="21"/>
        <v xml:space="preserve">  </v>
      </c>
      <c r="Q174">
        <f t="shared" si="15"/>
        <v>1</v>
      </c>
      <c r="R174">
        <f t="shared" si="16"/>
        <v>1</v>
      </c>
      <c r="S174">
        <f t="shared" si="17"/>
        <v>1</v>
      </c>
      <c r="T174">
        <f t="shared" si="18"/>
        <v>1</v>
      </c>
      <c r="U174">
        <f t="shared" si="19"/>
        <v>1</v>
      </c>
      <c r="V174">
        <f t="shared" si="20"/>
        <v>5</v>
      </c>
    </row>
    <row r="175" spans="1:22">
      <c r="A175" t="s">
        <v>6</v>
      </c>
      <c r="B175" t="s">
        <v>6</v>
      </c>
      <c r="C175" t="s">
        <v>5</v>
      </c>
      <c r="D175" t="s">
        <v>7</v>
      </c>
      <c r="E175" s="2" t="s">
        <v>7</v>
      </c>
      <c r="M175" s="19" t="str">
        <f t="shared" si="21"/>
        <v xml:space="preserve">  </v>
      </c>
      <c r="Q175">
        <f t="shared" si="15"/>
        <v>1</v>
      </c>
      <c r="R175">
        <f t="shared" si="16"/>
        <v>1</v>
      </c>
      <c r="S175">
        <f t="shared" si="17"/>
        <v>1</v>
      </c>
      <c r="T175">
        <f t="shared" si="18"/>
        <v>1</v>
      </c>
      <c r="U175">
        <f t="shared" si="19"/>
        <v>1</v>
      </c>
      <c r="V175">
        <f t="shared" si="20"/>
        <v>5</v>
      </c>
    </row>
    <row r="176" spans="1:22">
      <c r="A176" t="s">
        <v>6</v>
      </c>
      <c r="B176" t="s">
        <v>6</v>
      </c>
      <c r="C176" s="3" t="s">
        <v>6</v>
      </c>
      <c r="D176" s="3" t="s">
        <v>8</v>
      </c>
      <c r="E176" s="4" t="s">
        <v>8</v>
      </c>
      <c r="F176" t="s">
        <v>21</v>
      </c>
      <c r="M176" s="19" t="str">
        <f t="shared" si="21"/>
        <v xml:space="preserve">  </v>
      </c>
      <c r="Q176">
        <f t="shared" si="15"/>
        <v>1</v>
      </c>
      <c r="R176">
        <f t="shared" si="16"/>
        <v>1</v>
      </c>
      <c r="S176">
        <f t="shared" si="17"/>
        <v>1</v>
      </c>
      <c r="T176">
        <f t="shared" si="18"/>
        <v>0</v>
      </c>
      <c r="U176">
        <f t="shared" si="19"/>
        <v>0</v>
      </c>
      <c r="V176">
        <f t="shared" si="20"/>
        <v>3</v>
      </c>
    </row>
    <row r="177" spans="1:22">
      <c r="A177" t="s">
        <v>6</v>
      </c>
      <c r="B177" t="s">
        <v>6</v>
      </c>
      <c r="C177" s="3" t="s">
        <v>6</v>
      </c>
      <c r="D177" t="s">
        <v>5</v>
      </c>
      <c r="E177" s="3" t="s">
        <v>8</v>
      </c>
      <c r="F177" t="s">
        <v>22</v>
      </c>
      <c r="M177" s="19" t="str">
        <f t="shared" si="21"/>
        <v xml:space="preserve">  </v>
      </c>
      <c r="Q177">
        <f t="shared" si="15"/>
        <v>1</v>
      </c>
      <c r="R177">
        <f t="shared" si="16"/>
        <v>1</v>
      </c>
      <c r="S177">
        <f t="shared" si="17"/>
        <v>1</v>
      </c>
      <c r="T177">
        <f t="shared" si="18"/>
        <v>1</v>
      </c>
      <c r="U177">
        <f t="shared" si="19"/>
        <v>0</v>
      </c>
      <c r="V177">
        <f t="shared" si="20"/>
        <v>4</v>
      </c>
    </row>
    <row r="178" spans="1:22">
      <c r="A178" t="s">
        <v>6</v>
      </c>
      <c r="B178" t="s">
        <v>6</v>
      </c>
      <c r="C178" s="3" t="s">
        <v>6</v>
      </c>
      <c r="D178" t="s">
        <v>5</v>
      </c>
      <c r="E178" t="s">
        <v>5</v>
      </c>
      <c r="M178" s="19" t="str">
        <f t="shared" si="21"/>
        <v xml:space="preserve">  </v>
      </c>
      <c r="Q178">
        <f t="shared" si="15"/>
        <v>1</v>
      </c>
      <c r="R178">
        <f t="shared" si="16"/>
        <v>1</v>
      </c>
      <c r="S178">
        <f t="shared" si="17"/>
        <v>1</v>
      </c>
      <c r="T178">
        <f t="shared" si="18"/>
        <v>1</v>
      </c>
      <c r="U178">
        <f t="shared" si="19"/>
        <v>1</v>
      </c>
      <c r="V178">
        <f t="shared" si="20"/>
        <v>5</v>
      </c>
    </row>
    <row r="179" spans="1:22">
      <c r="A179" t="s">
        <v>6</v>
      </c>
      <c r="B179" t="s">
        <v>6</v>
      </c>
      <c r="C179" s="3" t="s">
        <v>6</v>
      </c>
      <c r="D179" t="s">
        <v>5</v>
      </c>
      <c r="E179" t="s">
        <v>6</v>
      </c>
      <c r="L179" t="s">
        <v>32</v>
      </c>
      <c r="M179" s="19" t="str">
        <f t="shared" si="21"/>
        <v xml:space="preserve">  </v>
      </c>
      <c r="Q179">
        <f t="shared" si="15"/>
        <v>1</v>
      </c>
      <c r="R179">
        <f t="shared" si="16"/>
        <v>1</v>
      </c>
      <c r="S179">
        <f t="shared" si="17"/>
        <v>1</v>
      </c>
      <c r="T179">
        <f t="shared" si="18"/>
        <v>1</v>
      </c>
      <c r="U179">
        <f t="shared" si="19"/>
        <v>1</v>
      </c>
      <c r="V179">
        <f t="shared" si="20"/>
        <v>5</v>
      </c>
    </row>
    <row r="180" spans="1:22">
      <c r="A180" t="s">
        <v>6</v>
      </c>
      <c r="B180" t="s">
        <v>6</v>
      </c>
      <c r="C180" s="3" t="s">
        <v>6</v>
      </c>
      <c r="D180" t="s">
        <v>5</v>
      </c>
      <c r="E180" t="s">
        <v>7</v>
      </c>
      <c r="M180" s="19" t="str">
        <f t="shared" si="21"/>
        <v xml:space="preserve">  </v>
      </c>
      <c r="Q180">
        <f t="shared" si="15"/>
        <v>1</v>
      </c>
      <c r="R180">
        <f t="shared" si="16"/>
        <v>1</v>
      </c>
      <c r="S180">
        <f t="shared" si="17"/>
        <v>1</v>
      </c>
      <c r="T180">
        <f t="shared" si="18"/>
        <v>1</v>
      </c>
      <c r="U180">
        <f t="shared" si="19"/>
        <v>1</v>
      </c>
      <c r="V180">
        <f t="shared" si="20"/>
        <v>5</v>
      </c>
    </row>
    <row r="181" spans="1:22">
      <c r="A181" t="s">
        <v>6</v>
      </c>
      <c r="B181" t="s">
        <v>6</v>
      </c>
      <c r="C181" s="3" t="s">
        <v>6</v>
      </c>
      <c r="D181" t="s">
        <v>6</v>
      </c>
      <c r="E181" s="3" t="s">
        <v>8</v>
      </c>
      <c r="F181" t="s">
        <v>19</v>
      </c>
      <c r="M181" s="19" t="str">
        <f t="shared" si="21"/>
        <v xml:space="preserve">  </v>
      </c>
      <c r="Q181">
        <f t="shared" si="15"/>
        <v>1</v>
      </c>
      <c r="R181">
        <f t="shared" si="16"/>
        <v>1</v>
      </c>
      <c r="S181">
        <f t="shared" si="17"/>
        <v>1</v>
      </c>
      <c r="T181">
        <f t="shared" si="18"/>
        <v>1</v>
      </c>
      <c r="U181">
        <f t="shared" si="19"/>
        <v>0</v>
      </c>
      <c r="V181">
        <f t="shared" si="20"/>
        <v>4</v>
      </c>
    </row>
    <row r="182" spans="1:22">
      <c r="A182" t="s">
        <v>6</v>
      </c>
      <c r="B182" t="s">
        <v>6</v>
      </c>
      <c r="C182" s="3" t="s">
        <v>6</v>
      </c>
      <c r="D182" t="s">
        <v>6</v>
      </c>
      <c r="E182" t="s">
        <v>5</v>
      </c>
      <c r="M182" s="19" t="str">
        <f t="shared" si="21"/>
        <v xml:space="preserve">  </v>
      </c>
      <c r="Q182">
        <f t="shared" si="15"/>
        <v>1</v>
      </c>
      <c r="R182">
        <f t="shared" si="16"/>
        <v>1</v>
      </c>
      <c r="S182">
        <f t="shared" si="17"/>
        <v>1</v>
      </c>
      <c r="T182">
        <f t="shared" si="18"/>
        <v>1</v>
      </c>
      <c r="U182">
        <f t="shared" si="19"/>
        <v>1</v>
      </c>
      <c r="V182">
        <f t="shared" si="20"/>
        <v>5</v>
      </c>
    </row>
    <row r="183" spans="1:22">
      <c r="A183" t="s">
        <v>6</v>
      </c>
      <c r="B183" t="s">
        <v>6</v>
      </c>
      <c r="C183" s="3" t="s">
        <v>6</v>
      </c>
      <c r="D183" t="s">
        <v>6</v>
      </c>
      <c r="E183" t="s">
        <v>6</v>
      </c>
      <c r="M183" s="19" t="str">
        <f t="shared" si="21"/>
        <v xml:space="preserve">  </v>
      </c>
      <c r="Q183">
        <f t="shared" si="15"/>
        <v>1</v>
      </c>
      <c r="R183">
        <f t="shared" si="16"/>
        <v>1</v>
      </c>
      <c r="S183">
        <f t="shared" si="17"/>
        <v>1</v>
      </c>
      <c r="T183">
        <f t="shared" si="18"/>
        <v>1</v>
      </c>
      <c r="U183">
        <f t="shared" si="19"/>
        <v>1</v>
      </c>
      <c r="V183">
        <f t="shared" si="20"/>
        <v>5</v>
      </c>
    </row>
    <row r="184" spans="1:22">
      <c r="A184" t="s">
        <v>6</v>
      </c>
      <c r="B184" t="s">
        <v>6</v>
      </c>
      <c r="C184" s="3" t="s">
        <v>6</v>
      </c>
      <c r="D184" t="s">
        <v>6</v>
      </c>
      <c r="E184" t="s">
        <v>7</v>
      </c>
      <c r="M184" s="19" t="str">
        <f t="shared" si="21"/>
        <v xml:space="preserve">  </v>
      </c>
      <c r="Q184">
        <f t="shared" si="15"/>
        <v>1</v>
      </c>
      <c r="R184">
        <f t="shared" si="16"/>
        <v>1</v>
      </c>
      <c r="S184">
        <f t="shared" si="17"/>
        <v>1</v>
      </c>
      <c r="T184">
        <f t="shared" si="18"/>
        <v>1</v>
      </c>
      <c r="U184">
        <f t="shared" si="19"/>
        <v>1</v>
      </c>
      <c r="V184">
        <f t="shared" si="20"/>
        <v>5</v>
      </c>
    </row>
    <row r="185" spans="1:22">
      <c r="A185" t="s">
        <v>6</v>
      </c>
      <c r="B185" t="s">
        <v>6</v>
      </c>
      <c r="C185" s="3" t="s">
        <v>6</v>
      </c>
      <c r="D185" t="s">
        <v>7</v>
      </c>
      <c r="E185" s="2" t="s">
        <v>8</v>
      </c>
      <c r="M185" s="19" t="str">
        <f t="shared" si="21"/>
        <v xml:space="preserve">  </v>
      </c>
      <c r="Q185">
        <f t="shared" si="15"/>
        <v>1</v>
      </c>
      <c r="R185">
        <f t="shared" si="16"/>
        <v>1</v>
      </c>
      <c r="S185">
        <f t="shared" si="17"/>
        <v>1</v>
      </c>
      <c r="T185">
        <f t="shared" si="18"/>
        <v>1</v>
      </c>
      <c r="U185">
        <f t="shared" si="19"/>
        <v>0</v>
      </c>
      <c r="V185">
        <f t="shared" si="20"/>
        <v>4</v>
      </c>
    </row>
    <row r="186" spans="1:22">
      <c r="A186" t="s">
        <v>6</v>
      </c>
      <c r="B186" t="s">
        <v>6</v>
      </c>
      <c r="C186" s="3" t="s">
        <v>6</v>
      </c>
      <c r="D186" t="s">
        <v>7</v>
      </c>
      <c r="E186" s="2" t="s">
        <v>5</v>
      </c>
      <c r="F186" t="s">
        <v>237</v>
      </c>
      <c r="G186" t="s">
        <v>200</v>
      </c>
      <c r="H186" t="s">
        <v>210</v>
      </c>
      <c r="I186" t="s">
        <v>206</v>
      </c>
      <c r="J186" t="s">
        <v>32</v>
      </c>
      <c r="M186" s="19" t="str">
        <f t="shared" si="21"/>
        <v>There is some new development in this project, a few forks too, but some tags. An increased eagerness to close off more issues than the issues created (at a higher rate). Ths project is rapidly going to maintenance phase.</v>
      </c>
      <c r="Q186">
        <f t="shared" si="15"/>
        <v>1</v>
      </c>
      <c r="R186">
        <f t="shared" si="16"/>
        <v>1</v>
      </c>
      <c r="S186">
        <f t="shared" si="17"/>
        <v>1</v>
      </c>
      <c r="T186">
        <f t="shared" si="18"/>
        <v>1</v>
      </c>
      <c r="U186">
        <f t="shared" si="19"/>
        <v>1</v>
      </c>
      <c r="V186">
        <f t="shared" si="20"/>
        <v>5</v>
      </c>
    </row>
    <row r="187" spans="1:22">
      <c r="A187" t="s">
        <v>6</v>
      </c>
      <c r="B187" t="s">
        <v>6</v>
      </c>
      <c r="C187" s="3" t="s">
        <v>6</v>
      </c>
      <c r="D187" t="s">
        <v>7</v>
      </c>
      <c r="E187" s="2" t="s">
        <v>6</v>
      </c>
      <c r="M187" s="19" t="str">
        <f t="shared" si="21"/>
        <v xml:space="preserve">  </v>
      </c>
      <c r="Q187">
        <f t="shared" si="15"/>
        <v>1</v>
      </c>
      <c r="R187">
        <f t="shared" si="16"/>
        <v>1</v>
      </c>
      <c r="S187">
        <f t="shared" si="17"/>
        <v>1</v>
      </c>
      <c r="T187">
        <f t="shared" si="18"/>
        <v>1</v>
      </c>
      <c r="U187">
        <f t="shared" si="19"/>
        <v>1</v>
      </c>
      <c r="V187">
        <f t="shared" si="20"/>
        <v>5</v>
      </c>
    </row>
    <row r="188" spans="1:22">
      <c r="A188" t="s">
        <v>6</v>
      </c>
      <c r="B188" t="s">
        <v>6</v>
      </c>
      <c r="C188" s="3" t="s">
        <v>6</v>
      </c>
      <c r="D188" t="s">
        <v>7</v>
      </c>
      <c r="E188" s="2" t="s">
        <v>7</v>
      </c>
      <c r="M188" s="19" t="str">
        <f t="shared" si="21"/>
        <v xml:space="preserve">  </v>
      </c>
      <c r="Q188">
        <f t="shared" si="15"/>
        <v>1</v>
      </c>
      <c r="R188">
        <f t="shared" si="16"/>
        <v>1</v>
      </c>
      <c r="S188">
        <f t="shared" si="17"/>
        <v>1</v>
      </c>
      <c r="T188">
        <f t="shared" si="18"/>
        <v>1</v>
      </c>
      <c r="U188">
        <f t="shared" si="19"/>
        <v>1</v>
      </c>
      <c r="V188">
        <f t="shared" si="20"/>
        <v>5</v>
      </c>
    </row>
    <row r="189" spans="1:22">
      <c r="A189" t="s">
        <v>6</v>
      </c>
      <c r="B189" t="s">
        <v>6</v>
      </c>
      <c r="C189" t="s">
        <v>7</v>
      </c>
      <c r="D189" s="3" t="s">
        <v>8</v>
      </c>
      <c r="E189" s="4" t="s">
        <v>8</v>
      </c>
      <c r="K189" t="s">
        <v>32</v>
      </c>
      <c r="M189" s="19" t="str">
        <f t="shared" si="21"/>
        <v xml:space="preserve">  </v>
      </c>
      <c r="Q189">
        <f t="shared" si="15"/>
        <v>1</v>
      </c>
      <c r="R189">
        <f t="shared" si="16"/>
        <v>1</v>
      </c>
      <c r="S189">
        <f t="shared" si="17"/>
        <v>1</v>
      </c>
      <c r="T189">
        <f t="shared" si="18"/>
        <v>0</v>
      </c>
      <c r="U189">
        <f t="shared" si="19"/>
        <v>0</v>
      </c>
      <c r="V189">
        <f t="shared" si="20"/>
        <v>3</v>
      </c>
    </row>
    <row r="190" spans="1:22">
      <c r="A190" t="s">
        <v>6</v>
      </c>
      <c r="B190" t="s">
        <v>6</v>
      </c>
      <c r="C190" t="s">
        <v>7</v>
      </c>
      <c r="D190" t="s">
        <v>5</v>
      </c>
      <c r="E190" s="3" t="s">
        <v>8</v>
      </c>
      <c r="M190" s="19" t="str">
        <f t="shared" si="21"/>
        <v xml:space="preserve">  </v>
      </c>
      <c r="Q190">
        <f t="shared" si="15"/>
        <v>1</v>
      </c>
      <c r="R190">
        <f t="shared" si="16"/>
        <v>1</v>
      </c>
      <c r="S190">
        <f t="shared" si="17"/>
        <v>1</v>
      </c>
      <c r="T190">
        <f t="shared" si="18"/>
        <v>1</v>
      </c>
      <c r="U190">
        <f t="shared" si="19"/>
        <v>0</v>
      </c>
      <c r="V190">
        <f t="shared" si="20"/>
        <v>4</v>
      </c>
    </row>
    <row r="191" spans="1:22">
      <c r="A191" t="s">
        <v>6</v>
      </c>
      <c r="B191" t="s">
        <v>6</v>
      </c>
      <c r="C191" t="s">
        <v>7</v>
      </c>
      <c r="D191" t="s">
        <v>5</v>
      </c>
      <c r="E191" t="s">
        <v>5</v>
      </c>
      <c r="M191" s="19" t="str">
        <f t="shared" si="21"/>
        <v xml:space="preserve">  </v>
      </c>
      <c r="Q191">
        <f t="shared" si="15"/>
        <v>1</v>
      </c>
      <c r="R191">
        <f t="shared" si="16"/>
        <v>1</v>
      </c>
      <c r="S191">
        <f t="shared" si="17"/>
        <v>1</v>
      </c>
      <c r="T191">
        <f t="shared" si="18"/>
        <v>1</v>
      </c>
      <c r="U191">
        <f t="shared" si="19"/>
        <v>1</v>
      </c>
      <c r="V191">
        <f t="shared" si="20"/>
        <v>5</v>
      </c>
    </row>
    <row r="192" spans="1:22">
      <c r="A192" t="s">
        <v>6</v>
      </c>
      <c r="B192" t="s">
        <v>6</v>
      </c>
      <c r="C192" t="s">
        <v>7</v>
      </c>
      <c r="D192" t="s">
        <v>5</v>
      </c>
      <c r="E192" t="s">
        <v>6</v>
      </c>
      <c r="M192" s="19" t="str">
        <f t="shared" si="21"/>
        <v xml:space="preserve">  </v>
      </c>
      <c r="Q192">
        <f t="shared" si="15"/>
        <v>1</v>
      </c>
      <c r="R192">
        <f t="shared" si="16"/>
        <v>1</v>
      </c>
      <c r="S192">
        <f t="shared" si="17"/>
        <v>1</v>
      </c>
      <c r="T192">
        <f t="shared" si="18"/>
        <v>1</v>
      </c>
      <c r="U192">
        <f t="shared" si="19"/>
        <v>1</v>
      </c>
      <c r="V192">
        <f t="shared" si="20"/>
        <v>5</v>
      </c>
    </row>
    <row r="193" spans="1:22">
      <c r="A193" t="s">
        <v>6</v>
      </c>
      <c r="B193" t="s">
        <v>6</v>
      </c>
      <c r="C193" t="s">
        <v>7</v>
      </c>
      <c r="D193" t="s">
        <v>5</v>
      </c>
      <c r="E193" t="s">
        <v>7</v>
      </c>
      <c r="F193" t="s">
        <v>224</v>
      </c>
      <c r="G193" t="s">
        <v>201</v>
      </c>
      <c r="H193" t="s">
        <v>180</v>
      </c>
      <c r="I193" t="s">
        <v>227</v>
      </c>
      <c r="J193" t="s">
        <v>32</v>
      </c>
      <c r="M193" s="19" t="str">
        <f t="shared" si="21"/>
        <v>There is some new development in this project, and many people still fork it. Many new issues are created, but few are being closed, so not at the same rate. The project is probably under some development, but understaffed.</v>
      </c>
      <c r="Q193">
        <f t="shared" si="15"/>
        <v>1</v>
      </c>
      <c r="R193">
        <f t="shared" si="16"/>
        <v>1</v>
      </c>
      <c r="S193">
        <f t="shared" si="17"/>
        <v>1</v>
      </c>
      <c r="T193">
        <f t="shared" si="18"/>
        <v>1</v>
      </c>
      <c r="U193">
        <f t="shared" si="19"/>
        <v>1</v>
      </c>
      <c r="V193">
        <f t="shared" si="20"/>
        <v>5</v>
      </c>
    </row>
    <row r="194" spans="1:22">
      <c r="A194" t="s">
        <v>6</v>
      </c>
      <c r="B194" t="s">
        <v>6</v>
      </c>
      <c r="C194" t="s">
        <v>7</v>
      </c>
      <c r="D194" t="s">
        <v>6</v>
      </c>
      <c r="E194" s="3" t="s">
        <v>8</v>
      </c>
      <c r="M194" s="19" t="str">
        <f t="shared" si="21"/>
        <v xml:space="preserve">  </v>
      </c>
      <c r="Q194">
        <f t="shared" si="15"/>
        <v>1</v>
      </c>
      <c r="R194">
        <f t="shared" si="16"/>
        <v>1</v>
      </c>
      <c r="S194">
        <f t="shared" si="17"/>
        <v>1</v>
      </c>
      <c r="T194">
        <f t="shared" si="18"/>
        <v>1</v>
      </c>
      <c r="U194">
        <f t="shared" si="19"/>
        <v>0</v>
      </c>
      <c r="V194">
        <f t="shared" si="20"/>
        <v>4</v>
      </c>
    </row>
    <row r="195" spans="1:22">
      <c r="A195" t="s">
        <v>6</v>
      </c>
      <c r="B195" t="s">
        <v>6</v>
      </c>
      <c r="C195" t="s">
        <v>7</v>
      </c>
      <c r="D195" t="s">
        <v>6</v>
      </c>
      <c r="E195" t="s">
        <v>5</v>
      </c>
      <c r="M195" s="19" t="str">
        <f t="shared" si="21"/>
        <v xml:space="preserve">  </v>
      </c>
      <c r="Q195">
        <f t="shared" ref="Q195:Q258" si="22">IF("---"&lt;&gt;A195,1,0)</f>
        <v>1</v>
      </c>
      <c r="R195">
        <f t="shared" ref="R195:R258" si="23">IF("---"&lt;&gt;B195,1,0)</f>
        <v>1</v>
      </c>
      <c r="S195">
        <f t="shared" ref="S195:S258" si="24">IF("---"&lt;&gt;C195,1,0)</f>
        <v>1</v>
      </c>
      <c r="T195">
        <f t="shared" ref="T195:T258" si="25">IF("---"&lt;&gt;D195,1,0)</f>
        <v>1</v>
      </c>
      <c r="U195">
        <f t="shared" ref="U195:U258" si="26">IF("---"&lt;&gt;E195,1,0)</f>
        <v>1</v>
      </c>
      <c r="V195">
        <f t="shared" ref="V195:V258" si="27">SUM(Q195:U195)</f>
        <v>5</v>
      </c>
    </row>
    <row r="196" spans="1:22">
      <c r="A196" t="s">
        <v>6</v>
      </c>
      <c r="B196" t="s">
        <v>6</v>
      </c>
      <c r="C196" t="s">
        <v>7</v>
      </c>
      <c r="D196" t="s">
        <v>6</v>
      </c>
      <c r="E196" t="s">
        <v>6</v>
      </c>
      <c r="M196" s="19" t="str">
        <f t="shared" si="21"/>
        <v xml:space="preserve">  </v>
      </c>
      <c r="Q196">
        <f t="shared" si="22"/>
        <v>1</v>
      </c>
      <c r="R196">
        <f t="shared" si="23"/>
        <v>1</v>
      </c>
      <c r="S196">
        <f t="shared" si="24"/>
        <v>1</v>
      </c>
      <c r="T196">
        <f t="shared" si="25"/>
        <v>1</v>
      </c>
      <c r="U196">
        <f t="shared" si="26"/>
        <v>1</v>
      </c>
      <c r="V196">
        <f t="shared" si="27"/>
        <v>5</v>
      </c>
    </row>
    <row r="197" spans="1:22">
      <c r="A197" t="s">
        <v>6</v>
      </c>
      <c r="B197" t="s">
        <v>6</v>
      </c>
      <c r="C197" t="s">
        <v>7</v>
      </c>
      <c r="D197" t="s">
        <v>6</v>
      </c>
      <c r="E197" t="s">
        <v>7</v>
      </c>
      <c r="L197" t="s">
        <v>32</v>
      </c>
      <c r="M197" s="19" t="str">
        <f t="shared" si="21"/>
        <v xml:space="preserve">  </v>
      </c>
      <c r="Q197">
        <f t="shared" si="22"/>
        <v>1</v>
      </c>
      <c r="R197">
        <f t="shared" si="23"/>
        <v>1</v>
      </c>
      <c r="S197">
        <f t="shared" si="24"/>
        <v>1</v>
      </c>
      <c r="T197">
        <f t="shared" si="25"/>
        <v>1</v>
      </c>
      <c r="U197">
        <f t="shared" si="26"/>
        <v>1</v>
      </c>
      <c r="V197">
        <f t="shared" si="27"/>
        <v>5</v>
      </c>
    </row>
    <row r="198" spans="1:22">
      <c r="A198" t="s">
        <v>6</v>
      </c>
      <c r="B198" t="s">
        <v>6</v>
      </c>
      <c r="C198" t="s">
        <v>7</v>
      </c>
      <c r="D198" t="s">
        <v>7</v>
      </c>
      <c r="E198" s="2" t="s">
        <v>8</v>
      </c>
      <c r="M198" s="19" t="str">
        <f t="shared" si="21"/>
        <v xml:space="preserve">  </v>
      </c>
      <c r="Q198">
        <f t="shared" si="22"/>
        <v>1</v>
      </c>
      <c r="R198">
        <f t="shared" si="23"/>
        <v>1</v>
      </c>
      <c r="S198">
        <f t="shared" si="24"/>
        <v>1</v>
      </c>
      <c r="T198">
        <f t="shared" si="25"/>
        <v>1</v>
      </c>
      <c r="U198">
        <f t="shared" si="26"/>
        <v>0</v>
      </c>
      <c r="V198">
        <f t="shared" si="27"/>
        <v>4</v>
      </c>
    </row>
    <row r="199" spans="1:22">
      <c r="A199" t="s">
        <v>6</v>
      </c>
      <c r="B199" t="s">
        <v>6</v>
      </c>
      <c r="C199" t="s">
        <v>7</v>
      </c>
      <c r="D199" t="s">
        <v>7</v>
      </c>
      <c r="E199" s="2" t="s">
        <v>5</v>
      </c>
      <c r="M199" s="19" t="str">
        <f t="shared" si="21"/>
        <v xml:space="preserve">  </v>
      </c>
      <c r="Q199">
        <f t="shared" si="22"/>
        <v>1</v>
      </c>
      <c r="R199">
        <f t="shared" si="23"/>
        <v>1</v>
      </c>
      <c r="S199">
        <f t="shared" si="24"/>
        <v>1</v>
      </c>
      <c r="T199">
        <f t="shared" si="25"/>
        <v>1</v>
      </c>
      <c r="U199">
        <f t="shared" si="26"/>
        <v>1</v>
      </c>
      <c r="V199">
        <f t="shared" si="27"/>
        <v>5</v>
      </c>
    </row>
    <row r="200" spans="1:22">
      <c r="A200" t="s">
        <v>6</v>
      </c>
      <c r="B200" t="s">
        <v>6</v>
      </c>
      <c r="C200" t="s">
        <v>7</v>
      </c>
      <c r="D200" t="s">
        <v>7</v>
      </c>
      <c r="E200" s="2" t="s">
        <v>6</v>
      </c>
      <c r="M200" s="19" t="str">
        <f>CONCATENATE(G200," ",H200," ",I200)</f>
        <v xml:space="preserve">  </v>
      </c>
      <c r="Q200">
        <f t="shared" si="22"/>
        <v>1</v>
      </c>
      <c r="R200">
        <f t="shared" si="23"/>
        <v>1</v>
      </c>
      <c r="S200">
        <f t="shared" si="24"/>
        <v>1</v>
      </c>
      <c r="T200">
        <f t="shared" si="25"/>
        <v>1</v>
      </c>
      <c r="U200">
        <f t="shared" si="26"/>
        <v>1</v>
      </c>
      <c r="V200">
        <f t="shared" si="27"/>
        <v>5</v>
      </c>
    </row>
    <row r="201" spans="1:22">
      <c r="A201" t="s">
        <v>6</v>
      </c>
      <c r="B201" t="s">
        <v>6</v>
      </c>
      <c r="C201" t="s">
        <v>7</v>
      </c>
      <c r="D201" t="s">
        <v>7</v>
      </c>
      <c r="E201" s="2" t="s">
        <v>7</v>
      </c>
      <c r="M201" s="19" t="str">
        <f t="shared" ref="M201:M264" si="28">CONCATENATE(G201," ",H201," ",I201)</f>
        <v xml:space="preserve">  </v>
      </c>
      <c r="Q201">
        <f t="shared" si="22"/>
        <v>1</v>
      </c>
      <c r="R201">
        <f t="shared" si="23"/>
        <v>1</v>
      </c>
      <c r="S201">
        <f t="shared" si="24"/>
        <v>1</v>
      </c>
      <c r="T201">
        <f t="shared" si="25"/>
        <v>1</v>
      </c>
      <c r="U201">
        <f t="shared" si="26"/>
        <v>1</v>
      </c>
      <c r="V201">
        <f t="shared" si="27"/>
        <v>5</v>
      </c>
    </row>
    <row r="202" spans="1:22">
      <c r="A202" t="s">
        <v>6</v>
      </c>
      <c r="B202" t="s">
        <v>7</v>
      </c>
      <c r="C202" s="3" t="s">
        <v>8</v>
      </c>
      <c r="D202" s="3" t="s">
        <v>8</v>
      </c>
      <c r="E202" s="3" t="s">
        <v>8</v>
      </c>
      <c r="F202" t="s">
        <v>136</v>
      </c>
      <c r="M202" s="19" t="str">
        <f t="shared" si="28"/>
        <v xml:space="preserve">  </v>
      </c>
      <c r="Q202">
        <f t="shared" si="22"/>
        <v>1</v>
      </c>
      <c r="R202">
        <f t="shared" si="23"/>
        <v>1</v>
      </c>
      <c r="S202">
        <f t="shared" si="24"/>
        <v>0</v>
      </c>
      <c r="T202">
        <f t="shared" si="25"/>
        <v>0</v>
      </c>
      <c r="U202">
        <f t="shared" si="26"/>
        <v>0</v>
      </c>
      <c r="V202">
        <f t="shared" si="27"/>
        <v>2</v>
      </c>
    </row>
    <row r="203" spans="1:22">
      <c r="A203" t="s">
        <v>6</v>
      </c>
      <c r="B203" t="s">
        <v>7</v>
      </c>
      <c r="C203" t="s">
        <v>5</v>
      </c>
      <c r="D203" s="3" t="s">
        <v>8</v>
      </c>
      <c r="E203" s="3" t="s">
        <v>8</v>
      </c>
      <c r="F203" t="s">
        <v>134</v>
      </c>
      <c r="M203" s="19" t="str">
        <f t="shared" si="28"/>
        <v xml:space="preserve">  </v>
      </c>
      <c r="Q203">
        <f t="shared" si="22"/>
        <v>1</v>
      </c>
      <c r="R203">
        <f t="shared" si="23"/>
        <v>1</v>
      </c>
      <c r="S203">
        <f t="shared" si="24"/>
        <v>1</v>
      </c>
      <c r="T203">
        <f t="shared" si="25"/>
        <v>0</v>
      </c>
      <c r="U203">
        <f t="shared" si="26"/>
        <v>0</v>
      </c>
      <c r="V203">
        <f t="shared" si="27"/>
        <v>3</v>
      </c>
    </row>
    <row r="204" spans="1:22">
      <c r="A204" t="s">
        <v>6</v>
      </c>
      <c r="B204" t="s">
        <v>7</v>
      </c>
      <c r="C204" t="s">
        <v>5</v>
      </c>
      <c r="D204" t="s">
        <v>5</v>
      </c>
      <c r="E204" s="3" t="s">
        <v>8</v>
      </c>
      <c r="F204" t="s">
        <v>243</v>
      </c>
      <c r="G204" t="s">
        <v>192</v>
      </c>
      <c r="H204" s="25" t="s">
        <v>211</v>
      </c>
      <c r="I204" s="25" t="s">
        <v>168</v>
      </c>
      <c r="J204" t="s">
        <v>32</v>
      </c>
      <c r="K204" t="s">
        <v>32</v>
      </c>
      <c r="L204" t="s">
        <v>32</v>
      </c>
      <c r="M204" s="19" t="str">
        <f t="shared" si="28"/>
        <v>There is some new development in this project, however the number of forks is unknown. Few issues are created and closed, indicating just enough levels of support. The project is of low interest and may be abandoned.</v>
      </c>
      <c r="Q204">
        <f t="shared" si="22"/>
        <v>1</v>
      </c>
      <c r="R204">
        <f t="shared" si="23"/>
        <v>1</v>
      </c>
      <c r="S204">
        <f t="shared" si="24"/>
        <v>1</v>
      </c>
      <c r="T204">
        <f t="shared" si="25"/>
        <v>1</v>
      </c>
      <c r="U204">
        <f t="shared" si="26"/>
        <v>0</v>
      </c>
      <c r="V204">
        <f t="shared" si="27"/>
        <v>4</v>
      </c>
    </row>
    <row r="205" spans="1:22">
      <c r="A205" t="s">
        <v>6</v>
      </c>
      <c r="B205" t="s">
        <v>7</v>
      </c>
      <c r="C205" t="s">
        <v>5</v>
      </c>
      <c r="D205" t="s">
        <v>5</v>
      </c>
      <c r="E205" t="s">
        <v>5</v>
      </c>
      <c r="M205" s="19" t="str">
        <f t="shared" si="28"/>
        <v xml:space="preserve">  </v>
      </c>
      <c r="Q205">
        <f t="shared" si="22"/>
        <v>1</v>
      </c>
      <c r="R205">
        <f t="shared" si="23"/>
        <v>1</v>
      </c>
      <c r="S205">
        <f t="shared" si="24"/>
        <v>1</v>
      </c>
      <c r="T205">
        <f t="shared" si="25"/>
        <v>1</v>
      </c>
      <c r="U205">
        <f t="shared" si="26"/>
        <v>1</v>
      </c>
      <c r="V205">
        <f t="shared" si="27"/>
        <v>5</v>
      </c>
    </row>
    <row r="206" spans="1:22">
      <c r="A206" t="s">
        <v>6</v>
      </c>
      <c r="B206" t="s">
        <v>7</v>
      </c>
      <c r="C206" t="s">
        <v>5</v>
      </c>
      <c r="D206" t="s">
        <v>5</v>
      </c>
      <c r="E206" t="s">
        <v>6</v>
      </c>
      <c r="F206" t="s">
        <v>243</v>
      </c>
      <c r="G206" t="s">
        <v>202</v>
      </c>
      <c r="H206" t="s">
        <v>211</v>
      </c>
      <c r="I206" t="s">
        <v>168</v>
      </c>
      <c r="J206" t="s">
        <v>32</v>
      </c>
      <c r="M206" s="19" t="str">
        <f t="shared" si="28"/>
        <v>There is some new development in this project, some people still fork it, many tags are used. Few issues are created and closed, indicating just enough levels of support. The project is of low interest and may be abandoned.</v>
      </c>
      <c r="Q206">
        <f t="shared" si="22"/>
        <v>1</v>
      </c>
      <c r="R206">
        <f t="shared" si="23"/>
        <v>1</v>
      </c>
      <c r="S206">
        <f t="shared" si="24"/>
        <v>1</v>
      </c>
      <c r="T206">
        <f t="shared" si="25"/>
        <v>1</v>
      </c>
      <c r="U206">
        <f t="shared" si="26"/>
        <v>1</v>
      </c>
      <c r="V206">
        <f t="shared" si="27"/>
        <v>5</v>
      </c>
    </row>
    <row r="207" spans="1:22">
      <c r="A207" t="s">
        <v>6</v>
      </c>
      <c r="B207" t="s">
        <v>7</v>
      </c>
      <c r="C207" t="s">
        <v>5</v>
      </c>
      <c r="D207" t="s">
        <v>5</v>
      </c>
      <c r="E207" t="s">
        <v>7</v>
      </c>
      <c r="M207" s="19" t="str">
        <f t="shared" si="28"/>
        <v xml:space="preserve">  </v>
      </c>
      <c r="Q207">
        <f t="shared" si="22"/>
        <v>1</v>
      </c>
      <c r="R207">
        <f t="shared" si="23"/>
        <v>1</v>
      </c>
      <c r="S207">
        <f t="shared" si="24"/>
        <v>1</v>
      </c>
      <c r="T207">
        <f t="shared" si="25"/>
        <v>1</v>
      </c>
      <c r="U207">
        <f t="shared" si="26"/>
        <v>1</v>
      </c>
      <c r="V207">
        <f t="shared" si="27"/>
        <v>5</v>
      </c>
    </row>
    <row r="208" spans="1:22">
      <c r="A208" t="s">
        <v>6</v>
      </c>
      <c r="B208" t="s">
        <v>7</v>
      </c>
      <c r="C208" t="s">
        <v>5</v>
      </c>
      <c r="D208" t="s">
        <v>6</v>
      </c>
      <c r="E208" s="3" t="s">
        <v>8</v>
      </c>
      <c r="M208" s="19" t="str">
        <f t="shared" si="28"/>
        <v xml:space="preserve">  </v>
      </c>
      <c r="Q208">
        <f t="shared" si="22"/>
        <v>1</v>
      </c>
      <c r="R208">
        <f t="shared" si="23"/>
        <v>1</v>
      </c>
      <c r="S208">
        <f t="shared" si="24"/>
        <v>1</v>
      </c>
      <c r="T208">
        <f t="shared" si="25"/>
        <v>1</v>
      </c>
      <c r="U208">
        <f t="shared" si="26"/>
        <v>0</v>
      </c>
      <c r="V208">
        <f t="shared" si="27"/>
        <v>4</v>
      </c>
    </row>
    <row r="209" spans="1:22">
      <c r="A209" t="s">
        <v>6</v>
      </c>
      <c r="B209" t="s">
        <v>7</v>
      </c>
      <c r="C209" t="s">
        <v>5</v>
      </c>
      <c r="D209" t="s">
        <v>6</v>
      </c>
      <c r="E209" t="s">
        <v>5</v>
      </c>
      <c r="M209" s="19" t="str">
        <f t="shared" si="28"/>
        <v xml:space="preserve">  </v>
      </c>
      <c r="Q209">
        <f t="shared" si="22"/>
        <v>1</v>
      </c>
      <c r="R209">
        <f t="shared" si="23"/>
        <v>1</v>
      </c>
      <c r="S209">
        <f t="shared" si="24"/>
        <v>1</v>
      </c>
      <c r="T209">
        <f t="shared" si="25"/>
        <v>1</v>
      </c>
      <c r="U209">
        <f t="shared" si="26"/>
        <v>1</v>
      </c>
      <c r="V209">
        <f t="shared" si="27"/>
        <v>5</v>
      </c>
    </row>
    <row r="210" spans="1:22">
      <c r="A210" t="s">
        <v>6</v>
      </c>
      <c r="B210" t="s">
        <v>7</v>
      </c>
      <c r="C210" t="s">
        <v>5</v>
      </c>
      <c r="D210" t="s">
        <v>6</v>
      </c>
      <c r="E210" t="s">
        <v>6</v>
      </c>
      <c r="M210" s="19" t="str">
        <f t="shared" si="28"/>
        <v xml:space="preserve">  </v>
      </c>
      <c r="Q210">
        <f t="shared" si="22"/>
        <v>1</v>
      </c>
      <c r="R210">
        <f t="shared" si="23"/>
        <v>1</v>
      </c>
      <c r="S210">
        <f t="shared" si="24"/>
        <v>1</v>
      </c>
      <c r="T210">
        <f t="shared" si="25"/>
        <v>1</v>
      </c>
      <c r="U210">
        <f t="shared" si="26"/>
        <v>1</v>
      </c>
      <c r="V210">
        <f t="shared" si="27"/>
        <v>5</v>
      </c>
    </row>
    <row r="211" spans="1:22">
      <c r="A211" t="s">
        <v>6</v>
      </c>
      <c r="B211" t="s">
        <v>7</v>
      </c>
      <c r="C211" t="s">
        <v>5</v>
      </c>
      <c r="D211" t="s">
        <v>6</v>
      </c>
      <c r="E211" t="s">
        <v>7</v>
      </c>
      <c r="M211" s="19" t="str">
        <f t="shared" si="28"/>
        <v xml:space="preserve">  </v>
      </c>
      <c r="Q211">
        <f t="shared" si="22"/>
        <v>1</v>
      </c>
      <c r="R211">
        <f t="shared" si="23"/>
        <v>1</v>
      </c>
      <c r="S211">
        <f t="shared" si="24"/>
        <v>1</v>
      </c>
      <c r="T211">
        <f t="shared" si="25"/>
        <v>1</v>
      </c>
      <c r="U211">
        <f t="shared" si="26"/>
        <v>1</v>
      </c>
      <c r="V211">
        <f t="shared" si="27"/>
        <v>5</v>
      </c>
    </row>
    <row r="212" spans="1:22">
      <c r="A212" t="s">
        <v>6</v>
      </c>
      <c r="B212" t="s">
        <v>7</v>
      </c>
      <c r="C212" t="s">
        <v>5</v>
      </c>
      <c r="D212" t="s">
        <v>7</v>
      </c>
      <c r="E212" s="2" t="s">
        <v>8</v>
      </c>
      <c r="M212" s="19" t="str">
        <f t="shared" si="28"/>
        <v xml:space="preserve">  </v>
      </c>
      <c r="Q212">
        <f t="shared" si="22"/>
        <v>1</v>
      </c>
      <c r="R212">
        <f t="shared" si="23"/>
        <v>1</v>
      </c>
      <c r="S212">
        <f t="shared" si="24"/>
        <v>1</v>
      </c>
      <c r="T212">
        <f t="shared" si="25"/>
        <v>1</v>
      </c>
      <c r="U212">
        <f t="shared" si="26"/>
        <v>0</v>
      </c>
      <c r="V212">
        <f t="shared" si="27"/>
        <v>4</v>
      </c>
    </row>
    <row r="213" spans="1:22">
      <c r="A213" t="s">
        <v>6</v>
      </c>
      <c r="B213" t="s">
        <v>7</v>
      </c>
      <c r="C213" t="s">
        <v>5</v>
      </c>
      <c r="D213" t="s">
        <v>7</v>
      </c>
      <c r="E213" s="2" t="s">
        <v>5</v>
      </c>
      <c r="M213" s="19" t="str">
        <f t="shared" si="28"/>
        <v xml:space="preserve">  </v>
      </c>
      <c r="Q213">
        <f t="shared" si="22"/>
        <v>1</v>
      </c>
      <c r="R213">
        <f t="shared" si="23"/>
        <v>1</v>
      </c>
      <c r="S213">
        <f t="shared" si="24"/>
        <v>1</v>
      </c>
      <c r="T213">
        <f t="shared" si="25"/>
        <v>1</v>
      </c>
      <c r="U213">
        <f t="shared" si="26"/>
        <v>1</v>
      </c>
      <c r="V213">
        <f t="shared" si="27"/>
        <v>5</v>
      </c>
    </row>
    <row r="214" spans="1:22">
      <c r="A214" t="s">
        <v>6</v>
      </c>
      <c r="B214" t="s">
        <v>7</v>
      </c>
      <c r="C214" t="s">
        <v>5</v>
      </c>
      <c r="D214" t="s">
        <v>7</v>
      </c>
      <c r="E214" s="2" t="s">
        <v>6</v>
      </c>
      <c r="M214" s="19" t="str">
        <f t="shared" si="28"/>
        <v xml:space="preserve">  </v>
      </c>
      <c r="Q214">
        <f t="shared" si="22"/>
        <v>1</v>
      </c>
      <c r="R214">
        <f t="shared" si="23"/>
        <v>1</v>
      </c>
      <c r="S214">
        <f t="shared" si="24"/>
        <v>1</v>
      </c>
      <c r="T214">
        <f t="shared" si="25"/>
        <v>1</v>
      </c>
      <c r="U214">
        <f t="shared" si="26"/>
        <v>1</v>
      </c>
      <c r="V214">
        <f t="shared" si="27"/>
        <v>5</v>
      </c>
    </row>
    <row r="215" spans="1:22">
      <c r="A215" t="s">
        <v>6</v>
      </c>
      <c r="B215" t="s">
        <v>7</v>
      </c>
      <c r="C215" t="s">
        <v>5</v>
      </c>
      <c r="D215" t="s">
        <v>7</v>
      </c>
      <c r="E215" s="2" t="s">
        <v>7</v>
      </c>
      <c r="M215" s="19" t="str">
        <f t="shared" si="28"/>
        <v xml:space="preserve">  </v>
      </c>
      <c r="Q215">
        <f t="shared" si="22"/>
        <v>1</v>
      </c>
      <c r="R215">
        <f t="shared" si="23"/>
        <v>1</v>
      </c>
      <c r="S215">
        <f t="shared" si="24"/>
        <v>1</v>
      </c>
      <c r="T215">
        <f t="shared" si="25"/>
        <v>1</v>
      </c>
      <c r="U215">
        <f t="shared" si="26"/>
        <v>1</v>
      </c>
      <c r="V215">
        <f t="shared" si="27"/>
        <v>5</v>
      </c>
    </row>
    <row r="216" spans="1:22">
      <c r="A216" t="s">
        <v>6</v>
      </c>
      <c r="B216" t="s">
        <v>7</v>
      </c>
      <c r="C216" s="3" t="s">
        <v>6</v>
      </c>
      <c r="D216" s="3" t="s">
        <v>8</v>
      </c>
      <c r="E216" s="4" t="s">
        <v>8</v>
      </c>
      <c r="L216" t="s">
        <v>32</v>
      </c>
      <c r="M216" s="19" t="str">
        <f t="shared" si="28"/>
        <v xml:space="preserve">  </v>
      </c>
      <c r="Q216">
        <f t="shared" si="22"/>
        <v>1</v>
      </c>
      <c r="R216">
        <f t="shared" si="23"/>
        <v>1</v>
      </c>
      <c r="S216">
        <f t="shared" si="24"/>
        <v>1</v>
      </c>
      <c r="T216">
        <f t="shared" si="25"/>
        <v>0</v>
      </c>
      <c r="U216">
        <f t="shared" si="26"/>
        <v>0</v>
      </c>
      <c r="V216">
        <f t="shared" si="27"/>
        <v>3</v>
      </c>
    </row>
    <row r="217" spans="1:22">
      <c r="A217" t="s">
        <v>6</v>
      </c>
      <c r="B217" t="s">
        <v>7</v>
      </c>
      <c r="C217" s="3" t="s">
        <v>6</v>
      </c>
      <c r="D217" t="s">
        <v>5</v>
      </c>
      <c r="E217" s="3" t="s">
        <v>8</v>
      </c>
      <c r="F217" t="s">
        <v>135</v>
      </c>
      <c r="G217" t="s">
        <v>192</v>
      </c>
      <c r="H217" t="s">
        <v>127</v>
      </c>
      <c r="I217" t="s">
        <v>235</v>
      </c>
      <c r="J217">
        <v>-1</v>
      </c>
      <c r="M217" s="19" t="str">
        <f t="shared" si="28"/>
        <v>There is some new development in this project, however the number of forks is unknown. Some new issues are created but few are closed. Nothing can be predicted about this project.</v>
      </c>
      <c r="Q217">
        <f t="shared" si="22"/>
        <v>1</v>
      </c>
      <c r="R217">
        <f t="shared" si="23"/>
        <v>1</v>
      </c>
      <c r="S217">
        <f t="shared" si="24"/>
        <v>1</v>
      </c>
      <c r="T217">
        <f t="shared" si="25"/>
        <v>1</v>
      </c>
      <c r="U217">
        <f t="shared" si="26"/>
        <v>0</v>
      </c>
      <c r="V217">
        <f t="shared" si="27"/>
        <v>4</v>
      </c>
    </row>
    <row r="218" spans="1:22">
      <c r="A218" t="s">
        <v>6</v>
      </c>
      <c r="B218" t="s">
        <v>7</v>
      </c>
      <c r="C218" s="3" t="s">
        <v>6</v>
      </c>
      <c r="D218" t="s">
        <v>5</v>
      </c>
      <c r="E218" t="s">
        <v>5</v>
      </c>
      <c r="M218" s="19" t="str">
        <f t="shared" si="28"/>
        <v xml:space="preserve">  </v>
      </c>
      <c r="Q218">
        <f t="shared" si="22"/>
        <v>1</v>
      </c>
      <c r="R218">
        <f t="shared" si="23"/>
        <v>1</v>
      </c>
      <c r="S218">
        <f t="shared" si="24"/>
        <v>1</v>
      </c>
      <c r="T218">
        <f t="shared" si="25"/>
        <v>1</v>
      </c>
      <c r="U218">
        <f t="shared" si="26"/>
        <v>1</v>
      </c>
      <c r="V218">
        <f t="shared" si="27"/>
        <v>5</v>
      </c>
    </row>
    <row r="219" spans="1:22">
      <c r="A219" t="s">
        <v>6</v>
      </c>
      <c r="B219" t="s">
        <v>7</v>
      </c>
      <c r="C219" s="3" t="s">
        <v>6</v>
      </c>
      <c r="D219" t="s">
        <v>5</v>
      </c>
      <c r="E219" t="s">
        <v>6</v>
      </c>
      <c r="M219" s="19" t="str">
        <f t="shared" si="28"/>
        <v xml:space="preserve">  </v>
      </c>
      <c r="Q219">
        <f t="shared" si="22"/>
        <v>1</v>
      </c>
      <c r="R219">
        <f t="shared" si="23"/>
        <v>1</v>
      </c>
      <c r="S219">
        <f t="shared" si="24"/>
        <v>1</v>
      </c>
      <c r="T219">
        <f t="shared" si="25"/>
        <v>1</v>
      </c>
      <c r="U219">
        <f t="shared" si="26"/>
        <v>1</v>
      </c>
      <c r="V219">
        <f t="shared" si="27"/>
        <v>5</v>
      </c>
    </row>
    <row r="220" spans="1:22">
      <c r="A220" t="s">
        <v>6</v>
      </c>
      <c r="B220" t="s">
        <v>7</v>
      </c>
      <c r="C220" s="3" t="s">
        <v>6</v>
      </c>
      <c r="D220" t="s">
        <v>5</v>
      </c>
      <c r="E220" t="s">
        <v>7</v>
      </c>
      <c r="M220" s="19" t="str">
        <f t="shared" si="28"/>
        <v xml:space="preserve">  </v>
      </c>
      <c r="Q220">
        <f t="shared" si="22"/>
        <v>1</v>
      </c>
      <c r="R220">
        <f t="shared" si="23"/>
        <v>1</v>
      </c>
      <c r="S220">
        <f t="shared" si="24"/>
        <v>1</v>
      </c>
      <c r="T220">
        <f t="shared" si="25"/>
        <v>1</v>
      </c>
      <c r="U220">
        <f t="shared" si="26"/>
        <v>1</v>
      </c>
      <c r="V220">
        <f t="shared" si="27"/>
        <v>5</v>
      </c>
    </row>
    <row r="221" spans="1:22">
      <c r="A221" t="s">
        <v>6</v>
      </c>
      <c r="B221" t="s">
        <v>7</v>
      </c>
      <c r="C221" s="3" t="s">
        <v>6</v>
      </c>
      <c r="D221" t="s">
        <v>6</v>
      </c>
      <c r="E221" s="3" t="s">
        <v>8</v>
      </c>
      <c r="M221" s="19" t="str">
        <f t="shared" si="28"/>
        <v xml:space="preserve">  </v>
      </c>
      <c r="Q221">
        <f t="shared" si="22"/>
        <v>1</v>
      </c>
      <c r="R221">
        <f t="shared" si="23"/>
        <v>1</v>
      </c>
      <c r="S221">
        <f t="shared" si="24"/>
        <v>1</v>
      </c>
      <c r="T221">
        <f t="shared" si="25"/>
        <v>1</v>
      </c>
      <c r="U221">
        <f t="shared" si="26"/>
        <v>0</v>
      </c>
      <c r="V221">
        <f t="shared" si="27"/>
        <v>4</v>
      </c>
    </row>
    <row r="222" spans="1:22">
      <c r="A222" t="s">
        <v>6</v>
      </c>
      <c r="B222" t="s">
        <v>7</v>
      </c>
      <c r="C222" s="3" t="s">
        <v>6</v>
      </c>
      <c r="D222" t="s">
        <v>6</v>
      </c>
      <c r="E222" t="s">
        <v>5</v>
      </c>
      <c r="M222" s="19" t="str">
        <f t="shared" si="28"/>
        <v xml:space="preserve">  </v>
      </c>
      <c r="Q222">
        <f t="shared" si="22"/>
        <v>1</v>
      </c>
      <c r="R222">
        <f t="shared" si="23"/>
        <v>1</v>
      </c>
      <c r="S222">
        <f t="shared" si="24"/>
        <v>1</v>
      </c>
      <c r="T222">
        <f t="shared" si="25"/>
        <v>1</v>
      </c>
      <c r="U222">
        <f t="shared" si="26"/>
        <v>1</v>
      </c>
      <c r="V222">
        <f t="shared" si="27"/>
        <v>5</v>
      </c>
    </row>
    <row r="223" spans="1:22">
      <c r="A223" t="s">
        <v>6</v>
      </c>
      <c r="B223" t="s">
        <v>7</v>
      </c>
      <c r="C223" s="3" t="s">
        <v>6</v>
      </c>
      <c r="D223" t="s">
        <v>6</v>
      </c>
      <c r="E223" t="s">
        <v>6</v>
      </c>
      <c r="F223" t="s">
        <v>238</v>
      </c>
      <c r="G223" t="s">
        <v>203</v>
      </c>
      <c r="H223" t="s">
        <v>187</v>
      </c>
      <c r="I223" t="s">
        <v>240</v>
      </c>
      <c r="J223" t="s">
        <v>32</v>
      </c>
      <c r="K223" t="s">
        <v>32</v>
      </c>
      <c r="L223" t="s">
        <v>32</v>
      </c>
      <c r="M223" s="19" t="str">
        <f t="shared" si="28"/>
        <v>There is some new development in this project, some people fork it and many tags are used. Some issues are being closed at (roughly) the same rate as they are being created showing just enough support. The project is of some  interst, evolution is stable, some new development is going-on.</v>
      </c>
      <c r="Q223">
        <f t="shared" si="22"/>
        <v>1</v>
      </c>
      <c r="R223">
        <f t="shared" si="23"/>
        <v>1</v>
      </c>
      <c r="S223">
        <f t="shared" si="24"/>
        <v>1</v>
      </c>
      <c r="T223">
        <f t="shared" si="25"/>
        <v>1</v>
      </c>
      <c r="U223">
        <f t="shared" si="26"/>
        <v>1</v>
      </c>
      <c r="V223">
        <f t="shared" si="27"/>
        <v>5</v>
      </c>
    </row>
    <row r="224" spans="1:22">
      <c r="A224" t="s">
        <v>6</v>
      </c>
      <c r="B224" t="s">
        <v>7</v>
      </c>
      <c r="C224" s="3" t="s">
        <v>6</v>
      </c>
      <c r="D224" t="s">
        <v>6</v>
      </c>
      <c r="E224" t="s">
        <v>7</v>
      </c>
      <c r="M224" s="19" t="str">
        <f t="shared" si="28"/>
        <v xml:space="preserve">  </v>
      </c>
      <c r="Q224">
        <f t="shared" si="22"/>
        <v>1</v>
      </c>
      <c r="R224">
        <f t="shared" si="23"/>
        <v>1</v>
      </c>
      <c r="S224">
        <f t="shared" si="24"/>
        <v>1</v>
      </c>
      <c r="T224">
        <f t="shared" si="25"/>
        <v>1</v>
      </c>
      <c r="U224">
        <f t="shared" si="26"/>
        <v>1</v>
      </c>
      <c r="V224">
        <f t="shared" si="27"/>
        <v>5</v>
      </c>
    </row>
    <row r="225" spans="1:22">
      <c r="A225" t="s">
        <v>6</v>
      </c>
      <c r="B225" t="s">
        <v>7</v>
      </c>
      <c r="C225" s="3" t="s">
        <v>6</v>
      </c>
      <c r="D225" t="s">
        <v>7</v>
      </c>
      <c r="E225" s="2" t="s">
        <v>8</v>
      </c>
      <c r="M225" s="19" t="str">
        <f t="shared" si="28"/>
        <v xml:space="preserve">  </v>
      </c>
      <c r="Q225">
        <f t="shared" si="22"/>
        <v>1</v>
      </c>
      <c r="R225">
        <f t="shared" si="23"/>
        <v>1</v>
      </c>
      <c r="S225">
        <f t="shared" si="24"/>
        <v>1</v>
      </c>
      <c r="T225">
        <f t="shared" si="25"/>
        <v>1</v>
      </c>
      <c r="U225">
        <f t="shared" si="26"/>
        <v>0</v>
      </c>
      <c r="V225">
        <f t="shared" si="27"/>
        <v>4</v>
      </c>
    </row>
    <row r="226" spans="1:22">
      <c r="A226" t="s">
        <v>6</v>
      </c>
      <c r="B226" t="s">
        <v>7</v>
      </c>
      <c r="C226" s="3" t="s">
        <v>6</v>
      </c>
      <c r="D226" t="s">
        <v>7</v>
      </c>
      <c r="E226" s="2" t="s">
        <v>5</v>
      </c>
      <c r="M226" s="19" t="str">
        <f t="shared" si="28"/>
        <v xml:space="preserve">  </v>
      </c>
      <c r="Q226">
        <f t="shared" si="22"/>
        <v>1</v>
      </c>
      <c r="R226">
        <f t="shared" si="23"/>
        <v>1</v>
      </c>
      <c r="S226">
        <f t="shared" si="24"/>
        <v>1</v>
      </c>
      <c r="T226">
        <f t="shared" si="25"/>
        <v>1</v>
      </c>
      <c r="U226">
        <f t="shared" si="26"/>
        <v>1</v>
      </c>
      <c r="V226">
        <f t="shared" si="27"/>
        <v>5</v>
      </c>
    </row>
    <row r="227" spans="1:22">
      <c r="A227" t="s">
        <v>6</v>
      </c>
      <c r="B227" t="s">
        <v>7</v>
      </c>
      <c r="C227" s="3" t="s">
        <v>6</v>
      </c>
      <c r="D227" t="s">
        <v>7</v>
      </c>
      <c r="E227" s="2" t="s">
        <v>6</v>
      </c>
      <c r="M227" s="19" t="str">
        <f t="shared" si="28"/>
        <v xml:space="preserve">  </v>
      </c>
      <c r="Q227">
        <f t="shared" si="22"/>
        <v>1</v>
      </c>
      <c r="R227">
        <f t="shared" si="23"/>
        <v>1</v>
      </c>
      <c r="S227">
        <f t="shared" si="24"/>
        <v>1</v>
      </c>
      <c r="T227">
        <f t="shared" si="25"/>
        <v>1</v>
      </c>
      <c r="U227">
        <f t="shared" si="26"/>
        <v>1</v>
      </c>
      <c r="V227">
        <f t="shared" si="27"/>
        <v>5</v>
      </c>
    </row>
    <row r="228" spans="1:22">
      <c r="A228" t="s">
        <v>6</v>
      </c>
      <c r="B228" t="s">
        <v>7</v>
      </c>
      <c r="C228" s="3" t="s">
        <v>6</v>
      </c>
      <c r="D228" t="s">
        <v>7</v>
      </c>
      <c r="E228" s="2" t="s">
        <v>7</v>
      </c>
      <c r="F228" t="s">
        <v>207</v>
      </c>
      <c r="G228" t="s">
        <v>204</v>
      </c>
      <c r="H228" t="s">
        <v>205</v>
      </c>
      <c r="I228" t="s">
        <v>206</v>
      </c>
      <c r="J228" t="s">
        <v>32</v>
      </c>
      <c r="K228" t="s">
        <v>32</v>
      </c>
      <c r="M228" s="19" t="str">
        <f t="shared" si="28"/>
        <v>There is some new development in this project, many people fork it, many tags are used. Eagerness to close off more issues than the issues created (at a higher rate). Ths project is rapidly going to maintenance phase.</v>
      </c>
      <c r="Q228">
        <f t="shared" si="22"/>
        <v>1</v>
      </c>
      <c r="R228">
        <f t="shared" si="23"/>
        <v>1</v>
      </c>
      <c r="S228">
        <f t="shared" si="24"/>
        <v>1</v>
      </c>
      <c r="T228">
        <f t="shared" si="25"/>
        <v>1</v>
      </c>
      <c r="U228">
        <f t="shared" si="26"/>
        <v>1</v>
      </c>
      <c r="V228">
        <f t="shared" si="27"/>
        <v>5</v>
      </c>
    </row>
    <row r="229" spans="1:22">
      <c r="A229" t="s">
        <v>6</v>
      </c>
      <c r="B229" t="s">
        <v>7</v>
      </c>
      <c r="C229" t="s">
        <v>7</v>
      </c>
      <c r="D229" s="3" t="s">
        <v>8</v>
      </c>
      <c r="E229" s="4" t="s">
        <v>8</v>
      </c>
      <c r="L229" t="s">
        <v>32</v>
      </c>
      <c r="M229" s="19" t="str">
        <f t="shared" si="28"/>
        <v xml:space="preserve">  </v>
      </c>
      <c r="Q229">
        <f t="shared" si="22"/>
        <v>1</v>
      </c>
      <c r="R229">
        <f t="shared" si="23"/>
        <v>1</v>
      </c>
      <c r="S229">
        <f t="shared" si="24"/>
        <v>1</v>
      </c>
      <c r="T229">
        <f t="shared" si="25"/>
        <v>0</v>
      </c>
      <c r="U229">
        <f t="shared" si="26"/>
        <v>0</v>
      </c>
      <c r="V229">
        <f t="shared" si="27"/>
        <v>3</v>
      </c>
    </row>
    <row r="230" spans="1:22">
      <c r="A230" t="s">
        <v>6</v>
      </c>
      <c r="B230" t="s">
        <v>7</v>
      </c>
      <c r="C230" t="s">
        <v>7</v>
      </c>
      <c r="D230" t="s">
        <v>5</v>
      </c>
      <c r="E230" s="3" t="s">
        <v>8</v>
      </c>
      <c r="M230" s="19" t="str">
        <f t="shared" si="28"/>
        <v xml:space="preserve">  </v>
      </c>
      <c r="Q230">
        <f t="shared" si="22"/>
        <v>1</v>
      </c>
      <c r="R230">
        <f t="shared" si="23"/>
        <v>1</v>
      </c>
      <c r="S230">
        <f t="shared" si="24"/>
        <v>1</v>
      </c>
      <c r="T230">
        <f t="shared" si="25"/>
        <v>1</v>
      </c>
      <c r="U230">
        <f t="shared" si="26"/>
        <v>0</v>
      </c>
      <c r="V230">
        <f t="shared" si="27"/>
        <v>4</v>
      </c>
    </row>
    <row r="231" spans="1:22">
      <c r="A231" t="s">
        <v>6</v>
      </c>
      <c r="B231" t="s">
        <v>7</v>
      </c>
      <c r="C231" t="s">
        <v>7</v>
      </c>
      <c r="D231" t="s">
        <v>5</v>
      </c>
      <c r="E231" t="s">
        <v>5</v>
      </c>
      <c r="M231" s="19" t="str">
        <f t="shared" si="28"/>
        <v xml:space="preserve">  </v>
      </c>
      <c r="Q231">
        <f t="shared" si="22"/>
        <v>1</v>
      </c>
      <c r="R231">
        <f t="shared" si="23"/>
        <v>1</v>
      </c>
      <c r="S231">
        <f t="shared" si="24"/>
        <v>1</v>
      </c>
      <c r="T231">
        <f t="shared" si="25"/>
        <v>1</v>
      </c>
      <c r="U231">
        <f t="shared" si="26"/>
        <v>1</v>
      </c>
      <c r="V231">
        <f t="shared" si="27"/>
        <v>5</v>
      </c>
    </row>
    <row r="232" spans="1:22">
      <c r="A232" t="s">
        <v>6</v>
      </c>
      <c r="B232" t="s">
        <v>7</v>
      </c>
      <c r="C232" t="s">
        <v>7</v>
      </c>
      <c r="D232" t="s">
        <v>5</v>
      </c>
      <c r="E232" t="s">
        <v>6</v>
      </c>
      <c r="M232" s="19" t="str">
        <f t="shared" si="28"/>
        <v xml:space="preserve">  </v>
      </c>
      <c r="Q232">
        <f t="shared" si="22"/>
        <v>1</v>
      </c>
      <c r="R232">
        <f t="shared" si="23"/>
        <v>1</v>
      </c>
      <c r="S232">
        <f t="shared" si="24"/>
        <v>1</v>
      </c>
      <c r="T232">
        <f t="shared" si="25"/>
        <v>1</v>
      </c>
      <c r="U232">
        <f t="shared" si="26"/>
        <v>1</v>
      </c>
      <c r="V232">
        <f t="shared" si="27"/>
        <v>5</v>
      </c>
    </row>
    <row r="233" spans="1:22">
      <c r="A233" t="s">
        <v>6</v>
      </c>
      <c r="B233" t="s">
        <v>7</v>
      </c>
      <c r="C233" t="s">
        <v>7</v>
      </c>
      <c r="D233" t="s">
        <v>5</v>
      </c>
      <c r="E233" t="s">
        <v>7</v>
      </c>
      <c r="M233" s="19" t="str">
        <f t="shared" si="28"/>
        <v xml:space="preserve">  </v>
      </c>
      <c r="Q233">
        <f t="shared" si="22"/>
        <v>1</v>
      </c>
      <c r="R233">
        <f t="shared" si="23"/>
        <v>1</v>
      </c>
      <c r="S233">
        <f t="shared" si="24"/>
        <v>1</v>
      </c>
      <c r="T233">
        <f t="shared" si="25"/>
        <v>1</v>
      </c>
      <c r="U233">
        <f t="shared" si="26"/>
        <v>1</v>
      </c>
      <c r="V233">
        <f t="shared" si="27"/>
        <v>5</v>
      </c>
    </row>
    <row r="234" spans="1:22">
      <c r="A234" t="s">
        <v>6</v>
      </c>
      <c r="B234" t="s">
        <v>7</v>
      </c>
      <c r="C234" t="s">
        <v>7</v>
      </c>
      <c r="D234" t="s">
        <v>6</v>
      </c>
      <c r="E234" s="3" t="s">
        <v>8</v>
      </c>
      <c r="M234" s="19" t="str">
        <f t="shared" si="28"/>
        <v xml:space="preserve">  </v>
      </c>
      <c r="Q234">
        <f t="shared" si="22"/>
        <v>1</v>
      </c>
      <c r="R234">
        <f t="shared" si="23"/>
        <v>1</v>
      </c>
      <c r="S234">
        <f t="shared" si="24"/>
        <v>1</v>
      </c>
      <c r="T234">
        <f t="shared" si="25"/>
        <v>1</v>
      </c>
      <c r="U234">
        <f t="shared" si="26"/>
        <v>0</v>
      </c>
      <c r="V234">
        <f t="shared" si="27"/>
        <v>4</v>
      </c>
    </row>
    <row r="235" spans="1:22">
      <c r="A235" t="s">
        <v>6</v>
      </c>
      <c r="B235" t="s">
        <v>7</v>
      </c>
      <c r="C235" t="s">
        <v>7</v>
      </c>
      <c r="D235" t="s">
        <v>6</v>
      </c>
      <c r="E235" t="s">
        <v>5</v>
      </c>
      <c r="M235" s="19" t="str">
        <f t="shared" si="28"/>
        <v xml:space="preserve">  </v>
      </c>
      <c r="Q235">
        <f t="shared" si="22"/>
        <v>1</v>
      </c>
      <c r="R235">
        <f t="shared" si="23"/>
        <v>1</v>
      </c>
      <c r="S235">
        <f t="shared" si="24"/>
        <v>1</v>
      </c>
      <c r="T235">
        <f t="shared" si="25"/>
        <v>1</v>
      </c>
      <c r="U235">
        <f t="shared" si="26"/>
        <v>1</v>
      </c>
      <c r="V235">
        <f t="shared" si="27"/>
        <v>5</v>
      </c>
    </row>
    <row r="236" spans="1:22">
      <c r="A236" t="s">
        <v>6</v>
      </c>
      <c r="B236" t="s">
        <v>7</v>
      </c>
      <c r="C236" t="s">
        <v>7</v>
      </c>
      <c r="D236" t="s">
        <v>6</v>
      </c>
      <c r="E236" t="s">
        <v>6</v>
      </c>
      <c r="M236" s="19" t="str">
        <f t="shared" si="28"/>
        <v xml:space="preserve">  </v>
      </c>
      <c r="Q236">
        <f t="shared" si="22"/>
        <v>1</v>
      </c>
      <c r="R236">
        <f t="shared" si="23"/>
        <v>1</v>
      </c>
      <c r="S236">
        <f t="shared" si="24"/>
        <v>1</v>
      </c>
      <c r="T236">
        <f t="shared" si="25"/>
        <v>1</v>
      </c>
      <c r="U236">
        <f t="shared" si="26"/>
        <v>1</v>
      </c>
      <c r="V236">
        <f t="shared" si="27"/>
        <v>5</v>
      </c>
    </row>
    <row r="237" spans="1:22">
      <c r="A237" t="s">
        <v>6</v>
      </c>
      <c r="B237" t="s">
        <v>7</v>
      </c>
      <c r="C237" t="s">
        <v>7</v>
      </c>
      <c r="D237" t="s">
        <v>6</v>
      </c>
      <c r="E237" t="s">
        <v>7</v>
      </c>
      <c r="M237" s="19" t="str">
        <f t="shared" si="28"/>
        <v xml:space="preserve">  </v>
      </c>
      <c r="Q237">
        <f t="shared" si="22"/>
        <v>1</v>
      </c>
      <c r="R237">
        <f t="shared" si="23"/>
        <v>1</v>
      </c>
      <c r="S237">
        <f t="shared" si="24"/>
        <v>1</v>
      </c>
      <c r="T237">
        <f t="shared" si="25"/>
        <v>1</v>
      </c>
      <c r="U237">
        <f t="shared" si="26"/>
        <v>1</v>
      </c>
      <c r="V237">
        <f t="shared" si="27"/>
        <v>5</v>
      </c>
    </row>
    <row r="238" spans="1:22">
      <c r="A238" t="s">
        <v>6</v>
      </c>
      <c r="B238" t="s">
        <v>7</v>
      </c>
      <c r="C238" t="s">
        <v>7</v>
      </c>
      <c r="D238" t="s">
        <v>7</v>
      </c>
      <c r="E238" s="2" t="s">
        <v>8</v>
      </c>
      <c r="M238" s="19" t="str">
        <f t="shared" si="28"/>
        <v xml:space="preserve">  </v>
      </c>
      <c r="Q238">
        <f t="shared" si="22"/>
        <v>1</v>
      </c>
      <c r="R238">
        <f t="shared" si="23"/>
        <v>1</v>
      </c>
      <c r="S238">
        <f t="shared" si="24"/>
        <v>1</v>
      </c>
      <c r="T238">
        <f t="shared" si="25"/>
        <v>1</v>
      </c>
      <c r="U238">
        <f t="shared" si="26"/>
        <v>0</v>
      </c>
      <c r="V238">
        <f t="shared" si="27"/>
        <v>4</v>
      </c>
    </row>
    <row r="239" spans="1:22">
      <c r="A239" t="s">
        <v>6</v>
      </c>
      <c r="B239" t="s">
        <v>7</v>
      </c>
      <c r="C239" t="s">
        <v>7</v>
      </c>
      <c r="D239" t="s">
        <v>7</v>
      </c>
      <c r="E239" s="2" t="s">
        <v>5</v>
      </c>
      <c r="M239" s="19" t="str">
        <f t="shared" si="28"/>
        <v xml:space="preserve">  </v>
      </c>
      <c r="Q239">
        <f t="shared" si="22"/>
        <v>1</v>
      </c>
      <c r="R239">
        <f t="shared" si="23"/>
        <v>1</v>
      </c>
      <c r="S239">
        <f t="shared" si="24"/>
        <v>1</v>
      </c>
      <c r="T239">
        <f t="shared" si="25"/>
        <v>1</v>
      </c>
      <c r="U239">
        <f t="shared" si="26"/>
        <v>1</v>
      </c>
      <c r="V239">
        <f t="shared" si="27"/>
        <v>5</v>
      </c>
    </row>
    <row r="240" spans="1:22">
      <c r="A240" t="s">
        <v>6</v>
      </c>
      <c r="B240" t="s">
        <v>7</v>
      </c>
      <c r="C240" t="s">
        <v>7</v>
      </c>
      <c r="D240" t="s">
        <v>7</v>
      </c>
      <c r="E240" s="2" t="s">
        <v>6</v>
      </c>
      <c r="M240" s="19" t="str">
        <f t="shared" si="28"/>
        <v xml:space="preserve">  </v>
      </c>
      <c r="Q240">
        <f t="shared" si="22"/>
        <v>1</v>
      </c>
      <c r="R240">
        <f t="shared" si="23"/>
        <v>1</v>
      </c>
      <c r="S240">
        <f t="shared" si="24"/>
        <v>1</v>
      </c>
      <c r="T240">
        <f t="shared" si="25"/>
        <v>1</v>
      </c>
      <c r="U240">
        <f t="shared" si="26"/>
        <v>1</v>
      </c>
      <c r="V240">
        <f t="shared" si="27"/>
        <v>5</v>
      </c>
    </row>
    <row r="241" spans="1:22">
      <c r="A241" t="s">
        <v>6</v>
      </c>
      <c r="B241" t="s">
        <v>7</v>
      </c>
      <c r="C241" t="s">
        <v>7</v>
      </c>
      <c r="D241" t="s">
        <v>7</v>
      </c>
      <c r="E241" s="2" t="s">
        <v>7</v>
      </c>
      <c r="M241" s="19" t="str">
        <f t="shared" si="28"/>
        <v xml:space="preserve">  </v>
      </c>
      <c r="Q241">
        <f t="shared" si="22"/>
        <v>1</v>
      </c>
      <c r="R241">
        <f t="shared" si="23"/>
        <v>1</v>
      </c>
      <c r="S241">
        <f t="shared" si="24"/>
        <v>1</v>
      </c>
      <c r="T241">
        <f t="shared" si="25"/>
        <v>1</v>
      </c>
      <c r="U241">
        <f t="shared" si="26"/>
        <v>1</v>
      </c>
      <c r="V241">
        <f t="shared" si="27"/>
        <v>5</v>
      </c>
    </row>
    <row r="242" spans="1:22">
      <c r="A242" t="s">
        <v>7</v>
      </c>
      <c r="B242" t="s">
        <v>5</v>
      </c>
      <c r="C242" s="3" t="s">
        <v>8</v>
      </c>
      <c r="D242" s="3" t="s">
        <v>8</v>
      </c>
      <c r="E242" s="3" t="s">
        <v>8</v>
      </c>
      <c r="F242" t="s">
        <v>137</v>
      </c>
      <c r="G242" t="s">
        <v>190</v>
      </c>
      <c r="H242" t="s">
        <v>191</v>
      </c>
      <c r="I242" t="s">
        <v>251</v>
      </c>
      <c r="J242" t="s">
        <v>32</v>
      </c>
      <c r="M242" s="19" t="str">
        <f t="shared" si="28"/>
        <v>There is a lot of new development in this project, however the number of forks is unknown. Unknown activity regarding support, unknown created and closed issues. Probably will continue to develop, however a lot of risk due to unknown rest metrics.</v>
      </c>
      <c r="Q242">
        <f t="shared" si="22"/>
        <v>1</v>
      </c>
      <c r="R242">
        <f t="shared" si="23"/>
        <v>1</v>
      </c>
      <c r="S242">
        <f t="shared" si="24"/>
        <v>0</v>
      </c>
      <c r="T242">
        <f t="shared" si="25"/>
        <v>0</v>
      </c>
      <c r="U242">
        <f t="shared" si="26"/>
        <v>0</v>
      </c>
      <c r="V242">
        <f t="shared" si="27"/>
        <v>2</v>
      </c>
    </row>
    <row r="243" spans="1:22">
      <c r="A243" t="s">
        <v>7</v>
      </c>
      <c r="B243" t="s">
        <v>5</v>
      </c>
      <c r="C243" t="s">
        <v>5</v>
      </c>
      <c r="D243" s="3" t="s">
        <v>8</v>
      </c>
      <c r="E243" s="3" t="s">
        <v>8</v>
      </c>
      <c r="F243" t="s">
        <v>138</v>
      </c>
      <c r="M243" s="19" t="str">
        <f t="shared" si="28"/>
        <v xml:space="preserve">  </v>
      </c>
      <c r="Q243">
        <f t="shared" si="22"/>
        <v>1</v>
      </c>
      <c r="R243">
        <f t="shared" si="23"/>
        <v>1</v>
      </c>
      <c r="S243">
        <f t="shared" si="24"/>
        <v>1</v>
      </c>
      <c r="T243">
        <f t="shared" si="25"/>
        <v>0</v>
      </c>
      <c r="U243">
        <f t="shared" si="26"/>
        <v>0</v>
      </c>
      <c r="V243">
        <f t="shared" si="27"/>
        <v>3</v>
      </c>
    </row>
    <row r="244" spans="1:22">
      <c r="A244" t="s">
        <v>7</v>
      </c>
      <c r="B244" t="s">
        <v>5</v>
      </c>
      <c r="C244" t="s">
        <v>5</v>
      </c>
      <c r="D244" t="s">
        <v>5</v>
      </c>
      <c r="E244" s="3" t="s">
        <v>8</v>
      </c>
      <c r="M244" s="19" t="str">
        <f t="shared" si="28"/>
        <v xml:space="preserve">  </v>
      </c>
      <c r="Q244">
        <f t="shared" si="22"/>
        <v>1</v>
      </c>
      <c r="R244">
        <f t="shared" si="23"/>
        <v>1</v>
      </c>
      <c r="S244">
        <f t="shared" si="24"/>
        <v>1</v>
      </c>
      <c r="T244">
        <f t="shared" si="25"/>
        <v>1</v>
      </c>
      <c r="U244">
        <f t="shared" si="26"/>
        <v>0</v>
      </c>
      <c r="V244">
        <f t="shared" si="27"/>
        <v>4</v>
      </c>
    </row>
    <row r="245" spans="1:22">
      <c r="A245" t="s">
        <v>7</v>
      </c>
      <c r="B245" t="s">
        <v>5</v>
      </c>
      <c r="C245" t="s">
        <v>5</v>
      </c>
      <c r="D245" t="s">
        <v>5</v>
      </c>
      <c r="E245" t="s">
        <v>5</v>
      </c>
      <c r="M245" s="19" t="str">
        <f t="shared" si="28"/>
        <v xml:space="preserve">  </v>
      </c>
      <c r="Q245">
        <f t="shared" si="22"/>
        <v>1</v>
      </c>
      <c r="R245">
        <f t="shared" si="23"/>
        <v>1</v>
      </c>
      <c r="S245">
        <f t="shared" si="24"/>
        <v>1</v>
      </c>
      <c r="T245">
        <f t="shared" si="25"/>
        <v>1</v>
      </c>
      <c r="U245">
        <f t="shared" si="26"/>
        <v>1</v>
      </c>
      <c r="V245">
        <f t="shared" si="27"/>
        <v>5</v>
      </c>
    </row>
    <row r="246" spans="1:22">
      <c r="A246" t="s">
        <v>7</v>
      </c>
      <c r="B246" t="s">
        <v>5</v>
      </c>
      <c r="C246" t="s">
        <v>5</v>
      </c>
      <c r="D246" t="s">
        <v>5</v>
      </c>
      <c r="E246" t="s">
        <v>6</v>
      </c>
      <c r="M246" s="19" t="str">
        <f t="shared" si="28"/>
        <v xml:space="preserve">  </v>
      </c>
      <c r="Q246">
        <f t="shared" si="22"/>
        <v>1</v>
      </c>
      <c r="R246">
        <f t="shared" si="23"/>
        <v>1</v>
      </c>
      <c r="S246">
        <f t="shared" si="24"/>
        <v>1</v>
      </c>
      <c r="T246">
        <f t="shared" si="25"/>
        <v>1</v>
      </c>
      <c r="U246">
        <f t="shared" si="26"/>
        <v>1</v>
      </c>
      <c r="V246">
        <f t="shared" si="27"/>
        <v>5</v>
      </c>
    </row>
    <row r="247" spans="1:22">
      <c r="A247" t="s">
        <v>7</v>
      </c>
      <c r="B247" t="s">
        <v>5</v>
      </c>
      <c r="C247" t="s">
        <v>5</v>
      </c>
      <c r="D247" t="s">
        <v>5</v>
      </c>
      <c r="E247" t="s">
        <v>7</v>
      </c>
      <c r="L247" t="s">
        <v>32</v>
      </c>
      <c r="M247" s="19" t="str">
        <f t="shared" si="28"/>
        <v xml:space="preserve">  </v>
      </c>
      <c r="Q247">
        <f t="shared" si="22"/>
        <v>1</v>
      </c>
      <c r="R247">
        <f t="shared" si="23"/>
        <v>1</v>
      </c>
      <c r="S247">
        <f t="shared" si="24"/>
        <v>1</v>
      </c>
      <c r="T247">
        <f t="shared" si="25"/>
        <v>1</v>
      </c>
      <c r="U247">
        <f t="shared" si="26"/>
        <v>1</v>
      </c>
      <c r="V247">
        <f t="shared" si="27"/>
        <v>5</v>
      </c>
    </row>
    <row r="248" spans="1:22">
      <c r="A248" t="s">
        <v>7</v>
      </c>
      <c r="B248" t="s">
        <v>5</v>
      </c>
      <c r="C248" t="s">
        <v>5</v>
      </c>
      <c r="D248" t="s">
        <v>6</v>
      </c>
      <c r="E248" s="3" t="s">
        <v>8</v>
      </c>
      <c r="F248" t="s">
        <v>139</v>
      </c>
      <c r="M248" s="19" t="str">
        <f t="shared" si="28"/>
        <v xml:space="preserve">  </v>
      </c>
      <c r="Q248">
        <f t="shared" si="22"/>
        <v>1</v>
      </c>
      <c r="R248">
        <f t="shared" si="23"/>
        <v>1</v>
      </c>
      <c r="S248">
        <f t="shared" si="24"/>
        <v>1</v>
      </c>
      <c r="T248">
        <f t="shared" si="25"/>
        <v>1</v>
      </c>
      <c r="U248">
        <f t="shared" si="26"/>
        <v>0</v>
      </c>
      <c r="V248">
        <f t="shared" si="27"/>
        <v>4</v>
      </c>
    </row>
    <row r="249" spans="1:22">
      <c r="A249" t="s">
        <v>7</v>
      </c>
      <c r="B249" t="s">
        <v>5</v>
      </c>
      <c r="C249" t="s">
        <v>5</v>
      </c>
      <c r="D249" t="s">
        <v>6</v>
      </c>
      <c r="E249" t="s">
        <v>5</v>
      </c>
      <c r="M249" s="19" t="str">
        <f t="shared" si="28"/>
        <v xml:space="preserve">  </v>
      </c>
      <c r="Q249">
        <f t="shared" si="22"/>
        <v>1</v>
      </c>
      <c r="R249">
        <f t="shared" si="23"/>
        <v>1</v>
      </c>
      <c r="S249">
        <f t="shared" si="24"/>
        <v>1</v>
      </c>
      <c r="T249">
        <f t="shared" si="25"/>
        <v>1</v>
      </c>
      <c r="U249">
        <f t="shared" si="26"/>
        <v>1</v>
      </c>
      <c r="V249">
        <f t="shared" si="27"/>
        <v>5</v>
      </c>
    </row>
    <row r="250" spans="1:22">
      <c r="A250" t="s">
        <v>7</v>
      </c>
      <c r="B250" t="s">
        <v>5</v>
      </c>
      <c r="C250" t="s">
        <v>5</v>
      </c>
      <c r="D250" t="s">
        <v>6</v>
      </c>
      <c r="E250" t="s">
        <v>6</v>
      </c>
      <c r="F250" t="s">
        <v>248</v>
      </c>
      <c r="G250" t="s">
        <v>208</v>
      </c>
      <c r="H250" t="s">
        <v>205</v>
      </c>
      <c r="I250" t="s">
        <v>247</v>
      </c>
      <c r="J250" t="s">
        <v>32</v>
      </c>
      <c r="M250" s="19" t="str">
        <f t="shared" si="28"/>
        <v>There is a lot of new development in this project, some people fork it. Eagerness to close off more issues than the issues created (at a higher rate). The project is probably moving to maintenance phase and work might be continued to the forks.</v>
      </c>
      <c r="Q250">
        <f t="shared" si="22"/>
        <v>1</v>
      </c>
      <c r="R250">
        <f t="shared" si="23"/>
        <v>1</v>
      </c>
      <c r="S250">
        <f t="shared" si="24"/>
        <v>1</v>
      </c>
      <c r="T250">
        <f t="shared" si="25"/>
        <v>1</v>
      </c>
      <c r="U250">
        <f t="shared" si="26"/>
        <v>1</v>
      </c>
      <c r="V250">
        <f t="shared" si="27"/>
        <v>5</v>
      </c>
    </row>
    <row r="251" spans="1:22">
      <c r="A251" t="s">
        <v>7</v>
      </c>
      <c r="B251" t="s">
        <v>5</v>
      </c>
      <c r="C251" t="s">
        <v>5</v>
      </c>
      <c r="D251" t="s">
        <v>6</v>
      </c>
      <c r="E251" t="s">
        <v>7</v>
      </c>
      <c r="M251" s="19" t="str">
        <f t="shared" si="28"/>
        <v xml:space="preserve">  </v>
      </c>
      <c r="Q251">
        <f t="shared" si="22"/>
        <v>1</v>
      </c>
      <c r="R251">
        <f t="shared" si="23"/>
        <v>1</v>
      </c>
      <c r="S251">
        <f t="shared" si="24"/>
        <v>1</v>
      </c>
      <c r="T251">
        <f t="shared" si="25"/>
        <v>1</v>
      </c>
      <c r="U251">
        <f t="shared" si="26"/>
        <v>1</v>
      </c>
      <c r="V251">
        <f t="shared" si="27"/>
        <v>5</v>
      </c>
    </row>
    <row r="252" spans="1:22">
      <c r="A252" t="s">
        <v>7</v>
      </c>
      <c r="B252" t="s">
        <v>5</v>
      </c>
      <c r="C252" t="s">
        <v>5</v>
      </c>
      <c r="D252" t="s">
        <v>7</v>
      </c>
      <c r="E252" s="2" t="s">
        <v>8</v>
      </c>
      <c r="M252" s="19" t="str">
        <f t="shared" si="28"/>
        <v xml:space="preserve">  </v>
      </c>
      <c r="Q252">
        <f t="shared" si="22"/>
        <v>1</v>
      </c>
      <c r="R252">
        <f t="shared" si="23"/>
        <v>1</v>
      </c>
      <c r="S252">
        <f t="shared" si="24"/>
        <v>1</v>
      </c>
      <c r="T252">
        <f t="shared" si="25"/>
        <v>1</v>
      </c>
      <c r="U252">
        <f t="shared" si="26"/>
        <v>0</v>
      </c>
      <c r="V252">
        <f t="shared" si="27"/>
        <v>4</v>
      </c>
    </row>
    <row r="253" spans="1:22">
      <c r="A253" t="s">
        <v>7</v>
      </c>
      <c r="B253" t="s">
        <v>5</v>
      </c>
      <c r="C253" t="s">
        <v>5</v>
      </c>
      <c r="D253" t="s">
        <v>7</v>
      </c>
      <c r="E253" s="2" t="s">
        <v>5</v>
      </c>
      <c r="K253" t="s">
        <v>32</v>
      </c>
      <c r="M253" s="19" t="str">
        <f t="shared" si="28"/>
        <v xml:space="preserve">  </v>
      </c>
      <c r="Q253">
        <f t="shared" si="22"/>
        <v>1</v>
      </c>
      <c r="R253">
        <f t="shared" si="23"/>
        <v>1</v>
      </c>
      <c r="S253">
        <f t="shared" si="24"/>
        <v>1</v>
      </c>
      <c r="T253">
        <f t="shared" si="25"/>
        <v>1</v>
      </c>
      <c r="U253">
        <f t="shared" si="26"/>
        <v>1</v>
      </c>
      <c r="V253">
        <f t="shared" si="27"/>
        <v>5</v>
      </c>
    </row>
    <row r="254" spans="1:22">
      <c r="A254" t="s">
        <v>7</v>
      </c>
      <c r="B254" t="s">
        <v>5</v>
      </c>
      <c r="C254" t="s">
        <v>5</v>
      </c>
      <c r="D254" t="s">
        <v>7</v>
      </c>
      <c r="E254" s="2" t="s">
        <v>6</v>
      </c>
      <c r="M254" s="19" t="str">
        <f t="shared" si="28"/>
        <v xml:space="preserve">  </v>
      </c>
      <c r="Q254">
        <f t="shared" si="22"/>
        <v>1</v>
      </c>
      <c r="R254">
        <f t="shared" si="23"/>
        <v>1</v>
      </c>
      <c r="S254">
        <f t="shared" si="24"/>
        <v>1</v>
      </c>
      <c r="T254">
        <f t="shared" si="25"/>
        <v>1</v>
      </c>
      <c r="U254">
        <f t="shared" si="26"/>
        <v>1</v>
      </c>
      <c r="V254">
        <f t="shared" si="27"/>
        <v>5</v>
      </c>
    </row>
    <row r="255" spans="1:22">
      <c r="A255" t="s">
        <v>7</v>
      </c>
      <c r="B255" t="s">
        <v>5</v>
      </c>
      <c r="C255" t="s">
        <v>5</v>
      </c>
      <c r="D255" t="s">
        <v>7</v>
      </c>
      <c r="E255" s="2" t="s">
        <v>7</v>
      </c>
      <c r="M255" s="19" t="str">
        <f t="shared" si="28"/>
        <v xml:space="preserve">  </v>
      </c>
      <c r="Q255">
        <f t="shared" si="22"/>
        <v>1</v>
      </c>
      <c r="R255">
        <f t="shared" si="23"/>
        <v>1</v>
      </c>
      <c r="S255">
        <f t="shared" si="24"/>
        <v>1</v>
      </c>
      <c r="T255">
        <f t="shared" si="25"/>
        <v>1</v>
      </c>
      <c r="U255">
        <f t="shared" si="26"/>
        <v>1</v>
      </c>
      <c r="V255">
        <f t="shared" si="27"/>
        <v>5</v>
      </c>
    </row>
    <row r="256" spans="1:22">
      <c r="A256" t="s">
        <v>7</v>
      </c>
      <c r="B256" t="s">
        <v>5</v>
      </c>
      <c r="C256" s="3" t="s">
        <v>6</v>
      </c>
      <c r="D256" s="3" t="s">
        <v>8</v>
      </c>
      <c r="E256" s="4" t="s">
        <v>8</v>
      </c>
      <c r="F256" t="s">
        <v>140</v>
      </c>
      <c r="M256" s="19" t="str">
        <f t="shared" si="28"/>
        <v xml:space="preserve">  </v>
      </c>
      <c r="Q256">
        <f t="shared" si="22"/>
        <v>1</v>
      </c>
      <c r="R256">
        <f t="shared" si="23"/>
        <v>1</v>
      </c>
      <c r="S256">
        <f t="shared" si="24"/>
        <v>1</v>
      </c>
      <c r="T256">
        <f t="shared" si="25"/>
        <v>0</v>
      </c>
      <c r="U256">
        <f t="shared" si="26"/>
        <v>0</v>
      </c>
      <c r="V256">
        <f t="shared" si="27"/>
        <v>3</v>
      </c>
    </row>
    <row r="257" spans="1:22">
      <c r="A257" t="s">
        <v>7</v>
      </c>
      <c r="B257" t="s">
        <v>5</v>
      </c>
      <c r="C257" s="3" t="s">
        <v>6</v>
      </c>
      <c r="D257" t="s">
        <v>5</v>
      </c>
      <c r="E257" s="3" t="s">
        <v>8</v>
      </c>
      <c r="M257" s="19" t="str">
        <f t="shared" si="28"/>
        <v xml:space="preserve">  </v>
      </c>
      <c r="Q257">
        <f t="shared" si="22"/>
        <v>1</v>
      </c>
      <c r="R257">
        <f t="shared" si="23"/>
        <v>1</v>
      </c>
      <c r="S257">
        <f t="shared" si="24"/>
        <v>1</v>
      </c>
      <c r="T257">
        <f t="shared" si="25"/>
        <v>1</v>
      </c>
      <c r="U257">
        <f t="shared" si="26"/>
        <v>0</v>
      </c>
      <c r="V257">
        <f t="shared" si="27"/>
        <v>4</v>
      </c>
    </row>
    <row r="258" spans="1:22">
      <c r="A258" t="s">
        <v>7</v>
      </c>
      <c r="B258" t="s">
        <v>5</v>
      </c>
      <c r="C258" s="3" t="s">
        <v>6</v>
      </c>
      <c r="D258" t="s">
        <v>5</v>
      </c>
      <c r="E258" t="s">
        <v>5</v>
      </c>
      <c r="M258" s="19" t="str">
        <f t="shared" si="28"/>
        <v xml:space="preserve">  </v>
      </c>
      <c r="Q258">
        <f t="shared" si="22"/>
        <v>1</v>
      </c>
      <c r="R258">
        <f t="shared" si="23"/>
        <v>1</v>
      </c>
      <c r="S258">
        <f t="shared" si="24"/>
        <v>1</v>
      </c>
      <c r="T258">
        <f t="shared" si="25"/>
        <v>1</v>
      </c>
      <c r="U258">
        <f t="shared" si="26"/>
        <v>1</v>
      </c>
      <c r="V258">
        <f t="shared" si="27"/>
        <v>5</v>
      </c>
    </row>
    <row r="259" spans="1:22">
      <c r="A259" t="s">
        <v>7</v>
      </c>
      <c r="B259" t="s">
        <v>5</v>
      </c>
      <c r="C259" s="3" t="s">
        <v>6</v>
      </c>
      <c r="D259" t="s">
        <v>5</v>
      </c>
      <c r="E259" t="s">
        <v>6</v>
      </c>
      <c r="M259" s="19" t="str">
        <f t="shared" si="28"/>
        <v xml:space="preserve">  </v>
      </c>
      <c r="Q259">
        <f t="shared" ref="Q259:Q322" si="29">IF("---"&lt;&gt;A259,1,0)</f>
        <v>1</v>
      </c>
      <c r="R259">
        <f t="shared" ref="R259:R322" si="30">IF("---"&lt;&gt;B259,1,0)</f>
        <v>1</v>
      </c>
      <c r="S259">
        <f t="shared" ref="S259:S322" si="31">IF("---"&lt;&gt;C259,1,0)</f>
        <v>1</v>
      </c>
      <c r="T259">
        <f t="shared" ref="T259:T322" si="32">IF("---"&lt;&gt;D259,1,0)</f>
        <v>1</v>
      </c>
      <c r="U259">
        <f t="shared" ref="U259:U322" si="33">IF("---"&lt;&gt;E259,1,0)</f>
        <v>1</v>
      </c>
      <c r="V259">
        <f t="shared" ref="V259:V322" si="34">SUM(Q259:U259)</f>
        <v>5</v>
      </c>
    </row>
    <row r="260" spans="1:22">
      <c r="A260" t="s">
        <v>7</v>
      </c>
      <c r="B260" t="s">
        <v>5</v>
      </c>
      <c r="C260" s="3" t="s">
        <v>6</v>
      </c>
      <c r="D260" t="s">
        <v>5</v>
      </c>
      <c r="E260" t="s">
        <v>7</v>
      </c>
      <c r="M260" s="19" t="str">
        <f t="shared" si="28"/>
        <v xml:space="preserve">  </v>
      </c>
      <c r="Q260">
        <f t="shared" si="29"/>
        <v>1</v>
      </c>
      <c r="R260">
        <f t="shared" si="30"/>
        <v>1</v>
      </c>
      <c r="S260">
        <f t="shared" si="31"/>
        <v>1</v>
      </c>
      <c r="T260">
        <f t="shared" si="32"/>
        <v>1</v>
      </c>
      <c r="U260">
        <f t="shared" si="33"/>
        <v>1</v>
      </c>
      <c r="V260">
        <f t="shared" si="34"/>
        <v>5</v>
      </c>
    </row>
    <row r="261" spans="1:22">
      <c r="A261" t="s">
        <v>7</v>
      </c>
      <c r="B261" t="s">
        <v>5</v>
      </c>
      <c r="C261" s="3" t="s">
        <v>6</v>
      </c>
      <c r="D261" t="s">
        <v>6</v>
      </c>
      <c r="E261" s="3" t="s">
        <v>8</v>
      </c>
      <c r="M261" s="19" t="str">
        <f t="shared" si="28"/>
        <v xml:space="preserve">  </v>
      </c>
      <c r="Q261">
        <f t="shared" si="29"/>
        <v>1</v>
      </c>
      <c r="R261">
        <f t="shared" si="30"/>
        <v>1</v>
      </c>
      <c r="S261">
        <f t="shared" si="31"/>
        <v>1</v>
      </c>
      <c r="T261">
        <f t="shared" si="32"/>
        <v>1</v>
      </c>
      <c r="U261">
        <f t="shared" si="33"/>
        <v>0</v>
      </c>
      <c r="V261">
        <f t="shared" si="34"/>
        <v>4</v>
      </c>
    </row>
    <row r="262" spans="1:22">
      <c r="A262" t="s">
        <v>7</v>
      </c>
      <c r="B262" t="s">
        <v>5</v>
      </c>
      <c r="C262" s="3" t="s">
        <v>6</v>
      </c>
      <c r="D262" t="s">
        <v>6</v>
      </c>
      <c r="E262" t="s">
        <v>5</v>
      </c>
      <c r="M262" s="19" t="str">
        <f t="shared" si="28"/>
        <v xml:space="preserve">  </v>
      </c>
      <c r="Q262">
        <f t="shared" si="29"/>
        <v>1</v>
      </c>
      <c r="R262">
        <f t="shared" si="30"/>
        <v>1</v>
      </c>
      <c r="S262">
        <f t="shared" si="31"/>
        <v>1</v>
      </c>
      <c r="T262">
        <f t="shared" si="32"/>
        <v>1</v>
      </c>
      <c r="U262">
        <f t="shared" si="33"/>
        <v>1</v>
      </c>
      <c r="V262">
        <f t="shared" si="34"/>
        <v>5</v>
      </c>
    </row>
    <row r="263" spans="1:22">
      <c r="A263" t="s">
        <v>7</v>
      </c>
      <c r="B263" t="s">
        <v>5</v>
      </c>
      <c r="C263" s="3" t="s">
        <v>6</v>
      </c>
      <c r="D263" t="s">
        <v>6</v>
      </c>
      <c r="E263" t="s">
        <v>6</v>
      </c>
      <c r="F263" t="s">
        <v>238</v>
      </c>
      <c r="G263" t="s">
        <v>208</v>
      </c>
      <c r="H263" t="s">
        <v>187</v>
      </c>
      <c r="I263" t="s">
        <v>241</v>
      </c>
      <c r="J263" t="s">
        <v>32</v>
      </c>
      <c r="K263" t="s">
        <v>32</v>
      </c>
      <c r="L263" t="s">
        <v>32</v>
      </c>
      <c r="M263" s="19" t="str">
        <f t="shared" si="28"/>
        <v>There is a lot of new development in this project, some people fork it. Some issues are being closed at (roughly) the same rate as they are being created showing just enough support. The project is of  interst, evolution is stable, a lot new development is going-on.</v>
      </c>
      <c r="Q263">
        <f t="shared" si="29"/>
        <v>1</v>
      </c>
      <c r="R263">
        <f t="shared" si="30"/>
        <v>1</v>
      </c>
      <c r="S263">
        <f t="shared" si="31"/>
        <v>1</v>
      </c>
      <c r="T263">
        <f t="shared" si="32"/>
        <v>1</v>
      </c>
      <c r="U263">
        <f t="shared" si="33"/>
        <v>1</v>
      </c>
      <c r="V263">
        <f t="shared" si="34"/>
        <v>5</v>
      </c>
    </row>
    <row r="264" spans="1:22">
      <c r="A264" t="s">
        <v>7</v>
      </c>
      <c r="B264" t="s">
        <v>5</v>
      </c>
      <c r="C264" s="3" t="s">
        <v>6</v>
      </c>
      <c r="D264" t="s">
        <v>6</v>
      </c>
      <c r="E264" t="s">
        <v>7</v>
      </c>
      <c r="L264" t="s">
        <v>32</v>
      </c>
      <c r="M264" s="19" t="str">
        <f t="shared" si="28"/>
        <v xml:space="preserve">  </v>
      </c>
      <c r="Q264">
        <f t="shared" si="29"/>
        <v>1</v>
      </c>
      <c r="R264">
        <f t="shared" si="30"/>
        <v>1</v>
      </c>
      <c r="S264">
        <f t="shared" si="31"/>
        <v>1</v>
      </c>
      <c r="T264">
        <f t="shared" si="32"/>
        <v>1</v>
      </c>
      <c r="U264">
        <f t="shared" si="33"/>
        <v>1</v>
      </c>
      <c r="V264">
        <f t="shared" si="34"/>
        <v>5</v>
      </c>
    </row>
    <row r="265" spans="1:22">
      <c r="A265" t="s">
        <v>7</v>
      </c>
      <c r="B265" t="s">
        <v>5</v>
      </c>
      <c r="C265" s="3" t="s">
        <v>6</v>
      </c>
      <c r="D265" t="s">
        <v>7</v>
      </c>
      <c r="E265" s="2" t="s">
        <v>8</v>
      </c>
      <c r="K265" t="s">
        <v>32</v>
      </c>
      <c r="M265" s="19" t="str">
        <f t="shared" ref="M265:M298" si="35">CONCATENATE(G265," ",H265," ",I265)</f>
        <v xml:space="preserve">  </v>
      </c>
      <c r="Q265">
        <f t="shared" si="29"/>
        <v>1</v>
      </c>
      <c r="R265">
        <f t="shared" si="30"/>
        <v>1</v>
      </c>
      <c r="S265">
        <f t="shared" si="31"/>
        <v>1</v>
      </c>
      <c r="T265">
        <f t="shared" si="32"/>
        <v>1</v>
      </c>
      <c r="U265">
        <f t="shared" si="33"/>
        <v>0</v>
      </c>
      <c r="V265">
        <f t="shared" si="34"/>
        <v>4</v>
      </c>
    </row>
    <row r="266" spans="1:22">
      <c r="A266" t="s">
        <v>7</v>
      </c>
      <c r="B266" t="s">
        <v>5</v>
      </c>
      <c r="C266" s="3" t="s">
        <v>6</v>
      </c>
      <c r="D266" t="s">
        <v>7</v>
      </c>
      <c r="E266" s="2" t="s">
        <v>5</v>
      </c>
      <c r="M266" s="19" t="str">
        <f t="shared" si="35"/>
        <v xml:space="preserve">  </v>
      </c>
      <c r="Q266">
        <f t="shared" si="29"/>
        <v>1</v>
      </c>
      <c r="R266">
        <f t="shared" si="30"/>
        <v>1</v>
      </c>
      <c r="S266">
        <f t="shared" si="31"/>
        <v>1</v>
      </c>
      <c r="T266">
        <f t="shared" si="32"/>
        <v>1</v>
      </c>
      <c r="U266">
        <f t="shared" si="33"/>
        <v>1</v>
      </c>
      <c r="V266">
        <f t="shared" si="34"/>
        <v>5</v>
      </c>
    </row>
    <row r="267" spans="1:22">
      <c r="A267" t="s">
        <v>7</v>
      </c>
      <c r="B267" t="s">
        <v>5</v>
      </c>
      <c r="C267" s="3" t="s">
        <v>6</v>
      </c>
      <c r="D267" t="s">
        <v>7</v>
      </c>
      <c r="E267" s="2" t="s">
        <v>6</v>
      </c>
      <c r="M267" s="19" t="str">
        <f t="shared" si="35"/>
        <v xml:space="preserve">  </v>
      </c>
      <c r="Q267">
        <f t="shared" si="29"/>
        <v>1</v>
      </c>
      <c r="R267">
        <f t="shared" si="30"/>
        <v>1</v>
      </c>
      <c r="S267">
        <f t="shared" si="31"/>
        <v>1</v>
      </c>
      <c r="T267">
        <f t="shared" si="32"/>
        <v>1</v>
      </c>
      <c r="U267">
        <f t="shared" si="33"/>
        <v>1</v>
      </c>
      <c r="V267">
        <f t="shared" si="34"/>
        <v>5</v>
      </c>
    </row>
    <row r="268" spans="1:22">
      <c r="A268" t="s">
        <v>7</v>
      </c>
      <c r="B268" t="s">
        <v>5</v>
      </c>
      <c r="C268" s="3" t="s">
        <v>6</v>
      </c>
      <c r="D268" t="s">
        <v>7</v>
      </c>
      <c r="E268" s="2" t="s">
        <v>7</v>
      </c>
      <c r="F268" t="s">
        <v>236</v>
      </c>
      <c r="G268" t="s">
        <v>209</v>
      </c>
      <c r="H268" t="s">
        <v>205</v>
      </c>
      <c r="I268" t="s">
        <v>206</v>
      </c>
      <c r="J268" t="s">
        <v>32</v>
      </c>
      <c r="M268" s="19" t="str">
        <f t="shared" si="35"/>
        <v>There is a lot of new development in this project, many people fork it. Eagerness to close off more issues than the issues created (at a higher rate). Ths project is rapidly going to maintenance phase.</v>
      </c>
      <c r="Q268">
        <f t="shared" si="29"/>
        <v>1</v>
      </c>
      <c r="R268">
        <f t="shared" si="30"/>
        <v>1</v>
      </c>
      <c r="S268">
        <f t="shared" si="31"/>
        <v>1</v>
      </c>
      <c r="T268">
        <f t="shared" si="32"/>
        <v>1</v>
      </c>
      <c r="U268">
        <f t="shared" si="33"/>
        <v>1</v>
      </c>
      <c r="V268">
        <f t="shared" si="34"/>
        <v>5</v>
      </c>
    </row>
    <row r="269" spans="1:22">
      <c r="A269" t="s">
        <v>7</v>
      </c>
      <c r="B269" t="s">
        <v>5</v>
      </c>
      <c r="C269" t="s">
        <v>7</v>
      </c>
      <c r="D269" s="3" t="s">
        <v>8</v>
      </c>
      <c r="E269" s="4" t="s">
        <v>8</v>
      </c>
      <c r="F269" t="s">
        <v>141</v>
      </c>
      <c r="M269" s="19" t="str">
        <f t="shared" si="35"/>
        <v xml:space="preserve">  </v>
      </c>
      <c r="Q269">
        <f t="shared" si="29"/>
        <v>1</v>
      </c>
      <c r="R269">
        <f t="shared" si="30"/>
        <v>1</v>
      </c>
      <c r="S269">
        <f t="shared" si="31"/>
        <v>1</v>
      </c>
      <c r="T269">
        <f t="shared" si="32"/>
        <v>0</v>
      </c>
      <c r="U269">
        <f t="shared" si="33"/>
        <v>0</v>
      </c>
      <c r="V269">
        <f t="shared" si="34"/>
        <v>3</v>
      </c>
    </row>
    <row r="270" spans="1:22">
      <c r="A270" t="s">
        <v>7</v>
      </c>
      <c r="B270" t="s">
        <v>5</v>
      </c>
      <c r="C270" t="s">
        <v>7</v>
      </c>
      <c r="D270" t="s">
        <v>5</v>
      </c>
      <c r="E270" s="3" t="s">
        <v>8</v>
      </c>
      <c r="M270" s="19" t="str">
        <f t="shared" si="35"/>
        <v xml:space="preserve">  </v>
      </c>
      <c r="Q270">
        <f t="shared" si="29"/>
        <v>1</v>
      </c>
      <c r="R270">
        <f t="shared" si="30"/>
        <v>1</v>
      </c>
      <c r="S270">
        <f t="shared" si="31"/>
        <v>1</v>
      </c>
      <c r="T270">
        <f t="shared" si="32"/>
        <v>1</v>
      </c>
      <c r="U270">
        <f t="shared" si="33"/>
        <v>0</v>
      </c>
      <c r="V270">
        <f t="shared" si="34"/>
        <v>4</v>
      </c>
    </row>
    <row r="271" spans="1:22">
      <c r="A271" t="s">
        <v>7</v>
      </c>
      <c r="B271" t="s">
        <v>5</v>
      </c>
      <c r="C271" t="s">
        <v>7</v>
      </c>
      <c r="D271" t="s">
        <v>5</v>
      </c>
      <c r="E271" t="s">
        <v>5</v>
      </c>
      <c r="M271" s="19" t="str">
        <f t="shared" si="35"/>
        <v xml:space="preserve">  </v>
      </c>
      <c r="Q271">
        <f t="shared" si="29"/>
        <v>1</v>
      </c>
      <c r="R271">
        <f t="shared" si="30"/>
        <v>1</v>
      </c>
      <c r="S271">
        <f t="shared" si="31"/>
        <v>1</v>
      </c>
      <c r="T271">
        <f t="shared" si="32"/>
        <v>1</v>
      </c>
      <c r="U271">
        <f t="shared" si="33"/>
        <v>1</v>
      </c>
      <c r="V271">
        <f t="shared" si="34"/>
        <v>5</v>
      </c>
    </row>
    <row r="272" spans="1:22">
      <c r="A272" t="s">
        <v>7</v>
      </c>
      <c r="B272" t="s">
        <v>5</v>
      </c>
      <c r="C272" t="s">
        <v>7</v>
      </c>
      <c r="D272" t="s">
        <v>5</v>
      </c>
      <c r="E272" t="s">
        <v>6</v>
      </c>
      <c r="M272" s="19" t="str">
        <f t="shared" si="35"/>
        <v xml:space="preserve">  </v>
      </c>
      <c r="Q272">
        <f t="shared" si="29"/>
        <v>1</v>
      </c>
      <c r="R272">
        <f t="shared" si="30"/>
        <v>1</v>
      </c>
      <c r="S272">
        <f t="shared" si="31"/>
        <v>1</v>
      </c>
      <c r="T272">
        <f t="shared" si="32"/>
        <v>1</v>
      </c>
      <c r="U272">
        <f t="shared" si="33"/>
        <v>1</v>
      </c>
      <c r="V272">
        <f t="shared" si="34"/>
        <v>5</v>
      </c>
    </row>
    <row r="273" spans="1:22">
      <c r="A273" t="s">
        <v>7</v>
      </c>
      <c r="B273" t="s">
        <v>5</v>
      </c>
      <c r="C273" t="s">
        <v>7</v>
      </c>
      <c r="D273" t="s">
        <v>5</v>
      </c>
      <c r="E273" t="s">
        <v>7</v>
      </c>
      <c r="M273" s="19" t="str">
        <f t="shared" si="35"/>
        <v xml:space="preserve">  </v>
      </c>
      <c r="Q273">
        <f t="shared" si="29"/>
        <v>1</v>
      </c>
      <c r="R273">
        <f t="shared" si="30"/>
        <v>1</v>
      </c>
      <c r="S273">
        <f t="shared" si="31"/>
        <v>1</v>
      </c>
      <c r="T273">
        <f t="shared" si="32"/>
        <v>1</v>
      </c>
      <c r="U273">
        <f t="shared" si="33"/>
        <v>1</v>
      </c>
      <c r="V273">
        <f t="shared" si="34"/>
        <v>5</v>
      </c>
    </row>
    <row r="274" spans="1:22">
      <c r="A274" t="s">
        <v>7</v>
      </c>
      <c r="B274" t="s">
        <v>5</v>
      </c>
      <c r="C274" t="s">
        <v>7</v>
      </c>
      <c r="D274" t="s">
        <v>6</v>
      </c>
      <c r="E274" s="3" t="s">
        <v>8</v>
      </c>
      <c r="M274" s="19" t="str">
        <f t="shared" si="35"/>
        <v xml:space="preserve">  </v>
      </c>
      <c r="Q274">
        <f t="shared" si="29"/>
        <v>1</v>
      </c>
      <c r="R274">
        <f t="shared" si="30"/>
        <v>1</v>
      </c>
      <c r="S274">
        <f t="shared" si="31"/>
        <v>1</v>
      </c>
      <c r="T274">
        <f t="shared" si="32"/>
        <v>1</v>
      </c>
      <c r="U274">
        <f t="shared" si="33"/>
        <v>0</v>
      </c>
      <c r="V274">
        <f t="shared" si="34"/>
        <v>4</v>
      </c>
    </row>
    <row r="275" spans="1:22">
      <c r="A275" t="s">
        <v>7</v>
      </c>
      <c r="B275" t="s">
        <v>5</v>
      </c>
      <c r="C275" t="s">
        <v>7</v>
      </c>
      <c r="D275" t="s">
        <v>6</v>
      </c>
      <c r="E275" t="s">
        <v>5</v>
      </c>
      <c r="M275" s="19" t="str">
        <f t="shared" si="35"/>
        <v xml:space="preserve">  </v>
      </c>
      <c r="Q275">
        <f t="shared" si="29"/>
        <v>1</v>
      </c>
      <c r="R275">
        <f t="shared" si="30"/>
        <v>1</v>
      </c>
      <c r="S275">
        <f t="shared" si="31"/>
        <v>1</v>
      </c>
      <c r="T275">
        <f t="shared" si="32"/>
        <v>1</v>
      </c>
      <c r="U275">
        <f t="shared" si="33"/>
        <v>1</v>
      </c>
      <c r="V275">
        <f t="shared" si="34"/>
        <v>5</v>
      </c>
    </row>
    <row r="276" spans="1:22">
      <c r="A276" t="s">
        <v>7</v>
      </c>
      <c r="B276" t="s">
        <v>5</v>
      </c>
      <c r="C276" t="s">
        <v>7</v>
      </c>
      <c r="D276" t="s">
        <v>6</v>
      </c>
      <c r="E276" t="s">
        <v>6</v>
      </c>
      <c r="K276" t="s">
        <v>32</v>
      </c>
      <c r="M276" s="19" t="str">
        <f t="shared" si="35"/>
        <v xml:space="preserve">  </v>
      </c>
      <c r="Q276">
        <f t="shared" si="29"/>
        <v>1</v>
      </c>
      <c r="R276">
        <f t="shared" si="30"/>
        <v>1</v>
      </c>
      <c r="S276">
        <f t="shared" si="31"/>
        <v>1</v>
      </c>
      <c r="T276">
        <f t="shared" si="32"/>
        <v>1</v>
      </c>
      <c r="U276">
        <f t="shared" si="33"/>
        <v>1</v>
      </c>
      <c r="V276">
        <f t="shared" si="34"/>
        <v>5</v>
      </c>
    </row>
    <row r="277" spans="1:22">
      <c r="A277" t="s">
        <v>7</v>
      </c>
      <c r="B277" t="s">
        <v>5</v>
      </c>
      <c r="C277" t="s">
        <v>7</v>
      </c>
      <c r="D277" t="s">
        <v>6</v>
      </c>
      <c r="E277" t="s">
        <v>7</v>
      </c>
      <c r="F277" t="s">
        <v>215</v>
      </c>
      <c r="G277" t="s">
        <v>185</v>
      </c>
      <c r="H277" t="s">
        <v>132</v>
      </c>
      <c r="I277" t="s">
        <v>217</v>
      </c>
      <c r="J277" t="s">
        <v>32</v>
      </c>
      <c r="M277" s="19" t="str">
        <f>CONCATENATE(G277," ",H277," ",I356)</f>
        <v>There is a lot of new development in this project. Many new issues are created, and some are being closed but not at the same rate. Probably will continue to evolve, however has the risk of running understaffed.</v>
      </c>
      <c r="Q277">
        <f t="shared" si="29"/>
        <v>1</v>
      </c>
      <c r="R277">
        <f t="shared" si="30"/>
        <v>1</v>
      </c>
      <c r="S277">
        <f t="shared" si="31"/>
        <v>1</v>
      </c>
      <c r="T277">
        <f t="shared" si="32"/>
        <v>1</v>
      </c>
      <c r="U277">
        <f t="shared" si="33"/>
        <v>1</v>
      </c>
      <c r="V277">
        <f t="shared" si="34"/>
        <v>5</v>
      </c>
    </row>
    <row r="278" spans="1:22">
      <c r="A278" t="s">
        <v>7</v>
      </c>
      <c r="B278" t="s">
        <v>5</v>
      </c>
      <c r="C278" t="s">
        <v>7</v>
      </c>
      <c r="D278" t="s">
        <v>7</v>
      </c>
      <c r="E278" s="2" t="s">
        <v>8</v>
      </c>
      <c r="M278" s="19" t="str">
        <f t="shared" si="35"/>
        <v xml:space="preserve">  </v>
      </c>
      <c r="Q278">
        <f t="shared" si="29"/>
        <v>1</v>
      </c>
      <c r="R278">
        <f t="shared" si="30"/>
        <v>1</v>
      </c>
      <c r="S278">
        <f t="shared" si="31"/>
        <v>1</v>
      </c>
      <c r="T278">
        <f t="shared" si="32"/>
        <v>1</v>
      </c>
      <c r="U278">
        <f t="shared" si="33"/>
        <v>0</v>
      </c>
      <c r="V278">
        <f t="shared" si="34"/>
        <v>4</v>
      </c>
    </row>
    <row r="279" spans="1:22">
      <c r="A279" t="s">
        <v>7</v>
      </c>
      <c r="B279" t="s">
        <v>5</v>
      </c>
      <c r="C279" t="s">
        <v>7</v>
      </c>
      <c r="D279" t="s">
        <v>7</v>
      </c>
      <c r="E279" s="2" t="s">
        <v>5</v>
      </c>
      <c r="L279" t="s">
        <v>32</v>
      </c>
      <c r="M279" s="19" t="str">
        <f t="shared" si="35"/>
        <v xml:space="preserve">  </v>
      </c>
      <c r="Q279">
        <f t="shared" si="29"/>
        <v>1</v>
      </c>
      <c r="R279">
        <f t="shared" si="30"/>
        <v>1</v>
      </c>
      <c r="S279">
        <f t="shared" si="31"/>
        <v>1</v>
      </c>
      <c r="T279">
        <f t="shared" si="32"/>
        <v>1</v>
      </c>
      <c r="U279">
        <f t="shared" si="33"/>
        <v>1</v>
      </c>
      <c r="V279">
        <f t="shared" si="34"/>
        <v>5</v>
      </c>
    </row>
    <row r="280" spans="1:22">
      <c r="A280" t="s">
        <v>7</v>
      </c>
      <c r="B280" t="s">
        <v>5</v>
      </c>
      <c r="C280" t="s">
        <v>7</v>
      </c>
      <c r="D280" t="s">
        <v>7</v>
      </c>
      <c r="E280" s="2" t="s">
        <v>6</v>
      </c>
      <c r="M280" s="19" t="str">
        <f t="shared" si="35"/>
        <v xml:space="preserve">  </v>
      </c>
      <c r="Q280">
        <f t="shared" si="29"/>
        <v>1</v>
      </c>
      <c r="R280">
        <f t="shared" si="30"/>
        <v>1</v>
      </c>
      <c r="S280">
        <f t="shared" si="31"/>
        <v>1</v>
      </c>
      <c r="T280">
        <f t="shared" si="32"/>
        <v>1</v>
      </c>
      <c r="U280">
        <f t="shared" si="33"/>
        <v>1</v>
      </c>
      <c r="V280">
        <f t="shared" si="34"/>
        <v>5</v>
      </c>
    </row>
    <row r="281" spans="1:22">
      <c r="A281" t="s">
        <v>7</v>
      </c>
      <c r="B281" t="s">
        <v>5</v>
      </c>
      <c r="C281" t="s">
        <v>7</v>
      </c>
      <c r="D281" t="s">
        <v>7</v>
      </c>
      <c r="E281" s="2" t="s">
        <v>7</v>
      </c>
      <c r="M281" s="19" t="str">
        <f t="shared" si="35"/>
        <v xml:space="preserve">  </v>
      </c>
      <c r="Q281">
        <f t="shared" si="29"/>
        <v>1</v>
      </c>
      <c r="R281">
        <f t="shared" si="30"/>
        <v>1</v>
      </c>
      <c r="S281">
        <f t="shared" si="31"/>
        <v>1</v>
      </c>
      <c r="T281">
        <f t="shared" si="32"/>
        <v>1</v>
      </c>
      <c r="U281">
        <f t="shared" si="33"/>
        <v>1</v>
      </c>
      <c r="V281">
        <f t="shared" si="34"/>
        <v>5</v>
      </c>
    </row>
    <row r="282" spans="1:22">
      <c r="A282" t="s">
        <v>7</v>
      </c>
      <c r="B282" t="s">
        <v>6</v>
      </c>
      <c r="C282" s="3" t="s">
        <v>8</v>
      </c>
      <c r="D282" s="3" t="s">
        <v>8</v>
      </c>
      <c r="E282" s="3" t="s">
        <v>8</v>
      </c>
      <c r="F282" t="s">
        <v>142</v>
      </c>
      <c r="M282" s="19" t="str">
        <f t="shared" si="35"/>
        <v xml:space="preserve">  </v>
      </c>
      <c r="Q282">
        <f t="shared" si="29"/>
        <v>1</v>
      </c>
      <c r="R282">
        <f t="shared" si="30"/>
        <v>1</v>
      </c>
      <c r="S282">
        <f t="shared" si="31"/>
        <v>0</v>
      </c>
      <c r="T282">
        <f t="shared" si="32"/>
        <v>0</v>
      </c>
      <c r="U282">
        <f t="shared" si="33"/>
        <v>0</v>
      </c>
      <c r="V282">
        <f t="shared" si="34"/>
        <v>2</v>
      </c>
    </row>
    <row r="283" spans="1:22">
      <c r="A283" t="s">
        <v>7</v>
      </c>
      <c r="B283" t="s">
        <v>6</v>
      </c>
      <c r="C283" t="s">
        <v>5</v>
      </c>
      <c r="D283" s="3" t="s">
        <v>8</v>
      </c>
      <c r="E283" s="3" t="s">
        <v>8</v>
      </c>
      <c r="M283" s="19" t="str">
        <f t="shared" si="35"/>
        <v xml:space="preserve">  </v>
      </c>
      <c r="Q283">
        <f t="shared" si="29"/>
        <v>1</v>
      </c>
      <c r="R283">
        <f t="shared" si="30"/>
        <v>1</v>
      </c>
      <c r="S283">
        <f t="shared" si="31"/>
        <v>1</v>
      </c>
      <c r="T283">
        <f t="shared" si="32"/>
        <v>0</v>
      </c>
      <c r="U283">
        <f t="shared" si="33"/>
        <v>0</v>
      </c>
      <c r="V283">
        <f t="shared" si="34"/>
        <v>3</v>
      </c>
    </row>
    <row r="284" spans="1:22">
      <c r="A284" t="s">
        <v>7</v>
      </c>
      <c r="B284" t="s">
        <v>6</v>
      </c>
      <c r="C284" t="s">
        <v>5</v>
      </c>
      <c r="D284" t="s">
        <v>5</v>
      </c>
      <c r="E284" s="3" t="s">
        <v>8</v>
      </c>
      <c r="K284" t="s">
        <v>32</v>
      </c>
      <c r="M284" s="19" t="str">
        <f t="shared" si="35"/>
        <v xml:space="preserve">  </v>
      </c>
      <c r="Q284">
        <f t="shared" si="29"/>
        <v>1</v>
      </c>
      <c r="R284">
        <f t="shared" si="30"/>
        <v>1</v>
      </c>
      <c r="S284">
        <f t="shared" si="31"/>
        <v>1</v>
      </c>
      <c r="T284">
        <f t="shared" si="32"/>
        <v>1</v>
      </c>
      <c r="U284">
        <f t="shared" si="33"/>
        <v>0</v>
      </c>
      <c r="V284">
        <f t="shared" si="34"/>
        <v>4</v>
      </c>
    </row>
    <row r="285" spans="1:22">
      <c r="A285" t="s">
        <v>7</v>
      </c>
      <c r="B285" t="s">
        <v>6</v>
      </c>
      <c r="C285" t="s">
        <v>5</v>
      </c>
      <c r="D285" t="s">
        <v>5</v>
      </c>
      <c r="E285" t="s">
        <v>5</v>
      </c>
      <c r="M285" s="19" t="str">
        <f t="shared" si="35"/>
        <v xml:space="preserve">  </v>
      </c>
      <c r="Q285">
        <f t="shared" si="29"/>
        <v>1</v>
      </c>
      <c r="R285">
        <f t="shared" si="30"/>
        <v>1</v>
      </c>
      <c r="S285">
        <f t="shared" si="31"/>
        <v>1</v>
      </c>
      <c r="T285">
        <f t="shared" si="32"/>
        <v>1</v>
      </c>
      <c r="U285">
        <f t="shared" si="33"/>
        <v>1</v>
      </c>
      <c r="V285">
        <f t="shared" si="34"/>
        <v>5</v>
      </c>
    </row>
    <row r="286" spans="1:22">
      <c r="A286" t="s">
        <v>7</v>
      </c>
      <c r="B286" t="s">
        <v>6</v>
      </c>
      <c r="C286" t="s">
        <v>5</v>
      </c>
      <c r="D286" t="s">
        <v>5</v>
      </c>
      <c r="E286" t="s">
        <v>6</v>
      </c>
      <c r="M286" s="19" t="str">
        <f t="shared" si="35"/>
        <v xml:space="preserve">  </v>
      </c>
      <c r="Q286">
        <f t="shared" si="29"/>
        <v>1</v>
      </c>
      <c r="R286">
        <f t="shared" si="30"/>
        <v>1</v>
      </c>
      <c r="S286">
        <f t="shared" si="31"/>
        <v>1</v>
      </c>
      <c r="T286">
        <f t="shared" si="32"/>
        <v>1</v>
      </c>
      <c r="U286">
        <f t="shared" si="33"/>
        <v>1</v>
      </c>
      <c r="V286">
        <f t="shared" si="34"/>
        <v>5</v>
      </c>
    </row>
    <row r="287" spans="1:22">
      <c r="A287" t="s">
        <v>7</v>
      </c>
      <c r="B287" t="s">
        <v>6</v>
      </c>
      <c r="C287" t="s">
        <v>5</v>
      </c>
      <c r="D287" t="s">
        <v>5</v>
      </c>
      <c r="E287" t="s">
        <v>7</v>
      </c>
      <c r="M287" s="19" t="str">
        <f t="shared" si="35"/>
        <v xml:space="preserve">  </v>
      </c>
      <c r="Q287">
        <f t="shared" si="29"/>
        <v>1</v>
      </c>
      <c r="R287">
        <f t="shared" si="30"/>
        <v>1</v>
      </c>
      <c r="S287">
        <f t="shared" si="31"/>
        <v>1</v>
      </c>
      <c r="T287">
        <f t="shared" si="32"/>
        <v>1</v>
      </c>
      <c r="U287">
        <f t="shared" si="33"/>
        <v>1</v>
      </c>
      <c r="V287">
        <f t="shared" si="34"/>
        <v>5</v>
      </c>
    </row>
    <row r="288" spans="1:22">
      <c r="A288" t="s">
        <v>7</v>
      </c>
      <c r="B288" t="s">
        <v>6</v>
      </c>
      <c r="C288" t="s">
        <v>5</v>
      </c>
      <c r="D288" t="s">
        <v>6</v>
      </c>
      <c r="E288" s="3" t="s">
        <v>8</v>
      </c>
      <c r="M288" s="19" t="str">
        <f t="shared" si="35"/>
        <v xml:space="preserve">  </v>
      </c>
      <c r="Q288">
        <f t="shared" si="29"/>
        <v>1</v>
      </c>
      <c r="R288">
        <f t="shared" si="30"/>
        <v>1</v>
      </c>
      <c r="S288">
        <f t="shared" si="31"/>
        <v>1</v>
      </c>
      <c r="T288">
        <f t="shared" si="32"/>
        <v>1</v>
      </c>
      <c r="U288">
        <f t="shared" si="33"/>
        <v>0</v>
      </c>
      <c r="V288">
        <f t="shared" si="34"/>
        <v>4</v>
      </c>
    </row>
    <row r="289" spans="1:22">
      <c r="A289" t="s">
        <v>7</v>
      </c>
      <c r="B289" t="s">
        <v>6</v>
      </c>
      <c r="C289" t="s">
        <v>5</v>
      </c>
      <c r="D289" t="s">
        <v>6</v>
      </c>
      <c r="E289" t="s">
        <v>5</v>
      </c>
      <c r="M289" s="19" t="str">
        <f t="shared" si="35"/>
        <v xml:space="preserve">  </v>
      </c>
      <c r="Q289">
        <f t="shared" si="29"/>
        <v>1</v>
      </c>
      <c r="R289">
        <f t="shared" si="30"/>
        <v>1</v>
      </c>
      <c r="S289">
        <f t="shared" si="31"/>
        <v>1</v>
      </c>
      <c r="T289">
        <f t="shared" si="32"/>
        <v>1</v>
      </c>
      <c r="U289">
        <f t="shared" si="33"/>
        <v>1</v>
      </c>
      <c r="V289">
        <f t="shared" si="34"/>
        <v>5</v>
      </c>
    </row>
    <row r="290" spans="1:22">
      <c r="A290" t="s">
        <v>7</v>
      </c>
      <c r="B290" t="s">
        <v>6</v>
      </c>
      <c r="C290" t="s">
        <v>5</v>
      </c>
      <c r="D290" t="s">
        <v>6</v>
      </c>
      <c r="E290" t="s">
        <v>6</v>
      </c>
      <c r="M290" s="19" t="str">
        <f t="shared" si="35"/>
        <v xml:space="preserve">  </v>
      </c>
      <c r="Q290">
        <f t="shared" si="29"/>
        <v>1</v>
      </c>
      <c r="R290">
        <f t="shared" si="30"/>
        <v>1</v>
      </c>
      <c r="S290">
        <f t="shared" si="31"/>
        <v>1</v>
      </c>
      <c r="T290">
        <f t="shared" si="32"/>
        <v>1</v>
      </c>
      <c r="U290">
        <f t="shared" si="33"/>
        <v>1</v>
      </c>
      <c r="V290">
        <f t="shared" si="34"/>
        <v>5</v>
      </c>
    </row>
    <row r="291" spans="1:22">
      <c r="A291" t="s">
        <v>7</v>
      </c>
      <c r="B291" t="s">
        <v>6</v>
      </c>
      <c r="C291" t="s">
        <v>5</v>
      </c>
      <c r="D291" t="s">
        <v>6</v>
      </c>
      <c r="E291" t="s">
        <v>7</v>
      </c>
      <c r="M291" s="19" t="str">
        <f t="shared" si="35"/>
        <v xml:space="preserve">  </v>
      </c>
      <c r="Q291">
        <f t="shared" si="29"/>
        <v>1</v>
      </c>
      <c r="R291">
        <f t="shared" si="30"/>
        <v>1</v>
      </c>
      <c r="S291">
        <f t="shared" si="31"/>
        <v>1</v>
      </c>
      <c r="T291">
        <f t="shared" si="32"/>
        <v>1</v>
      </c>
      <c r="U291">
        <f t="shared" si="33"/>
        <v>1</v>
      </c>
      <c r="V291">
        <f t="shared" si="34"/>
        <v>5</v>
      </c>
    </row>
    <row r="292" spans="1:22">
      <c r="A292" t="s">
        <v>7</v>
      </c>
      <c r="B292" t="s">
        <v>6</v>
      </c>
      <c r="C292" t="s">
        <v>5</v>
      </c>
      <c r="D292" t="s">
        <v>7</v>
      </c>
      <c r="E292" s="2" t="s">
        <v>8</v>
      </c>
      <c r="M292" s="19" t="str">
        <f t="shared" si="35"/>
        <v xml:space="preserve">  </v>
      </c>
      <c r="Q292">
        <f t="shared" si="29"/>
        <v>1</v>
      </c>
      <c r="R292">
        <f t="shared" si="30"/>
        <v>1</v>
      </c>
      <c r="S292">
        <f t="shared" si="31"/>
        <v>1</v>
      </c>
      <c r="T292">
        <f t="shared" si="32"/>
        <v>1</v>
      </c>
      <c r="U292">
        <f t="shared" si="33"/>
        <v>0</v>
      </c>
      <c r="V292">
        <f t="shared" si="34"/>
        <v>4</v>
      </c>
    </row>
    <row r="293" spans="1:22">
      <c r="A293" t="s">
        <v>7</v>
      </c>
      <c r="B293" t="s">
        <v>6</v>
      </c>
      <c r="C293" t="s">
        <v>5</v>
      </c>
      <c r="D293" t="s">
        <v>7</v>
      </c>
      <c r="E293" s="2" t="s">
        <v>5</v>
      </c>
      <c r="L293" t="s">
        <v>32</v>
      </c>
      <c r="M293" s="19" t="str">
        <f t="shared" si="35"/>
        <v xml:space="preserve">  </v>
      </c>
      <c r="Q293">
        <f t="shared" si="29"/>
        <v>1</v>
      </c>
      <c r="R293">
        <f t="shared" si="30"/>
        <v>1</v>
      </c>
      <c r="S293">
        <f t="shared" si="31"/>
        <v>1</v>
      </c>
      <c r="T293">
        <f t="shared" si="32"/>
        <v>1</v>
      </c>
      <c r="U293">
        <f t="shared" si="33"/>
        <v>1</v>
      </c>
      <c r="V293">
        <f t="shared" si="34"/>
        <v>5</v>
      </c>
    </row>
    <row r="294" spans="1:22">
      <c r="A294" t="s">
        <v>7</v>
      </c>
      <c r="B294" t="s">
        <v>6</v>
      </c>
      <c r="C294" t="s">
        <v>5</v>
      </c>
      <c r="D294" t="s">
        <v>7</v>
      </c>
      <c r="E294" s="2" t="s">
        <v>6</v>
      </c>
      <c r="M294" s="19" t="str">
        <f t="shared" si="35"/>
        <v xml:space="preserve">  </v>
      </c>
      <c r="Q294">
        <f t="shared" si="29"/>
        <v>1</v>
      </c>
      <c r="R294">
        <f t="shared" si="30"/>
        <v>1</v>
      </c>
      <c r="S294">
        <f t="shared" si="31"/>
        <v>1</v>
      </c>
      <c r="T294">
        <f t="shared" si="32"/>
        <v>1</v>
      </c>
      <c r="U294">
        <f t="shared" si="33"/>
        <v>1</v>
      </c>
      <c r="V294">
        <f t="shared" si="34"/>
        <v>5</v>
      </c>
    </row>
    <row r="295" spans="1:22">
      <c r="A295" t="s">
        <v>7</v>
      </c>
      <c r="B295" t="s">
        <v>6</v>
      </c>
      <c r="C295" t="s">
        <v>5</v>
      </c>
      <c r="D295" t="s">
        <v>7</v>
      </c>
      <c r="E295" s="2" t="s">
        <v>7</v>
      </c>
      <c r="M295" s="19" t="str">
        <f t="shared" si="35"/>
        <v xml:space="preserve">  </v>
      </c>
      <c r="Q295">
        <f t="shared" si="29"/>
        <v>1</v>
      </c>
      <c r="R295">
        <f t="shared" si="30"/>
        <v>1</v>
      </c>
      <c r="S295">
        <f t="shared" si="31"/>
        <v>1</v>
      </c>
      <c r="T295">
        <f t="shared" si="32"/>
        <v>1</v>
      </c>
      <c r="U295">
        <f t="shared" si="33"/>
        <v>1</v>
      </c>
      <c r="V295">
        <f t="shared" si="34"/>
        <v>5</v>
      </c>
    </row>
    <row r="296" spans="1:22">
      <c r="A296" t="s">
        <v>7</v>
      </c>
      <c r="B296" t="s">
        <v>6</v>
      </c>
      <c r="C296" s="3" t="s">
        <v>6</v>
      </c>
      <c r="D296" s="3" t="s">
        <v>8</v>
      </c>
      <c r="E296" s="4" t="s">
        <v>8</v>
      </c>
      <c r="F296" s="35" t="s">
        <v>238</v>
      </c>
      <c r="G296" t="s">
        <v>190</v>
      </c>
      <c r="H296" t="s">
        <v>189</v>
      </c>
      <c r="I296" t="s">
        <v>242</v>
      </c>
      <c r="J296" t="s">
        <v>32</v>
      </c>
      <c r="M296" s="19" t="str">
        <f t="shared" si="35"/>
        <v>There is a lot of new development in this project, however the number of forks is unknown. Some new issues are created, however the level of support (response) is unknown. Not enough is known about support, however development is on-going.</v>
      </c>
      <c r="Q296">
        <f t="shared" si="29"/>
        <v>1</v>
      </c>
      <c r="R296">
        <f t="shared" si="30"/>
        <v>1</v>
      </c>
      <c r="S296">
        <f t="shared" si="31"/>
        <v>1</v>
      </c>
      <c r="T296">
        <f t="shared" si="32"/>
        <v>0</v>
      </c>
      <c r="U296">
        <f t="shared" si="33"/>
        <v>0</v>
      </c>
      <c r="V296">
        <f t="shared" si="34"/>
        <v>3</v>
      </c>
    </row>
    <row r="297" spans="1:22">
      <c r="A297" t="s">
        <v>7</v>
      </c>
      <c r="B297" t="s">
        <v>6</v>
      </c>
      <c r="C297" s="3" t="s">
        <v>6</v>
      </c>
      <c r="D297" t="s">
        <v>5</v>
      </c>
      <c r="E297" s="3" t="s">
        <v>8</v>
      </c>
      <c r="M297" s="19" t="str">
        <f t="shared" si="35"/>
        <v xml:space="preserve">  </v>
      </c>
      <c r="Q297">
        <f t="shared" si="29"/>
        <v>1</v>
      </c>
      <c r="R297">
        <f t="shared" si="30"/>
        <v>1</v>
      </c>
      <c r="S297">
        <f t="shared" si="31"/>
        <v>1</v>
      </c>
      <c r="T297">
        <f t="shared" si="32"/>
        <v>1</v>
      </c>
      <c r="U297">
        <f t="shared" si="33"/>
        <v>0</v>
      </c>
      <c r="V297">
        <f t="shared" si="34"/>
        <v>4</v>
      </c>
    </row>
    <row r="298" spans="1:22">
      <c r="A298" t="s">
        <v>7</v>
      </c>
      <c r="B298" t="s">
        <v>6</v>
      </c>
      <c r="C298" s="3" t="s">
        <v>6</v>
      </c>
      <c r="D298" t="s">
        <v>5</v>
      </c>
      <c r="E298" t="s">
        <v>5</v>
      </c>
      <c r="M298" s="19" t="str">
        <f t="shared" si="35"/>
        <v xml:space="preserve">  </v>
      </c>
      <c r="Q298">
        <f t="shared" si="29"/>
        <v>1</v>
      </c>
      <c r="R298">
        <f t="shared" si="30"/>
        <v>1</v>
      </c>
      <c r="S298">
        <f t="shared" si="31"/>
        <v>1</v>
      </c>
      <c r="T298">
        <f t="shared" si="32"/>
        <v>1</v>
      </c>
      <c r="U298">
        <f t="shared" si="33"/>
        <v>1</v>
      </c>
      <c r="V298">
        <f t="shared" si="34"/>
        <v>5</v>
      </c>
    </row>
    <row r="299" spans="1:22">
      <c r="A299" t="s">
        <v>7</v>
      </c>
      <c r="B299" t="s">
        <v>6</v>
      </c>
      <c r="C299" s="3" t="s">
        <v>6</v>
      </c>
      <c r="D299" t="s">
        <v>5</v>
      </c>
      <c r="E299" t="s">
        <v>6</v>
      </c>
      <c r="M299" s="19" t="str">
        <f>CONCATENATE(G299," ",H299," ",I299)</f>
        <v xml:space="preserve">  </v>
      </c>
      <c r="Q299">
        <f t="shared" si="29"/>
        <v>1</v>
      </c>
      <c r="R299">
        <f t="shared" si="30"/>
        <v>1</v>
      </c>
      <c r="S299">
        <f t="shared" si="31"/>
        <v>1</v>
      </c>
      <c r="T299">
        <f t="shared" si="32"/>
        <v>1</v>
      </c>
      <c r="U299">
        <f t="shared" si="33"/>
        <v>1</v>
      </c>
      <c r="V299">
        <f t="shared" si="34"/>
        <v>5</v>
      </c>
    </row>
    <row r="300" spans="1:22">
      <c r="A300" t="s">
        <v>7</v>
      </c>
      <c r="B300" t="s">
        <v>6</v>
      </c>
      <c r="C300" s="3" t="s">
        <v>6</v>
      </c>
      <c r="D300" t="s">
        <v>5</v>
      </c>
      <c r="E300" t="s">
        <v>7</v>
      </c>
      <c r="M300" s="19" t="str">
        <f t="shared" ref="M300:M361" si="36">CONCATENATE(G300," ",H300," ",I300)</f>
        <v xml:space="preserve">  </v>
      </c>
      <c r="Q300">
        <f t="shared" si="29"/>
        <v>1</v>
      </c>
      <c r="R300">
        <f t="shared" si="30"/>
        <v>1</v>
      </c>
      <c r="S300">
        <f t="shared" si="31"/>
        <v>1</v>
      </c>
      <c r="T300">
        <f t="shared" si="32"/>
        <v>1</v>
      </c>
      <c r="U300">
        <f t="shared" si="33"/>
        <v>1</v>
      </c>
      <c r="V300">
        <f t="shared" si="34"/>
        <v>5</v>
      </c>
    </row>
    <row r="301" spans="1:22">
      <c r="A301" t="s">
        <v>7</v>
      </c>
      <c r="B301" t="s">
        <v>6</v>
      </c>
      <c r="C301" s="3" t="s">
        <v>6</v>
      </c>
      <c r="D301" t="s">
        <v>6</v>
      </c>
      <c r="E301" s="3" t="s">
        <v>8</v>
      </c>
      <c r="M301" s="19" t="str">
        <f t="shared" si="36"/>
        <v xml:space="preserve">  </v>
      </c>
      <c r="Q301">
        <f t="shared" si="29"/>
        <v>1</v>
      </c>
      <c r="R301">
        <f t="shared" si="30"/>
        <v>1</v>
      </c>
      <c r="S301">
        <f t="shared" si="31"/>
        <v>1</v>
      </c>
      <c r="T301">
        <f t="shared" si="32"/>
        <v>1</v>
      </c>
      <c r="U301">
        <f t="shared" si="33"/>
        <v>0</v>
      </c>
      <c r="V301">
        <f t="shared" si="34"/>
        <v>4</v>
      </c>
    </row>
    <row r="302" spans="1:22">
      <c r="A302" t="s">
        <v>7</v>
      </c>
      <c r="B302" t="s">
        <v>6</v>
      </c>
      <c r="C302" s="3" t="s">
        <v>6</v>
      </c>
      <c r="D302" t="s">
        <v>6</v>
      </c>
      <c r="E302" t="s">
        <v>5</v>
      </c>
      <c r="M302" s="19" t="str">
        <f t="shared" si="36"/>
        <v xml:space="preserve">  </v>
      </c>
      <c r="Q302">
        <f t="shared" si="29"/>
        <v>1</v>
      </c>
      <c r="R302">
        <f t="shared" si="30"/>
        <v>1</v>
      </c>
      <c r="S302">
        <f t="shared" si="31"/>
        <v>1</v>
      </c>
      <c r="T302">
        <f t="shared" si="32"/>
        <v>1</v>
      </c>
      <c r="U302">
        <f t="shared" si="33"/>
        <v>1</v>
      </c>
      <c r="V302">
        <f t="shared" si="34"/>
        <v>5</v>
      </c>
    </row>
    <row r="303" spans="1:22">
      <c r="A303" t="s">
        <v>7</v>
      </c>
      <c r="B303" t="s">
        <v>6</v>
      </c>
      <c r="C303" s="3" t="s">
        <v>6</v>
      </c>
      <c r="D303" t="s">
        <v>6</v>
      </c>
      <c r="E303" t="s">
        <v>6</v>
      </c>
      <c r="M303" s="19" t="str">
        <f t="shared" si="36"/>
        <v xml:space="preserve">  </v>
      </c>
      <c r="Q303">
        <f t="shared" si="29"/>
        <v>1</v>
      </c>
      <c r="R303">
        <f t="shared" si="30"/>
        <v>1</v>
      </c>
      <c r="S303">
        <f t="shared" si="31"/>
        <v>1</v>
      </c>
      <c r="T303">
        <f t="shared" si="32"/>
        <v>1</v>
      </c>
      <c r="U303">
        <f t="shared" si="33"/>
        <v>1</v>
      </c>
      <c r="V303">
        <f t="shared" si="34"/>
        <v>5</v>
      </c>
    </row>
    <row r="304" spans="1:22">
      <c r="A304" t="s">
        <v>7</v>
      </c>
      <c r="B304" t="s">
        <v>6</v>
      </c>
      <c r="C304" s="3" t="s">
        <v>6</v>
      </c>
      <c r="D304" t="s">
        <v>6</v>
      </c>
      <c r="E304" t="s">
        <v>7</v>
      </c>
      <c r="M304" s="19" t="str">
        <f t="shared" si="36"/>
        <v xml:space="preserve">  </v>
      </c>
      <c r="Q304">
        <f t="shared" si="29"/>
        <v>1</v>
      </c>
      <c r="R304">
        <f t="shared" si="30"/>
        <v>1</v>
      </c>
      <c r="S304">
        <f t="shared" si="31"/>
        <v>1</v>
      </c>
      <c r="T304">
        <f t="shared" si="32"/>
        <v>1</v>
      </c>
      <c r="U304">
        <f t="shared" si="33"/>
        <v>1</v>
      </c>
      <c r="V304">
        <f t="shared" si="34"/>
        <v>5</v>
      </c>
    </row>
    <row r="305" spans="1:22">
      <c r="A305" t="s">
        <v>7</v>
      </c>
      <c r="B305" t="s">
        <v>6</v>
      </c>
      <c r="C305" s="3" t="s">
        <v>6</v>
      </c>
      <c r="D305" t="s">
        <v>7</v>
      </c>
      <c r="E305" s="2" t="s">
        <v>8</v>
      </c>
      <c r="K305" t="s">
        <v>32</v>
      </c>
      <c r="M305" s="19" t="str">
        <f t="shared" si="36"/>
        <v xml:space="preserve">  </v>
      </c>
      <c r="Q305">
        <f t="shared" si="29"/>
        <v>1</v>
      </c>
      <c r="R305">
        <f t="shared" si="30"/>
        <v>1</v>
      </c>
      <c r="S305">
        <f t="shared" si="31"/>
        <v>1</v>
      </c>
      <c r="T305">
        <f t="shared" si="32"/>
        <v>1</v>
      </c>
      <c r="U305">
        <f t="shared" si="33"/>
        <v>0</v>
      </c>
      <c r="V305">
        <f t="shared" si="34"/>
        <v>4</v>
      </c>
    </row>
    <row r="306" spans="1:22">
      <c r="A306" t="s">
        <v>7</v>
      </c>
      <c r="B306" t="s">
        <v>6</v>
      </c>
      <c r="C306" s="3" t="s">
        <v>6</v>
      </c>
      <c r="D306" t="s">
        <v>7</v>
      </c>
      <c r="E306" s="2" t="s">
        <v>5</v>
      </c>
      <c r="M306" s="19" t="str">
        <f t="shared" si="36"/>
        <v xml:space="preserve">  </v>
      </c>
      <c r="Q306">
        <f t="shared" si="29"/>
        <v>1</v>
      </c>
      <c r="R306">
        <f t="shared" si="30"/>
        <v>1</v>
      </c>
      <c r="S306">
        <f t="shared" si="31"/>
        <v>1</v>
      </c>
      <c r="T306">
        <f t="shared" si="32"/>
        <v>1</v>
      </c>
      <c r="U306">
        <f t="shared" si="33"/>
        <v>1</v>
      </c>
      <c r="V306">
        <f t="shared" si="34"/>
        <v>5</v>
      </c>
    </row>
    <row r="307" spans="1:22">
      <c r="A307" t="s">
        <v>7</v>
      </c>
      <c r="B307" t="s">
        <v>6</v>
      </c>
      <c r="C307" s="3" t="s">
        <v>6</v>
      </c>
      <c r="D307" t="s">
        <v>7</v>
      </c>
      <c r="E307" s="2" t="s">
        <v>6</v>
      </c>
      <c r="M307" s="19" t="str">
        <f t="shared" si="36"/>
        <v xml:space="preserve">  </v>
      </c>
      <c r="Q307">
        <f t="shared" si="29"/>
        <v>1</v>
      </c>
      <c r="R307">
        <f t="shared" si="30"/>
        <v>1</v>
      </c>
      <c r="S307">
        <f t="shared" si="31"/>
        <v>1</v>
      </c>
      <c r="T307">
        <f t="shared" si="32"/>
        <v>1</v>
      </c>
      <c r="U307">
        <f t="shared" si="33"/>
        <v>1</v>
      </c>
      <c r="V307">
        <f t="shared" si="34"/>
        <v>5</v>
      </c>
    </row>
    <row r="308" spans="1:22">
      <c r="A308" t="s">
        <v>7</v>
      </c>
      <c r="B308" t="s">
        <v>6</v>
      </c>
      <c r="C308" s="3" t="s">
        <v>6</v>
      </c>
      <c r="D308" t="s">
        <v>7</v>
      </c>
      <c r="E308" s="2" t="s">
        <v>7</v>
      </c>
      <c r="F308" t="s">
        <v>236</v>
      </c>
      <c r="G308" t="s">
        <v>185</v>
      </c>
      <c r="H308" t="s">
        <v>205</v>
      </c>
      <c r="I308" t="s">
        <v>206</v>
      </c>
      <c r="J308" t="s">
        <v>32</v>
      </c>
      <c r="K308" t="s">
        <v>32</v>
      </c>
      <c r="L308" t="s">
        <v>32</v>
      </c>
      <c r="M308" s="19" t="str">
        <f t="shared" si="36"/>
        <v>There is a lot of new development in this project. Eagerness to close off more issues than the issues created (at a higher rate). Ths project is rapidly going to maintenance phase.</v>
      </c>
      <c r="Q308">
        <f t="shared" si="29"/>
        <v>1</v>
      </c>
      <c r="R308">
        <f t="shared" si="30"/>
        <v>1</v>
      </c>
      <c r="S308">
        <f t="shared" si="31"/>
        <v>1</v>
      </c>
      <c r="T308">
        <f t="shared" si="32"/>
        <v>1</v>
      </c>
      <c r="U308">
        <f t="shared" si="33"/>
        <v>1</v>
      </c>
      <c r="V308">
        <f t="shared" si="34"/>
        <v>5</v>
      </c>
    </row>
    <row r="309" spans="1:22">
      <c r="A309" t="s">
        <v>7</v>
      </c>
      <c r="B309" t="s">
        <v>6</v>
      </c>
      <c r="C309" t="s">
        <v>7</v>
      </c>
      <c r="D309" s="3" t="s">
        <v>8</v>
      </c>
      <c r="E309" s="4" t="s">
        <v>8</v>
      </c>
      <c r="M309" s="19" t="str">
        <f t="shared" si="36"/>
        <v xml:space="preserve">  </v>
      </c>
      <c r="Q309">
        <f t="shared" si="29"/>
        <v>1</v>
      </c>
      <c r="R309">
        <f t="shared" si="30"/>
        <v>1</v>
      </c>
      <c r="S309">
        <f t="shared" si="31"/>
        <v>1</v>
      </c>
      <c r="T309">
        <f t="shared" si="32"/>
        <v>0</v>
      </c>
      <c r="U309">
        <f t="shared" si="33"/>
        <v>0</v>
      </c>
      <c r="V309">
        <f t="shared" si="34"/>
        <v>3</v>
      </c>
    </row>
    <row r="310" spans="1:22">
      <c r="A310" t="s">
        <v>7</v>
      </c>
      <c r="B310" t="s">
        <v>6</v>
      </c>
      <c r="C310" t="s">
        <v>7</v>
      </c>
      <c r="D310" t="s">
        <v>5</v>
      </c>
      <c r="E310" s="3" t="s">
        <v>8</v>
      </c>
      <c r="M310" s="19" t="str">
        <f t="shared" si="36"/>
        <v xml:space="preserve">  </v>
      </c>
      <c r="Q310">
        <f t="shared" si="29"/>
        <v>1</v>
      </c>
      <c r="R310">
        <f t="shared" si="30"/>
        <v>1</v>
      </c>
      <c r="S310">
        <f t="shared" si="31"/>
        <v>1</v>
      </c>
      <c r="T310">
        <f t="shared" si="32"/>
        <v>1</v>
      </c>
      <c r="U310">
        <f t="shared" si="33"/>
        <v>0</v>
      </c>
      <c r="V310">
        <f t="shared" si="34"/>
        <v>4</v>
      </c>
    </row>
    <row r="311" spans="1:22">
      <c r="A311" t="s">
        <v>7</v>
      </c>
      <c r="B311" t="s">
        <v>6</v>
      </c>
      <c r="C311" t="s">
        <v>7</v>
      </c>
      <c r="D311" t="s">
        <v>5</v>
      </c>
      <c r="E311" t="s">
        <v>5</v>
      </c>
      <c r="F311" t="s">
        <v>225</v>
      </c>
      <c r="G311" t="s">
        <v>185</v>
      </c>
      <c r="H311" t="s">
        <v>180</v>
      </c>
      <c r="I311" t="s">
        <v>188</v>
      </c>
      <c r="J311" t="s">
        <v>32</v>
      </c>
      <c r="M311" s="19" t="str">
        <f t="shared" si="36"/>
        <v>There is a lot of new development in this project. Many new issues are created, but few are being closed, so not at the same rate. The project is probably under development, but understaffed.</v>
      </c>
      <c r="Q311">
        <f t="shared" si="29"/>
        <v>1</v>
      </c>
      <c r="R311">
        <f t="shared" si="30"/>
        <v>1</v>
      </c>
      <c r="S311">
        <f t="shared" si="31"/>
        <v>1</v>
      </c>
      <c r="T311">
        <f t="shared" si="32"/>
        <v>1</v>
      </c>
      <c r="U311">
        <f t="shared" si="33"/>
        <v>1</v>
      </c>
      <c r="V311">
        <f t="shared" si="34"/>
        <v>5</v>
      </c>
    </row>
    <row r="312" spans="1:22">
      <c r="A312" t="s">
        <v>7</v>
      </c>
      <c r="B312" t="s">
        <v>6</v>
      </c>
      <c r="C312" t="s">
        <v>7</v>
      </c>
      <c r="D312" t="s">
        <v>5</v>
      </c>
      <c r="E312" t="s">
        <v>6</v>
      </c>
      <c r="L312" t="s">
        <v>32</v>
      </c>
      <c r="M312" s="19" t="str">
        <f t="shared" si="36"/>
        <v xml:space="preserve">  </v>
      </c>
      <c r="Q312">
        <f t="shared" si="29"/>
        <v>1</v>
      </c>
      <c r="R312">
        <f t="shared" si="30"/>
        <v>1</v>
      </c>
      <c r="S312">
        <f t="shared" si="31"/>
        <v>1</v>
      </c>
      <c r="T312">
        <f t="shared" si="32"/>
        <v>1</v>
      </c>
      <c r="U312">
        <f t="shared" si="33"/>
        <v>1</v>
      </c>
      <c r="V312">
        <f t="shared" si="34"/>
        <v>5</v>
      </c>
    </row>
    <row r="313" spans="1:22">
      <c r="A313" t="s">
        <v>7</v>
      </c>
      <c r="B313" t="s">
        <v>6</v>
      </c>
      <c r="C313" t="s">
        <v>7</v>
      </c>
      <c r="D313" t="s">
        <v>5</v>
      </c>
      <c r="E313" t="s">
        <v>7</v>
      </c>
      <c r="M313" s="19" t="str">
        <f t="shared" si="36"/>
        <v xml:space="preserve">  </v>
      </c>
      <c r="Q313">
        <f t="shared" si="29"/>
        <v>1</v>
      </c>
      <c r="R313">
        <f t="shared" si="30"/>
        <v>1</v>
      </c>
      <c r="S313">
        <f t="shared" si="31"/>
        <v>1</v>
      </c>
      <c r="T313">
        <f t="shared" si="32"/>
        <v>1</v>
      </c>
      <c r="U313">
        <f t="shared" si="33"/>
        <v>1</v>
      </c>
      <c r="V313">
        <f t="shared" si="34"/>
        <v>5</v>
      </c>
    </row>
    <row r="314" spans="1:22">
      <c r="A314" t="s">
        <v>7</v>
      </c>
      <c r="B314" t="s">
        <v>6</v>
      </c>
      <c r="C314" t="s">
        <v>7</v>
      </c>
      <c r="D314" t="s">
        <v>6</v>
      </c>
      <c r="E314" s="3" t="s">
        <v>8</v>
      </c>
      <c r="M314" s="19" t="str">
        <f t="shared" si="36"/>
        <v xml:space="preserve">  </v>
      </c>
      <c r="Q314">
        <f t="shared" si="29"/>
        <v>1</v>
      </c>
      <c r="R314">
        <f t="shared" si="30"/>
        <v>1</v>
      </c>
      <c r="S314">
        <f t="shared" si="31"/>
        <v>1</v>
      </c>
      <c r="T314">
        <f t="shared" si="32"/>
        <v>1</v>
      </c>
      <c r="U314">
        <f t="shared" si="33"/>
        <v>0</v>
      </c>
      <c r="V314">
        <f t="shared" si="34"/>
        <v>4</v>
      </c>
    </row>
    <row r="315" spans="1:22">
      <c r="A315" t="s">
        <v>7</v>
      </c>
      <c r="B315" t="s">
        <v>6</v>
      </c>
      <c r="C315" t="s">
        <v>7</v>
      </c>
      <c r="D315" t="s">
        <v>6</v>
      </c>
      <c r="E315" t="s">
        <v>5</v>
      </c>
      <c r="M315" s="19" t="str">
        <f t="shared" si="36"/>
        <v xml:space="preserve">  </v>
      </c>
      <c r="Q315">
        <f t="shared" si="29"/>
        <v>1</v>
      </c>
      <c r="R315">
        <f t="shared" si="30"/>
        <v>1</v>
      </c>
      <c r="S315">
        <f t="shared" si="31"/>
        <v>1</v>
      </c>
      <c r="T315">
        <f t="shared" si="32"/>
        <v>1</v>
      </c>
      <c r="U315">
        <f t="shared" si="33"/>
        <v>1</v>
      </c>
      <c r="V315">
        <f t="shared" si="34"/>
        <v>5</v>
      </c>
    </row>
    <row r="316" spans="1:22">
      <c r="A316" t="s">
        <v>7</v>
      </c>
      <c r="B316" t="s">
        <v>6</v>
      </c>
      <c r="C316" t="s">
        <v>7</v>
      </c>
      <c r="D316" t="s">
        <v>6</v>
      </c>
      <c r="E316" t="s">
        <v>6</v>
      </c>
      <c r="M316" s="19" t="str">
        <f t="shared" si="36"/>
        <v xml:space="preserve">  </v>
      </c>
      <c r="Q316">
        <f t="shared" si="29"/>
        <v>1</v>
      </c>
      <c r="R316">
        <f t="shared" si="30"/>
        <v>1</v>
      </c>
      <c r="S316">
        <f t="shared" si="31"/>
        <v>1</v>
      </c>
      <c r="T316">
        <f t="shared" si="32"/>
        <v>1</v>
      </c>
      <c r="U316">
        <f t="shared" si="33"/>
        <v>1</v>
      </c>
      <c r="V316">
        <f t="shared" si="34"/>
        <v>5</v>
      </c>
    </row>
    <row r="317" spans="1:22">
      <c r="A317" t="s">
        <v>7</v>
      </c>
      <c r="B317" t="s">
        <v>6</v>
      </c>
      <c r="C317" t="s">
        <v>7</v>
      </c>
      <c r="D317" t="s">
        <v>6</v>
      </c>
      <c r="E317" t="s">
        <v>7</v>
      </c>
      <c r="M317" s="19" t="str">
        <f t="shared" si="36"/>
        <v xml:space="preserve">  </v>
      </c>
      <c r="Q317">
        <f t="shared" si="29"/>
        <v>1</v>
      </c>
      <c r="R317">
        <f t="shared" si="30"/>
        <v>1</v>
      </c>
      <c r="S317">
        <f t="shared" si="31"/>
        <v>1</v>
      </c>
      <c r="T317">
        <f t="shared" si="32"/>
        <v>1</v>
      </c>
      <c r="U317">
        <f t="shared" si="33"/>
        <v>1</v>
      </c>
      <c r="V317">
        <f t="shared" si="34"/>
        <v>5</v>
      </c>
    </row>
    <row r="318" spans="1:22">
      <c r="A318" t="s">
        <v>7</v>
      </c>
      <c r="B318" t="s">
        <v>6</v>
      </c>
      <c r="C318" t="s">
        <v>7</v>
      </c>
      <c r="D318" t="s">
        <v>7</v>
      </c>
      <c r="E318" s="2" t="s">
        <v>8</v>
      </c>
      <c r="F318" t="s">
        <v>219</v>
      </c>
      <c r="G318" t="s">
        <v>190</v>
      </c>
      <c r="H318" t="s">
        <v>186</v>
      </c>
      <c r="I318" t="s">
        <v>220</v>
      </c>
      <c r="J318" t="s">
        <v>32</v>
      </c>
      <c r="M318" s="19" t="str">
        <f t="shared" si="36"/>
        <v>There is a lot of new development in this project, however the number of forks is unknown. Many issues are being closed at (roughly) the same rate as they are being created showing just enough support. The project is in stable development phase.</v>
      </c>
      <c r="Q318">
        <f t="shared" si="29"/>
        <v>1</v>
      </c>
      <c r="R318">
        <f t="shared" si="30"/>
        <v>1</v>
      </c>
      <c r="S318">
        <f t="shared" si="31"/>
        <v>1</v>
      </c>
      <c r="T318">
        <f t="shared" si="32"/>
        <v>1</v>
      </c>
      <c r="U318">
        <f t="shared" si="33"/>
        <v>0</v>
      </c>
      <c r="V318">
        <f t="shared" si="34"/>
        <v>4</v>
      </c>
    </row>
    <row r="319" spans="1:22">
      <c r="A319" t="s">
        <v>7</v>
      </c>
      <c r="B319" t="s">
        <v>6</v>
      </c>
      <c r="C319" t="s">
        <v>7</v>
      </c>
      <c r="D319" t="s">
        <v>7</v>
      </c>
      <c r="E319" s="2" t="s">
        <v>5</v>
      </c>
      <c r="M319" s="19" t="str">
        <f t="shared" si="36"/>
        <v xml:space="preserve">  </v>
      </c>
      <c r="Q319">
        <f t="shared" si="29"/>
        <v>1</v>
      </c>
      <c r="R319">
        <f t="shared" si="30"/>
        <v>1</v>
      </c>
      <c r="S319">
        <f t="shared" si="31"/>
        <v>1</v>
      </c>
      <c r="T319">
        <f t="shared" si="32"/>
        <v>1</v>
      </c>
      <c r="U319">
        <f t="shared" si="33"/>
        <v>1</v>
      </c>
      <c r="V319">
        <f t="shared" si="34"/>
        <v>5</v>
      </c>
    </row>
    <row r="320" spans="1:22">
      <c r="A320" t="s">
        <v>7</v>
      </c>
      <c r="B320" t="s">
        <v>6</v>
      </c>
      <c r="C320" t="s">
        <v>7</v>
      </c>
      <c r="D320" t="s">
        <v>7</v>
      </c>
      <c r="E320" s="2" t="s">
        <v>6</v>
      </c>
      <c r="M320" s="19" t="str">
        <f t="shared" si="36"/>
        <v xml:space="preserve">  </v>
      </c>
      <c r="Q320">
        <f t="shared" si="29"/>
        <v>1</v>
      </c>
      <c r="R320">
        <f t="shared" si="30"/>
        <v>1</v>
      </c>
      <c r="S320">
        <f t="shared" si="31"/>
        <v>1</v>
      </c>
      <c r="T320">
        <f t="shared" si="32"/>
        <v>1</v>
      </c>
      <c r="U320">
        <f t="shared" si="33"/>
        <v>1</v>
      </c>
      <c r="V320">
        <f t="shared" si="34"/>
        <v>5</v>
      </c>
    </row>
    <row r="321" spans="1:22">
      <c r="A321" t="s">
        <v>7</v>
      </c>
      <c r="B321" t="s">
        <v>6</v>
      </c>
      <c r="C321" t="s">
        <v>7</v>
      </c>
      <c r="D321" t="s">
        <v>7</v>
      </c>
      <c r="E321" s="2" t="s">
        <v>7</v>
      </c>
      <c r="M321" s="19" t="str">
        <f t="shared" si="36"/>
        <v xml:space="preserve">  </v>
      </c>
      <c r="Q321">
        <f t="shared" si="29"/>
        <v>1</v>
      </c>
      <c r="R321">
        <f t="shared" si="30"/>
        <v>1</v>
      </c>
      <c r="S321">
        <f t="shared" si="31"/>
        <v>1</v>
      </c>
      <c r="T321">
        <f t="shared" si="32"/>
        <v>1</v>
      </c>
      <c r="U321">
        <f t="shared" si="33"/>
        <v>1</v>
      </c>
      <c r="V321">
        <f t="shared" si="34"/>
        <v>5</v>
      </c>
    </row>
    <row r="322" spans="1:22">
      <c r="A322" t="s">
        <v>7</v>
      </c>
      <c r="B322" t="s">
        <v>7</v>
      </c>
      <c r="C322" s="3" t="s">
        <v>8</v>
      </c>
      <c r="D322" s="3" t="s">
        <v>8</v>
      </c>
      <c r="E322" s="3" t="s">
        <v>8</v>
      </c>
      <c r="F322" t="s">
        <v>143</v>
      </c>
      <c r="M322" s="19" t="str">
        <f t="shared" si="36"/>
        <v xml:space="preserve">  </v>
      </c>
      <c r="Q322">
        <f t="shared" si="29"/>
        <v>1</v>
      </c>
      <c r="R322">
        <f t="shared" si="30"/>
        <v>1</v>
      </c>
      <c r="S322">
        <f t="shared" si="31"/>
        <v>0</v>
      </c>
      <c r="T322">
        <f t="shared" si="32"/>
        <v>0</v>
      </c>
      <c r="U322">
        <f t="shared" si="33"/>
        <v>0</v>
      </c>
      <c r="V322">
        <f t="shared" si="34"/>
        <v>2</v>
      </c>
    </row>
    <row r="323" spans="1:22">
      <c r="A323" t="s">
        <v>7</v>
      </c>
      <c r="B323" t="s">
        <v>7</v>
      </c>
      <c r="C323" t="s">
        <v>5</v>
      </c>
      <c r="D323" s="3" t="s">
        <v>8</v>
      </c>
      <c r="E323" s="3" t="s">
        <v>8</v>
      </c>
      <c r="M323" s="19" t="str">
        <f t="shared" si="36"/>
        <v xml:space="preserve">  </v>
      </c>
      <c r="Q323">
        <f t="shared" ref="Q323:Q361" si="37">IF("---"&lt;&gt;A323,1,0)</f>
        <v>1</v>
      </c>
      <c r="R323">
        <f t="shared" ref="R323:R361" si="38">IF("---"&lt;&gt;B323,1,0)</f>
        <v>1</v>
      </c>
      <c r="S323">
        <f t="shared" ref="S323:S361" si="39">IF("---"&lt;&gt;C323,1,0)</f>
        <v>1</v>
      </c>
      <c r="T323">
        <f t="shared" ref="T323:T361" si="40">IF("---"&lt;&gt;D323,1,0)</f>
        <v>0</v>
      </c>
      <c r="U323">
        <f t="shared" ref="U323:U361" si="41">IF("---"&lt;&gt;E323,1,0)</f>
        <v>0</v>
      </c>
      <c r="V323">
        <f t="shared" ref="V323:V361" si="42">SUM(Q323:U323)</f>
        <v>3</v>
      </c>
    </row>
    <row r="324" spans="1:22">
      <c r="A324" t="s">
        <v>7</v>
      </c>
      <c r="B324" t="s">
        <v>7</v>
      </c>
      <c r="C324" t="s">
        <v>5</v>
      </c>
      <c r="D324" t="s">
        <v>5</v>
      </c>
      <c r="E324" s="3" t="s">
        <v>8</v>
      </c>
      <c r="M324" s="19" t="str">
        <f t="shared" si="36"/>
        <v xml:space="preserve">  </v>
      </c>
      <c r="Q324">
        <f t="shared" si="37"/>
        <v>1</v>
      </c>
      <c r="R324">
        <f t="shared" si="38"/>
        <v>1</v>
      </c>
      <c r="S324">
        <f t="shared" si="39"/>
        <v>1</v>
      </c>
      <c r="T324">
        <f t="shared" si="40"/>
        <v>1</v>
      </c>
      <c r="U324">
        <f t="shared" si="41"/>
        <v>0</v>
      </c>
      <c r="V324">
        <f t="shared" si="42"/>
        <v>4</v>
      </c>
    </row>
    <row r="325" spans="1:22">
      <c r="A325" t="s">
        <v>7</v>
      </c>
      <c r="B325" t="s">
        <v>7</v>
      </c>
      <c r="C325" t="s">
        <v>5</v>
      </c>
      <c r="D325" t="s">
        <v>5</v>
      </c>
      <c r="E325" t="s">
        <v>5</v>
      </c>
      <c r="M325" s="19" t="str">
        <f t="shared" si="36"/>
        <v xml:space="preserve">  </v>
      </c>
      <c r="Q325">
        <f t="shared" si="37"/>
        <v>1</v>
      </c>
      <c r="R325">
        <f t="shared" si="38"/>
        <v>1</v>
      </c>
      <c r="S325">
        <f t="shared" si="39"/>
        <v>1</v>
      </c>
      <c r="T325">
        <f t="shared" si="40"/>
        <v>1</v>
      </c>
      <c r="U325">
        <f t="shared" si="41"/>
        <v>1</v>
      </c>
      <c r="V325">
        <f t="shared" si="42"/>
        <v>5</v>
      </c>
    </row>
    <row r="326" spans="1:22">
      <c r="A326" t="s">
        <v>7</v>
      </c>
      <c r="B326" t="s">
        <v>7</v>
      </c>
      <c r="C326" t="s">
        <v>5</v>
      </c>
      <c r="D326" t="s">
        <v>5</v>
      </c>
      <c r="E326" t="s">
        <v>6</v>
      </c>
      <c r="M326" s="19" t="str">
        <f t="shared" si="36"/>
        <v xml:space="preserve">  </v>
      </c>
      <c r="Q326">
        <f t="shared" si="37"/>
        <v>1</v>
      </c>
      <c r="R326">
        <f t="shared" si="38"/>
        <v>1</v>
      </c>
      <c r="S326">
        <f t="shared" si="39"/>
        <v>1</v>
      </c>
      <c r="T326">
        <f t="shared" si="40"/>
        <v>1</v>
      </c>
      <c r="U326">
        <f t="shared" si="41"/>
        <v>1</v>
      </c>
      <c r="V326">
        <f t="shared" si="42"/>
        <v>5</v>
      </c>
    </row>
    <row r="327" spans="1:22">
      <c r="A327" t="s">
        <v>7</v>
      </c>
      <c r="B327" t="s">
        <v>7</v>
      </c>
      <c r="C327" t="s">
        <v>5</v>
      </c>
      <c r="D327" t="s">
        <v>5</v>
      </c>
      <c r="E327" t="s">
        <v>7</v>
      </c>
      <c r="M327" s="19" t="str">
        <f t="shared" si="36"/>
        <v xml:space="preserve">  </v>
      </c>
      <c r="Q327">
        <f t="shared" si="37"/>
        <v>1</v>
      </c>
      <c r="R327">
        <f t="shared" si="38"/>
        <v>1</v>
      </c>
      <c r="S327">
        <f t="shared" si="39"/>
        <v>1</v>
      </c>
      <c r="T327">
        <f t="shared" si="40"/>
        <v>1</v>
      </c>
      <c r="U327">
        <f t="shared" si="41"/>
        <v>1</v>
      </c>
      <c r="V327">
        <f t="shared" si="42"/>
        <v>5</v>
      </c>
    </row>
    <row r="328" spans="1:22">
      <c r="A328" t="s">
        <v>7</v>
      </c>
      <c r="B328" t="s">
        <v>7</v>
      </c>
      <c r="C328" t="s">
        <v>5</v>
      </c>
      <c r="D328" t="s">
        <v>6</v>
      </c>
      <c r="E328" s="3" t="s">
        <v>8</v>
      </c>
      <c r="M328" s="19" t="str">
        <f t="shared" si="36"/>
        <v xml:space="preserve">  </v>
      </c>
      <c r="Q328">
        <f t="shared" si="37"/>
        <v>1</v>
      </c>
      <c r="R328">
        <f t="shared" si="38"/>
        <v>1</v>
      </c>
      <c r="S328">
        <f t="shared" si="39"/>
        <v>1</v>
      </c>
      <c r="T328">
        <f t="shared" si="40"/>
        <v>1</v>
      </c>
      <c r="U328">
        <f t="shared" si="41"/>
        <v>0</v>
      </c>
      <c r="V328">
        <f t="shared" si="42"/>
        <v>4</v>
      </c>
    </row>
    <row r="329" spans="1:22">
      <c r="A329" t="s">
        <v>7</v>
      </c>
      <c r="B329" t="s">
        <v>7</v>
      </c>
      <c r="C329" t="s">
        <v>5</v>
      </c>
      <c r="D329" t="s">
        <v>6</v>
      </c>
      <c r="E329" t="s">
        <v>5</v>
      </c>
      <c r="M329" s="19" t="str">
        <f t="shared" si="36"/>
        <v xml:space="preserve">  </v>
      </c>
      <c r="Q329">
        <f t="shared" si="37"/>
        <v>1</v>
      </c>
      <c r="R329">
        <f t="shared" si="38"/>
        <v>1</v>
      </c>
      <c r="S329">
        <f t="shared" si="39"/>
        <v>1</v>
      </c>
      <c r="T329">
        <f t="shared" si="40"/>
        <v>1</v>
      </c>
      <c r="U329">
        <f t="shared" si="41"/>
        <v>1</v>
      </c>
      <c r="V329">
        <f t="shared" si="42"/>
        <v>5</v>
      </c>
    </row>
    <row r="330" spans="1:22">
      <c r="A330" t="s">
        <v>7</v>
      </c>
      <c r="B330" t="s">
        <v>7</v>
      </c>
      <c r="C330" t="s">
        <v>5</v>
      </c>
      <c r="D330" t="s">
        <v>6</v>
      </c>
      <c r="E330" t="s">
        <v>6</v>
      </c>
      <c r="K330" t="s">
        <v>32</v>
      </c>
      <c r="M330" s="19" t="str">
        <f t="shared" si="36"/>
        <v xml:space="preserve">  </v>
      </c>
      <c r="Q330">
        <f t="shared" si="37"/>
        <v>1</v>
      </c>
      <c r="R330">
        <f t="shared" si="38"/>
        <v>1</v>
      </c>
      <c r="S330">
        <f t="shared" si="39"/>
        <v>1</v>
      </c>
      <c r="T330">
        <f t="shared" si="40"/>
        <v>1</v>
      </c>
      <c r="U330">
        <f t="shared" si="41"/>
        <v>1</v>
      </c>
      <c r="V330">
        <f t="shared" si="42"/>
        <v>5</v>
      </c>
    </row>
    <row r="331" spans="1:22">
      <c r="A331" t="s">
        <v>7</v>
      </c>
      <c r="B331" t="s">
        <v>7</v>
      </c>
      <c r="C331" t="s">
        <v>5</v>
      </c>
      <c r="D331" t="s">
        <v>6</v>
      </c>
      <c r="E331" t="s">
        <v>7</v>
      </c>
      <c r="M331" s="19" t="str">
        <f t="shared" si="36"/>
        <v xml:space="preserve">  </v>
      </c>
      <c r="Q331">
        <f t="shared" si="37"/>
        <v>1</v>
      </c>
      <c r="R331">
        <f t="shared" si="38"/>
        <v>1</v>
      </c>
      <c r="S331">
        <f t="shared" si="39"/>
        <v>1</v>
      </c>
      <c r="T331">
        <f t="shared" si="40"/>
        <v>1</v>
      </c>
      <c r="U331">
        <f t="shared" si="41"/>
        <v>1</v>
      </c>
      <c r="V331">
        <f t="shared" si="42"/>
        <v>5</v>
      </c>
    </row>
    <row r="332" spans="1:22">
      <c r="A332" t="s">
        <v>7</v>
      </c>
      <c r="B332" t="s">
        <v>7</v>
      </c>
      <c r="C332" t="s">
        <v>5</v>
      </c>
      <c r="D332" t="s">
        <v>7</v>
      </c>
      <c r="E332" s="2" t="s">
        <v>8</v>
      </c>
      <c r="L332" t="s">
        <v>32</v>
      </c>
      <c r="M332" s="19" t="str">
        <f t="shared" si="36"/>
        <v xml:space="preserve">  </v>
      </c>
      <c r="Q332">
        <f t="shared" si="37"/>
        <v>1</v>
      </c>
      <c r="R332">
        <f t="shared" si="38"/>
        <v>1</v>
      </c>
      <c r="S332">
        <f t="shared" si="39"/>
        <v>1</v>
      </c>
      <c r="T332">
        <f t="shared" si="40"/>
        <v>1</v>
      </c>
      <c r="U332">
        <f t="shared" si="41"/>
        <v>0</v>
      </c>
      <c r="V332">
        <f t="shared" si="42"/>
        <v>4</v>
      </c>
    </row>
    <row r="333" spans="1:22">
      <c r="A333" t="s">
        <v>7</v>
      </c>
      <c r="B333" t="s">
        <v>7</v>
      </c>
      <c r="C333" t="s">
        <v>5</v>
      </c>
      <c r="D333" t="s">
        <v>7</v>
      </c>
      <c r="E333" s="2" t="s">
        <v>5</v>
      </c>
      <c r="M333" s="19" t="str">
        <f t="shared" si="36"/>
        <v xml:space="preserve">  </v>
      </c>
      <c r="Q333">
        <f t="shared" si="37"/>
        <v>1</v>
      </c>
      <c r="R333">
        <f t="shared" si="38"/>
        <v>1</v>
      </c>
      <c r="S333">
        <f t="shared" si="39"/>
        <v>1</v>
      </c>
      <c r="T333">
        <f t="shared" si="40"/>
        <v>1</v>
      </c>
      <c r="U333">
        <f t="shared" si="41"/>
        <v>1</v>
      </c>
      <c r="V333">
        <f t="shared" si="42"/>
        <v>5</v>
      </c>
    </row>
    <row r="334" spans="1:22">
      <c r="A334" t="s">
        <v>7</v>
      </c>
      <c r="B334" t="s">
        <v>7</v>
      </c>
      <c r="C334" t="s">
        <v>5</v>
      </c>
      <c r="D334" t="s">
        <v>7</v>
      </c>
      <c r="E334" s="2" t="s">
        <v>6</v>
      </c>
      <c r="M334" s="19" t="str">
        <f t="shared" si="36"/>
        <v xml:space="preserve">  </v>
      </c>
      <c r="Q334">
        <f t="shared" si="37"/>
        <v>1</v>
      </c>
      <c r="R334">
        <f t="shared" si="38"/>
        <v>1</v>
      </c>
      <c r="S334">
        <f t="shared" si="39"/>
        <v>1</v>
      </c>
      <c r="T334">
        <f t="shared" si="40"/>
        <v>1</v>
      </c>
      <c r="U334">
        <f t="shared" si="41"/>
        <v>1</v>
      </c>
      <c r="V334">
        <f t="shared" si="42"/>
        <v>5</v>
      </c>
    </row>
    <row r="335" spans="1:22">
      <c r="A335" t="s">
        <v>7</v>
      </c>
      <c r="B335" t="s">
        <v>7</v>
      </c>
      <c r="C335" t="s">
        <v>5</v>
      </c>
      <c r="D335" t="s">
        <v>7</v>
      </c>
      <c r="E335" s="2" t="s">
        <v>7</v>
      </c>
      <c r="M335" s="19" t="str">
        <f t="shared" si="36"/>
        <v xml:space="preserve">  </v>
      </c>
      <c r="Q335">
        <f t="shared" si="37"/>
        <v>1</v>
      </c>
      <c r="R335">
        <f t="shared" si="38"/>
        <v>1</v>
      </c>
      <c r="S335">
        <f t="shared" si="39"/>
        <v>1</v>
      </c>
      <c r="T335">
        <f t="shared" si="40"/>
        <v>1</v>
      </c>
      <c r="U335">
        <f t="shared" si="41"/>
        <v>1</v>
      </c>
      <c r="V335">
        <f t="shared" si="42"/>
        <v>5</v>
      </c>
    </row>
    <row r="336" spans="1:22">
      <c r="A336" t="s">
        <v>7</v>
      </c>
      <c r="B336" t="s">
        <v>7</v>
      </c>
      <c r="C336" s="3" t="s">
        <v>6</v>
      </c>
      <c r="D336" s="3" t="s">
        <v>8</v>
      </c>
      <c r="E336" s="4" t="s">
        <v>8</v>
      </c>
      <c r="M336" s="19" t="str">
        <f t="shared" si="36"/>
        <v xml:space="preserve">  </v>
      </c>
      <c r="Q336">
        <f t="shared" si="37"/>
        <v>1</v>
      </c>
      <c r="R336">
        <f t="shared" si="38"/>
        <v>1</v>
      </c>
      <c r="S336">
        <f t="shared" si="39"/>
        <v>1</v>
      </c>
      <c r="T336">
        <f t="shared" si="40"/>
        <v>0</v>
      </c>
      <c r="U336">
        <f t="shared" si="41"/>
        <v>0</v>
      </c>
      <c r="V336">
        <f t="shared" si="42"/>
        <v>3</v>
      </c>
    </row>
    <row r="337" spans="1:22">
      <c r="A337" t="s">
        <v>7</v>
      </c>
      <c r="B337" t="s">
        <v>7</v>
      </c>
      <c r="C337" s="3" t="s">
        <v>6</v>
      </c>
      <c r="D337" t="s">
        <v>5</v>
      </c>
      <c r="E337" s="3" t="s">
        <v>8</v>
      </c>
      <c r="M337" s="19" t="str">
        <f t="shared" si="36"/>
        <v xml:space="preserve">  </v>
      </c>
      <c r="Q337">
        <f t="shared" si="37"/>
        <v>1</v>
      </c>
      <c r="R337">
        <f t="shared" si="38"/>
        <v>1</v>
      </c>
      <c r="S337">
        <f t="shared" si="39"/>
        <v>1</v>
      </c>
      <c r="T337">
        <f t="shared" si="40"/>
        <v>1</v>
      </c>
      <c r="U337">
        <f t="shared" si="41"/>
        <v>0</v>
      </c>
      <c r="V337">
        <f t="shared" si="42"/>
        <v>4</v>
      </c>
    </row>
    <row r="338" spans="1:22">
      <c r="A338" t="s">
        <v>7</v>
      </c>
      <c r="B338" t="s">
        <v>7</v>
      </c>
      <c r="C338" s="3" t="s">
        <v>6</v>
      </c>
      <c r="D338" t="s">
        <v>5</v>
      </c>
      <c r="E338" t="s">
        <v>5</v>
      </c>
      <c r="F338" t="s">
        <v>234</v>
      </c>
      <c r="G338" t="s">
        <v>233</v>
      </c>
      <c r="H338" t="s">
        <v>127</v>
      </c>
      <c r="I338" t="s">
        <v>206</v>
      </c>
      <c r="J338" t="s">
        <v>32</v>
      </c>
      <c r="M338" s="19" t="str">
        <f t="shared" si="36"/>
        <v>There is a lot of new development in this project and many tags. Some new issues are created but few are closed. Ths project is rapidly going to maintenance phase.</v>
      </c>
      <c r="Q338">
        <f t="shared" si="37"/>
        <v>1</v>
      </c>
      <c r="R338">
        <f t="shared" si="38"/>
        <v>1</v>
      </c>
      <c r="S338">
        <f t="shared" si="39"/>
        <v>1</v>
      </c>
      <c r="T338">
        <f t="shared" si="40"/>
        <v>1</v>
      </c>
      <c r="U338">
        <f t="shared" si="41"/>
        <v>1</v>
      </c>
      <c r="V338">
        <f t="shared" si="42"/>
        <v>5</v>
      </c>
    </row>
    <row r="339" spans="1:22">
      <c r="A339" t="s">
        <v>7</v>
      </c>
      <c r="B339" t="s">
        <v>7</v>
      </c>
      <c r="C339" s="3" t="s">
        <v>6</v>
      </c>
      <c r="D339" t="s">
        <v>5</v>
      </c>
      <c r="E339" t="s">
        <v>6</v>
      </c>
      <c r="M339" s="19" t="str">
        <f t="shared" si="36"/>
        <v xml:space="preserve">  </v>
      </c>
      <c r="Q339">
        <f t="shared" si="37"/>
        <v>1</v>
      </c>
      <c r="R339">
        <f t="shared" si="38"/>
        <v>1</v>
      </c>
      <c r="S339">
        <f t="shared" si="39"/>
        <v>1</v>
      </c>
      <c r="T339">
        <f t="shared" si="40"/>
        <v>1</v>
      </c>
      <c r="U339">
        <f t="shared" si="41"/>
        <v>1</v>
      </c>
      <c r="V339">
        <f t="shared" si="42"/>
        <v>5</v>
      </c>
    </row>
    <row r="340" spans="1:22">
      <c r="A340" t="s">
        <v>7</v>
      </c>
      <c r="B340" t="s">
        <v>7</v>
      </c>
      <c r="C340" s="3" t="s">
        <v>6</v>
      </c>
      <c r="D340" t="s">
        <v>5</v>
      </c>
      <c r="E340" t="s">
        <v>7</v>
      </c>
      <c r="M340" s="19" t="str">
        <f t="shared" si="36"/>
        <v xml:space="preserve">  </v>
      </c>
      <c r="Q340">
        <f t="shared" si="37"/>
        <v>1</v>
      </c>
      <c r="R340">
        <f t="shared" si="38"/>
        <v>1</v>
      </c>
      <c r="S340">
        <f t="shared" si="39"/>
        <v>1</v>
      </c>
      <c r="T340">
        <f t="shared" si="40"/>
        <v>1</v>
      </c>
      <c r="U340">
        <f t="shared" si="41"/>
        <v>1</v>
      </c>
      <c r="V340">
        <f t="shared" si="42"/>
        <v>5</v>
      </c>
    </row>
    <row r="341" spans="1:22">
      <c r="A341" t="s">
        <v>7</v>
      </c>
      <c r="B341" t="s">
        <v>7</v>
      </c>
      <c r="C341" s="3" t="s">
        <v>6</v>
      </c>
      <c r="D341" t="s">
        <v>6</v>
      </c>
      <c r="E341" s="3" t="s">
        <v>8</v>
      </c>
      <c r="M341" s="19" t="str">
        <f t="shared" si="36"/>
        <v xml:space="preserve">  </v>
      </c>
      <c r="Q341">
        <f t="shared" si="37"/>
        <v>1</v>
      </c>
      <c r="R341">
        <f t="shared" si="38"/>
        <v>1</v>
      </c>
      <c r="S341">
        <f t="shared" si="39"/>
        <v>1</v>
      </c>
      <c r="T341">
        <f t="shared" si="40"/>
        <v>1</v>
      </c>
      <c r="U341">
        <f t="shared" si="41"/>
        <v>0</v>
      </c>
      <c r="V341">
        <f t="shared" si="42"/>
        <v>4</v>
      </c>
    </row>
    <row r="342" spans="1:22">
      <c r="A342" t="s">
        <v>7</v>
      </c>
      <c r="B342" t="s">
        <v>7</v>
      </c>
      <c r="C342" s="3" t="s">
        <v>6</v>
      </c>
      <c r="D342" t="s">
        <v>6</v>
      </c>
      <c r="E342" t="s">
        <v>5</v>
      </c>
      <c r="F342" t="s">
        <v>238</v>
      </c>
      <c r="G342" t="s">
        <v>233</v>
      </c>
      <c r="H342" t="s">
        <v>187</v>
      </c>
      <c r="I342" t="s">
        <v>241</v>
      </c>
      <c r="J342" t="s">
        <v>32</v>
      </c>
      <c r="K342" t="s">
        <v>32</v>
      </c>
      <c r="L342" t="s">
        <v>32</v>
      </c>
      <c r="M342" s="19" t="str">
        <f t="shared" si="36"/>
        <v>There is a lot of new development in this project and many tags. Some issues are being closed at (roughly) the same rate as they are being created showing just enough support. The project is of  interst, evolution is stable, a lot new development is going-on.</v>
      </c>
      <c r="Q342">
        <f t="shared" si="37"/>
        <v>1</v>
      </c>
      <c r="R342">
        <f t="shared" si="38"/>
        <v>1</v>
      </c>
      <c r="S342">
        <f t="shared" si="39"/>
        <v>1</v>
      </c>
      <c r="T342">
        <f t="shared" si="40"/>
        <v>1</v>
      </c>
      <c r="U342">
        <f t="shared" si="41"/>
        <v>1</v>
      </c>
      <c r="V342">
        <f t="shared" si="42"/>
        <v>5</v>
      </c>
    </row>
    <row r="343" spans="1:22">
      <c r="A343" t="s">
        <v>7</v>
      </c>
      <c r="B343" t="s">
        <v>7</v>
      </c>
      <c r="C343" s="3" t="s">
        <v>6</v>
      </c>
      <c r="D343" t="s">
        <v>6</v>
      </c>
      <c r="E343" t="s">
        <v>6</v>
      </c>
      <c r="M343" s="19" t="str">
        <f t="shared" si="36"/>
        <v xml:space="preserve">  </v>
      </c>
      <c r="Q343">
        <f t="shared" si="37"/>
        <v>1</v>
      </c>
      <c r="R343">
        <f t="shared" si="38"/>
        <v>1</v>
      </c>
      <c r="S343">
        <f t="shared" si="39"/>
        <v>1</v>
      </c>
      <c r="T343">
        <f t="shared" si="40"/>
        <v>1</v>
      </c>
      <c r="U343">
        <f t="shared" si="41"/>
        <v>1</v>
      </c>
      <c r="V343">
        <f t="shared" si="42"/>
        <v>5</v>
      </c>
    </row>
    <row r="344" spans="1:22">
      <c r="A344" t="s">
        <v>7</v>
      </c>
      <c r="B344" t="s">
        <v>7</v>
      </c>
      <c r="C344" s="3" t="s">
        <v>6</v>
      </c>
      <c r="D344" t="s">
        <v>6</v>
      </c>
      <c r="E344" t="s">
        <v>7</v>
      </c>
      <c r="K344" t="s">
        <v>32</v>
      </c>
      <c r="M344" s="19" t="str">
        <f t="shared" si="36"/>
        <v xml:space="preserve">  </v>
      </c>
      <c r="Q344">
        <f t="shared" si="37"/>
        <v>1</v>
      </c>
      <c r="R344">
        <f t="shared" si="38"/>
        <v>1</v>
      </c>
      <c r="S344">
        <f t="shared" si="39"/>
        <v>1</v>
      </c>
      <c r="T344">
        <f t="shared" si="40"/>
        <v>1</v>
      </c>
      <c r="U344">
        <f t="shared" si="41"/>
        <v>1</v>
      </c>
      <c r="V344">
        <f t="shared" si="42"/>
        <v>5</v>
      </c>
    </row>
    <row r="345" spans="1:22">
      <c r="A345" t="s">
        <v>7</v>
      </c>
      <c r="B345" t="s">
        <v>7</v>
      </c>
      <c r="C345" s="3" t="s">
        <v>6</v>
      </c>
      <c r="D345" t="s">
        <v>7</v>
      </c>
      <c r="E345" s="2" t="s">
        <v>8</v>
      </c>
      <c r="M345" s="19" t="str">
        <f t="shared" si="36"/>
        <v xml:space="preserve">  </v>
      </c>
      <c r="Q345">
        <f t="shared" si="37"/>
        <v>1</v>
      </c>
      <c r="R345">
        <f t="shared" si="38"/>
        <v>1</v>
      </c>
      <c r="S345">
        <f t="shared" si="39"/>
        <v>1</v>
      </c>
      <c r="T345">
        <f t="shared" si="40"/>
        <v>1</v>
      </c>
      <c r="U345">
        <f t="shared" si="41"/>
        <v>0</v>
      </c>
      <c r="V345">
        <f t="shared" si="42"/>
        <v>4</v>
      </c>
    </row>
    <row r="346" spans="1:22">
      <c r="A346" t="s">
        <v>7</v>
      </c>
      <c r="B346" t="s">
        <v>7</v>
      </c>
      <c r="C346" s="3" t="s">
        <v>6</v>
      </c>
      <c r="D346" t="s">
        <v>7</v>
      </c>
      <c r="E346" s="2" t="s">
        <v>5</v>
      </c>
      <c r="M346" s="19" t="str">
        <f t="shared" si="36"/>
        <v xml:space="preserve">  </v>
      </c>
      <c r="Q346">
        <f t="shared" si="37"/>
        <v>1</v>
      </c>
      <c r="R346">
        <f t="shared" si="38"/>
        <v>1</v>
      </c>
      <c r="S346">
        <f t="shared" si="39"/>
        <v>1</v>
      </c>
      <c r="T346">
        <f t="shared" si="40"/>
        <v>1</v>
      </c>
      <c r="U346">
        <f t="shared" si="41"/>
        <v>1</v>
      </c>
      <c r="V346">
        <f t="shared" si="42"/>
        <v>5</v>
      </c>
    </row>
    <row r="347" spans="1:22">
      <c r="A347" t="s">
        <v>7</v>
      </c>
      <c r="B347" t="s">
        <v>7</v>
      </c>
      <c r="C347" s="3" t="s">
        <v>6</v>
      </c>
      <c r="D347" t="s">
        <v>7</v>
      </c>
      <c r="E347" s="2" t="s">
        <v>6</v>
      </c>
      <c r="M347" s="19" t="str">
        <f t="shared" si="36"/>
        <v xml:space="preserve">  </v>
      </c>
      <c r="Q347">
        <f t="shared" si="37"/>
        <v>1</v>
      </c>
      <c r="R347">
        <f t="shared" si="38"/>
        <v>1</v>
      </c>
      <c r="S347">
        <f t="shared" si="39"/>
        <v>1</v>
      </c>
      <c r="T347">
        <f t="shared" si="40"/>
        <v>1</v>
      </c>
      <c r="U347">
        <f t="shared" si="41"/>
        <v>1</v>
      </c>
      <c r="V347">
        <f t="shared" si="42"/>
        <v>5</v>
      </c>
    </row>
    <row r="348" spans="1:22">
      <c r="A348" t="s">
        <v>7</v>
      </c>
      <c r="B348" t="s">
        <v>7</v>
      </c>
      <c r="C348" s="3" t="s">
        <v>6</v>
      </c>
      <c r="D348" t="s">
        <v>7</v>
      </c>
      <c r="E348" s="2" t="s">
        <v>7</v>
      </c>
      <c r="M348" s="19" t="str">
        <f t="shared" si="36"/>
        <v xml:space="preserve">  </v>
      </c>
      <c r="Q348">
        <f t="shared" si="37"/>
        <v>1</v>
      </c>
      <c r="R348">
        <f t="shared" si="38"/>
        <v>1</v>
      </c>
      <c r="S348">
        <f t="shared" si="39"/>
        <v>1</v>
      </c>
      <c r="T348">
        <f t="shared" si="40"/>
        <v>1</v>
      </c>
      <c r="U348">
        <f t="shared" si="41"/>
        <v>1</v>
      </c>
      <c r="V348">
        <f t="shared" si="42"/>
        <v>5</v>
      </c>
    </row>
    <row r="349" spans="1:22">
      <c r="A349" t="s">
        <v>7</v>
      </c>
      <c r="B349" t="s">
        <v>7</v>
      </c>
      <c r="C349" t="s">
        <v>7</v>
      </c>
      <c r="D349" s="3" t="s">
        <v>8</v>
      </c>
      <c r="E349" s="4" t="s">
        <v>8</v>
      </c>
      <c r="M349" s="19" t="str">
        <f t="shared" si="36"/>
        <v xml:space="preserve">  </v>
      </c>
      <c r="Q349">
        <f t="shared" si="37"/>
        <v>1</v>
      </c>
      <c r="R349">
        <f t="shared" si="38"/>
        <v>1</v>
      </c>
      <c r="S349">
        <f t="shared" si="39"/>
        <v>1</v>
      </c>
      <c r="T349">
        <f t="shared" si="40"/>
        <v>0</v>
      </c>
      <c r="U349">
        <f t="shared" si="41"/>
        <v>0</v>
      </c>
      <c r="V349">
        <f t="shared" si="42"/>
        <v>3</v>
      </c>
    </row>
    <row r="350" spans="1:22">
      <c r="A350" t="s">
        <v>7</v>
      </c>
      <c r="B350" t="s">
        <v>7</v>
      </c>
      <c r="C350" t="s">
        <v>7</v>
      </c>
      <c r="D350" t="s">
        <v>5</v>
      </c>
      <c r="E350" s="3" t="s">
        <v>8</v>
      </c>
      <c r="M350" s="19" t="str">
        <f t="shared" si="36"/>
        <v xml:space="preserve">  </v>
      </c>
      <c r="Q350">
        <f t="shared" si="37"/>
        <v>1</v>
      </c>
      <c r="R350">
        <f t="shared" si="38"/>
        <v>1</v>
      </c>
      <c r="S350">
        <f t="shared" si="39"/>
        <v>1</v>
      </c>
      <c r="T350">
        <f t="shared" si="40"/>
        <v>1</v>
      </c>
      <c r="U350">
        <f t="shared" si="41"/>
        <v>0</v>
      </c>
      <c r="V350">
        <f t="shared" si="42"/>
        <v>4</v>
      </c>
    </row>
    <row r="351" spans="1:22">
      <c r="A351" t="s">
        <v>7</v>
      </c>
      <c r="B351" t="s">
        <v>7</v>
      </c>
      <c r="C351" t="s">
        <v>7</v>
      </c>
      <c r="D351" t="s">
        <v>5</v>
      </c>
      <c r="E351" t="s">
        <v>5</v>
      </c>
      <c r="M351" s="19" t="str">
        <f t="shared" si="36"/>
        <v xml:space="preserve">  </v>
      </c>
      <c r="Q351">
        <f t="shared" si="37"/>
        <v>1</v>
      </c>
      <c r="R351">
        <f t="shared" si="38"/>
        <v>1</v>
      </c>
      <c r="S351">
        <f t="shared" si="39"/>
        <v>1</v>
      </c>
      <c r="T351">
        <f t="shared" si="40"/>
        <v>1</v>
      </c>
      <c r="U351">
        <f t="shared" si="41"/>
        <v>1</v>
      </c>
      <c r="V351">
        <f t="shared" si="42"/>
        <v>5</v>
      </c>
    </row>
    <row r="352" spans="1:22">
      <c r="A352" t="s">
        <v>7</v>
      </c>
      <c r="B352" t="s">
        <v>7</v>
      </c>
      <c r="C352" t="s">
        <v>7</v>
      </c>
      <c r="D352" t="s">
        <v>5</v>
      </c>
      <c r="E352" t="s">
        <v>6</v>
      </c>
      <c r="F352" t="s">
        <v>226</v>
      </c>
      <c r="G352" t="s">
        <v>185</v>
      </c>
      <c r="H352" t="s">
        <v>180</v>
      </c>
      <c r="I352" t="s">
        <v>188</v>
      </c>
      <c r="J352" t="s">
        <v>32</v>
      </c>
      <c r="M352" s="19" t="str">
        <f t="shared" si="36"/>
        <v>There is a lot of new development in this project. Many new issues are created, but few are being closed, so not at the same rate. The project is probably under development, but understaffed.</v>
      </c>
      <c r="Q352">
        <f t="shared" si="37"/>
        <v>1</v>
      </c>
      <c r="R352">
        <f t="shared" si="38"/>
        <v>1</v>
      </c>
      <c r="S352">
        <f t="shared" si="39"/>
        <v>1</v>
      </c>
      <c r="T352">
        <f t="shared" si="40"/>
        <v>1</v>
      </c>
      <c r="U352">
        <f t="shared" si="41"/>
        <v>1</v>
      </c>
      <c r="V352">
        <f t="shared" si="42"/>
        <v>5</v>
      </c>
    </row>
    <row r="353" spans="1:22">
      <c r="A353" t="s">
        <v>7</v>
      </c>
      <c r="B353" t="s">
        <v>7</v>
      </c>
      <c r="C353" t="s">
        <v>7</v>
      </c>
      <c r="D353" t="s">
        <v>5</v>
      </c>
      <c r="E353" t="s">
        <v>7</v>
      </c>
      <c r="M353" s="19" t="str">
        <f t="shared" si="36"/>
        <v xml:space="preserve">  </v>
      </c>
      <c r="Q353">
        <f t="shared" si="37"/>
        <v>1</v>
      </c>
      <c r="R353">
        <f t="shared" si="38"/>
        <v>1</v>
      </c>
      <c r="S353">
        <f t="shared" si="39"/>
        <v>1</v>
      </c>
      <c r="T353">
        <f t="shared" si="40"/>
        <v>1</v>
      </c>
      <c r="U353">
        <f t="shared" si="41"/>
        <v>1</v>
      </c>
      <c r="V353">
        <f t="shared" si="42"/>
        <v>5</v>
      </c>
    </row>
    <row r="354" spans="1:22">
      <c r="A354" t="s">
        <v>7</v>
      </c>
      <c r="B354" t="s">
        <v>7</v>
      </c>
      <c r="C354" t="s">
        <v>7</v>
      </c>
      <c r="D354" t="s">
        <v>6</v>
      </c>
      <c r="E354" s="3" t="s">
        <v>8</v>
      </c>
      <c r="M354" s="19" t="str">
        <f t="shared" si="36"/>
        <v xml:space="preserve">  </v>
      </c>
      <c r="Q354">
        <f t="shared" si="37"/>
        <v>1</v>
      </c>
      <c r="R354">
        <f t="shared" si="38"/>
        <v>1</v>
      </c>
      <c r="S354">
        <f t="shared" si="39"/>
        <v>1</v>
      </c>
      <c r="T354">
        <f t="shared" si="40"/>
        <v>1</v>
      </c>
      <c r="U354">
        <f t="shared" si="41"/>
        <v>0</v>
      </c>
      <c r="V354">
        <f t="shared" si="42"/>
        <v>4</v>
      </c>
    </row>
    <row r="355" spans="1:22">
      <c r="A355" t="s">
        <v>7</v>
      </c>
      <c r="B355" t="s">
        <v>7</v>
      </c>
      <c r="C355" t="s">
        <v>7</v>
      </c>
      <c r="D355" t="s">
        <v>6</v>
      </c>
      <c r="E355" t="s">
        <v>5</v>
      </c>
      <c r="M355" s="19" t="str">
        <f t="shared" si="36"/>
        <v xml:space="preserve">  </v>
      </c>
      <c r="Q355">
        <f t="shared" si="37"/>
        <v>1</v>
      </c>
      <c r="R355">
        <f t="shared" si="38"/>
        <v>1</v>
      </c>
      <c r="S355">
        <f t="shared" si="39"/>
        <v>1</v>
      </c>
      <c r="T355">
        <f t="shared" si="40"/>
        <v>1</v>
      </c>
      <c r="U355">
        <f t="shared" si="41"/>
        <v>1</v>
      </c>
      <c r="V355">
        <f t="shared" si="42"/>
        <v>5</v>
      </c>
    </row>
    <row r="356" spans="1:22">
      <c r="A356" t="s">
        <v>7</v>
      </c>
      <c r="B356" t="s">
        <v>7</v>
      </c>
      <c r="C356" t="s">
        <v>7</v>
      </c>
      <c r="D356" t="s">
        <v>6</v>
      </c>
      <c r="E356" t="s">
        <v>6</v>
      </c>
      <c r="F356" t="s">
        <v>216</v>
      </c>
      <c r="G356" t="s">
        <v>185</v>
      </c>
      <c r="H356" t="s">
        <v>132</v>
      </c>
      <c r="I356" t="s">
        <v>217</v>
      </c>
      <c r="J356" t="s">
        <v>32</v>
      </c>
      <c r="M356" s="19" t="e">
        <f>CONCATENATE(G356," ",H356," ",#REF!)</f>
        <v>#REF!</v>
      </c>
      <c r="Q356">
        <f t="shared" si="37"/>
        <v>1</v>
      </c>
      <c r="R356">
        <f t="shared" si="38"/>
        <v>1</v>
      </c>
      <c r="S356">
        <f t="shared" si="39"/>
        <v>1</v>
      </c>
      <c r="T356">
        <f t="shared" si="40"/>
        <v>1</v>
      </c>
      <c r="U356">
        <f t="shared" si="41"/>
        <v>1</v>
      </c>
      <c r="V356">
        <f t="shared" si="42"/>
        <v>5</v>
      </c>
    </row>
    <row r="357" spans="1:22">
      <c r="A357" t="s">
        <v>7</v>
      </c>
      <c r="B357" t="s">
        <v>7</v>
      </c>
      <c r="C357" t="s">
        <v>7</v>
      </c>
      <c r="D357" t="s">
        <v>6</v>
      </c>
      <c r="E357" t="s">
        <v>7</v>
      </c>
      <c r="M357" s="19" t="str">
        <f t="shared" si="36"/>
        <v xml:space="preserve">  </v>
      </c>
      <c r="Q357">
        <f t="shared" si="37"/>
        <v>1</v>
      </c>
      <c r="R357">
        <f t="shared" si="38"/>
        <v>1</v>
      </c>
      <c r="S357">
        <f t="shared" si="39"/>
        <v>1</v>
      </c>
      <c r="T357">
        <f t="shared" si="40"/>
        <v>1</v>
      </c>
      <c r="U357">
        <f t="shared" si="41"/>
        <v>1</v>
      </c>
      <c r="V357">
        <f t="shared" si="42"/>
        <v>5</v>
      </c>
    </row>
    <row r="358" spans="1:22">
      <c r="A358" t="s">
        <v>7</v>
      </c>
      <c r="B358" t="s">
        <v>7</v>
      </c>
      <c r="C358" t="s">
        <v>7</v>
      </c>
      <c r="D358" t="s">
        <v>7</v>
      </c>
      <c r="E358" s="2" t="s">
        <v>8</v>
      </c>
      <c r="M358" s="19" t="str">
        <f t="shared" si="36"/>
        <v xml:space="preserve">  </v>
      </c>
      <c r="Q358">
        <f t="shared" si="37"/>
        <v>1</v>
      </c>
      <c r="R358">
        <f t="shared" si="38"/>
        <v>1</v>
      </c>
      <c r="S358">
        <f t="shared" si="39"/>
        <v>1</v>
      </c>
      <c r="T358">
        <f t="shared" si="40"/>
        <v>1</v>
      </c>
      <c r="U358">
        <f t="shared" si="41"/>
        <v>0</v>
      </c>
      <c r="V358">
        <f t="shared" si="42"/>
        <v>4</v>
      </c>
    </row>
    <row r="359" spans="1:22">
      <c r="A359" t="s">
        <v>7</v>
      </c>
      <c r="B359" t="s">
        <v>7</v>
      </c>
      <c r="C359" t="s">
        <v>7</v>
      </c>
      <c r="D359" t="s">
        <v>7</v>
      </c>
      <c r="E359" s="2" t="s">
        <v>5</v>
      </c>
      <c r="M359" s="19" t="str">
        <f t="shared" si="36"/>
        <v xml:space="preserve">  </v>
      </c>
      <c r="Q359">
        <f t="shared" si="37"/>
        <v>1</v>
      </c>
      <c r="R359">
        <f t="shared" si="38"/>
        <v>1</v>
      </c>
      <c r="S359">
        <f t="shared" si="39"/>
        <v>1</v>
      </c>
      <c r="T359">
        <f t="shared" si="40"/>
        <v>1</v>
      </c>
      <c r="U359">
        <f t="shared" si="41"/>
        <v>1</v>
      </c>
      <c r="V359">
        <f t="shared" si="42"/>
        <v>5</v>
      </c>
    </row>
    <row r="360" spans="1:22">
      <c r="A360" t="s">
        <v>7</v>
      </c>
      <c r="B360" t="s">
        <v>7</v>
      </c>
      <c r="C360" t="s">
        <v>7</v>
      </c>
      <c r="D360" t="s">
        <v>7</v>
      </c>
      <c r="E360" s="2" t="s">
        <v>6</v>
      </c>
      <c r="M360" s="19" t="str">
        <f t="shared" si="36"/>
        <v xml:space="preserve">  </v>
      </c>
      <c r="Q360">
        <f t="shared" si="37"/>
        <v>1</v>
      </c>
      <c r="R360">
        <f t="shared" si="38"/>
        <v>1</v>
      </c>
      <c r="S360">
        <f t="shared" si="39"/>
        <v>1</v>
      </c>
      <c r="T360">
        <f t="shared" si="40"/>
        <v>1</v>
      </c>
      <c r="U360">
        <f t="shared" si="41"/>
        <v>1</v>
      </c>
      <c r="V360">
        <f t="shared" si="42"/>
        <v>5</v>
      </c>
    </row>
    <row r="361" spans="1:22">
      <c r="A361" t="s">
        <v>7</v>
      </c>
      <c r="B361" t="s">
        <v>7</v>
      </c>
      <c r="C361" t="s">
        <v>7</v>
      </c>
      <c r="D361" t="s">
        <v>7</v>
      </c>
      <c r="E361" s="2" t="s">
        <v>7</v>
      </c>
      <c r="M361" s="19" t="str">
        <f t="shared" si="36"/>
        <v xml:space="preserve">  </v>
      </c>
      <c r="Q361">
        <f t="shared" si="37"/>
        <v>1</v>
      </c>
      <c r="R361">
        <f t="shared" si="38"/>
        <v>1</v>
      </c>
      <c r="S361">
        <f t="shared" si="39"/>
        <v>1</v>
      </c>
      <c r="T361">
        <f t="shared" si="40"/>
        <v>1</v>
      </c>
      <c r="U361">
        <f t="shared" si="41"/>
        <v>1</v>
      </c>
      <c r="V361">
        <f t="shared" si="42"/>
        <v>5</v>
      </c>
    </row>
    <row r="362" spans="1:22">
      <c r="J362">
        <f>COUNTA(J2:J361)</f>
        <v>39</v>
      </c>
      <c r="K362">
        <f>COUNTA(K2:K361)</f>
        <v>31</v>
      </c>
      <c r="L362">
        <f>COUNTA(L2:L361)</f>
        <v>33</v>
      </c>
      <c r="M362" s="20"/>
    </row>
    <row r="363" spans="1:22">
      <c r="M363" s="20"/>
    </row>
    <row r="364" spans="1:22">
      <c r="M364" s="20"/>
    </row>
    <row r="365" spans="1:22">
      <c r="M365" s="20"/>
    </row>
    <row r="366" spans="1:22">
      <c r="M366" s="20"/>
    </row>
    <row r="367" spans="1:22">
      <c r="M367" s="20"/>
    </row>
    <row r="368" spans="1:22">
      <c r="M368" s="20"/>
    </row>
    <row r="369" spans="13:13">
      <c r="M369" s="20"/>
    </row>
    <row r="370" spans="13:13">
      <c r="M370" s="20"/>
    </row>
    <row r="371" spans="13:13">
      <c r="M371" s="20"/>
    </row>
    <row r="372" spans="13:13">
      <c r="M372" s="20"/>
    </row>
    <row r="373" spans="13:13">
      <c r="M373" s="20"/>
    </row>
    <row r="374" spans="13:13">
      <c r="M374" s="20"/>
    </row>
    <row r="375" spans="13:13">
      <c r="M375" s="20"/>
    </row>
    <row r="376" spans="13:13">
      <c r="M376" s="20"/>
    </row>
    <row r="377" spans="13:13">
      <c r="M377" s="20"/>
    </row>
    <row r="378" spans="13:13">
      <c r="M378" s="20"/>
    </row>
    <row r="379" spans="13:13">
      <c r="M379" s="20"/>
    </row>
    <row r="380" spans="13:13">
      <c r="M380" s="20"/>
    </row>
    <row r="381" spans="13:13">
      <c r="M381" s="20"/>
    </row>
    <row r="382" spans="13:13">
      <c r="M382" s="20"/>
    </row>
    <row r="383" spans="13:13">
      <c r="M383" s="20"/>
    </row>
    <row r="384" spans="13:13">
      <c r="M384" s="20"/>
    </row>
    <row r="385" spans="13:13">
      <c r="M385" s="20"/>
    </row>
    <row r="386" spans="13:13">
      <c r="M386" s="20"/>
    </row>
    <row r="387" spans="13:13">
      <c r="M387" s="20"/>
    </row>
    <row r="388" spans="13:13">
      <c r="M388" s="20"/>
    </row>
    <row r="389" spans="13:13">
      <c r="M389" s="20"/>
    </row>
    <row r="390" spans="13:13">
      <c r="M390" s="20"/>
    </row>
    <row r="391" spans="13:13">
      <c r="M391" s="20"/>
    </row>
    <row r="392" spans="13:13">
      <c r="M392" s="20"/>
    </row>
    <row r="393" spans="13:13">
      <c r="M393" s="20"/>
    </row>
    <row r="394" spans="13:13">
      <c r="M394" s="20"/>
    </row>
    <row r="395" spans="13:13">
      <c r="M395" s="20"/>
    </row>
    <row r="396" spans="13:13">
      <c r="M396" s="20"/>
    </row>
    <row r="397" spans="13:13">
      <c r="M397" s="20"/>
    </row>
    <row r="398" spans="13:13">
      <c r="M398" s="20"/>
    </row>
    <row r="399" spans="13:13">
      <c r="M399" s="20"/>
    </row>
  </sheetData>
  <autoFilter ref="A1:V361"/>
  <conditionalFormatting sqref="N299:XFD361 A97:XFD109 A96:E96 J96:XFD96 A111:XFD111 A110:E110 J110:XFD110 A112:F112 J112:XFD112 A299:L361 A2:XFD95 A113:XFD298">
    <cfRule type="expression" dxfId="5" priority="4">
      <formula>$V2&lt;5</formula>
    </cfRule>
  </conditionalFormatting>
  <conditionalFormatting sqref="M299:M361">
    <cfRule type="expression" dxfId="4" priority="3">
      <formula>$V299&lt;5</formula>
    </cfRule>
  </conditionalFormatting>
  <conditionalFormatting sqref="F110:I110">
    <cfRule type="expression" dxfId="3" priority="6">
      <formula>$V96&lt;5</formula>
    </cfRule>
  </conditionalFormatting>
  <conditionalFormatting sqref="F96:I96">
    <cfRule type="expression" dxfId="2" priority="2">
      <formula>$V96&lt;5</formula>
    </cfRule>
  </conditionalFormatting>
  <conditionalFormatting sqref="G112:I112">
    <cfRule type="expression" dxfId="1" priority="1">
      <formula>$V98&lt;5</formula>
    </cfRule>
  </conditionalFormatting>
  <conditionalFormatting sqref="I356">
    <cfRule type="expression" dxfId="0" priority="8">
      <formula>$V277&lt;5</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13"/>
  <sheetViews>
    <sheetView workbookViewId="0">
      <selection activeCell="E39" sqref="E39"/>
    </sheetView>
  </sheetViews>
  <sheetFormatPr baseColWidth="10" defaultColWidth="8.83203125" defaultRowHeight="15" x14ac:dyDescent="0"/>
  <sheetData>
    <row r="1" spans="1:4">
      <c r="B1" t="s">
        <v>156</v>
      </c>
      <c r="C1" t="s">
        <v>157</v>
      </c>
    </row>
    <row r="2" spans="1:4">
      <c r="A2" s="13" t="s">
        <v>40</v>
      </c>
      <c r="B2">
        <v>232</v>
      </c>
      <c r="C2">
        <v>3935</v>
      </c>
      <c r="D2">
        <f>C2/B2</f>
        <v>16.961206896551722</v>
      </c>
    </row>
    <row r="3" spans="1:4">
      <c r="A3" s="21" t="s">
        <v>47</v>
      </c>
      <c r="B3">
        <v>74</v>
      </c>
      <c r="C3">
        <v>1343</v>
      </c>
      <c r="D3">
        <f t="shared" ref="D3:D13" si="0">C3/B3</f>
        <v>18.148648648648649</v>
      </c>
    </row>
    <row r="4" spans="1:4">
      <c r="A4" s="21" t="s">
        <v>39</v>
      </c>
      <c r="B4">
        <v>71</v>
      </c>
      <c r="C4">
        <v>1513</v>
      </c>
      <c r="D4">
        <f t="shared" si="0"/>
        <v>21.309859154929576</v>
      </c>
    </row>
    <row r="5" spans="1:4">
      <c r="A5" s="13" t="s">
        <v>41</v>
      </c>
      <c r="B5">
        <v>62</v>
      </c>
      <c r="C5">
        <v>1499</v>
      </c>
      <c r="D5">
        <f t="shared" si="0"/>
        <v>24.177419354838708</v>
      </c>
    </row>
    <row r="6" spans="1:4">
      <c r="A6" s="13" t="s">
        <v>43</v>
      </c>
      <c r="B6">
        <v>56</v>
      </c>
      <c r="C6">
        <v>1195</v>
      </c>
      <c r="D6">
        <f t="shared" si="0"/>
        <v>21.339285714285715</v>
      </c>
    </row>
    <row r="7" spans="1:4">
      <c r="A7" s="21" t="s">
        <v>46</v>
      </c>
      <c r="B7">
        <v>53</v>
      </c>
      <c r="C7">
        <v>1280</v>
      </c>
      <c r="D7">
        <f t="shared" si="0"/>
        <v>24.150943396226417</v>
      </c>
    </row>
    <row r="8" spans="1:4">
      <c r="A8" s="21" t="s">
        <v>45</v>
      </c>
      <c r="B8">
        <v>53</v>
      </c>
      <c r="C8">
        <v>1050</v>
      </c>
      <c r="D8">
        <f t="shared" si="0"/>
        <v>19.811320754716981</v>
      </c>
    </row>
    <row r="9" spans="1:4">
      <c r="A9" s="13" t="s">
        <v>48</v>
      </c>
      <c r="B9">
        <v>42</v>
      </c>
      <c r="C9">
        <v>833</v>
      </c>
      <c r="D9">
        <f t="shared" si="0"/>
        <v>19.833333333333332</v>
      </c>
    </row>
    <row r="10" spans="1:4">
      <c r="A10" s="13" t="s">
        <v>44</v>
      </c>
      <c r="B10">
        <v>41</v>
      </c>
      <c r="C10">
        <v>1112</v>
      </c>
      <c r="D10">
        <f t="shared" si="0"/>
        <v>27.121951219512194</v>
      </c>
    </row>
    <row r="11" spans="1:4">
      <c r="A11" s="13" t="s">
        <v>42</v>
      </c>
      <c r="B11">
        <v>33</v>
      </c>
      <c r="C11">
        <v>695</v>
      </c>
      <c r="D11">
        <f t="shared" si="0"/>
        <v>21.060606060606062</v>
      </c>
    </row>
    <row r="12" spans="1:4">
      <c r="A12" s="13" t="s">
        <v>38</v>
      </c>
      <c r="B12">
        <v>18</v>
      </c>
      <c r="C12">
        <v>435</v>
      </c>
      <c r="D12">
        <f t="shared" si="0"/>
        <v>24.166666666666668</v>
      </c>
    </row>
    <row r="13" spans="1:4">
      <c r="A13" s="13" t="s">
        <v>49</v>
      </c>
      <c r="B13">
        <v>18</v>
      </c>
      <c r="C13">
        <v>810</v>
      </c>
      <c r="D13">
        <f t="shared" si="0"/>
        <v>45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Intro--Info</vt:lpstr>
      <vt:lpstr>Review</vt:lpstr>
      <vt:lpstr>Priority</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Svahnberg</dc:creator>
  <cp:lastModifiedBy>Mikael Svahnberg</cp:lastModifiedBy>
  <dcterms:created xsi:type="dcterms:W3CDTF">2018-11-19T13:37:21Z</dcterms:created>
  <dcterms:modified xsi:type="dcterms:W3CDTF">2019-05-02T07:44:21Z</dcterms:modified>
</cp:coreProperties>
</file>