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20" windowWidth="12120" windowHeight="7680" tabRatio="599" firstSheet="1" activeTab="1"/>
  </bookViews>
  <sheets>
    <sheet name="年曆" sheetId="108" state="hidden" r:id="rId1"/>
    <sheet name="Schedule" sheetId="116" r:id="rId2"/>
    <sheet name="Class_B(1 cut)" sheetId="118" state="hidden" r:id="rId3"/>
    <sheet name="例假日" sheetId="119" r:id="rId4"/>
  </sheets>
  <definedNames>
    <definedName name="_xlnm.Print_Area" localSheetId="2">'Class_B(1 cut)'!$A$1:$M$37</definedName>
    <definedName name="_xlnm.Print_Area" localSheetId="1">Schedule!#REF!</definedName>
    <definedName name="_xlnm.Print_Area" localSheetId="0">年曆!$AA$1:$AC$2</definedName>
    <definedName name="Project_Start">Schedule!$BH$1</definedName>
    <definedName name="Show_week">Schedule!$C$5</definedName>
  </definedNames>
  <calcPr calcId="124519"/>
</workbook>
</file>

<file path=xl/calcChain.xml><?xml version="1.0" encoding="utf-8"?>
<calcChain xmlns="http://schemas.openxmlformats.org/spreadsheetml/2006/main">
  <c r="H8" i="116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G8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G7"/>
  <c r="G6" l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AA6" s="1"/>
  <c r="AB6" s="1"/>
  <c r="AC6" s="1"/>
  <c r="AD6" s="1"/>
  <c r="AE6" s="1"/>
  <c r="AF6" s="1"/>
  <c r="AG6" s="1"/>
  <c r="AH6" s="1"/>
  <c r="AI6" s="1"/>
  <c r="AJ6" s="1"/>
  <c r="AK6" s="1"/>
  <c r="AL6" s="1"/>
  <c r="AM6" s="1"/>
  <c r="AN6" s="1"/>
  <c r="AO6" s="1"/>
  <c r="AP6" s="1"/>
  <c r="AQ6" s="1"/>
  <c r="AR6" s="1"/>
  <c r="AS6" s="1"/>
  <c r="AT6" s="1"/>
  <c r="AU6" s="1"/>
  <c r="AV6" s="1"/>
  <c r="AW6" s="1"/>
  <c r="AX6" s="1"/>
  <c r="AY6" s="1"/>
  <c r="AZ6" s="1"/>
  <c r="BA6" s="1"/>
  <c r="BB6" s="1"/>
  <c r="BC6" s="1"/>
  <c r="BD6" s="1"/>
  <c r="BE6" s="1"/>
  <c r="BF6" s="1"/>
  <c r="BG6" s="1"/>
  <c r="BH6" s="1"/>
  <c r="BI6" s="1"/>
  <c r="BJ6" s="1"/>
  <c r="U4" l="1"/>
  <c r="AB4"/>
  <c r="AI4"/>
  <c r="AP4"/>
  <c r="AW4"/>
  <c r="BD4"/>
  <c r="N4"/>
  <c r="G4"/>
  <c r="N5"/>
  <c r="U5"/>
  <c r="AB5"/>
  <c r="AI5"/>
  <c r="AP5"/>
  <c r="AW5"/>
  <c r="BD5"/>
  <c r="G5"/>
  <c r="E26" i="118"/>
  <c r="G36"/>
  <c r="F7"/>
  <c r="E8"/>
  <c r="F8"/>
  <c r="E9"/>
  <c r="F9"/>
  <c r="E11"/>
  <c r="E7"/>
  <c r="F6"/>
  <c r="E36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F26"/>
  <c r="E27"/>
  <c r="F27"/>
  <c r="E22"/>
  <c r="F22"/>
  <c r="E23"/>
  <c r="F23"/>
  <c r="E24"/>
  <c r="F24"/>
  <c r="E29"/>
  <c r="F29"/>
  <c r="E30"/>
  <c r="F30"/>
  <c r="E31"/>
  <c r="F31"/>
  <c r="E32"/>
  <c r="F32"/>
  <c r="E33"/>
  <c r="F33"/>
  <c r="F36"/>
</calcChain>
</file>

<file path=xl/sharedStrings.xml><?xml version="1.0" encoding="utf-8"?>
<sst xmlns="http://schemas.openxmlformats.org/spreadsheetml/2006/main" count="197" uniqueCount="147">
  <si>
    <t>Plan</t>
    <phoneticPr fontId="2" type="noConversion"/>
  </si>
  <si>
    <t>Y</t>
    <phoneticPr fontId="2" type="noConversion"/>
  </si>
  <si>
    <t>X</t>
    <phoneticPr fontId="2" type="noConversion"/>
  </si>
  <si>
    <t>Effective date</t>
  </si>
  <si>
    <t>Revise date</t>
  </si>
  <si>
    <t>P0-2</t>
  </si>
  <si>
    <t>P0-3</t>
  </si>
  <si>
    <t>Request sample run with 1st cut sample BOM</t>
  </si>
  <si>
    <t>P3-4</t>
  </si>
  <si>
    <t>P3-5</t>
  </si>
  <si>
    <t>P3-6</t>
  </si>
  <si>
    <t xml:space="preserve">Version </t>
    <phoneticPr fontId="2" type="noConversion"/>
  </si>
  <si>
    <t>Step</t>
    <phoneticPr fontId="2" type="noConversion"/>
  </si>
  <si>
    <t>End (plan)</t>
    <phoneticPr fontId="2" type="noConversion"/>
  </si>
  <si>
    <t>Plan Days</t>
    <phoneticPr fontId="3" type="noConversion"/>
  </si>
  <si>
    <t>Begin
(actual)</t>
    <phoneticPr fontId="2" type="noConversion"/>
  </si>
  <si>
    <t>End
(actual)</t>
    <phoneticPr fontId="2" type="noConversion"/>
  </si>
  <si>
    <t>Actual
Days</t>
    <phoneticPr fontId="2" type="noConversion"/>
  </si>
  <si>
    <t>P0-0</t>
    <phoneticPr fontId="2" type="noConversion"/>
  </si>
  <si>
    <t>Kick-off meeting ( with "New Product Proposal" )</t>
    <phoneticPr fontId="2" type="noConversion"/>
  </si>
  <si>
    <t>P0-1</t>
    <phoneticPr fontId="2" type="noConversion"/>
  </si>
  <si>
    <t>Spec. confirmation</t>
    <phoneticPr fontId="2" type="noConversion"/>
  </si>
  <si>
    <t>C0 meeting</t>
    <phoneticPr fontId="2" type="noConversion"/>
  </si>
  <si>
    <t>Key components list</t>
    <phoneticPr fontId="2" type="noConversion"/>
  </si>
  <si>
    <r>
      <t>↑</t>
    </r>
    <r>
      <rPr>
        <b/>
        <sz val="10"/>
        <color indexed="8"/>
        <rFont val="Arial Narrow"/>
        <family val="2"/>
      </rPr>
      <t xml:space="preserve"> Planning phase</t>
    </r>
    <phoneticPr fontId="2" type="noConversion"/>
  </si>
  <si>
    <r>
      <t>↑</t>
    </r>
    <r>
      <rPr>
        <b/>
        <sz val="10"/>
        <color indexed="8"/>
        <rFont val="Arial Narrow"/>
        <family val="2"/>
      </rPr>
      <t xml:space="preserve"> Engineering design phase ( 1</t>
    </r>
    <r>
      <rPr>
        <b/>
        <vertAlign val="superscript"/>
        <sz val="10"/>
        <color indexed="8"/>
        <rFont val="Arial Narrow"/>
        <family val="2"/>
      </rPr>
      <t>st</t>
    </r>
    <r>
      <rPr>
        <b/>
        <sz val="10"/>
        <color indexed="8"/>
        <rFont val="Arial Narrow"/>
        <family val="2"/>
      </rPr>
      <t xml:space="preserve"> cut )</t>
    </r>
    <phoneticPr fontId="2" type="noConversion"/>
  </si>
  <si>
    <t>C1 meeting</t>
    <phoneticPr fontId="2" type="noConversion"/>
  </si>
  <si>
    <t>P2-1</t>
    <phoneticPr fontId="2" type="noConversion"/>
  </si>
  <si>
    <t>P2-2</t>
    <phoneticPr fontId="2" type="noConversion"/>
  </si>
  <si>
    <r>
      <t>↑</t>
    </r>
    <r>
      <rPr>
        <b/>
        <sz val="10"/>
        <color indexed="8"/>
        <rFont val="Arial Narrow"/>
        <family val="2"/>
      </rPr>
      <t xml:space="preserve"> Design verification phase</t>
    </r>
    <phoneticPr fontId="2" type="noConversion"/>
  </si>
  <si>
    <t>P3-1</t>
    <phoneticPr fontId="2" type="noConversion"/>
  </si>
  <si>
    <t>P3-2</t>
    <phoneticPr fontId="2" type="noConversion"/>
  </si>
  <si>
    <r>
      <t>↑</t>
    </r>
    <r>
      <rPr>
        <b/>
        <sz val="10"/>
        <color indexed="8"/>
        <rFont val="Arial Narrow"/>
        <family val="2"/>
      </rPr>
      <t xml:space="preserve"> Pilot run phase</t>
    </r>
    <phoneticPr fontId="2" type="noConversion"/>
  </si>
  <si>
    <t>P1 + P2</t>
    <phoneticPr fontId="2" type="noConversion"/>
  </si>
  <si>
    <t xml:space="preserve">  Incentive program</t>
    <phoneticPr fontId="2" type="noConversion"/>
  </si>
  <si>
    <r>
      <t xml:space="preserve">  (1) </t>
    </r>
    <r>
      <rPr>
        <sz val="10"/>
        <rFont val="細明體"/>
        <family val="3"/>
        <charset val="136"/>
      </rPr>
      <t>當總工作天數少於或等於</t>
    </r>
    <r>
      <rPr>
        <sz val="10"/>
        <rFont val="Arial Narrow"/>
        <family val="2"/>
      </rPr>
      <t xml:space="preserve"> 83 </t>
    </r>
    <r>
      <rPr>
        <sz val="10"/>
        <rFont val="細明體"/>
        <family val="3"/>
        <charset val="136"/>
      </rPr>
      <t>天時</t>
    </r>
    <r>
      <rPr>
        <sz val="10"/>
        <rFont val="Arial Narrow"/>
        <family val="2"/>
      </rPr>
      <t xml:space="preserve">, </t>
    </r>
    <r>
      <rPr>
        <sz val="10"/>
        <rFont val="細明體"/>
        <family val="3"/>
        <charset val="136"/>
      </rPr>
      <t>總獎金金額為</t>
    </r>
    <r>
      <rPr>
        <sz val="10"/>
        <rFont val="Arial Narrow"/>
        <family val="2"/>
      </rPr>
      <t xml:space="preserve"> NTD. 100,000</t>
    </r>
    <phoneticPr fontId="2" type="noConversion"/>
  </si>
  <si>
    <r>
      <t xml:space="preserve">  (2) </t>
    </r>
    <r>
      <rPr>
        <sz val="10"/>
        <rFont val="細明體"/>
        <family val="3"/>
        <charset val="136"/>
      </rPr>
      <t>符合</t>
    </r>
    <r>
      <rPr>
        <sz val="10"/>
        <rFont val="Arial Narrow"/>
        <family val="2"/>
      </rPr>
      <t xml:space="preserve">(1) </t>
    </r>
    <r>
      <rPr>
        <sz val="10"/>
        <rFont val="細明體"/>
        <family val="3"/>
        <charset val="136"/>
      </rPr>
      <t>之標準且一版完成設計</t>
    </r>
    <r>
      <rPr>
        <sz val="10"/>
        <rFont val="Arial Narrow"/>
        <family val="2"/>
      </rPr>
      <t xml:space="preserve">, </t>
    </r>
    <r>
      <rPr>
        <sz val="10"/>
        <rFont val="細明體"/>
        <family val="3"/>
        <charset val="136"/>
      </rPr>
      <t>總獎金金額為</t>
    </r>
    <r>
      <rPr>
        <sz val="10"/>
        <rFont val="Arial Narrow"/>
        <family val="2"/>
      </rPr>
      <t xml:space="preserve"> NTD. 150,000</t>
    </r>
    <phoneticPr fontId="2" type="noConversion"/>
  </si>
  <si>
    <r>
      <t xml:space="preserve">  (3) ODM/OEM</t>
    </r>
    <r>
      <rPr>
        <sz val="10"/>
        <rFont val="細明體"/>
        <family val="3"/>
        <charset val="136"/>
      </rPr>
      <t>產品客戶審核時間免責</t>
    </r>
    <r>
      <rPr>
        <sz val="10"/>
        <rFont val="Arial Narrow"/>
        <family val="2"/>
      </rPr>
      <t xml:space="preserve">, </t>
    </r>
    <r>
      <rPr>
        <sz val="10"/>
        <rFont val="細明體"/>
        <family val="3"/>
        <charset val="136"/>
      </rPr>
      <t>只計算實際工作天數</t>
    </r>
    <phoneticPr fontId="2" type="noConversion"/>
  </si>
  <si>
    <r>
      <t xml:space="preserve">  (4) </t>
    </r>
    <r>
      <rPr>
        <sz val="10"/>
        <rFont val="細明體"/>
        <family val="3"/>
        <charset val="136"/>
      </rPr>
      <t>績效達</t>
    </r>
    <r>
      <rPr>
        <sz val="10"/>
        <rFont val="Arial Narrow"/>
        <family val="2"/>
      </rPr>
      <t xml:space="preserve"> 90% </t>
    </r>
    <r>
      <rPr>
        <sz val="10"/>
        <rFont val="細明體"/>
        <family val="3"/>
        <charset val="136"/>
      </rPr>
      <t>以上時</t>
    </r>
    <r>
      <rPr>
        <sz val="10"/>
        <rFont val="Arial Narrow"/>
        <family val="2"/>
      </rPr>
      <t xml:space="preserve">, </t>
    </r>
    <r>
      <rPr>
        <sz val="10"/>
        <rFont val="細明體"/>
        <family val="3"/>
        <charset val="136"/>
      </rPr>
      <t>依</t>
    </r>
    <r>
      <rPr>
        <sz val="10"/>
        <rFont val="Arial Narrow"/>
        <family val="2"/>
      </rPr>
      <t xml:space="preserve"> </t>
    </r>
    <r>
      <rPr>
        <b/>
        <sz val="10"/>
        <rFont val="Arial Narrow"/>
        <family val="2"/>
      </rPr>
      <t xml:space="preserve">[ </t>
    </r>
    <r>
      <rPr>
        <b/>
        <sz val="10"/>
        <rFont val="細明體"/>
        <family val="3"/>
        <charset val="136"/>
      </rPr>
      <t>總獎金金額</t>
    </r>
    <r>
      <rPr>
        <b/>
        <sz val="10"/>
        <rFont val="Arial Narrow"/>
        <family val="2"/>
      </rPr>
      <t xml:space="preserve"> x </t>
    </r>
    <r>
      <rPr>
        <b/>
        <sz val="10"/>
        <rFont val="細明體"/>
        <family val="3"/>
        <charset val="136"/>
      </rPr>
      <t>績效比</t>
    </r>
    <r>
      <rPr>
        <b/>
        <sz val="10"/>
        <rFont val="Arial Narrow"/>
        <family val="2"/>
      </rPr>
      <t xml:space="preserve"> ]</t>
    </r>
    <r>
      <rPr>
        <sz val="10"/>
        <rFont val="Arial Narrow"/>
        <family val="2"/>
      </rPr>
      <t xml:space="preserve"> </t>
    </r>
    <r>
      <rPr>
        <sz val="10"/>
        <rFont val="細明體"/>
        <family val="3"/>
        <charset val="136"/>
      </rPr>
      <t>發放獎金</t>
    </r>
    <phoneticPr fontId="2" type="noConversion"/>
  </si>
  <si>
    <r>
      <t xml:space="preserve">  (5) </t>
    </r>
    <r>
      <rPr>
        <sz val="10"/>
        <rFont val="細明體"/>
        <family val="3"/>
        <charset val="136"/>
      </rPr>
      <t>依照人員工作權重分配獎金</t>
    </r>
    <r>
      <rPr>
        <sz val="10"/>
        <rFont val="Arial Narrow"/>
        <family val="2"/>
      </rPr>
      <t xml:space="preserve">, </t>
    </r>
    <r>
      <rPr>
        <sz val="10"/>
        <rFont val="細明體"/>
        <family val="3"/>
        <charset val="136"/>
      </rPr>
      <t>主管可依人員實際作業狀況逕行調整</t>
    </r>
    <phoneticPr fontId="2" type="noConversion"/>
  </si>
  <si>
    <r>
      <t xml:space="preserve">  (6) </t>
    </r>
    <r>
      <rPr>
        <sz val="10"/>
        <rFont val="細明體"/>
        <family val="3"/>
        <charset val="136"/>
      </rPr>
      <t>獎金於兩個月後發給</t>
    </r>
    <r>
      <rPr>
        <sz val="10"/>
        <rFont val="Arial Narrow"/>
        <family val="2"/>
      </rPr>
      <t xml:space="preserve">, </t>
    </r>
    <r>
      <rPr>
        <sz val="10"/>
        <rFont val="細明體"/>
        <family val="3"/>
        <charset val="136"/>
      </rPr>
      <t>期間附帶重工之每張</t>
    </r>
    <r>
      <rPr>
        <sz val="10"/>
        <rFont val="Arial Narrow"/>
        <family val="2"/>
      </rPr>
      <t>ECN</t>
    </r>
    <r>
      <rPr>
        <sz val="10"/>
        <rFont val="細明體"/>
        <family val="3"/>
        <charset val="136"/>
      </rPr>
      <t>皆會減損獎金金額</t>
    </r>
    <r>
      <rPr>
        <sz val="10"/>
        <rFont val="Arial Narrow"/>
        <family val="2"/>
      </rPr>
      <t xml:space="preserve"> 20%</t>
    </r>
    <phoneticPr fontId="2" type="noConversion"/>
  </si>
  <si>
    <t>Description</t>
    <phoneticPr fontId="2" type="noConversion"/>
  </si>
  <si>
    <t>Begin (plan)</t>
    <phoneticPr fontId="2" type="noConversion"/>
  </si>
  <si>
    <t>Schematic design &amp; Mechanical confirmation</t>
    <phoneticPr fontId="2" type="noConversion"/>
  </si>
  <si>
    <t xml:space="preserve">Placement &amp; Layout guide </t>
    <phoneticPr fontId="2" type="noConversion"/>
  </si>
  <si>
    <t>Placement review</t>
    <phoneticPr fontId="2" type="noConversion"/>
  </si>
  <si>
    <t>Create primary BOM for materials preparing</t>
    <phoneticPr fontId="2" type="noConversion"/>
  </si>
  <si>
    <t>PCB Layout</t>
    <phoneticPr fontId="2" type="noConversion"/>
  </si>
  <si>
    <r>
      <t>Layout check</t>
    </r>
    <r>
      <rPr>
        <b/>
        <sz val="10"/>
        <color indexed="8"/>
        <rFont val="細明體"/>
        <family val="3"/>
        <charset val="136"/>
      </rPr>
      <t/>
    </r>
    <phoneticPr fontId="2" type="noConversion"/>
  </si>
  <si>
    <t>DFM check &amp; Gerber out</t>
    <phoneticPr fontId="2" type="noConversion"/>
  </si>
  <si>
    <t>PCB making &amp; Finish the material preparing</t>
    <phoneticPr fontId="2" type="noConversion"/>
  </si>
  <si>
    <t>Request BIOS initial code</t>
    <phoneticPr fontId="2" type="noConversion"/>
  </si>
  <si>
    <t>Prepare the drivers &amp; utilities</t>
    <phoneticPr fontId="2" type="noConversion"/>
  </si>
  <si>
    <t>Redact the jumper setting</t>
    <phoneticPr fontId="2" type="noConversion"/>
  </si>
  <si>
    <t>Debug &amp; BIOS porting</t>
    <phoneticPr fontId="2" type="noConversion"/>
  </si>
  <si>
    <t>Signals calibration</t>
    <phoneticPr fontId="2" type="noConversion"/>
  </si>
  <si>
    <t>EMC/EMI pre-scan</t>
    <phoneticPr fontId="2" type="noConversion"/>
  </si>
  <si>
    <t>Finish "e-Test Report"</t>
    <phoneticPr fontId="2" type="noConversion"/>
  </si>
  <si>
    <t>ADVC verification</t>
    <phoneticPr fontId="2" type="noConversion"/>
  </si>
  <si>
    <t>C2 meeting &amp; Pilot run request</t>
    <phoneticPr fontId="2" type="noConversion"/>
  </si>
  <si>
    <t>Schematic &amp; Layout modification</t>
    <phoneticPr fontId="2" type="noConversion"/>
  </si>
  <si>
    <t>Deliver all engineering documents</t>
    <phoneticPr fontId="2" type="noConversion"/>
  </si>
  <si>
    <t>Pilot run</t>
    <phoneticPr fontId="2" type="noConversion"/>
  </si>
  <si>
    <t>Pilot run report</t>
    <phoneticPr fontId="2" type="noConversion"/>
  </si>
  <si>
    <t>C3 meeting</t>
    <phoneticPr fontId="2" type="noConversion"/>
  </si>
  <si>
    <t>1.0</t>
    <phoneticPr fontId="2" type="noConversion"/>
  </si>
  <si>
    <t>Schedule Control Table For Board
( NPDP Class B )</t>
    <phoneticPr fontId="2" type="noConversion"/>
  </si>
  <si>
    <t xml:space="preserve">      Project Name : EmETXe-i91U1</t>
    <phoneticPr fontId="2" type="noConversion"/>
  </si>
  <si>
    <t>Component survey</t>
    <phoneticPr fontId="2" type="noConversion"/>
  </si>
  <si>
    <t>Sample delivery to customer</t>
    <phoneticPr fontId="2" type="noConversion"/>
  </si>
  <si>
    <t>Including 5 days CNY holiday</t>
    <phoneticPr fontId="2" type="noConversion"/>
  </si>
  <si>
    <t>Factory can produce MP requirement in the same time</t>
    <phoneticPr fontId="2" type="noConversion"/>
  </si>
  <si>
    <t>P1-1</t>
    <phoneticPr fontId="2" type="noConversion"/>
  </si>
  <si>
    <t>P1-2</t>
    <phoneticPr fontId="2" type="noConversion"/>
  </si>
  <si>
    <t>P1-3</t>
    <phoneticPr fontId="2" type="noConversion"/>
  </si>
  <si>
    <t>P1-4</t>
    <phoneticPr fontId="2" type="noConversion"/>
  </si>
  <si>
    <t>P1-5</t>
    <phoneticPr fontId="2" type="noConversion"/>
  </si>
  <si>
    <t>P1-6</t>
    <phoneticPr fontId="2" type="noConversion"/>
  </si>
  <si>
    <t>P1-7</t>
    <phoneticPr fontId="2" type="noConversion"/>
  </si>
  <si>
    <t>P1-8</t>
    <phoneticPr fontId="2" type="noConversion"/>
  </si>
  <si>
    <t>P1-9</t>
    <phoneticPr fontId="2" type="noConversion"/>
  </si>
  <si>
    <t>P1-10</t>
    <phoneticPr fontId="2" type="noConversion"/>
  </si>
  <si>
    <t>P1-11</t>
    <phoneticPr fontId="2" type="noConversion"/>
  </si>
  <si>
    <t>P1-12</t>
    <phoneticPr fontId="2" type="noConversion"/>
  </si>
  <si>
    <t>P1-13</t>
    <phoneticPr fontId="2" type="noConversion"/>
  </si>
  <si>
    <t>P1-14</t>
    <phoneticPr fontId="2" type="noConversion"/>
  </si>
  <si>
    <t>PCBA assembly ( SMT + DIP )</t>
    <phoneticPr fontId="2" type="noConversion"/>
  </si>
  <si>
    <t>Schedule</t>
    <phoneticPr fontId="2" type="noConversion"/>
  </si>
  <si>
    <t>Revise date</t>
    <phoneticPr fontId="2" type="noConversion"/>
  </si>
  <si>
    <t xml:space="preserve">      Project Name :</t>
    <phoneticPr fontId="2" type="noConversion"/>
  </si>
  <si>
    <t>Start date</t>
    <phoneticPr fontId="2" type="noConversion"/>
  </si>
  <si>
    <t>P0-0</t>
    <phoneticPr fontId="22" type="noConversion"/>
  </si>
  <si>
    <t>P0-1</t>
    <phoneticPr fontId="22" type="noConversion"/>
  </si>
  <si>
    <t>Spec. confirmation (including Mobile App)</t>
  </si>
  <si>
    <t>C0 meeting</t>
  </si>
  <si>
    <t>Key components list</t>
  </si>
  <si>
    <r>
      <rPr>
        <b/>
        <sz val="12"/>
        <color theme="1"/>
        <rFont val="新細明體"/>
        <family val="1"/>
        <charset val="136"/>
      </rPr>
      <t>↑</t>
    </r>
    <r>
      <rPr>
        <b/>
        <sz val="12"/>
        <color theme="1"/>
        <rFont val="Calibri"/>
        <family val="2"/>
      </rPr>
      <t xml:space="preserve"> Planning phase</t>
    </r>
    <phoneticPr fontId="2" type="noConversion"/>
  </si>
  <si>
    <t>P1-1</t>
    <phoneticPr fontId="22" type="noConversion"/>
  </si>
  <si>
    <t>P1-2</t>
    <phoneticPr fontId="22" type="noConversion"/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</si>
  <si>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</si>
  <si>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</si>
  <si>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</si>
  <si>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</si>
  <si>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</si>
  <si>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</si>
  <si>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</si>
  <si>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</si>
  <si>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</si>
  <si>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PCABA assembly ( SMT + DIP )</t>
    <phoneticPr fontId="22" type="noConversion"/>
  </si>
  <si>
    <t>Debug &amp; driver porting</t>
    <phoneticPr fontId="22" type="noConversion"/>
  </si>
  <si>
    <t>System integration test</t>
    <phoneticPr fontId="22" type="noConversion"/>
  </si>
  <si>
    <t>EMI Pre-scan</t>
    <phoneticPr fontId="22" type="noConversion"/>
  </si>
  <si>
    <t>P1 meeting</t>
    <phoneticPr fontId="22" type="noConversion"/>
  </si>
  <si>
    <r>
      <rPr>
        <b/>
        <sz val="12"/>
        <color theme="1"/>
        <rFont val="新細明體"/>
        <family val="1"/>
        <charset val="136"/>
      </rPr>
      <t>↑</t>
    </r>
    <r>
      <rPr>
        <b/>
        <sz val="12"/>
        <color theme="1"/>
        <rFont val="Calibri"/>
        <family val="2"/>
      </rPr>
      <t xml:space="preserve"> Engineering design phase ( 1st cut )</t>
    </r>
    <phoneticPr fontId="22" type="noConversion"/>
  </si>
  <si>
    <t>Schematic design &amp; Mechanical confirmation</t>
    <phoneticPr fontId="2" type="noConversion"/>
  </si>
  <si>
    <t>PCB Layout</t>
  </si>
  <si>
    <t>Layout check &amp; Gerber out</t>
  </si>
  <si>
    <t>PCB making &amp; Finish the material preparing</t>
  </si>
  <si>
    <t>PCB making &amp; Finish the material preparing</t>
    <phoneticPr fontId="22" type="noConversion"/>
  </si>
  <si>
    <t>PCABA assembly ( SMT + DIP )</t>
    <phoneticPr fontId="22" type="noConversion"/>
  </si>
  <si>
    <t>Debug</t>
    <phoneticPr fontId="22" type="noConversion"/>
  </si>
  <si>
    <t>System integration test</t>
    <phoneticPr fontId="22" type="noConversion"/>
  </si>
  <si>
    <t>EMI Pre-scan</t>
    <phoneticPr fontId="22" type="noConversion"/>
  </si>
  <si>
    <t>C1 meeting</t>
    <phoneticPr fontId="22" type="noConversion"/>
  </si>
  <si>
    <t>Schematic modification</t>
    <phoneticPr fontId="22" type="noConversion"/>
  </si>
  <si>
    <t>Layout modification</t>
    <phoneticPr fontId="22" type="noConversion"/>
  </si>
  <si>
    <t>Layout check &amp; Gerber out</t>
    <phoneticPr fontId="22" type="noConversion"/>
  </si>
  <si>
    <t>P1-12</t>
    <phoneticPr fontId="22" type="noConversion"/>
  </si>
  <si>
    <t>P1-13</t>
    <phoneticPr fontId="22" type="noConversion"/>
  </si>
  <si>
    <t>P1-14</t>
    <phoneticPr fontId="22" type="noConversion"/>
  </si>
  <si>
    <t>P1-15</t>
    <phoneticPr fontId="22" type="noConversion"/>
  </si>
  <si>
    <t>P1-16</t>
    <phoneticPr fontId="22" type="noConversion"/>
  </si>
  <si>
    <t>P1-17</t>
    <phoneticPr fontId="22" type="noConversion"/>
  </si>
  <si>
    <t>P1-18</t>
    <phoneticPr fontId="22" type="noConversion"/>
  </si>
  <si>
    <t>P1-19</t>
    <phoneticPr fontId="22" type="noConversion"/>
  </si>
  <si>
    <t>P1-20</t>
    <phoneticPr fontId="22" type="noConversion"/>
  </si>
  <si>
    <t>P1-21</t>
    <phoneticPr fontId="22" type="noConversion"/>
  </si>
  <si>
    <r>
      <rPr>
        <b/>
        <sz val="12"/>
        <color theme="1"/>
        <rFont val="新細明體"/>
        <family val="1"/>
        <charset val="136"/>
      </rPr>
      <t>↑</t>
    </r>
    <r>
      <rPr>
        <b/>
        <sz val="12"/>
        <color theme="1"/>
        <rFont val="Calibri"/>
        <family val="2"/>
      </rPr>
      <t xml:space="preserve"> Engineering design phase ( 2nd cut )</t>
    </r>
    <phoneticPr fontId="22" type="noConversion"/>
  </si>
  <si>
    <t>P2-1</t>
    <phoneticPr fontId="22" type="noConversion"/>
  </si>
  <si>
    <t>P2-2</t>
    <phoneticPr fontId="22" type="noConversion"/>
  </si>
  <si>
    <t>ADVC verification</t>
    <phoneticPr fontId="22" type="noConversion"/>
  </si>
  <si>
    <t>C2 meeting &amp; Pilot run request</t>
    <phoneticPr fontId="22" type="noConversion"/>
  </si>
  <si>
    <r>
      <rPr>
        <b/>
        <sz val="12"/>
        <color theme="1"/>
        <rFont val="新細明體"/>
        <family val="1"/>
        <charset val="136"/>
      </rPr>
      <t>↑</t>
    </r>
    <r>
      <rPr>
        <b/>
        <sz val="12"/>
        <color theme="1"/>
        <rFont val="Calibri"/>
        <family val="2"/>
      </rPr>
      <t xml:space="preserve"> Design verification phase</t>
    </r>
    <phoneticPr fontId="22" type="noConversion"/>
  </si>
  <si>
    <t>Test</t>
    <phoneticPr fontId="22" type="noConversion"/>
  </si>
  <si>
    <t>ICON</t>
    <phoneticPr fontId="22" type="noConversion"/>
  </si>
  <si>
    <t>Show Week</t>
    <phoneticPr fontId="22" type="noConversion"/>
  </si>
  <si>
    <t>Gantt bar</t>
    <phoneticPr fontId="2" type="noConversion"/>
  </si>
</sst>
</file>

<file path=xl/styles.xml><?xml version="1.0" encoding="utf-8"?>
<styleSheet xmlns="http://schemas.openxmlformats.org/spreadsheetml/2006/main">
  <numFmts count="6">
    <numFmt numFmtId="176" formatCode="m/d"/>
    <numFmt numFmtId="177" formatCode="0;[Red]0"/>
    <numFmt numFmtId="178" formatCode="0_);[Red]\(0\)"/>
    <numFmt numFmtId="179" formatCode="0_ "/>
    <numFmt numFmtId="180" formatCode="m&quot;月&quot;d&quot;日&quot;"/>
    <numFmt numFmtId="181" formatCode="d"/>
  </numFmts>
  <fonts count="2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Narrow"/>
      <family val="2"/>
    </font>
    <font>
      <sz val="10"/>
      <name val="Arial Narrow"/>
      <family val="2"/>
    </font>
    <font>
      <sz val="8"/>
      <name val="新細明體"/>
      <family val="1"/>
      <charset val="136"/>
    </font>
    <font>
      <sz val="10"/>
      <color indexed="8"/>
      <name val="Arial Narrow"/>
      <family val="2"/>
    </font>
    <font>
      <sz val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b/>
      <sz val="10"/>
      <color indexed="8"/>
      <name val="Arial Narrow"/>
      <family val="2"/>
    </font>
    <font>
      <sz val="10"/>
      <name val="細明體"/>
      <family val="3"/>
      <charset val="136"/>
    </font>
    <font>
      <b/>
      <sz val="10"/>
      <name val="Arial Narrow"/>
      <family val="2"/>
    </font>
    <font>
      <b/>
      <sz val="10"/>
      <name val="細明體"/>
      <family val="3"/>
      <charset val="136"/>
    </font>
    <font>
      <sz val="16"/>
      <name val="Times New Roman"/>
      <family val="1"/>
    </font>
    <font>
      <b/>
      <sz val="12"/>
      <name val="Arial"/>
      <family val="2"/>
    </font>
    <font>
      <b/>
      <sz val="12"/>
      <name val="Arial Narrow"/>
      <family val="2"/>
    </font>
    <font>
      <b/>
      <vertAlign val="superscript"/>
      <sz val="10"/>
      <color indexed="8"/>
      <name val="Arial Narrow"/>
      <family val="2"/>
    </font>
    <font>
      <b/>
      <sz val="10"/>
      <color indexed="8"/>
      <name val="細明體"/>
      <family val="3"/>
      <charset val="136"/>
    </font>
    <font>
      <sz val="9"/>
      <name val="Arial Narrow"/>
      <family val="2"/>
    </font>
    <font>
      <b/>
      <sz val="14"/>
      <name val="Arial Narrow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b/>
      <sz val="10"/>
      <name val="Arial"/>
      <family val="2"/>
    </font>
    <font>
      <sz val="10"/>
      <color rgb="FF00B05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305">
    <xf numFmtId="0" fontId="0" fillId="0" borderId="0" xfId="0"/>
    <xf numFmtId="0" fontId="0" fillId="0" borderId="0" xfId="0" applyFill="1"/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76" fontId="6" fillId="2" borderId="2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Fill="1" applyBorder="1" applyAlignment="1">
      <alignment horizontal="center" vertical="center"/>
    </xf>
    <xf numFmtId="176" fontId="4" fillId="0" borderId="0" xfId="1" applyNumberFormat="1" applyFont="1" applyFill="1" applyBorder="1" applyAlignment="1">
      <alignment horizontal="center" vertical="center"/>
    </xf>
    <xf numFmtId="176" fontId="6" fillId="2" borderId="0" xfId="1" applyNumberFormat="1" applyFont="1" applyFill="1" applyBorder="1" applyAlignment="1">
      <alignment horizontal="center" vertical="center"/>
    </xf>
    <xf numFmtId="177" fontId="4" fillId="0" borderId="0" xfId="1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7" fontId="6" fillId="2" borderId="0" xfId="0" applyNumberFormat="1" applyFont="1" applyFill="1" applyBorder="1" applyAlignment="1">
      <alignment horizontal="center" vertical="center"/>
    </xf>
    <xf numFmtId="177" fontId="6" fillId="2" borderId="0" xfId="0" applyNumberFormat="1" applyFont="1" applyFill="1" applyBorder="1" applyAlignment="1">
      <alignment horizontal="left" vertical="center"/>
    </xf>
    <xf numFmtId="0" fontId="0" fillId="3" borderId="0" xfId="0" applyFill="1"/>
    <xf numFmtId="0" fontId="8" fillId="3" borderId="0" xfId="0" applyFont="1" applyFill="1"/>
    <xf numFmtId="176" fontId="0" fillId="0" borderId="0" xfId="0" applyNumberFormat="1"/>
    <xf numFmtId="0" fontId="0" fillId="0" borderId="0" xfId="0" applyNumberFormat="1"/>
    <xf numFmtId="0" fontId="9" fillId="0" borderId="3" xfId="0" applyNumberFormat="1" applyFont="1" applyBorder="1"/>
    <xf numFmtId="0" fontId="9" fillId="0" borderId="4" xfId="0" applyNumberFormat="1" applyFont="1" applyBorder="1"/>
    <xf numFmtId="0" fontId="9" fillId="0" borderId="5" xfId="0" applyNumberFormat="1" applyFont="1" applyBorder="1"/>
    <xf numFmtId="176" fontId="0" fillId="4" borderId="6" xfId="0" applyNumberFormat="1" applyFill="1" applyBorder="1" applyAlignment="1">
      <alignment horizontal="center"/>
    </xf>
    <xf numFmtId="176" fontId="0" fillId="4" borderId="7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76" fontId="0" fillId="4" borderId="2" xfId="0" applyNumberFormat="1" applyFill="1" applyBorder="1" applyAlignment="1">
      <alignment horizontal="center"/>
    </xf>
    <xf numFmtId="176" fontId="0" fillId="4" borderId="8" xfId="0" applyNumberFormat="1" applyFill="1" applyBorder="1" applyAlignment="1">
      <alignment horizontal="center"/>
    </xf>
    <xf numFmtId="176" fontId="9" fillId="4" borderId="6" xfId="0" applyNumberFormat="1" applyFont="1" applyFill="1" applyBorder="1" applyAlignment="1">
      <alignment horizontal="center"/>
    </xf>
    <xf numFmtId="176" fontId="9" fillId="4" borderId="2" xfId="0" applyNumberFormat="1" applyFont="1" applyFill="1" applyBorder="1" applyAlignment="1">
      <alignment horizontal="center"/>
    </xf>
    <xf numFmtId="176" fontId="4" fillId="2" borderId="0" xfId="1" applyNumberFormat="1" applyFont="1" applyFill="1" applyBorder="1" applyAlignment="1">
      <alignment horizontal="center" vertical="center"/>
    </xf>
    <xf numFmtId="177" fontId="4" fillId="2" borderId="0" xfId="1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76" fontId="4" fillId="2" borderId="10" xfId="0" applyNumberFormat="1" applyFont="1" applyFill="1" applyBorder="1" applyAlignment="1">
      <alignment horizontal="center" vertical="center"/>
    </xf>
    <xf numFmtId="177" fontId="6" fillId="2" borderId="10" xfId="0" applyNumberFormat="1" applyFon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/>
    </xf>
    <xf numFmtId="0" fontId="0" fillId="2" borderId="9" xfId="0" applyNumberFormat="1" applyFill="1" applyBorder="1" applyAlignment="1">
      <alignment horizontal="center"/>
    </xf>
    <xf numFmtId="49" fontId="9" fillId="2" borderId="2" xfId="0" applyNumberFormat="1" applyFont="1" applyFill="1" applyBorder="1" applyAlignment="1">
      <alignment horizontal="center"/>
    </xf>
    <xf numFmtId="49" fontId="9" fillId="2" borderId="8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49" fontId="9" fillId="2" borderId="5" xfId="0" applyNumberFormat="1" applyFont="1" applyFill="1" applyBorder="1" applyAlignment="1">
      <alignment horizontal="center"/>
    </xf>
    <xf numFmtId="177" fontId="6" fillId="2" borderId="2" xfId="1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7" fontId="6" fillId="2" borderId="12" xfId="0" applyNumberFormat="1" applyFont="1" applyFill="1" applyBorder="1" applyAlignment="1">
      <alignment horizontal="left" vertical="center"/>
    </xf>
    <xf numFmtId="177" fontId="4" fillId="2" borderId="13" xfId="1" applyNumberFormat="1" applyFont="1" applyFill="1" applyBorder="1" applyAlignment="1">
      <alignment horizontal="left" vertical="center"/>
    </xf>
    <xf numFmtId="177" fontId="4" fillId="0" borderId="12" xfId="1" applyNumberFormat="1" applyFont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0" fillId="0" borderId="0" xfId="0" applyNumberFormat="1" applyBorder="1"/>
    <xf numFmtId="0" fontId="6" fillId="0" borderId="0" xfId="0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Fill="1" applyBorder="1"/>
    <xf numFmtId="177" fontId="4" fillId="2" borderId="10" xfId="1" applyNumberFormat="1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176" fontId="9" fillId="4" borderId="4" xfId="0" applyNumberFormat="1" applyFont="1" applyFill="1" applyBorder="1" applyAlignment="1">
      <alignment horizontal="center"/>
    </xf>
    <xf numFmtId="176" fontId="0" fillId="4" borderId="4" xfId="0" applyNumberFormat="1" applyFill="1" applyBorder="1" applyAlignment="1">
      <alignment horizontal="center"/>
    </xf>
    <xf numFmtId="176" fontId="0" fillId="4" borderId="5" xfId="0" applyNumberFormat="1" applyFill="1" applyBorder="1" applyAlignment="1">
      <alignment horizontal="center"/>
    </xf>
    <xf numFmtId="180" fontId="0" fillId="0" borderId="0" xfId="0" applyNumberFormat="1"/>
    <xf numFmtId="177" fontId="6" fillId="2" borderId="16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179" fontId="6" fillId="2" borderId="2" xfId="1" applyNumberFormat="1" applyFont="1" applyFill="1" applyBorder="1" applyAlignment="1">
      <alignment horizontal="center" vertical="center"/>
    </xf>
    <xf numFmtId="176" fontId="6" fillId="5" borderId="18" xfId="1" applyNumberFormat="1" applyFont="1" applyFill="1" applyBorder="1" applyAlignment="1">
      <alignment horizontal="center" vertical="center"/>
    </xf>
    <xf numFmtId="176" fontId="6" fillId="5" borderId="2" xfId="1" applyNumberFormat="1" applyFont="1" applyFill="1" applyBorder="1" applyAlignment="1">
      <alignment horizontal="center" vertical="center"/>
    </xf>
    <xf numFmtId="177" fontId="6" fillId="5" borderId="2" xfId="1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176" fontId="6" fillId="5" borderId="23" xfId="1" applyNumberFormat="1" applyFont="1" applyFill="1" applyBorder="1" applyAlignment="1">
      <alignment horizontal="center" vertical="center"/>
    </xf>
    <xf numFmtId="176" fontId="6" fillId="5" borderId="4" xfId="1" applyNumberFormat="1" applyFont="1" applyFill="1" applyBorder="1" applyAlignment="1">
      <alignment horizontal="center" vertical="center"/>
    </xf>
    <xf numFmtId="177" fontId="6" fillId="5" borderId="4" xfId="1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8" fontId="6" fillId="2" borderId="2" xfId="0" applyNumberFormat="1" applyFont="1" applyFill="1" applyBorder="1" applyAlignment="1">
      <alignment horizontal="center" vertical="center"/>
    </xf>
    <xf numFmtId="178" fontId="6" fillId="2" borderId="2" xfId="1" applyNumberFormat="1" applyFont="1" applyFill="1" applyBorder="1" applyAlignment="1">
      <alignment horizontal="center" vertical="center"/>
    </xf>
    <xf numFmtId="178" fontId="6" fillId="5" borderId="2" xfId="1" applyNumberFormat="1" applyFont="1" applyFill="1" applyBorder="1" applyAlignment="1">
      <alignment horizontal="center" vertical="center"/>
    </xf>
    <xf numFmtId="178" fontId="6" fillId="5" borderId="4" xfId="1" applyNumberFormat="1" applyFont="1" applyFill="1" applyBorder="1" applyAlignment="1">
      <alignment horizontal="center" vertical="center"/>
    </xf>
    <xf numFmtId="178" fontId="4" fillId="2" borderId="0" xfId="0" applyNumberFormat="1" applyFont="1" applyFill="1" applyBorder="1" applyAlignment="1">
      <alignment horizontal="center" vertical="center"/>
    </xf>
    <xf numFmtId="176" fontId="9" fillId="6" borderId="24" xfId="0" applyNumberFormat="1" applyFont="1" applyFill="1" applyBorder="1" applyAlignment="1">
      <alignment horizontal="center"/>
    </xf>
    <xf numFmtId="176" fontId="0" fillId="6" borderId="6" xfId="0" applyNumberFormat="1" applyFill="1" applyBorder="1" applyAlignment="1">
      <alignment horizontal="center"/>
    </xf>
    <xf numFmtId="176" fontId="9" fillId="6" borderId="6" xfId="0" applyNumberFormat="1" applyFont="1" applyFill="1" applyBorder="1" applyAlignment="1">
      <alignment horizontal="center"/>
    </xf>
    <xf numFmtId="176" fontId="9" fillId="6" borderId="18" xfId="0" applyNumberFormat="1" applyFont="1" applyFill="1" applyBorder="1" applyAlignment="1">
      <alignment horizontal="center"/>
    </xf>
    <xf numFmtId="176" fontId="0" fillId="6" borderId="2" xfId="0" applyNumberFormat="1" applyFill="1" applyBorder="1" applyAlignment="1">
      <alignment horizontal="center"/>
    </xf>
    <xf numFmtId="176" fontId="9" fillId="6" borderId="2" xfId="0" applyNumberFormat="1" applyFont="1" applyFill="1" applyBorder="1" applyAlignment="1">
      <alignment horizontal="center"/>
    </xf>
    <xf numFmtId="176" fontId="9" fillId="6" borderId="23" xfId="0" applyNumberFormat="1" applyFont="1" applyFill="1" applyBorder="1" applyAlignment="1">
      <alignment horizontal="center"/>
    </xf>
    <xf numFmtId="176" fontId="0" fillId="6" borderId="4" xfId="0" applyNumberFormat="1" applyFill="1" applyBorder="1" applyAlignment="1">
      <alignment horizontal="center"/>
    </xf>
    <xf numFmtId="176" fontId="9" fillId="6" borderId="4" xfId="0" applyNumberFormat="1" applyFont="1" applyFill="1" applyBorder="1" applyAlignment="1">
      <alignment horizontal="center"/>
    </xf>
    <xf numFmtId="176" fontId="0" fillId="6" borderId="25" xfId="0" applyNumberFormat="1" applyFill="1" applyBorder="1" applyAlignment="1">
      <alignment horizontal="center"/>
    </xf>
    <xf numFmtId="176" fontId="0" fillId="6" borderId="26" xfId="0" applyNumberFormat="1" applyFill="1" applyBorder="1" applyAlignment="1">
      <alignment horizontal="center"/>
    </xf>
    <xf numFmtId="176" fontId="0" fillId="6" borderId="27" xfId="0" applyNumberFormat="1" applyFill="1" applyBorder="1" applyAlignment="1">
      <alignment horizontal="center"/>
    </xf>
    <xf numFmtId="176" fontId="9" fillId="4" borderId="11" xfId="0" applyNumberFormat="1" applyFont="1" applyFill="1" applyBorder="1" applyAlignment="1">
      <alignment horizontal="center"/>
    </xf>
    <xf numFmtId="176" fontId="9" fillId="4" borderId="9" xfId="0" applyNumberFormat="1" applyFont="1" applyFill="1" applyBorder="1" applyAlignment="1">
      <alignment horizontal="center"/>
    </xf>
    <xf numFmtId="176" fontId="9" fillId="4" borderId="3" xfId="0" applyNumberFormat="1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 vertical="center"/>
    </xf>
    <xf numFmtId="176" fontId="4" fillId="3" borderId="29" xfId="1" applyNumberFormat="1" applyFont="1" applyFill="1" applyBorder="1" applyAlignment="1">
      <alignment horizontal="center" vertical="center"/>
    </xf>
    <xf numFmtId="176" fontId="6" fillId="3" borderId="30" xfId="1" applyNumberFormat="1" applyFont="1" applyFill="1" applyBorder="1" applyAlignment="1">
      <alignment horizontal="center" vertical="center"/>
    </xf>
    <xf numFmtId="177" fontId="4" fillId="3" borderId="30" xfId="1" applyNumberFormat="1" applyFont="1" applyFill="1" applyBorder="1" applyAlignment="1">
      <alignment horizontal="center" vertical="center"/>
    </xf>
    <xf numFmtId="176" fontId="4" fillId="3" borderId="30" xfId="0" applyNumberFormat="1" applyFont="1" applyFill="1" applyBorder="1" applyAlignment="1">
      <alignment horizontal="center" vertical="center"/>
    </xf>
    <xf numFmtId="178" fontId="4" fillId="3" borderId="30" xfId="1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176" fontId="6" fillId="3" borderId="18" xfId="1" applyNumberFormat="1" applyFont="1" applyFill="1" applyBorder="1" applyAlignment="1">
      <alignment horizontal="center" vertical="center"/>
    </xf>
    <xf numFmtId="176" fontId="6" fillId="3" borderId="2" xfId="1" applyNumberFormat="1" applyFont="1" applyFill="1" applyBorder="1" applyAlignment="1">
      <alignment horizontal="center" vertical="center"/>
    </xf>
    <xf numFmtId="177" fontId="6" fillId="3" borderId="2" xfId="1" applyNumberFormat="1" applyFont="1" applyFill="1" applyBorder="1" applyAlignment="1">
      <alignment horizontal="center" vertical="center"/>
    </xf>
    <xf numFmtId="178" fontId="6" fillId="3" borderId="2" xfId="1" applyNumberFormat="1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76" fontId="0" fillId="7" borderId="11" xfId="0" applyNumberFormat="1" applyFill="1" applyBorder="1" applyAlignment="1">
      <alignment horizontal="center"/>
    </xf>
    <xf numFmtId="176" fontId="0" fillId="7" borderId="6" xfId="0" applyNumberFormat="1" applyFill="1" applyBorder="1" applyAlignment="1">
      <alignment horizontal="center"/>
    </xf>
    <xf numFmtId="176" fontId="0" fillId="7" borderId="7" xfId="0" applyNumberFormat="1" applyFill="1" applyBorder="1" applyAlignment="1">
      <alignment horizontal="center"/>
    </xf>
    <xf numFmtId="176" fontId="0" fillId="7" borderId="9" xfId="0" applyNumberFormat="1" applyFill="1" applyBorder="1" applyAlignment="1">
      <alignment horizontal="center"/>
    </xf>
    <xf numFmtId="176" fontId="0" fillId="7" borderId="2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/>
    </xf>
    <xf numFmtId="176" fontId="0" fillId="7" borderId="3" xfId="0" applyNumberFormat="1" applyFill="1" applyBorder="1" applyAlignment="1">
      <alignment horizontal="center"/>
    </xf>
    <xf numFmtId="176" fontId="0" fillId="7" borderId="4" xfId="0" applyNumberFormat="1" applyFill="1" applyBorder="1" applyAlignment="1">
      <alignment horizontal="center"/>
    </xf>
    <xf numFmtId="176" fontId="0" fillId="7" borderId="5" xfId="0" applyNumberFormat="1" applyFill="1" applyBorder="1" applyAlignment="1">
      <alignment horizontal="center"/>
    </xf>
    <xf numFmtId="0" fontId="6" fillId="2" borderId="31" xfId="0" applyFont="1" applyFill="1" applyBorder="1" applyAlignment="1">
      <alignment horizontal="left" vertical="center"/>
    </xf>
    <xf numFmtId="0" fontId="6" fillId="2" borderId="32" xfId="0" applyFont="1" applyFill="1" applyBorder="1" applyAlignment="1">
      <alignment horizontal="left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0" fillId="3" borderId="18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left" vertical="center"/>
    </xf>
    <xf numFmtId="176" fontId="0" fillId="4" borderId="11" xfId="0" applyNumberFormat="1" applyFill="1" applyBorder="1" applyAlignment="1">
      <alignment horizontal="center"/>
    </xf>
    <xf numFmtId="176" fontId="0" fillId="4" borderId="9" xfId="0" applyNumberFormat="1" applyFill="1" applyBorder="1" applyAlignment="1">
      <alignment horizontal="center"/>
    </xf>
    <xf numFmtId="176" fontId="0" fillId="4" borderId="2" xfId="0" applyNumberFormat="1" applyFill="1" applyBorder="1"/>
    <xf numFmtId="176" fontId="0" fillId="4" borderId="3" xfId="0" applyNumberFormat="1" applyFill="1" applyBorder="1" applyAlignment="1">
      <alignment horizontal="center"/>
    </xf>
    <xf numFmtId="176" fontId="0" fillId="4" borderId="4" xfId="0" applyNumberFormat="1" applyFill="1" applyBorder="1"/>
    <xf numFmtId="177" fontId="6" fillId="0" borderId="16" xfId="0" applyNumberFormat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177" fontId="6" fillId="0" borderId="16" xfId="0" applyNumberFormat="1" applyFont="1" applyFill="1" applyBorder="1" applyAlignment="1">
      <alignment horizontal="left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16" xfId="1" applyNumberFormat="1" applyFont="1" applyFill="1" applyBorder="1" applyAlignment="1">
      <alignment horizontal="center" vertical="center"/>
    </xf>
    <xf numFmtId="177" fontId="6" fillId="8" borderId="16" xfId="0" applyNumberFormat="1" applyFont="1" applyFill="1" applyBorder="1" applyAlignment="1">
      <alignment horizontal="center" vertical="center"/>
    </xf>
    <xf numFmtId="177" fontId="6" fillId="8" borderId="16" xfId="0" applyNumberFormat="1" applyFont="1" applyFill="1" applyBorder="1" applyAlignment="1">
      <alignment horizontal="left" vertical="center"/>
    </xf>
    <xf numFmtId="0" fontId="0" fillId="0" borderId="16" xfId="0" applyFill="1" applyBorder="1"/>
    <xf numFmtId="0" fontId="0" fillId="0" borderId="50" xfId="0" applyFill="1" applyBorder="1"/>
    <xf numFmtId="177" fontId="6" fillId="2" borderId="49" xfId="0" applyNumberFormat="1" applyFont="1" applyFill="1" applyBorder="1" applyAlignment="1">
      <alignment horizontal="left" vertical="center"/>
    </xf>
    <xf numFmtId="177" fontId="6" fillId="0" borderId="33" xfId="1" applyNumberFormat="1" applyFont="1" applyFill="1" applyBorder="1" applyAlignment="1">
      <alignment horizontal="center" vertical="center"/>
    </xf>
    <xf numFmtId="177" fontId="6" fillId="0" borderId="0" xfId="1" applyNumberFormat="1" applyFont="1" applyFill="1" applyBorder="1" applyAlignment="1">
      <alignment horizontal="center" vertical="center"/>
    </xf>
    <xf numFmtId="177" fontId="6" fillId="0" borderId="49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76" fontId="6" fillId="0" borderId="4" xfId="1" applyNumberFormat="1" applyFont="1" applyFill="1" applyBorder="1" applyAlignment="1">
      <alignment horizontal="center" vertical="center"/>
    </xf>
    <xf numFmtId="177" fontId="6" fillId="0" borderId="50" xfId="0" applyNumberFormat="1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177" fontId="6" fillId="2" borderId="16" xfId="0" applyNumberFormat="1" applyFont="1" applyFill="1" applyBorder="1" applyAlignment="1">
      <alignment horizontal="center" vertical="center"/>
    </xf>
    <xf numFmtId="177" fontId="6" fillId="2" borderId="16" xfId="0" applyNumberFormat="1" applyFont="1" applyFill="1" applyBorder="1" applyAlignment="1">
      <alignment horizontal="left" vertical="center"/>
    </xf>
    <xf numFmtId="0" fontId="0" fillId="0" borderId="33" xfId="0" applyFill="1" applyBorder="1"/>
    <xf numFmtId="0" fontId="0" fillId="0" borderId="49" xfId="0" applyFill="1" applyBorder="1"/>
    <xf numFmtId="0" fontId="21" fillId="0" borderId="2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3" fillId="9" borderId="16" xfId="0" applyFont="1" applyFill="1" applyBorder="1" applyAlignment="1">
      <alignment vertical="center"/>
    </xf>
    <xf numFmtId="0" fontId="23" fillId="10" borderId="16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23" fillId="10" borderId="19" xfId="0" applyFont="1" applyFill="1" applyBorder="1" applyAlignment="1">
      <alignment vertical="center"/>
    </xf>
    <xf numFmtId="0" fontId="23" fillId="10" borderId="18" xfId="0" applyFont="1" applyFill="1" applyBorder="1" applyAlignment="1">
      <alignment vertical="center"/>
    </xf>
    <xf numFmtId="0" fontId="23" fillId="9" borderId="18" xfId="0" applyFont="1" applyFill="1" applyBorder="1" applyAlignment="1">
      <alignment vertical="center"/>
    </xf>
    <xf numFmtId="177" fontId="6" fillId="2" borderId="16" xfId="1" applyNumberFormat="1" applyFont="1" applyFill="1" applyBorder="1" applyAlignment="1">
      <alignment horizontal="center" vertical="center"/>
    </xf>
    <xf numFmtId="181" fontId="19" fillId="0" borderId="30" xfId="0" applyNumberFormat="1" applyFont="1" applyBorder="1" applyAlignment="1">
      <alignment horizontal="center" vertical="center"/>
    </xf>
    <xf numFmtId="181" fontId="19" fillId="0" borderId="39" xfId="0" applyNumberFormat="1" applyFont="1" applyBorder="1" applyAlignment="1">
      <alignment horizontal="center" vertical="center"/>
    </xf>
    <xf numFmtId="0" fontId="23" fillId="9" borderId="1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177" fontId="6" fillId="0" borderId="50" xfId="1" applyNumberFormat="1" applyFont="1" applyFill="1" applyBorder="1" applyAlignment="1">
      <alignment horizontal="center" vertical="center"/>
    </xf>
    <xf numFmtId="177" fontId="6" fillId="0" borderId="50" xfId="0" applyNumberFormat="1" applyFont="1" applyFill="1" applyBorder="1" applyAlignment="1">
      <alignment horizontal="left" vertical="center"/>
    </xf>
    <xf numFmtId="0" fontId="15" fillId="0" borderId="38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25" fillId="0" borderId="28" xfId="0" applyFont="1" applyBorder="1" applyAlignment="1">
      <alignment horizontal="left" vertical="center"/>
    </xf>
    <xf numFmtId="0" fontId="9" fillId="0" borderId="36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NumberFormat="1" applyBorder="1" applyAlignment="1"/>
    <xf numFmtId="0" fontId="0" fillId="0" borderId="37" xfId="0" applyBorder="1" applyAlignment="1"/>
    <xf numFmtId="14" fontId="19" fillId="0" borderId="54" xfId="0" applyNumberFormat="1" applyFont="1" applyBorder="1" applyAlignment="1">
      <alignment horizontal="center" vertical="center"/>
    </xf>
    <xf numFmtId="14" fontId="19" fillId="0" borderId="38" xfId="0" applyNumberFormat="1" applyFont="1" applyBorder="1" applyAlignment="1">
      <alignment horizontal="center" vertical="center"/>
    </xf>
    <xf numFmtId="14" fontId="19" fillId="0" borderId="29" xfId="0" applyNumberFormat="1" applyFont="1" applyBorder="1" applyAlignment="1">
      <alignment horizontal="center" vertical="center"/>
    </xf>
    <xf numFmtId="14" fontId="19" fillId="0" borderId="55" xfId="0" applyNumberFormat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38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14" fontId="6" fillId="0" borderId="54" xfId="1" applyNumberFormat="1" applyFont="1" applyFill="1" applyBorder="1" applyAlignment="1">
      <alignment horizontal="center" vertical="center"/>
    </xf>
    <xf numFmtId="14" fontId="6" fillId="0" borderId="38" xfId="1" applyNumberFormat="1" applyFont="1" applyFill="1" applyBorder="1" applyAlignment="1">
      <alignment horizontal="center" vertical="center"/>
    </xf>
    <xf numFmtId="14" fontId="6" fillId="0" borderId="29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6" fillId="0" borderId="40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left" vertical="center"/>
    </xf>
    <xf numFmtId="0" fontId="10" fillId="0" borderId="26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176" fontId="4" fillId="0" borderId="14" xfId="0" applyNumberFormat="1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/>
    </xf>
    <xf numFmtId="9" fontId="6" fillId="0" borderId="12" xfId="0" applyNumberFormat="1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177" fontId="4" fillId="2" borderId="14" xfId="1" applyNumberFormat="1" applyFont="1" applyFill="1" applyBorder="1" applyAlignment="1">
      <alignment horizontal="left" vertical="center"/>
    </xf>
    <xf numFmtId="177" fontId="4" fillId="2" borderId="0" xfId="1" applyNumberFormat="1" applyFont="1" applyFill="1" applyBorder="1" applyAlignment="1">
      <alignment horizontal="left" vertical="center"/>
    </xf>
    <xf numFmtId="0" fontId="18" fillId="5" borderId="50" xfId="0" applyFont="1" applyFill="1" applyBorder="1" applyAlignment="1">
      <alignment horizontal="left" vertical="center"/>
    </xf>
    <xf numFmtId="0" fontId="10" fillId="5" borderId="23" xfId="0" applyFont="1" applyFill="1" applyBorder="1" applyAlignment="1">
      <alignment horizontal="left" vertical="center"/>
    </xf>
    <xf numFmtId="177" fontId="6" fillId="5" borderId="50" xfId="0" applyNumberFormat="1" applyFont="1" applyFill="1" applyBorder="1" applyAlignment="1">
      <alignment horizontal="center" vertical="center"/>
    </xf>
    <xf numFmtId="177" fontId="6" fillId="5" borderId="51" xfId="0" applyNumberFormat="1" applyFont="1" applyFill="1" applyBorder="1" applyAlignment="1">
      <alignment horizontal="center" vertical="center"/>
    </xf>
    <xf numFmtId="177" fontId="6" fillId="2" borderId="0" xfId="0" applyNumberFormat="1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177" fontId="6" fillId="3" borderId="30" xfId="0" applyNumberFormat="1" applyFont="1" applyFill="1" applyBorder="1" applyAlignment="1">
      <alignment horizontal="center" vertical="center"/>
    </xf>
    <xf numFmtId="177" fontId="6" fillId="3" borderId="39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177" fontId="6" fillId="2" borderId="2" xfId="0" applyNumberFormat="1" applyFont="1" applyFill="1" applyBorder="1" applyAlignment="1">
      <alignment horizontal="center" vertical="center"/>
    </xf>
    <xf numFmtId="177" fontId="6" fillId="2" borderId="8" xfId="0" applyNumberFormat="1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177" fontId="6" fillId="3" borderId="16" xfId="0" applyNumberFormat="1" applyFont="1" applyFill="1" applyBorder="1" applyAlignment="1">
      <alignment horizontal="center" vertical="center"/>
    </xf>
    <xf numFmtId="177" fontId="6" fillId="3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177" fontId="6" fillId="2" borderId="16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left" vertical="center"/>
    </xf>
    <xf numFmtId="177" fontId="6" fillId="3" borderId="26" xfId="0" applyNumberFormat="1" applyFont="1" applyFill="1" applyBorder="1" applyAlignment="1">
      <alignment horizontal="center" vertical="center"/>
    </xf>
    <xf numFmtId="177" fontId="6" fillId="2" borderId="16" xfId="0" applyNumberFormat="1" applyFont="1" applyFill="1" applyBorder="1" applyAlignment="1">
      <alignment horizontal="left" vertical="center"/>
    </xf>
    <xf numFmtId="177" fontId="6" fillId="2" borderId="17" xfId="0" applyNumberFormat="1" applyFont="1" applyFill="1" applyBorder="1" applyAlignment="1">
      <alignment horizontal="left" vertical="center"/>
    </xf>
    <xf numFmtId="0" fontId="10" fillId="2" borderId="26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2" borderId="46" xfId="0" applyFont="1" applyFill="1" applyBorder="1" applyAlignment="1">
      <alignment horizontal="left" vertical="center"/>
    </xf>
    <xf numFmtId="0" fontId="10" fillId="2" borderId="52" xfId="0" applyFont="1" applyFill="1" applyBorder="1" applyAlignment="1">
      <alignment horizontal="left" vertical="center"/>
    </xf>
    <xf numFmtId="0" fontId="18" fillId="5" borderId="16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/>
    </xf>
    <xf numFmtId="177" fontId="6" fillId="5" borderId="16" xfId="0" applyNumberFormat="1" applyFont="1" applyFill="1" applyBorder="1" applyAlignment="1">
      <alignment horizontal="center" vertical="center"/>
    </xf>
    <xf numFmtId="177" fontId="6" fillId="5" borderId="17" xfId="0" applyNumberFormat="1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49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6" fillId="0" borderId="55" xfId="1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6" xfId="0" applyBorder="1"/>
    <xf numFmtId="14" fontId="4" fillId="0" borderId="6" xfId="0" applyNumberFormat="1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77" fontId="6" fillId="0" borderId="17" xfId="0" applyNumberFormat="1" applyFont="1" applyFill="1" applyBorder="1" applyAlignment="1">
      <alignment horizontal="left" vertical="center"/>
    </xf>
    <xf numFmtId="177" fontId="6" fillId="0" borderId="51" xfId="0" applyNumberFormat="1" applyFont="1" applyFill="1" applyBorder="1" applyAlignment="1">
      <alignment horizontal="left" vertical="center"/>
    </xf>
    <xf numFmtId="0" fontId="20" fillId="0" borderId="56" xfId="0" applyFont="1" applyBorder="1" applyAlignment="1">
      <alignment horizontal="center" vertical="center" wrapText="1"/>
    </xf>
    <xf numFmtId="0" fontId="20" fillId="0" borderId="57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6" fillId="0" borderId="16" xfId="1" applyNumberFormat="1" applyFont="1" applyFill="1" applyBorder="1" applyAlignment="1">
      <alignment horizontal="center" vertical="center"/>
    </xf>
  </cellXfs>
  <cellStyles count="2">
    <cellStyle name="一般" xfId="0" builtinId="0"/>
    <cellStyle name="一般_M600(PCW)C AP1" xfId="1"/>
  </cellStyles>
  <dxfs count="2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23</xdr:row>
      <xdr:rowOff>0</xdr:rowOff>
    </xdr:from>
    <xdr:to>
      <xdr:col>49</xdr:col>
      <xdr:colOff>0</xdr:colOff>
      <xdr:row>23</xdr:row>
      <xdr:rowOff>0</xdr:rowOff>
    </xdr:to>
    <xdr:sp macro="" textlink="">
      <xdr:nvSpPr>
        <xdr:cNvPr id="10" name="Line 2"/>
        <xdr:cNvSpPr>
          <a:spLocks noChangeShapeType="1"/>
        </xdr:cNvSpPr>
      </xdr:nvSpPr>
      <xdr:spPr bwMode="auto">
        <a:xfrm>
          <a:off x="12008827" y="1311519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0</xdr:colOff>
      <xdr:row>23</xdr:row>
      <xdr:rowOff>0</xdr:rowOff>
    </xdr:from>
    <xdr:to>
      <xdr:col>49</xdr:col>
      <xdr:colOff>0</xdr:colOff>
      <xdr:row>23</xdr:row>
      <xdr:rowOff>0</xdr:rowOff>
    </xdr:to>
    <xdr:sp macro="" textlink="">
      <xdr:nvSpPr>
        <xdr:cNvPr id="11" name="Line 3"/>
        <xdr:cNvSpPr>
          <a:spLocks noChangeShapeType="1"/>
        </xdr:cNvSpPr>
      </xdr:nvSpPr>
      <xdr:spPr bwMode="auto">
        <a:xfrm>
          <a:off x="12008827" y="1311519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0</xdr:colOff>
      <xdr:row>23</xdr:row>
      <xdr:rowOff>0</xdr:rowOff>
    </xdr:from>
    <xdr:to>
      <xdr:col>49</xdr:col>
      <xdr:colOff>0</xdr:colOff>
      <xdr:row>23</xdr:row>
      <xdr:rowOff>0</xdr:rowOff>
    </xdr:to>
    <xdr:sp macro="" textlink="">
      <xdr:nvSpPr>
        <xdr:cNvPr id="12" name="Line 4"/>
        <xdr:cNvSpPr>
          <a:spLocks noChangeShapeType="1"/>
        </xdr:cNvSpPr>
      </xdr:nvSpPr>
      <xdr:spPr bwMode="auto">
        <a:xfrm>
          <a:off x="12008827" y="1311519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0</xdr:colOff>
      <xdr:row>23</xdr:row>
      <xdr:rowOff>0</xdr:rowOff>
    </xdr:from>
    <xdr:to>
      <xdr:col>56</xdr:col>
      <xdr:colOff>0</xdr:colOff>
      <xdr:row>23</xdr:row>
      <xdr:rowOff>0</xdr:rowOff>
    </xdr:to>
    <xdr:sp macro="" textlink="">
      <xdr:nvSpPr>
        <xdr:cNvPr id="16" name="Line 2"/>
        <xdr:cNvSpPr>
          <a:spLocks noChangeShapeType="1"/>
        </xdr:cNvSpPr>
      </xdr:nvSpPr>
      <xdr:spPr bwMode="auto">
        <a:xfrm>
          <a:off x="12345865" y="4953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0</xdr:colOff>
      <xdr:row>23</xdr:row>
      <xdr:rowOff>0</xdr:rowOff>
    </xdr:from>
    <xdr:to>
      <xdr:col>56</xdr:col>
      <xdr:colOff>0</xdr:colOff>
      <xdr:row>23</xdr:row>
      <xdr:rowOff>0</xdr:rowOff>
    </xdr:to>
    <xdr:sp macro="" textlink="">
      <xdr:nvSpPr>
        <xdr:cNvPr id="17" name="Line 3"/>
        <xdr:cNvSpPr>
          <a:spLocks noChangeShapeType="1"/>
        </xdr:cNvSpPr>
      </xdr:nvSpPr>
      <xdr:spPr bwMode="auto">
        <a:xfrm>
          <a:off x="12345865" y="4953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0</xdr:colOff>
      <xdr:row>23</xdr:row>
      <xdr:rowOff>0</xdr:rowOff>
    </xdr:from>
    <xdr:to>
      <xdr:col>56</xdr:col>
      <xdr:colOff>0</xdr:colOff>
      <xdr:row>23</xdr:row>
      <xdr:rowOff>0</xdr:rowOff>
    </xdr:to>
    <xdr:sp macro="" textlink="">
      <xdr:nvSpPr>
        <xdr:cNvPr id="18" name="Line 4"/>
        <xdr:cNvSpPr>
          <a:spLocks noChangeShapeType="1"/>
        </xdr:cNvSpPr>
      </xdr:nvSpPr>
      <xdr:spPr bwMode="auto">
        <a:xfrm>
          <a:off x="12345865" y="4953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35189" name="Line 1"/>
        <xdr:cNvSpPr>
          <a:spLocks noChangeShapeType="1"/>
        </xdr:cNvSpPr>
      </xdr:nvSpPr>
      <xdr:spPr bwMode="auto">
        <a:xfrm>
          <a:off x="12258675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35190" name="Line 2"/>
        <xdr:cNvSpPr>
          <a:spLocks noChangeShapeType="1"/>
        </xdr:cNvSpPr>
      </xdr:nvSpPr>
      <xdr:spPr bwMode="auto">
        <a:xfrm>
          <a:off x="12258675" y="145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35191" name="Line 3"/>
        <xdr:cNvSpPr>
          <a:spLocks noChangeShapeType="1"/>
        </xdr:cNvSpPr>
      </xdr:nvSpPr>
      <xdr:spPr bwMode="auto">
        <a:xfrm>
          <a:off x="12258675" y="145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35192" name="Line 4"/>
        <xdr:cNvSpPr>
          <a:spLocks noChangeShapeType="1"/>
        </xdr:cNvSpPr>
      </xdr:nvSpPr>
      <xdr:spPr bwMode="auto">
        <a:xfrm>
          <a:off x="12258675" y="1457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714375</xdr:colOff>
      <xdr:row>0</xdr:row>
      <xdr:rowOff>28575</xdr:rowOff>
    </xdr:from>
    <xdr:to>
      <xdr:col>2</xdr:col>
      <xdr:colOff>1781175</xdr:colOff>
      <xdr:row>2</xdr:row>
      <xdr:rowOff>190500</xdr:rowOff>
    </xdr:to>
    <xdr:pic>
      <xdr:nvPicPr>
        <xdr:cNvPr id="135193" name="Picture 5" descr="ARBOR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28575"/>
          <a:ext cx="21526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7"/>
  <sheetViews>
    <sheetView zoomScale="75" workbookViewId="0">
      <selection activeCell="T14" sqref="T14"/>
    </sheetView>
  </sheetViews>
  <sheetFormatPr defaultRowHeight="16.5"/>
  <cols>
    <col min="1" max="1" width="5.75" style="16" customWidth="1"/>
    <col min="2" max="13" width="5.75" style="17" customWidth="1"/>
    <col min="14" max="26" width="5.75" customWidth="1"/>
    <col min="27" max="27" width="5.75" style="117" customWidth="1"/>
    <col min="28" max="37" width="5.875" style="117" customWidth="1"/>
    <col min="38" max="39" width="5.875" customWidth="1"/>
    <col min="40" max="40" width="5.875" style="117" customWidth="1"/>
    <col min="41" max="49" width="5.875" customWidth="1"/>
  </cols>
  <sheetData>
    <row r="1" spans="1:49" s="16" customFormat="1">
      <c r="A1" s="16">
        <v>39084</v>
      </c>
      <c r="B1" s="90"/>
      <c r="C1" s="91">
        <v>39114</v>
      </c>
      <c r="D1" s="91">
        <v>39142</v>
      </c>
      <c r="E1" s="91"/>
      <c r="F1" s="91">
        <v>39203</v>
      </c>
      <c r="G1" s="91">
        <v>39234</v>
      </c>
      <c r="H1" s="91"/>
      <c r="I1" s="92">
        <v>39295</v>
      </c>
      <c r="J1" s="91"/>
      <c r="K1" s="91">
        <v>39356</v>
      </c>
      <c r="L1" s="91">
        <v>39387</v>
      </c>
      <c r="M1" s="99"/>
      <c r="N1" s="102"/>
      <c r="O1" s="21">
        <v>39479</v>
      </c>
      <c r="P1" s="21"/>
      <c r="Q1" s="21">
        <v>39539</v>
      </c>
      <c r="R1" s="21">
        <v>39569</v>
      </c>
      <c r="S1" s="21"/>
      <c r="T1" s="21">
        <v>39630</v>
      </c>
      <c r="U1" s="26">
        <v>39661</v>
      </c>
      <c r="V1" s="21">
        <v>39692</v>
      </c>
      <c r="W1" s="21">
        <v>39722</v>
      </c>
      <c r="X1" s="21"/>
      <c r="Y1" s="22">
        <v>39783</v>
      </c>
      <c r="Z1" s="118"/>
      <c r="AA1" s="119"/>
      <c r="AB1" s="119"/>
      <c r="AC1" s="119">
        <v>39904</v>
      </c>
      <c r="AD1" s="119">
        <v>39934</v>
      </c>
      <c r="AE1" s="119">
        <v>39965</v>
      </c>
      <c r="AF1" s="119">
        <v>39995</v>
      </c>
      <c r="AG1" s="119"/>
      <c r="AH1" s="119">
        <v>40057</v>
      </c>
      <c r="AI1" s="119">
        <v>40087</v>
      </c>
      <c r="AJ1" s="119"/>
      <c r="AK1" s="120">
        <v>40148</v>
      </c>
      <c r="AL1" s="143"/>
      <c r="AM1" s="21">
        <v>40210</v>
      </c>
      <c r="AN1" s="21">
        <v>40238</v>
      </c>
      <c r="AO1" s="21">
        <v>40269</v>
      </c>
      <c r="AP1" s="21"/>
      <c r="AQ1" s="21">
        <v>40330</v>
      </c>
      <c r="AR1" s="21">
        <v>40360</v>
      </c>
      <c r="AS1" s="21"/>
      <c r="AT1" s="21">
        <v>40422</v>
      </c>
      <c r="AU1" s="21">
        <v>40452</v>
      </c>
      <c r="AV1" s="21">
        <v>40483</v>
      </c>
      <c r="AW1" s="22">
        <v>40513</v>
      </c>
    </row>
    <row r="2" spans="1:49" s="16" customFormat="1">
      <c r="A2" s="16">
        <v>39085</v>
      </c>
      <c r="B2" s="93">
        <v>39084</v>
      </c>
      <c r="C2" s="94">
        <v>39115</v>
      </c>
      <c r="D2" s="94">
        <v>39143</v>
      </c>
      <c r="E2" s="94">
        <v>39174</v>
      </c>
      <c r="F2" s="94">
        <v>39204</v>
      </c>
      <c r="G2" s="94"/>
      <c r="H2" s="94">
        <v>39265</v>
      </c>
      <c r="I2" s="94">
        <v>39296</v>
      </c>
      <c r="J2" s="94"/>
      <c r="K2" s="94">
        <v>39357</v>
      </c>
      <c r="L2" s="94">
        <v>39388</v>
      </c>
      <c r="M2" s="100"/>
      <c r="N2" s="103">
        <v>39449</v>
      </c>
      <c r="O2" s="24"/>
      <c r="P2" s="24"/>
      <c r="Q2" s="24">
        <v>39540</v>
      </c>
      <c r="R2" s="24">
        <v>39570</v>
      </c>
      <c r="S2" s="24">
        <v>39601</v>
      </c>
      <c r="T2" s="24">
        <v>39631</v>
      </c>
      <c r="U2" s="24"/>
      <c r="V2" s="24">
        <v>39693</v>
      </c>
      <c r="W2" s="24">
        <v>39723</v>
      </c>
      <c r="X2" s="24"/>
      <c r="Y2" s="25">
        <v>39784</v>
      </c>
      <c r="Z2" s="121">
        <v>39815</v>
      </c>
      <c r="AA2" s="122">
        <v>39846</v>
      </c>
      <c r="AB2" s="122">
        <v>39874</v>
      </c>
      <c r="AC2" s="122">
        <v>39905</v>
      </c>
      <c r="AD2" s="122"/>
      <c r="AE2" s="122">
        <v>39966</v>
      </c>
      <c r="AF2" s="122">
        <v>39996</v>
      </c>
      <c r="AG2" s="122"/>
      <c r="AH2" s="122">
        <v>40058</v>
      </c>
      <c r="AI2" s="122">
        <v>40088</v>
      </c>
      <c r="AJ2" s="122">
        <v>40119</v>
      </c>
      <c r="AK2" s="123">
        <v>40149</v>
      </c>
      <c r="AL2" s="144"/>
      <c r="AM2" s="24">
        <v>40211</v>
      </c>
      <c r="AN2" s="24">
        <v>40239</v>
      </c>
      <c r="AO2" s="24">
        <v>40270</v>
      </c>
      <c r="AP2" s="24"/>
      <c r="AQ2" s="24">
        <v>40331</v>
      </c>
      <c r="AR2" s="24">
        <v>40361</v>
      </c>
      <c r="AS2" s="24">
        <v>40392</v>
      </c>
      <c r="AT2" s="24">
        <v>40423</v>
      </c>
      <c r="AU2" s="24"/>
      <c r="AV2" s="24">
        <v>40484</v>
      </c>
      <c r="AW2" s="25">
        <v>40514</v>
      </c>
    </row>
    <row r="3" spans="1:49" s="16" customFormat="1">
      <c r="A3" s="16">
        <v>39086</v>
      </c>
      <c r="B3" s="93">
        <v>39085</v>
      </c>
      <c r="C3" s="94"/>
      <c r="D3" s="94">
        <v>39144</v>
      </c>
      <c r="E3" s="94">
        <v>39175</v>
      </c>
      <c r="F3" s="94">
        <v>39205</v>
      </c>
      <c r="G3" s="94"/>
      <c r="H3" s="94">
        <v>39266</v>
      </c>
      <c r="I3" s="95">
        <v>39297</v>
      </c>
      <c r="J3" s="94">
        <v>39328</v>
      </c>
      <c r="K3" s="94">
        <v>39358</v>
      </c>
      <c r="L3" s="94"/>
      <c r="M3" s="100">
        <v>39419</v>
      </c>
      <c r="N3" s="103">
        <v>39450</v>
      </c>
      <c r="O3" s="24"/>
      <c r="P3" s="24">
        <v>39510</v>
      </c>
      <c r="Q3" s="24">
        <v>39541</v>
      </c>
      <c r="R3" s="24"/>
      <c r="S3" s="24">
        <v>39602</v>
      </c>
      <c r="T3" s="24">
        <v>39632</v>
      </c>
      <c r="U3" s="27"/>
      <c r="V3" s="24">
        <v>39694</v>
      </c>
      <c r="W3" s="24">
        <v>39724</v>
      </c>
      <c r="X3" s="24">
        <v>39755</v>
      </c>
      <c r="Y3" s="25">
        <v>39785</v>
      </c>
      <c r="Z3" s="121"/>
      <c r="AA3" s="122">
        <v>39847</v>
      </c>
      <c r="AB3" s="122">
        <v>39875</v>
      </c>
      <c r="AC3" s="122">
        <v>39906</v>
      </c>
      <c r="AD3" s="122"/>
      <c r="AE3" s="122">
        <v>39967</v>
      </c>
      <c r="AF3" s="122">
        <v>39997</v>
      </c>
      <c r="AG3" s="122">
        <v>40028</v>
      </c>
      <c r="AH3" s="122">
        <v>40059</v>
      </c>
      <c r="AI3" s="122"/>
      <c r="AJ3" s="122">
        <v>40120</v>
      </c>
      <c r="AK3" s="123">
        <v>40150</v>
      </c>
      <c r="AL3" s="144"/>
      <c r="AM3" s="24">
        <v>40212</v>
      </c>
      <c r="AN3" s="24">
        <v>40240</v>
      </c>
      <c r="AO3" s="24"/>
      <c r="AP3" s="24">
        <v>40301</v>
      </c>
      <c r="AQ3" s="24">
        <v>40332</v>
      </c>
      <c r="AR3" s="24"/>
      <c r="AS3" s="24">
        <v>40393</v>
      </c>
      <c r="AT3" s="24">
        <v>40424</v>
      </c>
      <c r="AU3" s="24"/>
      <c r="AV3" s="24">
        <v>40485</v>
      </c>
      <c r="AW3" s="25">
        <v>40515</v>
      </c>
    </row>
    <row r="4" spans="1:49" s="16" customFormat="1">
      <c r="A4" s="16">
        <v>39087</v>
      </c>
      <c r="B4" s="93">
        <v>39086</v>
      </c>
      <c r="C4" s="94"/>
      <c r="D4" s="94"/>
      <c r="E4" s="94">
        <v>39176</v>
      </c>
      <c r="F4" s="94">
        <v>39206</v>
      </c>
      <c r="G4" s="94">
        <v>39237</v>
      </c>
      <c r="H4" s="94">
        <v>39267</v>
      </c>
      <c r="I4" s="94"/>
      <c r="J4" s="94">
        <v>39329</v>
      </c>
      <c r="K4" s="94">
        <v>39359</v>
      </c>
      <c r="L4" s="94"/>
      <c r="M4" s="100">
        <v>39420</v>
      </c>
      <c r="N4" s="103">
        <v>39451</v>
      </c>
      <c r="O4" s="24">
        <v>39482</v>
      </c>
      <c r="P4" s="24">
        <v>39511</v>
      </c>
      <c r="Q4" s="24">
        <v>39542</v>
      </c>
      <c r="R4" s="24"/>
      <c r="S4" s="24">
        <v>39603</v>
      </c>
      <c r="T4" s="24">
        <v>39633</v>
      </c>
      <c r="U4" s="24">
        <v>39664</v>
      </c>
      <c r="V4" s="24">
        <v>39695</v>
      </c>
      <c r="W4" s="24"/>
      <c r="X4" s="24">
        <v>39756</v>
      </c>
      <c r="Y4" s="25">
        <v>39786</v>
      </c>
      <c r="Z4" s="121"/>
      <c r="AA4" s="122">
        <v>39848</v>
      </c>
      <c r="AB4" s="122">
        <v>39876</v>
      </c>
      <c r="AC4" s="122"/>
      <c r="AD4" s="122">
        <v>39937</v>
      </c>
      <c r="AE4" s="122">
        <v>39968</v>
      </c>
      <c r="AF4" s="122"/>
      <c r="AG4" s="122">
        <v>40029</v>
      </c>
      <c r="AH4" s="122">
        <v>40060</v>
      </c>
      <c r="AI4" s="122"/>
      <c r="AJ4" s="122">
        <v>40121</v>
      </c>
      <c r="AK4" s="123">
        <v>40151</v>
      </c>
      <c r="AL4" s="144">
        <v>40182</v>
      </c>
      <c r="AM4" s="24">
        <v>40213</v>
      </c>
      <c r="AN4" s="24">
        <v>40241</v>
      </c>
      <c r="AO4" s="24"/>
      <c r="AP4" s="24">
        <v>40302</v>
      </c>
      <c r="AQ4" s="24">
        <v>40333</v>
      </c>
      <c r="AR4" s="24"/>
      <c r="AS4" s="24">
        <v>40394</v>
      </c>
      <c r="AT4" s="24"/>
      <c r="AU4" s="24">
        <v>40455</v>
      </c>
      <c r="AV4" s="24">
        <v>40486</v>
      </c>
      <c r="AW4" s="25"/>
    </row>
    <row r="5" spans="1:49" s="16" customFormat="1">
      <c r="A5" s="16">
        <v>39090</v>
      </c>
      <c r="B5" s="93">
        <v>39087</v>
      </c>
      <c r="C5" s="94">
        <v>39118</v>
      </c>
      <c r="D5" s="94">
        <v>39146</v>
      </c>
      <c r="E5" s="94"/>
      <c r="F5" s="94"/>
      <c r="G5" s="94">
        <v>39238</v>
      </c>
      <c r="H5" s="94">
        <v>39268</v>
      </c>
      <c r="I5" s="95"/>
      <c r="J5" s="94">
        <v>39330</v>
      </c>
      <c r="K5" s="94">
        <v>39360</v>
      </c>
      <c r="L5" s="94">
        <v>39391</v>
      </c>
      <c r="M5" s="100">
        <v>39421</v>
      </c>
      <c r="N5" s="103"/>
      <c r="O5" s="24">
        <v>39483</v>
      </c>
      <c r="P5" s="24">
        <v>39512</v>
      </c>
      <c r="Q5" s="24"/>
      <c r="R5" s="24">
        <v>39573</v>
      </c>
      <c r="S5" s="24">
        <v>39604</v>
      </c>
      <c r="T5" s="24"/>
      <c r="U5" s="27">
        <v>39665</v>
      </c>
      <c r="V5" s="24">
        <v>39696</v>
      </c>
      <c r="W5" s="24"/>
      <c r="X5" s="24">
        <v>39757</v>
      </c>
      <c r="Y5" s="25">
        <v>39787</v>
      </c>
      <c r="Z5" s="121">
        <v>39818</v>
      </c>
      <c r="AA5" s="122">
        <v>39849</v>
      </c>
      <c r="AB5" s="122">
        <v>39877</v>
      </c>
      <c r="AC5" s="122"/>
      <c r="AD5" s="122">
        <v>39938</v>
      </c>
      <c r="AE5" s="122">
        <v>39969</v>
      </c>
      <c r="AF5" s="122"/>
      <c r="AG5" s="122">
        <v>40030</v>
      </c>
      <c r="AH5" s="122"/>
      <c r="AI5" s="122">
        <v>40091</v>
      </c>
      <c r="AJ5" s="122">
        <v>40122</v>
      </c>
      <c r="AK5" s="123"/>
      <c r="AL5" s="144">
        <v>40183</v>
      </c>
      <c r="AM5" s="24">
        <v>40214</v>
      </c>
      <c r="AN5" s="24">
        <v>40242</v>
      </c>
      <c r="AO5" s="24"/>
      <c r="AP5" s="24">
        <v>40303</v>
      </c>
      <c r="AQ5" s="24"/>
      <c r="AR5" s="24">
        <v>40364</v>
      </c>
      <c r="AS5" s="24">
        <v>40395</v>
      </c>
      <c r="AT5" s="24"/>
      <c r="AU5" s="24">
        <v>40456</v>
      </c>
      <c r="AV5" s="24">
        <v>40487</v>
      </c>
      <c r="AW5" s="25"/>
    </row>
    <row r="6" spans="1:49" s="16" customFormat="1">
      <c r="A6" s="16">
        <v>39091</v>
      </c>
      <c r="B6" s="93"/>
      <c r="C6" s="94">
        <v>39119</v>
      </c>
      <c r="D6" s="94">
        <v>39147</v>
      </c>
      <c r="E6" s="94"/>
      <c r="F6" s="94"/>
      <c r="G6" s="94">
        <v>39239</v>
      </c>
      <c r="H6" s="94">
        <v>39269</v>
      </c>
      <c r="I6" s="94">
        <v>39300</v>
      </c>
      <c r="J6" s="94">
        <v>39331</v>
      </c>
      <c r="K6" s="94"/>
      <c r="L6" s="94">
        <v>39392</v>
      </c>
      <c r="M6" s="100">
        <v>39422</v>
      </c>
      <c r="N6" s="103"/>
      <c r="O6" s="24"/>
      <c r="P6" s="24">
        <v>39513</v>
      </c>
      <c r="Q6" s="24"/>
      <c r="R6" s="24">
        <v>39574</v>
      </c>
      <c r="S6" s="24">
        <v>39605</v>
      </c>
      <c r="T6" s="24"/>
      <c r="U6" s="24">
        <v>39666</v>
      </c>
      <c r="V6" s="24"/>
      <c r="W6" s="24">
        <v>39727</v>
      </c>
      <c r="X6" s="24">
        <v>39758</v>
      </c>
      <c r="Y6" s="25"/>
      <c r="Z6" s="121">
        <v>39819</v>
      </c>
      <c r="AA6" s="122">
        <v>39850</v>
      </c>
      <c r="AB6" s="122">
        <v>39878</v>
      </c>
      <c r="AC6" s="122">
        <v>39909</v>
      </c>
      <c r="AD6" s="122">
        <v>39939</v>
      </c>
      <c r="AE6" s="122"/>
      <c r="AF6" s="122">
        <v>40000</v>
      </c>
      <c r="AG6" s="122">
        <v>40031</v>
      </c>
      <c r="AH6" s="122"/>
      <c r="AI6" s="122">
        <v>40092</v>
      </c>
      <c r="AJ6" s="122">
        <v>40123</v>
      </c>
      <c r="AK6" s="123"/>
      <c r="AL6" s="144">
        <v>40184</v>
      </c>
      <c r="AM6" s="24"/>
      <c r="AN6" s="24"/>
      <c r="AO6" s="24">
        <v>40274</v>
      </c>
      <c r="AP6" s="24">
        <v>40304</v>
      </c>
      <c r="AQ6" s="24"/>
      <c r="AR6" s="24">
        <v>40365</v>
      </c>
      <c r="AS6" s="24">
        <v>40396</v>
      </c>
      <c r="AT6" s="24">
        <v>40427</v>
      </c>
      <c r="AU6" s="24">
        <v>40457</v>
      </c>
      <c r="AV6" s="24"/>
      <c r="AW6" s="25">
        <v>40518</v>
      </c>
    </row>
    <row r="7" spans="1:49" s="16" customFormat="1">
      <c r="A7" s="16">
        <v>39092</v>
      </c>
      <c r="B7" s="93"/>
      <c r="C7" s="94">
        <v>39120</v>
      </c>
      <c r="D7" s="94">
        <v>39148</v>
      </c>
      <c r="E7" s="94"/>
      <c r="F7" s="94">
        <v>39209</v>
      </c>
      <c r="G7" s="94">
        <v>39240</v>
      </c>
      <c r="H7" s="94"/>
      <c r="I7" s="95">
        <v>39301</v>
      </c>
      <c r="J7" s="94">
        <v>39332</v>
      </c>
      <c r="K7" s="94"/>
      <c r="L7" s="94">
        <v>39393</v>
      </c>
      <c r="M7" s="100">
        <v>39423</v>
      </c>
      <c r="N7" s="103">
        <v>39454</v>
      </c>
      <c r="O7" s="24"/>
      <c r="P7" s="24">
        <v>39514</v>
      </c>
      <c r="Q7" s="24">
        <v>39545</v>
      </c>
      <c r="R7" s="24">
        <v>39575</v>
      </c>
      <c r="S7" s="24"/>
      <c r="T7" s="24">
        <v>39636</v>
      </c>
      <c r="U7" s="27">
        <v>39667</v>
      </c>
      <c r="V7" s="24"/>
      <c r="W7" s="24">
        <v>39728</v>
      </c>
      <c r="X7" s="24">
        <v>39759</v>
      </c>
      <c r="Y7" s="25"/>
      <c r="Z7" s="121">
        <v>39820</v>
      </c>
      <c r="AA7" s="122"/>
      <c r="AB7" s="122"/>
      <c r="AC7" s="122">
        <v>39910</v>
      </c>
      <c r="AD7" s="122">
        <v>39940</v>
      </c>
      <c r="AE7" s="122"/>
      <c r="AF7" s="122">
        <v>40001</v>
      </c>
      <c r="AG7" s="122">
        <v>40032</v>
      </c>
      <c r="AH7" s="122">
        <v>40063</v>
      </c>
      <c r="AI7" s="122">
        <v>40093</v>
      </c>
      <c r="AJ7" s="122"/>
      <c r="AK7" s="123">
        <v>40154</v>
      </c>
      <c r="AL7" s="144">
        <v>40185</v>
      </c>
      <c r="AM7" s="24"/>
      <c r="AN7" s="24"/>
      <c r="AO7" s="24">
        <v>40275</v>
      </c>
      <c r="AP7" s="24">
        <v>40305</v>
      </c>
      <c r="AQ7" s="24">
        <v>40336</v>
      </c>
      <c r="AR7" s="24">
        <v>40366</v>
      </c>
      <c r="AS7" s="24"/>
      <c r="AT7" s="24">
        <v>40428</v>
      </c>
      <c r="AU7" s="24">
        <v>40458</v>
      </c>
      <c r="AV7" s="24"/>
      <c r="AW7" s="25">
        <v>40519</v>
      </c>
    </row>
    <row r="8" spans="1:49" s="16" customFormat="1">
      <c r="A8" s="16">
        <v>39093</v>
      </c>
      <c r="B8" s="93">
        <v>39090</v>
      </c>
      <c r="C8" s="94">
        <v>39121</v>
      </c>
      <c r="D8" s="94">
        <v>39149</v>
      </c>
      <c r="E8" s="94"/>
      <c r="F8" s="94">
        <v>39210</v>
      </c>
      <c r="G8" s="94">
        <v>39241</v>
      </c>
      <c r="H8" s="94"/>
      <c r="I8" s="94">
        <v>39302</v>
      </c>
      <c r="J8" s="94"/>
      <c r="K8" s="94">
        <v>39363</v>
      </c>
      <c r="L8" s="94">
        <v>39394</v>
      </c>
      <c r="M8" s="100"/>
      <c r="N8" s="103">
        <v>39455</v>
      </c>
      <c r="O8" s="24"/>
      <c r="P8" s="24"/>
      <c r="Q8" s="24">
        <v>39546</v>
      </c>
      <c r="R8" s="24">
        <v>39576</v>
      </c>
      <c r="S8" s="24"/>
      <c r="T8" s="24">
        <v>39637</v>
      </c>
      <c r="U8" s="24">
        <v>39668</v>
      </c>
      <c r="V8" s="24">
        <v>39699</v>
      </c>
      <c r="W8" s="24">
        <v>39729</v>
      </c>
      <c r="X8" s="24"/>
      <c r="Y8" s="25">
        <v>39790</v>
      </c>
      <c r="Z8" s="121">
        <v>39821</v>
      </c>
      <c r="AA8" s="122"/>
      <c r="AB8" s="122"/>
      <c r="AC8" s="122">
        <v>39911</v>
      </c>
      <c r="AD8" s="122">
        <v>39941</v>
      </c>
      <c r="AE8" s="122">
        <v>39972</v>
      </c>
      <c r="AF8" s="122">
        <v>40002</v>
      </c>
      <c r="AG8" s="122"/>
      <c r="AH8" s="122">
        <v>40064</v>
      </c>
      <c r="AI8" s="122">
        <v>40094</v>
      </c>
      <c r="AJ8" s="122"/>
      <c r="AK8" s="123">
        <v>40155</v>
      </c>
      <c r="AL8" s="144">
        <v>40186</v>
      </c>
      <c r="AM8" s="24">
        <v>40217</v>
      </c>
      <c r="AN8" s="24">
        <v>40245</v>
      </c>
      <c r="AO8" s="24">
        <v>40276</v>
      </c>
      <c r="AP8" s="24"/>
      <c r="AQ8" s="24">
        <v>40337</v>
      </c>
      <c r="AR8" s="24">
        <v>40367</v>
      </c>
      <c r="AS8" s="24"/>
      <c r="AT8" s="24">
        <v>40429</v>
      </c>
      <c r="AU8" s="24">
        <v>40459</v>
      </c>
      <c r="AV8" s="24">
        <v>40490</v>
      </c>
      <c r="AW8" s="25">
        <v>40520</v>
      </c>
    </row>
    <row r="9" spans="1:49" s="16" customFormat="1">
      <c r="A9" s="16">
        <v>39094</v>
      </c>
      <c r="B9" s="93">
        <v>39091</v>
      </c>
      <c r="C9" s="94">
        <v>39122</v>
      </c>
      <c r="D9" s="94">
        <v>39150</v>
      </c>
      <c r="E9" s="94">
        <v>39181</v>
      </c>
      <c r="F9" s="94">
        <v>39211</v>
      </c>
      <c r="G9" s="94"/>
      <c r="H9" s="94">
        <v>39272</v>
      </c>
      <c r="I9" s="95">
        <v>39303</v>
      </c>
      <c r="J9" s="94"/>
      <c r="K9" s="94">
        <v>39364</v>
      </c>
      <c r="L9" s="94">
        <v>39395</v>
      </c>
      <c r="M9" s="100"/>
      <c r="N9" s="103">
        <v>39456</v>
      </c>
      <c r="O9" s="24"/>
      <c r="P9" s="24"/>
      <c r="Q9" s="24">
        <v>39547</v>
      </c>
      <c r="R9" s="24">
        <v>39577</v>
      </c>
      <c r="S9" s="24">
        <v>39608</v>
      </c>
      <c r="T9" s="24">
        <v>39638</v>
      </c>
      <c r="U9" s="27"/>
      <c r="V9" s="24">
        <v>39700</v>
      </c>
      <c r="W9" s="24">
        <v>39730</v>
      </c>
      <c r="X9" s="24"/>
      <c r="Y9" s="25">
        <v>39791</v>
      </c>
      <c r="Z9" s="121">
        <v>39822</v>
      </c>
      <c r="AA9" s="122">
        <v>39853</v>
      </c>
      <c r="AB9" s="122">
        <v>39881</v>
      </c>
      <c r="AC9" s="122">
        <v>39912</v>
      </c>
      <c r="AD9" s="122"/>
      <c r="AE9" s="122">
        <v>39973</v>
      </c>
      <c r="AF9" s="122">
        <v>40003</v>
      </c>
      <c r="AG9" s="122"/>
      <c r="AH9" s="122">
        <v>40065</v>
      </c>
      <c r="AI9" s="122">
        <v>40095</v>
      </c>
      <c r="AJ9" s="122">
        <v>40126</v>
      </c>
      <c r="AK9" s="123">
        <v>40156</v>
      </c>
      <c r="AL9" s="144"/>
      <c r="AM9" s="24">
        <v>40218</v>
      </c>
      <c r="AN9" s="24">
        <v>40246</v>
      </c>
      <c r="AO9" s="24">
        <v>40277</v>
      </c>
      <c r="AP9" s="24"/>
      <c r="AQ9" s="24">
        <v>40338</v>
      </c>
      <c r="AR9" s="24">
        <v>40368</v>
      </c>
      <c r="AS9" s="24">
        <v>40399</v>
      </c>
      <c r="AT9" s="24">
        <v>40430</v>
      </c>
      <c r="AU9" s="24"/>
      <c r="AV9" s="24">
        <v>40491</v>
      </c>
      <c r="AW9" s="25">
        <v>40521</v>
      </c>
    </row>
    <row r="10" spans="1:49" s="16" customFormat="1">
      <c r="A10" s="16">
        <v>39097</v>
      </c>
      <c r="B10" s="93">
        <v>39092</v>
      </c>
      <c r="C10" s="94"/>
      <c r="D10" s="94"/>
      <c r="E10" s="94">
        <v>39182</v>
      </c>
      <c r="F10" s="94">
        <v>39212</v>
      </c>
      <c r="G10" s="94"/>
      <c r="H10" s="94">
        <v>39273</v>
      </c>
      <c r="I10" s="94">
        <v>39304</v>
      </c>
      <c r="J10" s="94">
        <v>39335</v>
      </c>
      <c r="K10" s="94"/>
      <c r="L10" s="94"/>
      <c r="M10" s="100">
        <v>39426</v>
      </c>
      <c r="N10" s="103">
        <v>39457</v>
      </c>
      <c r="O10" s="24"/>
      <c r="P10" s="24">
        <v>39517</v>
      </c>
      <c r="Q10" s="24">
        <v>39548</v>
      </c>
      <c r="R10" s="24"/>
      <c r="S10" s="24">
        <v>39609</v>
      </c>
      <c r="T10" s="24">
        <v>39639</v>
      </c>
      <c r="U10" s="24"/>
      <c r="V10" s="24">
        <v>39701</v>
      </c>
      <c r="W10" s="24"/>
      <c r="X10" s="24">
        <v>39762</v>
      </c>
      <c r="Y10" s="25">
        <v>39792</v>
      </c>
      <c r="Z10" s="121"/>
      <c r="AA10" s="122">
        <v>39854</v>
      </c>
      <c r="AB10" s="122">
        <v>39882</v>
      </c>
      <c r="AC10" s="122">
        <v>39913</v>
      </c>
      <c r="AD10" s="122"/>
      <c r="AE10" s="122">
        <v>39974</v>
      </c>
      <c r="AF10" s="122">
        <v>40004</v>
      </c>
      <c r="AG10" s="122">
        <v>40035</v>
      </c>
      <c r="AH10" s="122">
        <v>40066</v>
      </c>
      <c r="AI10" s="122"/>
      <c r="AJ10" s="122">
        <v>40127</v>
      </c>
      <c r="AK10" s="123">
        <v>40157</v>
      </c>
      <c r="AL10" s="144"/>
      <c r="AM10" s="24">
        <v>40219</v>
      </c>
      <c r="AN10" s="24">
        <v>40247</v>
      </c>
      <c r="AO10" s="24"/>
      <c r="AP10" s="24">
        <v>40308</v>
      </c>
      <c r="AQ10" s="24">
        <v>40339</v>
      </c>
      <c r="AR10" s="24"/>
      <c r="AS10" s="24">
        <v>40400</v>
      </c>
      <c r="AT10" s="24">
        <v>40431</v>
      </c>
      <c r="AU10" s="24"/>
      <c r="AV10" s="24">
        <v>40492</v>
      </c>
      <c r="AW10" s="25">
        <v>40522</v>
      </c>
    </row>
    <row r="11" spans="1:49" s="16" customFormat="1">
      <c r="A11" s="16">
        <v>39098</v>
      </c>
      <c r="B11" s="93">
        <v>39093</v>
      </c>
      <c r="C11" s="94"/>
      <c r="D11" s="94"/>
      <c r="E11" s="94">
        <v>39183</v>
      </c>
      <c r="F11" s="94">
        <v>39213</v>
      </c>
      <c r="G11" s="94">
        <v>39244</v>
      </c>
      <c r="H11" s="94">
        <v>39274</v>
      </c>
      <c r="I11" s="95"/>
      <c r="J11" s="94">
        <v>39336</v>
      </c>
      <c r="K11" s="94">
        <v>39366</v>
      </c>
      <c r="L11" s="94"/>
      <c r="M11" s="100">
        <v>39427</v>
      </c>
      <c r="N11" s="103">
        <v>39458</v>
      </c>
      <c r="O11" s="24"/>
      <c r="P11" s="24">
        <v>39518</v>
      </c>
      <c r="Q11" s="24">
        <v>39549</v>
      </c>
      <c r="R11" s="24"/>
      <c r="S11" s="24">
        <v>39610</v>
      </c>
      <c r="T11" s="24">
        <v>39640</v>
      </c>
      <c r="U11" s="27">
        <v>39671</v>
      </c>
      <c r="V11" s="24">
        <v>39702</v>
      </c>
      <c r="W11" s="24"/>
      <c r="X11" s="24">
        <v>39763</v>
      </c>
      <c r="Y11" s="25">
        <v>39793</v>
      </c>
      <c r="Z11" s="121"/>
      <c r="AA11" s="122">
        <v>39855</v>
      </c>
      <c r="AB11" s="122">
        <v>39883</v>
      </c>
      <c r="AC11" s="122"/>
      <c r="AD11" s="122">
        <v>39944</v>
      </c>
      <c r="AE11" s="122">
        <v>39975</v>
      </c>
      <c r="AF11" s="122"/>
      <c r="AG11" s="122">
        <v>40036</v>
      </c>
      <c r="AH11" s="122">
        <v>40067</v>
      </c>
      <c r="AI11" s="122"/>
      <c r="AJ11" s="122">
        <v>40128</v>
      </c>
      <c r="AK11" s="123">
        <v>40158</v>
      </c>
      <c r="AL11" s="144">
        <v>40189</v>
      </c>
      <c r="AM11" s="24">
        <v>40220</v>
      </c>
      <c r="AN11" s="24">
        <v>40248</v>
      </c>
      <c r="AO11" s="24"/>
      <c r="AP11" s="24">
        <v>40309</v>
      </c>
      <c r="AQ11" s="24">
        <v>40340</v>
      </c>
      <c r="AR11" s="24"/>
      <c r="AS11" s="24">
        <v>40401</v>
      </c>
      <c r="AT11" s="24"/>
      <c r="AU11" s="24">
        <v>40462</v>
      </c>
      <c r="AV11" s="24">
        <v>40493</v>
      </c>
      <c r="AW11" s="25"/>
    </row>
    <row r="12" spans="1:49" s="16" customFormat="1">
      <c r="A12" s="16">
        <v>39099</v>
      </c>
      <c r="B12" s="93">
        <v>39094</v>
      </c>
      <c r="C12" s="94">
        <v>39125</v>
      </c>
      <c r="D12" s="94">
        <v>39153</v>
      </c>
      <c r="E12" s="94">
        <v>39184</v>
      </c>
      <c r="F12" s="94"/>
      <c r="G12" s="95">
        <v>39245</v>
      </c>
      <c r="H12" s="94">
        <v>39275</v>
      </c>
      <c r="I12" s="95"/>
      <c r="J12" s="94">
        <v>39337</v>
      </c>
      <c r="K12" s="94">
        <v>39367</v>
      </c>
      <c r="L12" s="94">
        <v>39398</v>
      </c>
      <c r="M12" s="100">
        <v>39428</v>
      </c>
      <c r="N12" s="103"/>
      <c r="O12" s="24">
        <v>39490</v>
      </c>
      <c r="P12" s="24">
        <v>39519</v>
      </c>
      <c r="Q12" s="24"/>
      <c r="R12" s="24">
        <v>39580</v>
      </c>
      <c r="S12" s="24">
        <v>39611</v>
      </c>
      <c r="T12" s="24"/>
      <c r="U12" s="24">
        <v>39672</v>
      </c>
      <c r="V12" s="24">
        <v>39703</v>
      </c>
      <c r="W12" s="24"/>
      <c r="X12" s="24">
        <v>39764</v>
      </c>
      <c r="Y12" s="25">
        <v>39794</v>
      </c>
      <c r="Z12" s="121">
        <v>39825</v>
      </c>
      <c r="AA12" s="122">
        <v>39856</v>
      </c>
      <c r="AB12" s="122">
        <v>39884</v>
      </c>
      <c r="AC12" s="122"/>
      <c r="AD12" s="122">
        <v>39945</v>
      </c>
      <c r="AE12" s="122">
        <v>39976</v>
      </c>
      <c r="AF12" s="122"/>
      <c r="AG12" s="122">
        <v>40037</v>
      </c>
      <c r="AH12" s="122"/>
      <c r="AI12" s="122">
        <v>40098</v>
      </c>
      <c r="AJ12" s="122">
        <v>40129</v>
      </c>
      <c r="AK12" s="123"/>
      <c r="AL12" s="144">
        <v>40190</v>
      </c>
      <c r="AM12" s="24">
        <v>40221</v>
      </c>
      <c r="AN12" s="24">
        <v>40249</v>
      </c>
      <c r="AO12" s="24">
        <v>40280</v>
      </c>
      <c r="AP12" s="24">
        <v>40310</v>
      </c>
      <c r="AQ12" s="24"/>
      <c r="AR12" s="24">
        <v>40371</v>
      </c>
      <c r="AS12" s="24">
        <v>40402</v>
      </c>
      <c r="AT12" s="24"/>
      <c r="AU12" s="24">
        <v>40463</v>
      </c>
      <c r="AV12" s="24">
        <v>40494</v>
      </c>
      <c r="AW12" s="25"/>
    </row>
    <row r="13" spans="1:49" s="16" customFormat="1">
      <c r="A13" s="16">
        <v>39100</v>
      </c>
      <c r="B13" s="93"/>
      <c r="C13" s="94">
        <v>39126</v>
      </c>
      <c r="D13" s="94">
        <v>39154</v>
      </c>
      <c r="E13" s="94">
        <v>39185</v>
      </c>
      <c r="F13" s="94"/>
      <c r="G13" s="94">
        <v>39246</v>
      </c>
      <c r="H13" s="94">
        <v>39276</v>
      </c>
      <c r="I13" s="95">
        <v>39307</v>
      </c>
      <c r="J13" s="94">
        <v>39338</v>
      </c>
      <c r="K13" s="94"/>
      <c r="L13" s="94">
        <v>39399</v>
      </c>
      <c r="M13" s="100">
        <v>39429</v>
      </c>
      <c r="N13" s="103"/>
      <c r="O13" s="24">
        <v>39491</v>
      </c>
      <c r="P13" s="24">
        <v>39520</v>
      </c>
      <c r="Q13" s="24"/>
      <c r="R13" s="24">
        <v>39581</v>
      </c>
      <c r="S13" s="24">
        <v>39612</v>
      </c>
      <c r="T13" s="24"/>
      <c r="U13" s="27">
        <v>39673</v>
      </c>
      <c r="V13" s="24"/>
      <c r="W13" s="24">
        <v>39734</v>
      </c>
      <c r="X13" s="24">
        <v>39765</v>
      </c>
      <c r="Y13" s="25"/>
      <c r="Z13" s="121">
        <v>39826</v>
      </c>
      <c r="AA13" s="122">
        <v>39857</v>
      </c>
      <c r="AB13" s="122">
        <v>39885</v>
      </c>
      <c r="AC13" s="122">
        <v>39916</v>
      </c>
      <c r="AD13" s="122">
        <v>39946</v>
      </c>
      <c r="AE13" s="122"/>
      <c r="AF13" s="122">
        <v>40007</v>
      </c>
      <c r="AG13" s="122">
        <v>40038</v>
      </c>
      <c r="AH13" s="122"/>
      <c r="AI13" s="122">
        <v>40099</v>
      </c>
      <c r="AJ13" s="122">
        <v>40130</v>
      </c>
      <c r="AK13" s="123"/>
      <c r="AL13" s="144">
        <v>40191</v>
      </c>
      <c r="AM13" s="24"/>
      <c r="AN13" s="24"/>
      <c r="AO13" s="24">
        <v>40281</v>
      </c>
      <c r="AP13" s="24">
        <v>40311</v>
      </c>
      <c r="AQ13" s="24"/>
      <c r="AR13" s="24">
        <v>40372</v>
      </c>
      <c r="AS13" s="24">
        <v>40403</v>
      </c>
      <c r="AT13" s="24">
        <v>40434</v>
      </c>
      <c r="AU13" s="24">
        <v>40464</v>
      </c>
      <c r="AV13" s="24"/>
      <c r="AW13" s="25">
        <v>40525</v>
      </c>
    </row>
    <row r="14" spans="1:49" s="16" customFormat="1">
      <c r="A14" s="16">
        <v>39101</v>
      </c>
      <c r="B14" s="93"/>
      <c r="C14" s="94">
        <v>39127</v>
      </c>
      <c r="D14" s="94">
        <v>39155</v>
      </c>
      <c r="E14" s="94">
        <v>39186</v>
      </c>
      <c r="F14" s="94">
        <v>39216</v>
      </c>
      <c r="G14" s="94">
        <v>39247</v>
      </c>
      <c r="H14" s="94"/>
      <c r="I14" s="94">
        <v>39308</v>
      </c>
      <c r="J14" s="94">
        <v>39339</v>
      </c>
      <c r="K14" s="94"/>
      <c r="L14" s="94">
        <v>39400</v>
      </c>
      <c r="M14" s="100">
        <v>39430</v>
      </c>
      <c r="N14" s="103">
        <v>39461</v>
      </c>
      <c r="O14" s="24">
        <v>39492</v>
      </c>
      <c r="P14" s="24">
        <v>39521</v>
      </c>
      <c r="Q14" s="24">
        <v>39552</v>
      </c>
      <c r="R14" s="24">
        <v>39582</v>
      </c>
      <c r="S14" s="24"/>
      <c r="T14" s="24">
        <v>39643</v>
      </c>
      <c r="U14" s="24">
        <v>39674</v>
      </c>
      <c r="V14" s="24"/>
      <c r="W14" s="24">
        <v>39735</v>
      </c>
      <c r="X14" s="24">
        <v>39766</v>
      </c>
      <c r="Y14" s="25"/>
      <c r="Z14" s="121">
        <v>39827</v>
      </c>
      <c r="AA14" s="122"/>
      <c r="AB14" s="122"/>
      <c r="AC14" s="122">
        <v>39917</v>
      </c>
      <c r="AD14" s="122">
        <v>39947</v>
      </c>
      <c r="AE14" s="122"/>
      <c r="AF14" s="122">
        <v>40008</v>
      </c>
      <c r="AG14" s="122">
        <v>40039</v>
      </c>
      <c r="AH14" s="122">
        <v>40070</v>
      </c>
      <c r="AI14" s="122">
        <v>40100</v>
      </c>
      <c r="AJ14" s="122"/>
      <c r="AK14" s="123">
        <v>40161</v>
      </c>
      <c r="AL14" s="144">
        <v>40192</v>
      </c>
      <c r="AM14" s="24"/>
      <c r="AN14" s="24"/>
      <c r="AO14" s="24">
        <v>40282</v>
      </c>
      <c r="AP14" s="24">
        <v>40312</v>
      </c>
      <c r="AQ14" s="24">
        <v>40343</v>
      </c>
      <c r="AR14" s="24">
        <v>40373</v>
      </c>
      <c r="AS14" s="24"/>
      <c r="AT14" s="24">
        <v>40435</v>
      </c>
      <c r="AU14" s="24">
        <v>40465</v>
      </c>
      <c r="AV14" s="24"/>
      <c r="AW14" s="25">
        <v>40526</v>
      </c>
    </row>
    <row r="15" spans="1:49" s="16" customFormat="1">
      <c r="A15" s="16">
        <v>39104</v>
      </c>
      <c r="B15" s="93">
        <v>39097</v>
      </c>
      <c r="C15" s="94">
        <v>39128</v>
      </c>
      <c r="D15" s="94">
        <v>39156</v>
      </c>
      <c r="E15" s="94"/>
      <c r="F15" s="94">
        <v>39217</v>
      </c>
      <c r="G15" s="94">
        <v>39248</v>
      </c>
      <c r="H15" s="94"/>
      <c r="I15" s="95">
        <v>39309</v>
      </c>
      <c r="J15" s="94"/>
      <c r="K15" s="94">
        <v>39370</v>
      </c>
      <c r="L15" s="94">
        <v>39401</v>
      </c>
      <c r="M15" s="100"/>
      <c r="N15" s="103">
        <v>39462</v>
      </c>
      <c r="O15" s="24">
        <v>39493</v>
      </c>
      <c r="P15" s="24"/>
      <c r="Q15" s="24">
        <v>39553</v>
      </c>
      <c r="R15" s="24">
        <v>39583</v>
      </c>
      <c r="S15" s="24"/>
      <c r="T15" s="24">
        <v>39644</v>
      </c>
      <c r="U15" s="27">
        <v>39675</v>
      </c>
      <c r="V15" s="24">
        <v>39706</v>
      </c>
      <c r="W15" s="24">
        <v>39736</v>
      </c>
      <c r="X15" s="24"/>
      <c r="Y15" s="25">
        <v>39797</v>
      </c>
      <c r="Z15" s="121">
        <v>39828</v>
      </c>
      <c r="AA15" s="122"/>
      <c r="AB15" s="122"/>
      <c r="AC15" s="122">
        <v>39918</v>
      </c>
      <c r="AD15" s="122">
        <v>39948</v>
      </c>
      <c r="AE15" s="122">
        <v>39979</v>
      </c>
      <c r="AF15" s="122">
        <v>40009</v>
      </c>
      <c r="AG15" s="122"/>
      <c r="AH15" s="122">
        <v>40071</v>
      </c>
      <c r="AI15" s="122">
        <v>40101</v>
      </c>
      <c r="AJ15" s="122"/>
      <c r="AK15" s="123">
        <v>40162</v>
      </c>
      <c r="AL15" s="144">
        <v>40193</v>
      </c>
      <c r="AM15" s="24"/>
      <c r="AN15" s="24">
        <v>40252</v>
      </c>
      <c r="AO15" s="24">
        <v>40283</v>
      </c>
      <c r="AP15" s="24"/>
      <c r="AQ15" s="24">
        <v>40344</v>
      </c>
      <c r="AR15" s="24">
        <v>40374</v>
      </c>
      <c r="AS15" s="24"/>
      <c r="AT15" s="24">
        <v>40436</v>
      </c>
      <c r="AU15" s="24">
        <v>40466</v>
      </c>
      <c r="AV15" s="24">
        <v>40497</v>
      </c>
      <c r="AW15" s="25">
        <v>40527</v>
      </c>
    </row>
    <row r="16" spans="1:49" s="16" customFormat="1">
      <c r="A16" s="16">
        <v>39105</v>
      </c>
      <c r="B16" s="93">
        <v>39098</v>
      </c>
      <c r="C16" s="94">
        <v>39129</v>
      </c>
      <c r="D16" s="94">
        <v>39157</v>
      </c>
      <c r="E16" s="94">
        <v>39188</v>
      </c>
      <c r="F16" s="94">
        <v>39218</v>
      </c>
      <c r="G16" s="94"/>
      <c r="H16" s="94">
        <v>39279</v>
      </c>
      <c r="I16" s="94">
        <v>39310</v>
      </c>
      <c r="J16" s="94"/>
      <c r="K16" s="94">
        <v>39371</v>
      </c>
      <c r="L16" s="94">
        <v>39402</v>
      </c>
      <c r="M16" s="100"/>
      <c r="N16" s="103">
        <v>39463</v>
      </c>
      <c r="O16" s="24"/>
      <c r="P16" s="24"/>
      <c r="Q16" s="24">
        <v>39554</v>
      </c>
      <c r="R16" s="24">
        <v>39584</v>
      </c>
      <c r="S16" s="24">
        <v>39615</v>
      </c>
      <c r="T16" s="24">
        <v>39645</v>
      </c>
      <c r="U16" s="24"/>
      <c r="V16" s="24">
        <v>39707</v>
      </c>
      <c r="W16" s="24">
        <v>39737</v>
      </c>
      <c r="X16" s="24"/>
      <c r="Y16" s="25">
        <v>39798</v>
      </c>
      <c r="Z16" s="121">
        <v>39829</v>
      </c>
      <c r="AA16" s="122">
        <v>39860</v>
      </c>
      <c r="AB16" s="122">
        <v>39888</v>
      </c>
      <c r="AC16" s="122">
        <v>39919</v>
      </c>
      <c r="AD16" s="122"/>
      <c r="AE16" s="122">
        <v>39980</v>
      </c>
      <c r="AF16" s="122">
        <v>40010</v>
      </c>
      <c r="AG16" s="122"/>
      <c r="AH16" s="122">
        <v>40072</v>
      </c>
      <c r="AI16" s="122">
        <v>40102</v>
      </c>
      <c r="AJ16" s="122">
        <v>40133</v>
      </c>
      <c r="AK16" s="123">
        <v>40163</v>
      </c>
      <c r="AL16" s="144"/>
      <c r="AM16" s="24"/>
      <c r="AN16" s="24">
        <v>40253</v>
      </c>
      <c r="AO16" s="24">
        <v>40284</v>
      </c>
      <c r="AP16" s="24"/>
      <c r="AQ16" s="24"/>
      <c r="AR16" s="24">
        <v>40375</v>
      </c>
      <c r="AS16" s="24">
        <v>40406</v>
      </c>
      <c r="AT16" s="24">
        <v>40437</v>
      </c>
      <c r="AU16" s="24"/>
      <c r="AV16" s="24">
        <v>40498</v>
      </c>
      <c r="AW16" s="25">
        <v>40528</v>
      </c>
    </row>
    <row r="17" spans="1:49" s="16" customFormat="1">
      <c r="A17" s="16">
        <v>39106</v>
      </c>
      <c r="B17" s="93">
        <v>39099</v>
      </c>
      <c r="C17" s="94"/>
      <c r="D17" s="94"/>
      <c r="E17" s="94">
        <v>39189</v>
      </c>
      <c r="F17" s="94">
        <v>39219</v>
      </c>
      <c r="G17" s="94"/>
      <c r="H17" s="94">
        <v>39280</v>
      </c>
      <c r="I17" s="95">
        <v>39311</v>
      </c>
      <c r="J17" s="94">
        <v>39342</v>
      </c>
      <c r="K17" s="94">
        <v>39372</v>
      </c>
      <c r="L17" s="94"/>
      <c r="M17" s="100">
        <v>39433</v>
      </c>
      <c r="N17" s="103">
        <v>39464</v>
      </c>
      <c r="O17" s="24"/>
      <c r="P17" s="24">
        <v>39524</v>
      </c>
      <c r="Q17" s="24">
        <v>39555</v>
      </c>
      <c r="R17" s="24"/>
      <c r="S17" s="24">
        <v>39616</v>
      </c>
      <c r="T17" s="24">
        <v>39646</v>
      </c>
      <c r="U17" s="27"/>
      <c r="V17" s="24">
        <v>39708</v>
      </c>
      <c r="W17" s="24">
        <v>39738</v>
      </c>
      <c r="X17" s="24">
        <v>39769</v>
      </c>
      <c r="Y17" s="25">
        <v>39799</v>
      </c>
      <c r="Z17" s="121"/>
      <c r="AA17" s="122">
        <v>39861</v>
      </c>
      <c r="AB17" s="122">
        <v>39889</v>
      </c>
      <c r="AC17" s="122">
        <v>39920</v>
      </c>
      <c r="AD17" s="122"/>
      <c r="AE17" s="122">
        <v>39981</v>
      </c>
      <c r="AF17" s="122">
        <v>40011</v>
      </c>
      <c r="AG17" s="122">
        <v>40042</v>
      </c>
      <c r="AH17" s="122">
        <v>40073</v>
      </c>
      <c r="AI17" s="122"/>
      <c r="AJ17" s="122">
        <v>40134</v>
      </c>
      <c r="AK17" s="123">
        <v>40164</v>
      </c>
      <c r="AL17" s="144"/>
      <c r="AM17" s="24"/>
      <c r="AN17" s="24">
        <v>40254</v>
      </c>
      <c r="AO17" s="24"/>
      <c r="AP17" s="24">
        <v>40315</v>
      </c>
      <c r="AQ17" s="24">
        <v>40346</v>
      </c>
      <c r="AR17" s="24"/>
      <c r="AS17" s="24">
        <v>40407</v>
      </c>
      <c r="AT17" s="24">
        <v>40438</v>
      </c>
      <c r="AU17" s="24"/>
      <c r="AV17" s="24">
        <v>40499</v>
      </c>
      <c r="AW17" s="25">
        <v>40529</v>
      </c>
    </row>
    <row r="18" spans="1:49" s="16" customFormat="1">
      <c r="A18" s="16">
        <v>39107</v>
      </c>
      <c r="B18" s="93">
        <v>39100</v>
      </c>
      <c r="C18" s="94"/>
      <c r="D18" s="94"/>
      <c r="E18" s="94">
        <v>39190</v>
      </c>
      <c r="F18" s="94">
        <v>39220</v>
      </c>
      <c r="G18" s="94"/>
      <c r="H18" s="94">
        <v>39281</v>
      </c>
      <c r="I18" s="94"/>
      <c r="J18" s="94">
        <v>39343</v>
      </c>
      <c r="K18" s="94">
        <v>39373</v>
      </c>
      <c r="L18" s="94"/>
      <c r="M18" s="100">
        <v>39434</v>
      </c>
      <c r="N18" s="103">
        <v>39465</v>
      </c>
      <c r="O18" s="24">
        <v>39496</v>
      </c>
      <c r="P18" s="24">
        <v>39525</v>
      </c>
      <c r="Q18" s="24">
        <v>39556</v>
      </c>
      <c r="R18" s="24"/>
      <c r="S18" s="24">
        <v>39617</v>
      </c>
      <c r="T18" s="24">
        <v>39647</v>
      </c>
      <c r="U18" s="24">
        <v>39678</v>
      </c>
      <c r="V18" s="24">
        <v>39709</v>
      </c>
      <c r="W18" s="24"/>
      <c r="X18" s="24">
        <v>39770</v>
      </c>
      <c r="Y18" s="25">
        <v>39800</v>
      </c>
      <c r="Z18" s="121"/>
      <c r="AA18" s="122">
        <v>39862</v>
      </c>
      <c r="AB18" s="122">
        <v>39890</v>
      </c>
      <c r="AC18" s="122"/>
      <c r="AD18" s="122">
        <v>39951</v>
      </c>
      <c r="AE18" s="122">
        <v>39982</v>
      </c>
      <c r="AF18" s="122"/>
      <c r="AG18" s="122">
        <v>40043</v>
      </c>
      <c r="AH18" s="122">
        <v>40074</v>
      </c>
      <c r="AI18" s="122"/>
      <c r="AJ18" s="122">
        <v>40135</v>
      </c>
      <c r="AK18" s="123">
        <v>40165</v>
      </c>
      <c r="AL18" s="144">
        <v>40196</v>
      </c>
      <c r="AM18" s="24">
        <v>40227</v>
      </c>
      <c r="AN18" s="24">
        <v>40255</v>
      </c>
      <c r="AO18" s="24"/>
      <c r="AP18" s="24">
        <v>40316</v>
      </c>
      <c r="AQ18" s="24">
        <v>40347</v>
      </c>
      <c r="AR18" s="24"/>
      <c r="AS18" s="24">
        <v>40408</v>
      </c>
      <c r="AT18" s="24"/>
      <c r="AU18" s="24">
        <v>40469</v>
      </c>
      <c r="AV18" s="24">
        <v>40500</v>
      </c>
      <c r="AW18" s="25"/>
    </row>
    <row r="19" spans="1:49" s="16" customFormat="1">
      <c r="A19" s="16">
        <v>39108</v>
      </c>
      <c r="B19" s="93">
        <v>39101</v>
      </c>
      <c r="C19" s="94"/>
      <c r="D19" s="94">
        <v>39160</v>
      </c>
      <c r="E19" s="94">
        <v>39191</v>
      </c>
      <c r="F19" s="94"/>
      <c r="G19" s="94"/>
      <c r="H19" s="94">
        <v>39282</v>
      </c>
      <c r="I19" s="95"/>
      <c r="J19" s="94">
        <v>39344</v>
      </c>
      <c r="K19" s="94">
        <v>39374</v>
      </c>
      <c r="L19" s="94">
        <v>39405</v>
      </c>
      <c r="M19" s="100">
        <v>39435</v>
      </c>
      <c r="N19" s="103"/>
      <c r="O19" s="24">
        <v>39497</v>
      </c>
      <c r="P19" s="24">
        <v>39526</v>
      </c>
      <c r="Q19" s="24"/>
      <c r="R19" s="24">
        <v>39587</v>
      </c>
      <c r="S19" s="24">
        <v>39618</v>
      </c>
      <c r="T19" s="24"/>
      <c r="U19" s="27">
        <v>39679</v>
      </c>
      <c r="V19" s="24">
        <v>39710</v>
      </c>
      <c r="W19" s="24"/>
      <c r="X19" s="24">
        <v>39771</v>
      </c>
      <c r="Y19" s="25">
        <v>39801</v>
      </c>
      <c r="Z19" s="121">
        <v>39832</v>
      </c>
      <c r="AA19" s="122">
        <v>39863</v>
      </c>
      <c r="AB19" s="122">
        <v>39891</v>
      </c>
      <c r="AC19" s="122"/>
      <c r="AD19" s="122">
        <v>39952</v>
      </c>
      <c r="AE19" s="122">
        <v>39983</v>
      </c>
      <c r="AF19" s="122"/>
      <c r="AG19" s="122">
        <v>40044</v>
      </c>
      <c r="AH19" s="122"/>
      <c r="AI19" s="122">
        <v>40105</v>
      </c>
      <c r="AJ19" s="122">
        <v>40136</v>
      </c>
      <c r="AK19" s="123"/>
      <c r="AL19" s="144">
        <v>40197</v>
      </c>
      <c r="AM19" s="24">
        <v>40228</v>
      </c>
      <c r="AN19" s="24">
        <v>40256</v>
      </c>
      <c r="AO19" s="24">
        <v>40287</v>
      </c>
      <c r="AP19" s="24">
        <v>40317</v>
      </c>
      <c r="AQ19" s="24"/>
      <c r="AR19" s="24">
        <v>40378</v>
      </c>
      <c r="AS19" s="24">
        <v>40409</v>
      </c>
      <c r="AT19" s="24"/>
      <c r="AU19" s="24">
        <v>40470</v>
      </c>
      <c r="AV19" s="24">
        <v>40501</v>
      </c>
      <c r="AW19" s="25"/>
    </row>
    <row r="20" spans="1:49" s="16" customFormat="1">
      <c r="A20" s="16">
        <v>39111</v>
      </c>
      <c r="B20" s="93"/>
      <c r="C20" s="94"/>
      <c r="D20" s="94">
        <v>39161</v>
      </c>
      <c r="E20" s="94">
        <v>39192</v>
      </c>
      <c r="F20" s="94"/>
      <c r="G20" s="94">
        <v>39253</v>
      </c>
      <c r="H20" s="94">
        <v>39283</v>
      </c>
      <c r="I20" s="94">
        <v>39314</v>
      </c>
      <c r="J20" s="94">
        <v>39345</v>
      </c>
      <c r="K20" s="94"/>
      <c r="L20" s="94">
        <v>39406</v>
      </c>
      <c r="M20" s="100">
        <v>39436</v>
      </c>
      <c r="N20" s="103"/>
      <c r="O20" s="24">
        <v>39498</v>
      </c>
      <c r="P20" s="24">
        <v>39527</v>
      </c>
      <c r="Q20" s="24"/>
      <c r="R20" s="24">
        <v>39588</v>
      </c>
      <c r="S20" s="24">
        <v>39619</v>
      </c>
      <c r="T20" s="24"/>
      <c r="U20" s="24">
        <v>39680</v>
      </c>
      <c r="V20" s="24"/>
      <c r="W20" s="24">
        <v>39741</v>
      </c>
      <c r="X20" s="24">
        <v>39772</v>
      </c>
      <c r="Y20" s="25"/>
      <c r="Z20" s="121">
        <v>39833</v>
      </c>
      <c r="AA20" s="122">
        <v>39864</v>
      </c>
      <c r="AB20" s="122">
        <v>39892</v>
      </c>
      <c r="AC20" s="122">
        <v>39923</v>
      </c>
      <c r="AD20" s="122">
        <v>39953</v>
      </c>
      <c r="AE20" s="122"/>
      <c r="AF20" s="122">
        <v>40014</v>
      </c>
      <c r="AG20" s="122">
        <v>40045</v>
      </c>
      <c r="AH20" s="122"/>
      <c r="AI20" s="122">
        <v>40106</v>
      </c>
      <c r="AJ20" s="122">
        <v>40137</v>
      </c>
      <c r="AK20" s="123"/>
      <c r="AL20" s="144">
        <v>40198</v>
      </c>
      <c r="AM20" s="24"/>
      <c r="AN20" s="24"/>
      <c r="AO20" s="24">
        <v>40288</v>
      </c>
      <c r="AP20" s="24">
        <v>40318</v>
      </c>
      <c r="AQ20" s="24"/>
      <c r="AR20" s="24">
        <v>40379</v>
      </c>
      <c r="AS20" s="24">
        <v>40410</v>
      </c>
      <c r="AT20" s="24">
        <v>40441</v>
      </c>
      <c r="AU20" s="24">
        <v>40471</v>
      </c>
      <c r="AV20" s="24"/>
      <c r="AW20" s="25">
        <v>40532</v>
      </c>
    </row>
    <row r="21" spans="1:49" s="16" customFormat="1">
      <c r="A21" s="16">
        <v>39112</v>
      </c>
      <c r="B21" s="93"/>
      <c r="C21" s="94"/>
      <c r="D21" s="94">
        <v>39162</v>
      </c>
      <c r="E21" s="94"/>
      <c r="F21" s="94">
        <v>39223</v>
      </c>
      <c r="G21" s="94">
        <v>39254</v>
      </c>
      <c r="H21" s="94"/>
      <c r="I21" s="95">
        <v>39315</v>
      </c>
      <c r="J21" s="94">
        <v>39346</v>
      </c>
      <c r="K21" s="94"/>
      <c r="L21" s="94">
        <v>39407</v>
      </c>
      <c r="M21" s="100">
        <v>39437</v>
      </c>
      <c r="N21" s="103">
        <v>39468</v>
      </c>
      <c r="O21" s="24">
        <v>39499</v>
      </c>
      <c r="P21" s="24">
        <v>39528</v>
      </c>
      <c r="Q21" s="24">
        <v>39559</v>
      </c>
      <c r="R21" s="24">
        <v>39589</v>
      </c>
      <c r="S21" s="24"/>
      <c r="T21" s="24">
        <v>39650</v>
      </c>
      <c r="U21" s="27">
        <v>39681</v>
      </c>
      <c r="V21" s="24"/>
      <c r="W21" s="24">
        <v>39742</v>
      </c>
      <c r="X21" s="24">
        <v>39773</v>
      </c>
      <c r="Y21" s="25"/>
      <c r="Z21" s="121">
        <v>39834</v>
      </c>
      <c r="AA21" s="122"/>
      <c r="AB21" s="122"/>
      <c r="AC21" s="122">
        <v>39924</v>
      </c>
      <c r="AD21" s="122">
        <v>39954</v>
      </c>
      <c r="AE21" s="122"/>
      <c r="AF21" s="122">
        <v>40015</v>
      </c>
      <c r="AG21" s="122">
        <v>40046</v>
      </c>
      <c r="AH21" s="122">
        <v>40077</v>
      </c>
      <c r="AI21" s="122">
        <v>40107</v>
      </c>
      <c r="AJ21" s="122"/>
      <c r="AK21" s="123">
        <v>40168</v>
      </c>
      <c r="AL21" s="144">
        <v>40199</v>
      </c>
      <c r="AM21" s="24"/>
      <c r="AN21" s="24"/>
      <c r="AO21" s="24">
        <v>40289</v>
      </c>
      <c r="AP21" s="24">
        <v>40319</v>
      </c>
      <c r="AQ21" s="24">
        <v>40350</v>
      </c>
      <c r="AR21" s="24">
        <v>40380</v>
      </c>
      <c r="AS21" s="24"/>
      <c r="AT21" s="24">
        <v>40442</v>
      </c>
      <c r="AU21" s="24">
        <v>40472</v>
      </c>
      <c r="AV21" s="24"/>
      <c r="AW21" s="25">
        <v>40533</v>
      </c>
    </row>
    <row r="22" spans="1:49" s="16" customFormat="1">
      <c r="A22" s="16">
        <v>39113</v>
      </c>
      <c r="B22" s="93">
        <v>39104</v>
      </c>
      <c r="C22" s="94"/>
      <c r="D22" s="94">
        <v>39163</v>
      </c>
      <c r="E22" s="94"/>
      <c r="F22" s="94">
        <v>39224</v>
      </c>
      <c r="G22" s="94">
        <v>39255</v>
      </c>
      <c r="H22" s="94"/>
      <c r="I22" s="94">
        <v>39316</v>
      </c>
      <c r="J22" s="94"/>
      <c r="K22" s="94">
        <v>39377</v>
      </c>
      <c r="L22" s="94">
        <v>39408</v>
      </c>
      <c r="M22" s="100"/>
      <c r="N22" s="103">
        <v>39469</v>
      </c>
      <c r="O22" s="24">
        <v>39500</v>
      </c>
      <c r="P22" s="24"/>
      <c r="Q22" s="24">
        <v>39560</v>
      </c>
      <c r="R22" s="24">
        <v>39590</v>
      </c>
      <c r="S22" s="24"/>
      <c r="T22" s="24">
        <v>39651</v>
      </c>
      <c r="U22" s="24">
        <v>39682</v>
      </c>
      <c r="V22" s="24">
        <v>39713</v>
      </c>
      <c r="W22" s="24">
        <v>39743</v>
      </c>
      <c r="X22" s="24"/>
      <c r="Y22" s="25">
        <v>39804</v>
      </c>
      <c r="Z22" s="121">
        <v>39835</v>
      </c>
      <c r="AA22" s="122"/>
      <c r="AB22" s="122"/>
      <c r="AC22" s="122">
        <v>39925</v>
      </c>
      <c r="AD22" s="122">
        <v>39955</v>
      </c>
      <c r="AE22" s="122">
        <v>39986</v>
      </c>
      <c r="AF22" s="122">
        <v>40016</v>
      </c>
      <c r="AG22" s="122"/>
      <c r="AH22" s="122">
        <v>40078</v>
      </c>
      <c r="AI22" s="122">
        <v>40108</v>
      </c>
      <c r="AJ22" s="122"/>
      <c r="AK22" s="123">
        <v>40169</v>
      </c>
      <c r="AL22" s="144">
        <v>40200</v>
      </c>
      <c r="AM22" s="24">
        <v>40231</v>
      </c>
      <c r="AN22" s="24">
        <v>40259</v>
      </c>
      <c r="AO22" s="24">
        <v>40290</v>
      </c>
      <c r="AP22" s="24"/>
      <c r="AQ22" s="24">
        <v>40351</v>
      </c>
      <c r="AR22" s="24">
        <v>40381</v>
      </c>
      <c r="AS22" s="24"/>
      <c r="AT22" s="24"/>
      <c r="AU22" s="24">
        <v>40473</v>
      </c>
      <c r="AV22" s="24">
        <v>40504</v>
      </c>
      <c r="AW22" s="25">
        <v>40534</v>
      </c>
    </row>
    <row r="23" spans="1:49" s="16" customFormat="1">
      <c r="A23" s="16">
        <v>39114</v>
      </c>
      <c r="B23" s="93">
        <v>39105</v>
      </c>
      <c r="C23" s="94"/>
      <c r="D23" s="94">
        <v>39164</v>
      </c>
      <c r="E23" s="94">
        <v>39195</v>
      </c>
      <c r="F23" s="94">
        <v>39225</v>
      </c>
      <c r="G23" s="94">
        <v>39256</v>
      </c>
      <c r="H23" s="94">
        <v>39286</v>
      </c>
      <c r="I23" s="95">
        <v>39317</v>
      </c>
      <c r="J23" s="94"/>
      <c r="K23" s="94">
        <v>39378</v>
      </c>
      <c r="L23" s="94">
        <v>39409</v>
      </c>
      <c r="M23" s="100"/>
      <c r="N23" s="103">
        <v>39470</v>
      </c>
      <c r="O23" s="24"/>
      <c r="P23" s="24"/>
      <c r="Q23" s="24">
        <v>39561</v>
      </c>
      <c r="R23" s="24">
        <v>39591</v>
      </c>
      <c r="S23" s="24">
        <v>39622</v>
      </c>
      <c r="T23" s="24">
        <v>39652</v>
      </c>
      <c r="U23" s="27"/>
      <c r="V23" s="24">
        <v>39714</v>
      </c>
      <c r="W23" s="24">
        <v>39744</v>
      </c>
      <c r="X23" s="24"/>
      <c r="Y23" s="25">
        <v>39805</v>
      </c>
      <c r="Z23" s="121">
        <v>39836</v>
      </c>
      <c r="AA23" s="122">
        <v>39867</v>
      </c>
      <c r="AB23" s="122">
        <v>39895</v>
      </c>
      <c r="AC23" s="122">
        <v>39926</v>
      </c>
      <c r="AD23" s="122"/>
      <c r="AE23" s="122">
        <v>39987</v>
      </c>
      <c r="AF23" s="122">
        <v>40017</v>
      </c>
      <c r="AG23" s="122"/>
      <c r="AH23" s="122">
        <v>40079</v>
      </c>
      <c r="AI23" s="122">
        <v>40109</v>
      </c>
      <c r="AJ23" s="122">
        <v>40140</v>
      </c>
      <c r="AK23" s="123">
        <v>40170</v>
      </c>
      <c r="AL23" s="144"/>
      <c r="AM23" s="24">
        <v>40232</v>
      </c>
      <c r="AN23" s="24">
        <v>40260</v>
      </c>
      <c r="AO23" s="24">
        <v>40291</v>
      </c>
      <c r="AP23" s="24"/>
      <c r="AQ23" s="24">
        <v>40352</v>
      </c>
      <c r="AR23" s="24">
        <v>40382</v>
      </c>
      <c r="AS23" s="24">
        <v>40413</v>
      </c>
      <c r="AT23" s="24">
        <v>40444</v>
      </c>
      <c r="AU23" s="24"/>
      <c r="AV23" s="24">
        <v>40505</v>
      </c>
      <c r="AW23" s="25">
        <v>40535</v>
      </c>
    </row>
    <row r="24" spans="1:49" s="16" customFormat="1">
      <c r="A24" s="16">
        <v>39115</v>
      </c>
      <c r="B24" s="93">
        <v>39106</v>
      </c>
      <c r="C24" s="94"/>
      <c r="D24" s="94"/>
      <c r="E24" s="94">
        <v>39196</v>
      </c>
      <c r="F24" s="94">
        <v>39226</v>
      </c>
      <c r="G24" s="94"/>
      <c r="H24" s="94">
        <v>39287</v>
      </c>
      <c r="I24" s="94">
        <v>39318</v>
      </c>
      <c r="J24" s="94"/>
      <c r="K24" s="94">
        <v>39379</v>
      </c>
      <c r="L24" s="94"/>
      <c r="M24" s="100">
        <v>39440</v>
      </c>
      <c r="N24" s="103">
        <v>39471</v>
      </c>
      <c r="O24" s="24"/>
      <c r="P24" s="24">
        <v>39531</v>
      </c>
      <c r="Q24" s="24">
        <v>39562</v>
      </c>
      <c r="R24" s="24"/>
      <c r="S24" s="24">
        <v>39623</v>
      </c>
      <c r="T24" s="24">
        <v>39653</v>
      </c>
      <c r="U24" s="24"/>
      <c r="V24" s="24">
        <v>39715</v>
      </c>
      <c r="W24" s="24">
        <v>39745</v>
      </c>
      <c r="X24" s="24">
        <v>39776</v>
      </c>
      <c r="Y24" s="25">
        <v>39806</v>
      </c>
      <c r="Z24" s="121"/>
      <c r="AA24" s="122">
        <v>39868</v>
      </c>
      <c r="AB24" s="122">
        <v>39896</v>
      </c>
      <c r="AC24" s="122">
        <v>39927</v>
      </c>
      <c r="AD24" s="122"/>
      <c r="AE24" s="122">
        <v>39988</v>
      </c>
      <c r="AF24" s="122">
        <v>40018</v>
      </c>
      <c r="AG24" s="122">
        <v>40049</v>
      </c>
      <c r="AH24" s="122">
        <v>40080</v>
      </c>
      <c r="AI24" s="122"/>
      <c r="AJ24" s="122">
        <v>40141</v>
      </c>
      <c r="AK24" s="123">
        <v>40171</v>
      </c>
      <c r="AL24" s="144"/>
      <c r="AM24" s="24">
        <v>40233</v>
      </c>
      <c r="AN24" s="24">
        <v>40261</v>
      </c>
      <c r="AO24" s="24"/>
      <c r="AP24" s="24">
        <v>40322</v>
      </c>
      <c r="AQ24" s="24">
        <v>40353</v>
      </c>
      <c r="AR24" s="24"/>
      <c r="AS24" s="24">
        <v>40414</v>
      </c>
      <c r="AT24" s="24">
        <v>40445</v>
      </c>
      <c r="AU24" s="24"/>
      <c r="AV24" s="24">
        <v>40506</v>
      </c>
      <c r="AW24" s="25">
        <v>40536</v>
      </c>
    </row>
    <row r="25" spans="1:49" s="16" customFormat="1">
      <c r="A25" s="16">
        <v>39118</v>
      </c>
      <c r="B25" s="93">
        <v>39107</v>
      </c>
      <c r="C25" s="94"/>
      <c r="D25" s="94"/>
      <c r="E25" s="94">
        <v>39197</v>
      </c>
      <c r="F25" s="94">
        <v>39227</v>
      </c>
      <c r="G25" s="94">
        <v>39258</v>
      </c>
      <c r="H25" s="94">
        <v>39288</v>
      </c>
      <c r="I25" s="95"/>
      <c r="J25" s="94"/>
      <c r="K25" s="94">
        <v>39380</v>
      </c>
      <c r="L25" s="94"/>
      <c r="M25" s="100">
        <v>39441</v>
      </c>
      <c r="N25" s="103">
        <v>39472</v>
      </c>
      <c r="O25" s="24">
        <v>39503</v>
      </c>
      <c r="P25" s="24">
        <v>39532</v>
      </c>
      <c r="Q25" s="24">
        <v>39563</v>
      </c>
      <c r="R25" s="24"/>
      <c r="S25" s="24">
        <v>39624</v>
      </c>
      <c r="T25" s="24">
        <v>39654</v>
      </c>
      <c r="U25" s="27">
        <v>39685</v>
      </c>
      <c r="V25" s="24">
        <v>39716</v>
      </c>
      <c r="W25" s="24"/>
      <c r="X25" s="24">
        <v>39777</v>
      </c>
      <c r="Y25" s="25">
        <v>39807</v>
      </c>
      <c r="Z25" s="121"/>
      <c r="AA25" s="122">
        <v>39869</v>
      </c>
      <c r="AB25" s="122">
        <v>39897</v>
      </c>
      <c r="AC25" s="122"/>
      <c r="AD25" s="122">
        <v>39958</v>
      </c>
      <c r="AE25" s="122">
        <v>39989</v>
      </c>
      <c r="AF25" s="122"/>
      <c r="AG25" s="122">
        <v>40050</v>
      </c>
      <c r="AH25" s="122">
        <v>40081</v>
      </c>
      <c r="AI25" s="122"/>
      <c r="AJ25" s="122">
        <v>40142</v>
      </c>
      <c r="AK25" s="123">
        <v>40172</v>
      </c>
      <c r="AL25" s="144">
        <v>40203</v>
      </c>
      <c r="AM25" s="24">
        <v>40234</v>
      </c>
      <c r="AN25" s="24">
        <v>40262</v>
      </c>
      <c r="AO25" s="24"/>
      <c r="AP25" s="24">
        <v>40323</v>
      </c>
      <c r="AQ25" s="24">
        <v>40354</v>
      </c>
      <c r="AR25" s="24"/>
      <c r="AS25" s="24">
        <v>40415</v>
      </c>
      <c r="AT25" s="24"/>
      <c r="AU25" s="24">
        <v>40476</v>
      </c>
      <c r="AV25" s="24">
        <v>40507</v>
      </c>
      <c r="AW25" s="25"/>
    </row>
    <row r="26" spans="1:49" s="16" customFormat="1">
      <c r="A26" s="16">
        <v>39119</v>
      </c>
      <c r="B26" s="93">
        <v>39108</v>
      </c>
      <c r="C26" s="94">
        <v>39139</v>
      </c>
      <c r="D26" s="94">
        <v>39167</v>
      </c>
      <c r="E26" s="94">
        <v>39198</v>
      </c>
      <c r="F26" s="94"/>
      <c r="G26" s="94">
        <v>39259</v>
      </c>
      <c r="H26" s="94">
        <v>39289</v>
      </c>
      <c r="I26" s="94"/>
      <c r="J26" s="94">
        <v>39351</v>
      </c>
      <c r="K26" s="94">
        <v>39381</v>
      </c>
      <c r="L26" s="94">
        <v>39412</v>
      </c>
      <c r="M26" s="100">
        <v>39442</v>
      </c>
      <c r="N26" s="103"/>
      <c r="O26" s="24">
        <v>39504</v>
      </c>
      <c r="P26" s="24">
        <v>39533</v>
      </c>
      <c r="Q26" s="24"/>
      <c r="R26" s="24">
        <v>39594</v>
      </c>
      <c r="S26" s="24">
        <v>39625</v>
      </c>
      <c r="T26" s="24"/>
      <c r="U26" s="24">
        <v>39686</v>
      </c>
      <c r="V26" s="24">
        <v>39717</v>
      </c>
      <c r="W26" s="24"/>
      <c r="X26" s="24">
        <v>39778</v>
      </c>
      <c r="Y26" s="25">
        <v>39808</v>
      </c>
      <c r="Z26" s="121"/>
      <c r="AA26" s="122">
        <v>39870</v>
      </c>
      <c r="AB26" s="122">
        <v>39898</v>
      </c>
      <c r="AC26" s="122"/>
      <c r="AD26" s="122">
        <v>39959</v>
      </c>
      <c r="AE26" s="122">
        <v>39990</v>
      </c>
      <c r="AF26" s="122"/>
      <c r="AG26" s="122">
        <v>40051</v>
      </c>
      <c r="AH26" s="122"/>
      <c r="AI26" s="122">
        <v>40112</v>
      </c>
      <c r="AJ26" s="122">
        <v>40143</v>
      </c>
      <c r="AK26" s="123"/>
      <c r="AL26" s="144">
        <v>40204</v>
      </c>
      <c r="AM26" s="24">
        <v>40235</v>
      </c>
      <c r="AN26" s="24">
        <v>40263</v>
      </c>
      <c r="AO26" s="24">
        <v>40294</v>
      </c>
      <c r="AP26" s="24">
        <v>40324</v>
      </c>
      <c r="AQ26" s="24"/>
      <c r="AR26" s="24">
        <v>40385</v>
      </c>
      <c r="AS26" s="24">
        <v>40416</v>
      </c>
      <c r="AT26" s="24"/>
      <c r="AU26" s="24">
        <v>40477</v>
      </c>
      <c r="AV26" s="24">
        <v>40508</v>
      </c>
      <c r="AW26" s="25"/>
    </row>
    <row r="27" spans="1:49" s="16" customFormat="1">
      <c r="A27" s="16">
        <v>39120</v>
      </c>
      <c r="B27" s="93"/>
      <c r="C27" s="94">
        <v>39140</v>
      </c>
      <c r="D27" s="94">
        <v>39168</v>
      </c>
      <c r="E27" s="94">
        <v>39199</v>
      </c>
      <c r="F27" s="94"/>
      <c r="G27" s="94">
        <v>39260</v>
      </c>
      <c r="H27" s="94">
        <v>39290</v>
      </c>
      <c r="I27" s="95">
        <v>39321</v>
      </c>
      <c r="J27" s="94">
        <v>39352</v>
      </c>
      <c r="K27" s="94"/>
      <c r="L27" s="94">
        <v>39413</v>
      </c>
      <c r="M27" s="100">
        <v>39443</v>
      </c>
      <c r="N27" s="103"/>
      <c r="O27" s="24">
        <v>39505</v>
      </c>
      <c r="P27" s="24">
        <v>39534</v>
      </c>
      <c r="Q27" s="24"/>
      <c r="R27" s="24">
        <v>39595</v>
      </c>
      <c r="S27" s="24">
        <v>39626</v>
      </c>
      <c r="T27" s="24"/>
      <c r="U27" s="27">
        <v>39687</v>
      </c>
      <c r="V27" s="24"/>
      <c r="W27" s="24">
        <v>39748</v>
      </c>
      <c r="X27" s="24">
        <v>39779</v>
      </c>
      <c r="Y27" s="25"/>
      <c r="Z27" s="121"/>
      <c r="AA27" s="122">
        <v>39871</v>
      </c>
      <c r="AB27" s="122">
        <v>39899</v>
      </c>
      <c r="AC27" s="122">
        <v>39930</v>
      </c>
      <c r="AD27" s="122">
        <v>39960</v>
      </c>
      <c r="AE27" s="122"/>
      <c r="AF27" s="122">
        <v>40021</v>
      </c>
      <c r="AG27" s="122">
        <v>40052</v>
      </c>
      <c r="AH27" s="122"/>
      <c r="AI27" s="122">
        <v>40113</v>
      </c>
      <c r="AJ27" s="122">
        <v>40144</v>
      </c>
      <c r="AK27" s="123"/>
      <c r="AL27" s="144">
        <v>40205</v>
      </c>
      <c r="AM27" s="24"/>
      <c r="AN27" s="24"/>
      <c r="AO27" s="24">
        <v>40295</v>
      </c>
      <c r="AP27" s="24">
        <v>40325</v>
      </c>
      <c r="AQ27" s="24"/>
      <c r="AR27" s="24">
        <v>40386</v>
      </c>
      <c r="AS27" s="24">
        <v>40417</v>
      </c>
      <c r="AT27" s="24">
        <v>40448</v>
      </c>
      <c r="AU27" s="24">
        <v>40478</v>
      </c>
      <c r="AV27" s="24"/>
      <c r="AW27" s="25">
        <v>40539</v>
      </c>
    </row>
    <row r="28" spans="1:49" s="16" customFormat="1">
      <c r="A28" s="16">
        <v>39121</v>
      </c>
      <c r="B28" s="93"/>
      <c r="C28" s="94"/>
      <c r="D28" s="94">
        <v>39169</v>
      </c>
      <c r="E28" s="94"/>
      <c r="F28" s="94">
        <v>39230</v>
      </c>
      <c r="G28" s="94">
        <v>39261</v>
      </c>
      <c r="H28" s="94"/>
      <c r="I28" s="94">
        <v>39322</v>
      </c>
      <c r="J28" s="94">
        <v>39353</v>
      </c>
      <c r="K28" s="94"/>
      <c r="L28" s="94">
        <v>39414</v>
      </c>
      <c r="M28" s="100">
        <v>39444</v>
      </c>
      <c r="N28" s="103">
        <v>39475</v>
      </c>
      <c r="O28" s="24"/>
      <c r="P28" s="24">
        <v>39535</v>
      </c>
      <c r="Q28" s="24">
        <v>39566</v>
      </c>
      <c r="R28" s="24">
        <v>39596</v>
      </c>
      <c r="S28" s="24"/>
      <c r="T28" s="24">
        <v>39657</v>
      </c>
      <c r="U28" s="24">
        <v>39688</v>
      </c>
      <c r="V28" s="24"/>
      <c r="W28" s="24">
        <v>39749</v>
      </c>
      <c r="X28" s="24">
        <v>39780</v>
      </c>
      <c r="Y28" s="25"/>
      <c r="Z28" s="121"/>
      <c r="AA28" s="122"/>
      <c r="AB28" s="122"/>
      <c r="AC28" s="122">
        <v>39931</v>
      </c>
      <c r="AD28" s="122">
        <v>39961</v>
      </c>
      <c r="AE28" s="122"/>
      <c r="AF28" s="122">
        <v>40022</v>
      </c>
      <c r="AG28" s="122">
        <v>40053</v>
      </c>
      <c r="AH28" s="122">
        <v>40084</v>
      </c>
      <c r="AI28" s="122">
        <v>40114</v>
      </c>
      <c r="AJ28" s="122"/>
      <c r="AK28" s="123">
        <v>40175</v>
      </c>
      <c r="AL28" s="144">
        <v>40206</v>
      </c>
      <c r="AM28" s="24"/>
      <c r="AN28" s="24"/>
      <c r="AO28" s="24">
        <v>40296</v>
      </c>
      <c r="AP28" s="24">
        <v>40326</v>
      </c>
      <c r="AQ28" s="24">
        <v>40357</v>
      </c>
      <c r="AR28" s="24">
        <v>40387</v>
      </c>
      <c r="AS28" s="24"/>
      <c r="AT28" s="24">
        <v>40449</v>
      </c>
      <c r="AU28" s="24">
        <v>40479</v>
      </c>
      <c r="AV28" s="24"/>
      <c r="AW28" s="25">
        <v>40540</v>
      </c>
    </row>
    <row r="29" spans="1:49" s="16" customFormat="1">
      <c r="A29" s="16">
        <v>39122</v>
      </c>
      <c r="B29" s="93">
        <v>39111</v>
      </c>
      <c r="C29" s="95"/>
      <c r="D29" s="94">
        <v>39170</v>
      </c>
      <c r="E29" s="94"/>
      <c r="F29" s="94">
        <v>39231</v>
      </c>
      <c r="G29" s="94">
        <v>39262</v>
      </c>
      <c r="H29" s="94"/>
      <c r="I29" s="95">
        <v>39323</v>
      </c>
      <c r="J29" s="94">
        <v>39354</v>
      </c>
      <c r="K29" s="94">
        <v>39384</v>
      </c>
      <c r="L29" s="94">
        <v>39415</v>
      </c>
      <c r="M29" s="100"/>
      <c r="N29" s="103">
        <v>39476</v>
      </c>
      <c r="O29" s="24">
        <v>39507</v>
      </c>
      <c r="P29" s="24"/>
      <c r="Q29" s="24">
        <v>39567</v>
      </c>
      <c r="R29" s="24">
        <v>39597</v>
      </c>
      <c r="S29" s="24"/>
      <c r="T29" s="24">
        <v>39658</v>
      </c>
      <c r="U29" s="27">
        <v>39689</v>
      </c>
      <c r="V29" s="24">
        <v>39720</v>
      </c>
      <c r="W29" s="24">
        <v>39750</v>
      </c>
      <c r="X29" s="24"/>
      <c r="Y29" s="25">
        <v>39811</v>
      </c>
      <c r="Z29" s="121">
        <v>39842</v>
      </c>
      <c r="AA29" s="122"/>
      <c r="AB29" s="122"/>
      <c r="AC29" s="122">
        <v>39932</v>
      </c>
      <c r="AD29" s="122">
        <v>39962</v>
      </c>
      <c r="AE29" s="122">
        <v>39993</v>
      </c>
      <c r="AF29" s="122">
        <v>40023</v>
      </c>
      <c r="AG29" s="122"/>
      <c r="AH29" s="122">
        <v>40085</v>
      </c>
      <c r="AI29" s="122">
        <v>40115</v>
      </c>
      <c r="AJ29" s="122"/>
      <c r="AK29" s="123">
        <v>40176</v>
      </c>
      <c r="AL29" s="144">
        <v>40207</v>
      </c>
      <c r="AM29" s="145"/>
      <c r="AN29" s="24">
        <v>40266</v>
      </c>
      <c r="AO29" s="24">
        <v>40297</v>
      </c>
      <c r="AP29" s="24"/>
      <c r="AQ29" s="24">
        <v>40358</v>
      </c>
      <c r="AR29" s="24">
        <v>40388</v>
      </c>
      <c r="AS29" s="24"/>
      <c r="AT29" s="24">
        <v>40450</v>
      </c>
      <c r="AU29" s="24">
        <v>40480</v>
      </c>
      <c r="AV29" s="24">
        <v>40511</v>
      </c>
      <c r="AW29" s="25">
        <v>40541</v>
      </c>
    </row>
    <row r="30" spans="1:49" s="16" customFormat="1">
      <c r="A30" s="16">
        <v>39125</v>
      </c>
      <c r="B30" s="93">
        <v>39112</v>
      </c>
      <c r="C30" s="94"/>
      <c r="D30" s="94">
        <v>39171</v>
      </c>
      <c r="E30" s="94">
        <v>39202</v>
      </c>
      <c r="F30" s="94">
        <v>39232</v>
      </c>
      <c r="G30" s="94"/>
      <c r="H30" s="94">
        <v>39293</v>
      </c>
      <c r="I30" s="94">
        <v>39324</v>
      </c>
      <c r="J30" s="94"/>
      <c r="K30" s="94">
        <v>39385</v>
      </c>
      <c r="L30" s="94">
        <v>39416</v>
      </c>
      <c r="M30" s="100"/>
      <c r="N30" s="103">
        <v>39477</v>
      </c>
      <c r="O30" s="24"/>
      <c r="P30" s="24"/>
      <c r="Q30" s="24">
        <v>39568</v>
      </c>
      <c r="R30" s="24">
        <v>39598</v>
      </c>
      <c r="S30" s="24">
        <v>39629</v>
      </c>
      <c r="T30" s="24">
        <v>39659</v>
      </c>
      <c r="U30" s="24"/>
      <c r="V30" s="24">
        <v>39721</v>
      </c>
      <c r="W30" s="24">
        <v>39751</v>
      </c>
      <c r="X30" s="24"/>
      <c r="Y30" s="25">
        <v>39812</v>
      </c>
      <c r="Z30" s="121">
        <v>39843</v>
      </c>
      <c r="AA30" s="122"/>
      <c r="AB30" s="122">
        <v>39902</v>
      </c>
      <c r="AC30" s="122">
        <v>39933</v>
      </c>
      <c r="AD30" s="122"/>
      <c r="AE30" s="122">
        <v>39994</v>
      </c>
      <c r="AF30" s="122">
        <v>40024</v>
      </c>
      <c r="AG30" s="122"/>
      <c r="AH30" s="122">
        <v>40086</v>
      </c>
      <c r="AI30" s="122">
        <v>40116</v>
      </c>
      <c r="AJ30" s="122">
        <v>40147</v>
      </c>
      <c r="AK30" s="123">
        <v>40177</v>
      </c>
      <c r="AL30" s="144"/>
      <c r="AM30" s="145"/>
      <c r="AN30" s="24">
        <v>40267</v>
      </c>
      <c r="AO30" s="24">
        <v>40298</v>
      </c>
      <c r="AP30" s="24"/>
      <c r="AQ30" s="24">
        <v>40359</v>
      </c>
      <c r="AR30" s="24">
        <v>40389</v>
      </c>
      <c r="AS30" s="24">
        <v>40420</v>
      </c>
      <c r="AT30" s="24">
        <v>40451</v>
      </c>
      <c r="AU30" s="24"/>
      <c r="AV30" s="24">
        <v>40512</v>
      </c>
      <c r="AW30" s="25">
        <v>40542</v>
      </c>
    </row>
    <row r="31" spans="1:49" s="16" customFormat="1" ht="17.25" thickBot="1">
      <c r="A31" s="16">
        <v>39126</v>
      </c>
      <c r="B31" s="96">
        <v>39113</v>
      </c>
      <c r="C31" s="97"/>
      <c r="D31" s="97"/>
      <c r="E31" s="97"/>
      <c r="F31" s="97">
        <v>39233</v>
      </c>
      <c r="G31" s="97"/>
      <c r="H31" s="97">
        <v>39294</v>
      </c>
      <c r="I31" s="98">
        <v>39325</v>
      </c>
      <c r="J31" s="97"/>
      <c r="K31" s="97">
        <v>39386</v>
      </c>
      <c r="L31" s="97"/>
      <c r="M31" s="101">
        <v>39447</v>
      </c>
      <c r="N31" s="104">
        <v>39478</v>
      </c>
      <c r="O31" s="63"/>
      <c r="P31" s="63">
        <v>39538</v>
      </c>
      <c r="Q31" s="63"/>
      <c r="R31" s="63"/>
      <c r="S31" s="63"/>
      <c r="T31" s="63">
        <v>39660</v>
      </c>
      <c r="U31" s="62"/>
      <c r="V31" s="63"/>
      <c r="W31" s="63">
        <v>39752</v>
      </c>
      <c r="X31" s="63"/>
      <c r="Y31" s="64">
        <v>39813</v>
      </c>
      <c r="Z31" s="124"/>
      <c r="AA31" s="125"/>
      <c r="AB31" s="125">
        <v>39903</v>
      </c>
      <c r="AC31" s="125"/>
      <c r="AD31" s="125"/>
      <c r="AE31" s="125"/>
      <c r="AF31" s="125">
        <v>40025</v>
      </c>
      <c r="AG31" s="125">
        <v>40056</v>
      </c>
      <c r="AH31" s="125"/>
      <c r="AI31" s="125"/>
      <c r="AJ31" s="125"/>
      <c r="AK31" s="126">
        <v>40178</v>
      </c>
      <c r="AL31" s="146"/>
      <c r="AM31" s="147"/>
      <c r="AN31" s="63">
        <v>40268</v>
      </c>
      <c r="AO31" s="147"/>
      <c r="AP31" s="63">
        <v>40329</v>
      </c>
      <c r="AQ31" s="147"/>
      <c r="AR31" s="63"/>
      <c r="AS31" s="63">
        <v>40421</v>
      </c>
      <c r="AT31" s="147"/>
      <c r="AU31" s="63"/>
      <c r="AV31" s="147"/>
      <c r="AW31" s="64">
        <v>40543</v>
      </c>
    </row>
    <row r="32" spans="1:49">
      <c r="A32" s="16">
        <v>39127</v>
      </c>
      <c r="B32" s="23">
        <v>48</v>
      </c>
    </row>
    <row r="33" spans="1:18">
      <c r="A33" s="16">
        <v>39128</v>
      </c>
    </row>
    <row r="34" spans="1:18">
      <c r="A34" s="16">
        <v>39129</v>
      </c>
    </row>
    <row r="35" spans="1:18">
      <c r="A35" s="16">
        <v>39139</v>
      </c>
    </row>
    <row r="36" spans="1:18">
      <c r="A36" s="16">
        <v>39140</v>
      </c>
    </row>
    <row r="37" spans="1:18" ht="17.25" thickBot="1">
      <c r="A37" s="16">
        <v>39142</v>
      </c>
    </row>
    <row r="38" spans="1:18">
      <c r="A38" s="16">
        <v>39143</v>
      </c>
      <c r="D38" s="191" t="s">
        <v>0</v>
      </c>
      <c r="E38" s="192"/>
      <c r="F38" s="193"/>
      <c r="G38" s="194"/>
      <c r="R38" s="65"/>
    </row>
    <row r="39" spans="1:18" ht="17.25" thickBot="1">
      <c r="A39" s="16">
        <v>39144</v>
      </c>
      <c r="D39" s="18" t="s">
        <v>1</v>
      </c>
      <c r="E39" s="19" t="s">
        <v>2</v>
      </c>
      <c r="F39" s="19" t="s">
        <v>1</v>
      </c>
      <c r="G39" s="20" t="s">
        <v>2</v>
      </c>
    </row>
    <row r="40" spans="1:18">
      <c r="A40" s="16">
        <v>39146</v>
      </c>
      <c r="C40" s="35">
        <v>1</v>
      </c>
      <c r="D40" s="42"/>
      <c r="E40" s="42"/>
      <c r="F40" s="42"/>
      <c r="G40" s="43"/>
    </row>
    <row r="41" spans="1:18">
      <c r="A41" s="16">
        <v>39147</v>
      </c>
      <c r="C41" s="36">
        <v>2</v>
      </c>
      <c r="D41" s="37"/>
      <c r="E41" s="37"/>
      <c r="F41" s="37"/>
      <c r="G41" s="38"/>
    </row>
    <row r="42" spans="1:18">
      <c r="A42" s="16">
        <v>39148</v>
      </c>
      <c r="C42" s="36">
        <v>3</v>
      </c>
      <c r="D42" s="39"/>
      <c r="E42" s="39"/>
      <c r="F42" s="39"/>
      <c r="G42" s="40"/>
    </row>
    <row r="43" spans="1:18">
      <c r="A43" s="16">
        <v>39149</v>
      </c>
      <c r="C43" s="36">
        <v>4</v>
      </c>
      <c r="D43" s="39"/>
      <c r="E43" s="39"/>
      <c r="F43" s="39"/>
      <c r="G43" s="40"/>
    </row>
    <row r="44" spans="1:18">
      <c r="A44" s="16">
        <v>39150</v>
      </c>
      <c r="C44" s="36">
        <v>5</v>
      </c>
      <c r="D44" s="37"/>
      <c r="E44" s="37"/>
      <c r="F44" s="37"/>
      <c r="G44" s="38"/>
    </row>
    <row r="45" spans="1:18">
      <c r="A45" s="16">
        <v>39153</v>
      </c>
      <c r="C45" s="36">
        <v>6</v>
      </c>
      <c r="D45" s="37"/>
      <c r="E45" s="37"/>
      <c r="F45" s="37"/>
      <c r="G45" s="38"/>
    </row>
    <row r="46" spans="1:18">
      <c r="A46" s="16">
        <v>39154</v>
      </c>
      <c r="C46" s="36">
        <v>7</v>
      </c>
      <c r="D46" s="39"/>
      <c r="E46" s="39"/>
      <c r="F46" s="39"/>
      <c r="G46" s="40"/>
    </row>
    <row r="47" spans="1:18">
      <c r="A47" s="16">
        <v>39155</v>
      </c>
      <c r="C47" s="36">
        <v>8</v>
      </c>
      <c r="D47" s="37"/>
      <c r="E47" s="37"/>
      <c r="F47" s="37"/>
      <c r="G47" s="38"/>
    </row>
    <row r="48" spans="1:18">
      <c r="A48" s="16">
        <v>39156</v>
      </c>
      <c r="C48" s="36">
        <v>9</v>
      </c>
      <c r="D48" s="37"/>
      <c r="E48" s="37"/>
      <c r="F48" s="37"/>
      <c r="G48" s="38"/>
    </row>
    <row r="49" spans="1:7">
      <c r="A49" s="16">
        <v>39157</v>
      </c>
      <c r="C49" s="36">
        <v>10</v>
      </c>
      <c r="D49" s="39"/>
      <c r="E49" s="39"/>
      <c r="F49" s="39"/>
      <c r="G49" s="40"/>
    </row>
    <row r="50" spans="1:7">
      <c r="A50" s="16">
        <v>39160</v>
      </c>
      <c r="C50" s="36">
        <v>11</v>
      </c>
      <c r="D50" s="37"/>
      <c r="E50" s="37"/>
      <c r="F50" s="37"/>
      <c r="G50" s="38"/>
    </row>
    <row r="51" spans="1:7">
      <c r="A51" s="16">
        <v>39161</v>
      </c>
      <c r="C51" s="36">
        <v>12</v>
      </c>
      <c r="D51" s="37"/>
      <c r="E51" s="37"/>
      <c r="F51" s="37"/>
      <c r="G51" s="38"/>
    </row>
    <row r="52" spans="1:7">
      <c r="A52" s="16">
        <v>39162</v>
      </c>
      <c r="C52" s="36">
        <v>13</v>
      </c>
      <c r="D52" s="37"/>
      <c r="E52" s="37"/>
      <c r="F52" s="37"/>
      <c r="G52" s="38"/>
    </row>
    <row r="53" spans="1:7">
      <c r="A53" s="16">
        <v>39163</v>
      </c>
      <c r="C53" s="36">
        <v>14</v>
      </c>
      <c r="D53" s="37"/>
      <c r="E53" s="37"/>
      <c r="F53" s="37"/>
      <c r="G53" s="38"/>
    </row>
    <row r="54" spans="1:7">
      <c r="A54" s="16">
        <v>39164</v>
      </c>
      <c r="C54" s="36">
        <v>15</v>
      </c>
      <c r="D54" s="37"/>
      <c r="E54" s="37"/>
      <c r="F54" s="37"/>
      <c r="G54" s="38"/>
    </row>
    <row r="55" spans="1:7">
      <c r="A55" s="16">
        <v>39167</v>
      </c>
      <c r="C55" s="36">
        <v>16</v>
      </c>
      <c r="D55" s="37"/>
      <c r="E55" s="37"/>
      <c r="F55" s="37"/>
      <c r="G55" s="38"/>
    </row>
    <row r="56" spans="1:7">
      <c r="A56" s="16">
        <v>39168</v>
      </c>
      <c r="C56" s="36">
        <v>17</v>
      </c>
      <c r="D56" s="37"/>
      <c r="E56" s="37"/>
      <c r="F56" s="37"/>
      <c r="G56" s="38"/>
    </row>
    <row r="57" spans="1:7">
      <c r="A57" s="16">
        <v>39169</v>
      </c>
      <c r="C57" s="36">
        <v>18</v>
      </c>
      <c r="D57" s="37"/>
      <c r="E57" s="37"/>
      <c r="F57" s="37"/>
      <c r="G57" s="38"/>
    </row>
    <row r="58" spans="1:7">
      <c r="A58" s="16">
        <v>39170</v>
      </c>
      <c r="C58" s="36">
        <v>19</v>
      </c>
      <c r="D58" s="37"/>
      <c r="E58" s="37"/>
      <c r="F58" s="37"/>
      <c r="G58" s="38"/>
    </row>
    <row r="59" spans="1:7">
      <c r="A59" s="16">
        <v>39171</v>
      </c>
      <c r="C59" s="36">
        <v>20</v>
      </c>
      <c r="D59" s="37"/>
      <c r="E59" s="37"/>
      <c r="F59" s="37"/>
      <c r="G59" s="38"/>
    </row>
    <row r="60" spans="1:7">
      <c r="A60" s="16">
        <v>39174</v>
      </c>
      <c r="C60" s="36">
        <v>21</v>
      </c>
      <c r="D60" s="37"/>
      <c r="E60" s="37"/>
      <c r="F60" s="37"/>
      <c r="G60" s="38"/>
    </row>
    <row r="61" spans="1:7">
      <c r="A61" s="16">
        <v>39175</v>
      </c>
      <c r="C61" s="36">
        <v>22</v>
      </c>
      <c r="D61" s="37"/>
      <c r="E61" s="37"/>
      <c r="F61" s="37"/>
      <c r="G61" s="38"/>
    </row>
    <row r="62" spans="1:7">
      <c r="A62" s="16">
        <v>39176</v>
      </c>
      <c r="C62" s="36">
        <v>23</v>
      </c>
      <c r="D62" s="37"/>
      <c r="E62" s="37"/>
      <c r="F62" s="37"/>
      <c r="G62" s="38"/>
    </row>
    <row r="63" spans="1:7">
      <c r="A63" s="16">
        <v>39181</v>
      </c>
      <c r="C63" s="36">
        <v>24</v>
      </c>
      <c r="D63" s="37"/>
      <c r="E63" s="37"/>
      <c r="F63" s="37"/>
      <c r="G63" s="38"/>
    </row>
    <row r="64" spans="1:7">
      <c r="A64" s="16">
        <v>39182</v>
      </c>
      <c r="C64" s="36">
        <v>25</v>
      </c>
      <c r="D64" s="37"/>
      <c r="E64" s="37"/>
      <c r="F64" s="37"/>
      <c r="G64" s="38"/>
    </row>
    <row r="65" spans="1:7">
      <c r="A65" s="16">
        <v>39183</v>
      </c>
      <c r="C65" s="36">
        <v>26</v>
      </c>
      <c r="D65" s="37"/>
      <c r="E65" s="37"/>
      <c r="F65" s="37"/>
      <c r="G65" s="38"/>
    </row>
    <row r="66" spans="1:7">
      <c r="A66" s="16">
        <v>39184</v>
      </c>
      <c r="C66" s="36">
        <v>27</v>
      </c>
      <c r="D66" s="37"/>
      <c r="E66" s="37"/>
      <c r="F66" s="37"/>
      <c r="G66" s="38"/>
    </row>
    <row r="67" spans="1:7">
      <c r="A67" s="16">
        <v>39185</v>
      </c>
      <c r="C67" s="36">
        <v>28</v>
      </c>
      <c r="D67" s="39"/>
      <c r="E67" s="39"/>
      <c r="F67" s="39"/>
      <c r="G67" s="40"/>
    </row>
    <row r="68" spans="1:7">
      <c r="A68" s="16">
        <v>39186</v>
      </c>
      <c r="C68" s="36">
        <v>29</v>
      </c>
      <c r="D68" s="39"/>
      <c r="E68" s="39"/>
      <c r="F68" s="39"/>
      <c r="G68" s="40"/>
    </row>
    <row r="69" spans="1:7">
      <c r="A69" s="16">
        <v>39188</v>
      </c>
      <c r="C69" s="36">
        <v>30</v>
      </c>
      <c r="D69" s="37"/>
      <c r="E69" s="37"/>
      <c r="F69" s="37"/>
      <c r="G69" s="38"/>
    </row>
    <row r="70" spans="1:7">
      <c r="A70" s="16">
        <v>39189</v>
      </c>
      <c r="C70" s="36">
        <v>31</v>
      </c>
      <c r="D70" s="37"/>
      <c r="E70" s="37"/>
      <c r="F70" s="37"/>
      <c r="G70" s="38"/>
    </row>
    <row r="71" spans="1:7">
      <c r="A71" s="16">
        <v>39190</v>
      </c>
      <c r="C71" s="36">
        <v>32</v>
      </c>
      <c r="D71" s="37"/>
      <c r="E71" s="37"/>
      <c r="F71" s="37"/>
      <c r="G71" s="38"/>
    </row>
    <row r="72" spans="1:7">
      <c r="A72" s="16">
        <v>39191</v>
      </c>
      <c r="C72" s="36">
        <v>33</v>
      </c>
      <c r="D72" s="37"/>
      <c r="E72" s="37"/>
      <c r="F72" s="37"/>
      <c r="G72" s="38"/>
    </row>
    <row r="73" spans="1:7">
      <c r="A73" s="16">
        <v>39192</v>
      </c>
      <c r="C73" s="36">
        <v>34</v>
      </c>
      <c r="D73" s="37"/>
      <c r="E73" s="37"/>
      <c r="F73" s="37"/>
      <c r="G73" s="38"/>
    </row>
    <row r="74" spans="1:7">
      <c r="A74" s="16">
        <v>39195</v>
      </c>
      <c r="C74" s="36">
        <v>35</v>
      </c>
      <c r="D74" s="39"/>
      <c r="E74" s="39"/>
      <c r="F74" s="39"/>
      <c r="G74" s="40"/>
    </row>
    <row r="75" spans="1:7">
      <c r="A75" s="16">
        <v>39196</v>
      </c>
      <c r="C75" s="36">
        <v>36</v>
      </c>
      <c r="D75" s="39"/>
      <c r="E75" s="39"/>
      <c r="F75" s="39"/>
      <c r="G75" s="40"/>
    </row>
    <row r="76" spans="1:7">
      <c r="A76" s="16">
        <v>39197</v>
      </c>
      <c r="C76" s="36">
        <v>37</v>
      </c>
      <c r="D76" s="37"/>
      <c r="E76" s="37"/>
      <c r="F76" s="37"/>
      <c r="G76" s="38"/>
    </row>
    <row r="77" spans="1:7">
      <c r="A77" s="16">
        <v>39198</v>
      </c>
      <c r="C77" s="36">
        <v>38</v>
      </c>
      <c r="D77" s="37"/>
      <c r="E77" s="37"/>
      <c r="F77" s="37"/>
      <c r="G77" s="38"/>
    </row>
    <row r="78" spans="1:7">
      <c r="A78" s="16">
        <v>39199</v>
      </c>
      <c r="C78" s="36">
        <v>39</v>
      </c>
      <c r="D78" s="39"/>
      <c r="E78" s="39"/>
      <c r="F78" s="39"/>
      <c r="G78" s="40"/>
    </row>
    <row r="79" spans="1:7">
      <c r="A79" s="16">
        <v>39202</v>
      </c>
      <c r="C79" s="36">
        <v>40</v>
      </c>
      <c r="D79" s="37"/>
      <c r="E79" s="37"/>
      <c r="F79" s="37"/>
      <c r="G79" s="38"/>
    </row>
    <row r="80" spans="1:7">
      <c r="A80" s="16">
        <v>39203</v>
      </c>
      <c r="C80" s="36">
        <v>41</v>
      </c>
      <c r="D80" s="37"/>
      <c r="E80" s="37"/>
      <c r="F80" s="37"/>
      <c r="G80" s="38"/>
    </row>
    <row r="81" spans="1:7">
      <c r="A81" s="16">
        <v>39204</v>
      </c>
      <c r="C81" s="36">
        <v>42</v>
      </c>
      <c r="D81" s="37"/>
      <c r="E81" s="37"/>
      <c r="F81" s="37"/>
      <c r="G81" s="38"/>
    </row>
    <row r="82" spans="1:7" ht="17.25" thickBot="1">
      <c r="A82" s="16">
        <v>39205</v>
      </c>
      <c r="C82" s="41">
        <v>43</v>
      </c>
      <c r="D82" s="44"/>
      <c r="E82" s="44"/>
      <c r="F82" s="44"/>
      <c r="G82" s="45"/>
    </row>
    <row r="83" spans="1:7">
      <c r="A83" s="16">
        <v>39206</v>
      </c>
      <c r="C83" s="51"/>
      <c r="D83" s="52"/>
      <c r="E83" s="52"/>
      <c r="F83" s="52"/>
      <c r="G83" s="52"/>
    </row>
    <row r="84" spans="1:7">
      <c r="A84" s="16">
        <v>39209</v>
      </c>
      <c r="C84" s="51"/>
      <c r="D84" s="52"/>
      <c r="E84" s="52"/>
      <c r="F84" s="52"/>
      <c r="G84" s="52"/>
    </row>
    <row r="85" spans="1:7">
      <c r="A85" s="16">
        <v>39210</v>
      </c>
      <c r="C85" s="51"/>
      <c r="D85" s="52"/>
      <c r="E85" s="52"/>
      <c r="F85" s="52"/>
      <c r="G85" s="52"/>
    </row>
    <row r="86" spans="1:7">
      <c r="A86" s="16">
        <v>39211</v>
      </c>
      <c r="C86" s="51"/>
    </row>
    <row r="87" spans="1:7">
      <c r="A87" s="16">
        <v>39212</v>
      </c>
      <c r="C87" s="51"/>
    </row>
    <row r="88" spans="1:7">
      <c r="A88" s="16">
        <v>39213</v>
      </c>
      <c r="C88" s="51"/>
    </row>
    <row r="89" spans="1:7">
      <c r="A89" s="16">
        <v>39216</v>
      </c>
      <c r="C89" s="51"/>
    </row>
    <row r="90" spans="1:7">
      <c r="A90" s="16">
        <v>39217</v>
      </c>
    </row>
    <row r="91" spans="1:7">
      <c r="A91" s="16">
        <v>39218</v>
      </c>
    </row>
    <row r="92" spans="1:7">
      <c r="A92" s="16">
        <v>39219</v>
      </c>
    </row>
    <row r="93" spans="1:7">
      <c r="A93" s="16">
        <v>39220</v>
      </c>
    </row>
    <row r="94" spans="1:7">
      <c r="A94" s="16">
        <v>39223</v>
      </c>
    </row>
    <row r="95" spans="1:7">
      <c r="A95" s="16">
        <v>39224</v>
      </c>
    </row>
    <row r="96" spans="1:7">
      <c r="A96" s="16">
        <v>39225</v>
      </c>
    </row>
    <row r="97" spans="1:1">
      <c r="A97" s="16">
        <v>39226</v>
      </c>
    </row>
    <row r="98" spans="1:1">
      <c r="A98" s="16">
        <v>39227</v>
      </c>
    </row>
    <row r="99" spans="1:1">
      <c r="A99" s="16">
        <v>39230</v>
      </c>
    </row>
    <row r="100" spans="1:1">
      <c r="A100" s="16">
        <v>39231</v>
      </c>
    </row>
    <row r="101" spans="1:1">
      <c r="A101" s="16">
        <v>39232</v>
      </c>
    </row>
    <row r="102" spans="1:1">
      <c r="A102" s="16">
        <v>39233</v>
      </c>
    </row>
    <row r="103" spans="1:1">
      <c r="A103" s="16">
        <v>39234</v>
      </c>
    </row>
    <row r="104" spans="1:1">
      <c r="A104" s="16">
        <v>39237</v>
      </c>
    </row>
    <row r="105" spans="1:1">
      <c r="A105" s="16">
        <v>39238</v>
      </c>
    </row>
    <row r="106" spans="1:1">
      <c r="A106" s="16">
        <v>39239</v>
      </c>
    </row>
    <row r="107" spans="1:1">
      <c r="A107" s="16">
        <v>39240</v>
      </c>
    </row>
    <row r="108" spans="1:1">
      <c r="A108" s="16">
        <v>39241</v>
      </c>
    </row>
    <row r="109" spans="1:1">
      <c r="A109" s="16">
        <v>39244</v>
      </c>
    </row>
    <row r="110" spans="1:1">
      <c r="A110" s="16">
        <v>39245</v>
      </c>
    </row>
    <row r="111" spans="1:1">
      <c r="A111" s="16">
        <v>39246</v>
      </c>
    </row>
    <row r="112" spans="1:1">
      <c r="A112" s="16">
        <v>39247</v>
      </c>
    </row>
    <row r="113" spans="1:1">
      <c r="A113" s="16">
        <v>39248</v>
      </c>
    </row>
    <row r="114" spans="1:1">
      <c r="A114" s="16">
        <v>39253</v>
      </c>
    </row>
    <row r="115" spans="1:1">
      <c r="A115" s="16">
        <v>39254</v>
      </c>
    </row>
    <row r="116" spans="1:1">
      <c r="A116" s="16">
        <v>39255</v>
      </c>
    </row>
    <row r="117" spans="1:1">
      <c r="A117" s="16">
        <v>39256</v>
      </c>
    </row>
    <row r="118" spans="1:1">
      <c r="A118" s="16">
        <v>39258</v>
      </c>
    </row>
    <row r="119" spans="1:1">
      <c r="A119" s="16">
        <v>39259</v>
      </c>
    </row>
    <row r="120" spans="1:1">
      <c r="A120" s="16">
        <v>39260</v>
      </c>
    </row>
    <row r="121" spans="1:1">
      <c r="A121" s="16">
        <v>39261</v>
      </c>
    </row>
    <row r="122" spans="1:1">
      <c r="A122" s="16">
        <v>39262</v>
      </c>
    </row>
    <row r="123" spans="1:1">
      <c r="A123" s="16">
        <v>39265</v>
      </c>
    </row>
    <row r="124" spans="1:1">
      <c r="A124" s="16">
        <v>39266</v>
      </c>
    </row>
    <row r="125" spans="1:1">
      <c r="A125" s="16">
        <v>39267</v>
      </c>
    </row>
    <row r="126" spans="1:1">
      <c r="A126" s="16">
        <v>39268</v>
      </c>
    </row>
    <row r="127" spans="1:1">
      <c r="A127" s="16">
        <v>39269</v>
      </c>
    </row>
    <row r="128" spans="1:1">
      <c r="A128" s="16">
        <v>39272</v>
      </c>
    </row>
    <row r="129" spans="1:1">
      <c r="A129" s="16">
        <v>39273</v>
      </c>
    </row>
    <row r="130" spans="1:1">
      <c r="A130" s="16">
        <v>39274</v>
      </c>
    </row>
    <row r="131" spans="1:1">
      <c r="A131" s="16">
        <v>39275</v>
      </c>
    </row>
    <row r="132" spans="1:1">
      <c r="A132" s="16">
        <v>39276</v>
      </c>
    </row>
    <row r="133" spans="1:1">
      <c r="A133" s="16">
        <v>39279</v>
      </c>
    </row>
    <row r="134" spans="1:1">
      <c r="A134" s="16">
        <v>39280</v>
      </c>
    </row>
    <row r="135" spans="1:1">
      <c r="A135" s="16">
        <v>39281</v>
      </c>
    </row>
    <row r="136" spans="1:1">
      <c r="A136" s="16">
        <v>39282</v>
      </c>
    </row>
    <row r="137" spans="1:1">
      <c r="A137" s="16">
        <v>39283</v>
      </c>
    </row>
    <row r="138" spans="1:1">
      <c r="A138" s="16">
        <v>39286</v>
      </c>
    </row>
    <row r="139" spans="1:1">
      <c r="A139" s="16">
        <v>39287</v>
      </c>
    </row>
    <row r="140" spans="1:1">
      <c r="A140" s="16">
        <v>39288</v>
      </c>
    </row>
    <row r="141" spans="1:1">
      <c r="A141" s="16">
        <v>39289</v>
      </c>
    </row>
    <row r="142" spans="1:1">
      <c r="A142" s="16">
        <v>39290</v>
      </c>
    </row>
    <row r="143" spans="1:1">
      <c r="A143" s="16">
        <v>39293</v>
      </c>
    </row>
    <row r="144" spans="1:1">
      <c r="A144" s="16">
        <v>39294</v>
      </c>
    </row>
    <row r="145" spans="1:1">
      <c r="A145" s="16">
        <v>39295</v>
      </c>
    </row>
    <row r="146" spans="1:1">
      <c r="A146" s="16">
        <v>39296</v>
      </c>
    </row>
    <row r="147" spans="1:1">
      <c r="A147" s="16">
        <v>39297</v>
      </c>
    </row>
    <row r="148" spans="1:1">
      <c r="A148" s="16">
        <v>39300</v>
      </c>
    </row>
    <row r="149" spans="1:1">
      <c r="A149" s="16">
        <v>39301</v>
      </c>
    </row>
    <row r="150" spans="1:1">
      <c r="A150" s="16">
        <v>39302</v>
      </c>
    </row>
    <row r="151" spans="1:1">
      <c r="A151" s="16">
        <v>39303</v>
      </c>
    </row>
    <row r="152" spans="1:1">
      <c r="A152" s="16">
        <v>39304</v>
      </c>
    </row>
    <row r="153" spans="1:1">
      <c r="A153" s="16">
        <v>39307</v>
      </c>
    </row>
    <row r="154" spans="1:1">
      <c r="A154" s="16">
        <v>39308</v>
      </c>
    </row>
    <row r="155" spans="1:1">
      <c r="A155" s="16">
        <v>39309</v>
      </c>
    </row>
    <row r="156" spans="1:1">
      <c r="A156" s="16">
        <v>39310</v>
      </c>
    </row>
    <row r="157" spans="1:1">
      <c r="A157" s="16">
        <v>39311</v>
      </c>
    </row>
    <row r="158" spans="1:1">
      <c r="A158" s="16">
        <v>39314</v>
      </c>
    </row>
    <row r="159" spans="1:1">
      <c r="A159" s="16">
        <v>39315</v>
      </c>
    </row>
    <row r="160" spans="1:1">
      <c r="A160" s="16">
        <v>39316</v>
      </c>
    </row>
    <row r="161" spans="1:1">
      <c r="A161" s="16">
        <v>39317</v>
      </c>
    </row>
    <row r="162" spans="1:1">
      <c r="A162" s="16">
        <v>39318</v>
      </c>
    </row>
    <row r="163" spans="1:1">
      <c r="A163" s="16">
        <v>39321</v>
      </c>
    </row>
    <row r="164" spans="1:1">
      <c r="A164" s="16">
        <v>39322</v>
      </c>
    </row>
    <row r="165" spans="1:1">
      <c r="A165" s="16">
        <v>39323</v>
      </c>
    </row>
    <row r="166" spans="1:1">
      <c r="A166" s="16">
        <v>39324</v>
      </c>
    </row>
    <row r="167" spans="1:1">
      <c r="A167" s="16">
        <v>39325</v>
      </c>
    </row>
    <row r="168" spans="1:1">
      <c r="A168" s="16">
        <v>39328</v>
      </c>
    </row>
    <row r="169" spans="1:1">
      <c r="A169" s="16">
        <v>39329</v>
      </c>
    </row>
    <row r="170" spans="1:1">
      <c r="A170" s="16">
        <v>39330</v>
      </c>
    </row>
    <row r="171" spans="1:1">
      <c r="A171" s="16">
        <v>39331</v>
      </c>
    </row>
    <row r="172" spans="1:1">
      <c r="A172" s="16">
        <v>39332</v>
      </c>
    </row>
    <row r="173" spans="1:1">
      <c r="A173" s="16">
        <v>39335</v>
      </c>
    </row>
    <row r="174" spans="1:1">
      <c r="A174" s="16">
        <v>39336</v>
      </c>
    </row>
    <row r="175" spans="1:1">
      <c r="A175" s="16">
        <v>39337</v>
      </c>
    </row>
    <row r="176" spans="1:1">
      <c r="A176" s="16">
        <v>39338</v>
      </c>
    </row>
    <row r="177" spans="1:1">
      <c r="A177" s="16">
        <v>39339</v>
      </c>
    </row>
    <row r="178" spans="1:1">
      <c r="A178" s="16">
        <v>39342</v>
      </c>
    </row>
    <row r="179" spans="1:1">
      <c r="A179" s="16">
        <v>39343</v>
      </c>
    </row>
    <row r="180" spans="1:1">
      <c r="A180" s="16">
        <v>39344</v>
      </c>
    </row>
    <row r="181" spans="1:1">
      <c r="A181" s="16">
        <v>39345</v>
      </c>
    </row>
    <row r="182" spans="1:1">
      <c r="A182" s="16">
        <v>39346</v>
      </c>
    </row>
    <row r="183" spans="1:1">
      <c r="A183" s="16">
        <v>39351</v>
      </c>
    </row>
    <row r="184" spans="1:1">
      <c r="A184" s="16">
        <v>39352</v>
      </c>
    </row>
    <row r="185" spans="1:1">
      <c r="A185" s="16">
        <v>39353</v>
      </c>
    </row>
    <row r="186" spans="1:1">
      <c r="A186" s="16">
        <v>39354</v>
      </c>
    </row>
    <row r="187" spans="1:1">
      <c r="A187" s="16">
        <v>39356</v>
      </c>
    </row>
    <row r="188" spans="1:1">
      <c r="A188" s="16">
        <v>39357</v>
      </c>
    </row>
    <row r="189" spans="1:1">
      <c r="A189" s="16">
        <v>39358</v>
      </c>
    </row>
    <row r="190" spans="1:1">
      <c r="A190" s="16">
        <v>39359</v>
      </c>
    </row>
    <row r="191" spans="1:1">
      <c r="A191" s="16">
        <v>39360</v>
      </c>
    </row>
    <row r="192" spans="1:1">
      <c r="A192" s="16">
        <v>39363</v>
      </c>
    </row>
    <row r="193" spans="1:1">
      <c r="A193" s="16">
        <v>39364</v>
      </c>
    </row>
    <row r="194" spans="1:1">
      <c r="A194" s="16">
        <v>39366</v>
      </c>
    </row>
    <row r="195" spans="1:1">
      <c r="A195" s="16">
        <v>39367</v>
      </c>
    </row>
    <row r="196" spans="1:1">
      <c r="A196" s="16">
        <v>39370</v>
      </c>
    </row>
    <row r="197" spans="1:1">
      <c r="A197" s="16">
        <v>39371</v>
      </c>
    </row>
    <row r="198" spans="1:1">
      <c r="A198" s="16">
        <v>39372</v>
      </c>
    </row>
    <row r="199" spans="1:1">
      <c r="A199" s="16">
        <v>39373</v>
      </c>
    </row>
    <row r="200" spans="1:1">
      <c r="A200" s="16">
        <v>39374</v>
      </c>
    </row>
    <row r="201" spans="1:1">
      <c r="A201" s="16">
        <v>39377</v>
      </c>
    </row>
    <row r="202" spans="1:1">
      <c r="A202" s="16">
        <v>39378</v>
      </c>
    </row>
    <row r="203" spans="1:1">
      <c r="A203" s="16">
        <v>39379</v>
      </c>
    </row>
    <row r="204" spans="1:1">
      <c r="A204" s="16">
        <v>39380</v>
      </c>
    </row>
    <row r="205" spans="1:1">
      <c r="A205" s="16">
        <v>39381</v>
      </c>
    </row>
    <row r="206" spans="1:1">
      <c r="A206" s="16">
        <v>39384</v>
      </c>
    </row>
    <row r="207" spans="1:1">
      <c r="A207" s="16">
        <v>39385</v>
      </c>
    </row>
    <row r="208" spans="1:1">
      <c r="A208" s="16">
        <v>39386</v>
      </c>
    </row>
    <row r="209" spans="1:1">
      <c r="A209" s="16">
        <v>39387</v>
      </c>
    </row>
    <row r="210" spans="1:1">
      <c r="A210" s="16">
        <v>39388</v>
      </c>
    </row>
    <row r="211" spans="1:1">
      <c r="A211" s="16">
        <v>39391</v>
      </c>
    </row>
    <row r="212" spans="1:1">
      <c r="A212" s="16">
        <v>39392</v>
      </c>
    </row>
    <row r="213" spans="1:1">
      <c r="A213" s="16">
        <v>39393</v>
      </c>
    </row>
    <row r="214" spans="1:1">
      <c r="A214" s="16">
        <v>39394</v>
      </c>
    </row>
    <row r="215" spans="1:1">
      <c r="A215" s="16">
        <v>39395</v>
      </c>
    </row>
    <row r="216" spans="1:1">
      <c r="A216" s="16">
        <v>39398</v>
      </c>
    </row>
    <row r="217" spans="1:1">
      <c r="A217" s="16">
        <v>39399</v>
      </c>
    </row>
    <row r="218" spans="1:1">
      <c r="A218" s="16">
        <v>39400</v>
      </c>
    </row>
    <row r="219" spans="1:1">
      <c r="A219" s="16">
        <v>39401</v>
      </c>
    </row>
    <row r="220" spans="1:1">
      <c r="A220" s="16">
        <v>39402</v>
      </c>
    </row>
    <row r="221" spans="1:1">
      <c r="A221" s="16">
        <v>39405</v>
      </c>
    </row>
    <row r="222" spans="1:1">
      <c r="A222" s="16">
        <v>39406</v>
      </c>
    </row>
    <row r="223" spans="1:1">
      <c r="A223" s="16">
        <v>39407</v>
      </c>
    </row>
    <row r="224" spans="1:1">
      <c r="A224" s="16">
        <v>39408</v>
      </c>
    </row>
    <row r="225" spans="1:1">
      <c r="A225" s="16">
        <v>39409</v>
      </c>
    </row>
    <row r="226" spans="1:1">
      <c r="A226" s="16">
        <v>39412</v>
      </c>
    </row>
    <row r="227" spans="1:1">
      <c r="A227" s="16">
        <v>39413</v>
      </c>
    </row>
    <row r="228" spans="1:1">
      <c r="A228" s="16">
        <v>39414</v>
      </c>
    </row>
    <row r="229" spans="1:1">
      <c r="A229" s="16">
        <v>39415</v>
      </c>
    </row>
    <row r="230" spans="1:1">
      <c r="A230" s="16">
        <v>39416</v>
      </c>
    </row>
    <row r="231" spans="1:1">
      <c r="A231" s="16">
        <v>39419</v>
      </c>
    </row>
    <row r="232" spans="1:1">
      <c r="A232" s="16">
        <v>39420</v>
      </c>
    </row>
    <row r="233" spans="1:1">
      <c r="A233" s="16">
        <v>39421</v>
      </c>
    </row>
    <row r="234" spans="1:1">
      <c r="A234" s="16">
        <v>39422</v>
      </c>
    </row>
    <row r="235" spans="1:1">
      <c r="A235" s="16">
        <v>39423</v>
      </c>
    </row>
    <row r="236" spans="1:1">
      <c r="A236" s="16">
        <v>39426</v>
      </c>
    </row>
    <row r="237" spans="1:1">
      <c r="A237" s="16">
        <v>39427</v>
      </c>
    </row>
    <row r="238" spans="1:1">
      <c r="A238" s="16">
        <v>39428</v>
      </c>
    </row>
    <row r="239" spans="1:1">
      <c r="A239" s="16">
        <v>39429</v>
      </c>
    </row>
    <row r="240" spans="1:1">
      <c r="A240" s="16">
        <v>39430</v>
      </c>
    </row>
    <row r="241" spans="1:1">
      <c r="A241" s="16">
        <v>39433</v>
      </c>
    </row>
    <row r="242" spans="1:1">
      <c r="A242" s="16">
        <v>39434</v>
      </c>
    </row>
    <row r="243" spans="1:1">
      <c r="A243" s="16">
        <v>39435</v>
      </c>
    </row>
    <row r="244" spans="1:1">
      <c r="A244" s="16">
        <v>39436</v>
      </c>
    </row>
    <row r="245" spans="1:1">
      <c r="A245" s="16">
        <v>39437</v>
      </c>
    </row>
    <row r="246" spans="1:1">
      <c r="A246" s="16">
        <v>39440</v>
      </c>
    </row>
    <row r="247" spans="1:1">
      <c r="A247" s="16">
        <v>39441</v>
      </c>
    </row>
    <row r="248" spans="1:1">
      <c r="A248" s="16">
        <v>39442</v>
      </c>
    </row>
    <row r="249" spans="1:1">
      <c r="A249" s="16">
        <v>39443</v>
      </c>
    </row>
    <row r="250" spans="1:1">
      <c r="A250" s="16">
        <v>39444</v>
      </c>
    </row>
    <row r="251" spans="1:1">
      <c r="A251" s="16">
        <v>39447</v>
      </c>
    </row>
    <row r="252" spans="1:1">
      <c r="A252" s="16">
        <v>39449</v>
      </c>
    </row>
    <row r="253" spans="1:1">
      <c r="A253" s="16">
        <v>39450</v>
      </c>
    </row>
    <row r="254" spans="1:1">
      <c r="A254" s="16">
        <v>39451</v>
      </c>
    </row>
    <row r="255" spans="1:1">
      <c r="A255" s="16">
        <v>39454</v>
      </c>
    </row>
    <row r="256" spans="1:1">
      <c r="A256" s="16">
        <v>39455</v>
      </c>
    </row>
    <row r="257" spans="1:1">
      <c r="A257" s="16">
        <v>39456</v>
      </c>
    </row>
    <row r="258" spans="1:1">
      <c r="A258" s="16">
        <v>39457</v>
      </c>
    </row>
    <row r="259" spans="1:1">
      <c r="A259" s="16">
        <v>39458</v>
      </c>
    </row>
    <row r="260" spans="1:1">
      <c r="A260" s="16">
        <v>39461</v>
      </c>
    </row>
    <row r="261" spans="1:1">
      <c r="A261" s="16">
        <v>39462</v>
      </c>
    </row>
    <row r="262" spans="1:1">
      <c r="A262" s="16">
        <v>39463</v>
      </c>
    </row>
    <row r="263" spans="1:1">
      <c r="A263" s="16">
        <v>39464</v>
      </c>
    </row>
    <row r="264" spans="1:1">
      <c r="A264" s="16">
        <v>39465</v>
      </c>
    </row>
    <row r="265" spans="1:1">
      <c r="A265" s="16">
        <v>39468</v>
      </c>
    </row>
    <row r="266" spans="1:1">
      <c r="A266" s="16">
        <v>39469</v>
      </c>
    </row>
    <row r="267" spans="1:1">
      <c r="A267" s="16">
        <v>39470</v>
      </c>
    </row>
    <row r="268" spans="1:1">
      <c r="A268" s="16">
        <v>39471</v>
      </c>
    </row>
    <row r="269" spans="1:1">
      <c r="A269" s="16">
        <v>39472</v>
      </c>
    </row>
    <row r="270" spans="1:1">
      <c r="A270" s="16">
        <v>39475</v>
      </c>
    </row>
    <row r="271" spans="1:1">
      <c r="A271" s="16">
        <v>39476</v>
      </c>
    </row>
    <row r="272" spans="1:1">
      <c r="A272" s="16">
        <v>39477</v>
      </c>
    </row>
    <row r="273" spans="1:1">
      <c r="A273" s="16">
        <v>39478</v>
      </c>
    </row>
    <row r="274" spans="1:1">
      <c r="A274" s="16">
        <v>39479</v>
      </c>
    </row>
    <row r="275" spans="1:1">
      <c r="A275" s="16">
        <v>39482</v>
      </c>
    </row>
    <row r="276" spans="1:1">
      <c r="A276" s="16">
        <v>39483</v>
      </c>
    </row>
    <row r="277" spans="1:1">
      <c r="A277" s="16">
        <v>39490</v>
      </c>
    </row>
    <row r="278" spans="1:1">
      <c r="A278" s="16">
        <v>39491</v>
      </c>
    </row>
    <row r="279" spans="1:1">
      <c r="A279" s="16">
        <v>39492</v>
      </c>
    </row>
    <row r="280" spans="1:1">
      <c r="A280" s="16">
        <v>39493</v>
      </c>
    </row>
    <row r="281" spans="1:1">
      <c r="A281" s="16">
        <v>39496</v>
      </c>
    </row>
    <row r="282" spans="1:1">
      <c r="A282" s="16">
        <v>39497</v>
      </c>
    </row>
    <row r="283" spans="1:1">
      <c r="A283" s="16">
        <v>39498</v>
      </c>
    </row>
    <row r="284" spans="1:1">
      <c r="A284" s="16">
        <v>39499</v>
      </c>
    </row>
    <row r="285" spans="1:1">
      <c r="A285" s="16">
        <v>39500</v>
      </c>
    </row>
    <row r="286" spans="1:1">
      <c r="A286" s="16">
        <v>39503</v>
      </c>
    </row>
    <row r="287" spans="1:1">
      <c r="A287" s="16">
        <v>39504</v>
      </c>
    </row>
    <row r="288" spans="1:1">
      <c r="A288" s="16">
        <v>39505</v>
      </c>
    </row>
    <row r="289" spans="1:1">
      <c r="A289" s="16">
        <v>39507</v>
      </c>
    </row>
    <row r="290" spans="1:1">
      <c r="A290" s="16">
        <v>39510</v>
      </c>
    </row>
    <row r="291" spans="1:1">
      <c r="A291" s="16">
        <v>39511</v>
      </c>
    </row>
    <row r="292" spans="1:1">
      <c r="A292" s="16">
        <v>39512</v>
      </c>
    </row>
    <row r="293" spans="1:1">
      <c r="A293" s="16">
        <v>39513</v>
      </c>
    </row>
    <row r="294" spans="1:1">
      <c r="A294" s="16">
        <v>39514</v>
      </c>
    </row>
    <row r="295" spans="1:1">
      <c r="A295" s="16">
        <v>39517</v>
      </c>
    </row>
    <row r="296" spans="1:1">
      <c r="A296" s="16">
        <v>39518</v>
      </c>
    </row>
    <row r="297" spans="1:1">
      <c r="A297" s="16">
        <v>39519</v>
      </c>
    </row>
    <row r="298" spans="1:1">
      <c r="A298" s="16">
        <v>39520</v>
      </c>
    </row>
    <row r="299" spans="1:1">
      <c r="A299" s="16">
        <v>39521</v>
      </c>
    </row>
    <row r="300" spans="1:1">
      <c r="A300" s="16">
        <v>39524</v>
      </c>
    </row>
    <row r="301" spans="1:1">
      <c r="A301" s="16">
        <v>39525</v>
      </c>
    </row>
    <row r="302" spans="1:1">
      <c r="A302" s="16">
        <v>39526</v>
      </c>
    </row>
    <row r="303" spans="1:1">
      <c r="A303" s="16">
        <v>39527</v>
      </c>
    </row>
    <row r="304" spans="1:1">
      <c r="A304" s="16">
        <v>39528</v>
      </c>
    </row>
    <row r="305" spans="1:1">
      <c r="A305" s="16">
        <v>39531</v>
      </c>
    </row>
    <row r="306" spans="1:1">
      <c r="A306" s="16">
        <v>39532</v>
      </c>
    </row>
    <row r="307" spans="1:1">
      <c r="A307" s="16">
        <v>39533</v>
      </c>
    </row>
    <row r="308" spans="1:1">
      <c r="A308" s="16">
        <v>39534</v>
      </c>
    </row>
    <row r="309" spans="1:1">
      <c r="A309" s="16">
        <v>39535</v>
      </c>
    </row>
    <row r="310" spans="1:1">
      <c r="A310" s="16">
        <v>39538</v>
      </c>
    </row>
    <row r="311" spans="1:1">
      <c r="A311" s="16">
        <v>39539</v>
      </c>
    </row>
    <row r="312" spans="1:1">
      <c r="A312" s="16">
        <v>39540</v>
      </c>
    </row>
    <row r="313" spans="1:1">
      <c r="A313" s="16">
        <v>39541</v>
      </c>
    </row>
    <row r="314" spans="1:1">
      <c r="A314" s="16">
        <v>39542</v>
      </c>
    </row>
    <row r="315" spans="1:1">
      <c r="A315" s="16">
        <v>39545</v>
      </c>
    </row>
    <row r="316" spans="1:1">
      <c r="A316" s="16">
        <v>39546</v>
      </c>
    </row>
    <row r="317" spans="1:1">
      <c r="A317" s="16">
        <v>39547</v>
      </c>
    </row>
    <row r="318" spans="1:1">
      <c r="A318" s="16">
        <v>39548</v>
      </c>
    </row>
    <row r="319" spans="1:1">
      <c r="A319" s="16">
        <v>39549</v>
      </c>
    </row>
    <row r="320" spans="1:1">
      <c r="A320" s="16">
        <v>39552</v>
      </c>
    </row>
    <row r="321" spans="1:1">
      <c r="A321" s="16">
        <v>39553</v>
      </c>
    </row>
    <row r="322" spans="1:1">
      <c r="A322" s="16">
        <v>39554</v>
      </c>
    </row>
    <row r="323" spans="1:1">
      <c r="A323" s="16">
        <v>39555</v>
      </c>
    </row>
    <row r="324" spans="1:1">
      <c r="A324" s="16">
        <v>39556</v>
      </c>
    </row>
    <row r="325" spans="1:1">
      <c r="A325" s="16">
        <v>39559</v>
      </c>
    </row>
    <row r="326" spans="1:1">
      <c r="A326" s="16">
        <v>39560</v>
      </c>
    </row>
    <row r="327" spans="1:1">
      <c r="A327" s="16">
        <v>39561</v>
      </c>
    </row>
    <row r="328" spans="1:1">
      <c r="A328" s="16">
        <v>39562</v>
      </c>
    </row>
    <row r="329" spans="1:1">
      <c r="A329" s="16">
        <v>39563</v>
      </c>
    </row>
    <row r="330" spans="1:1">
      <c r="A330" s="16">
        <v>39566</v>
      </c>
    </row>
    <row r="331" spans="1:1">
      <c r="A331" s="16">
        <v>39567</v>
      </c>
    </row>
    <row r="332" spans="1:1">
      <c r="A332" s="16">
        <v>39568</v>
      </c>
    </row>
    <row r="333" spans="1:1">
      <c r="A333" s="16">
        <v>39569</v>
      </c>
    </row>
    <row r="334" spans="1:1">
      <c r="A334" s="16">
        <v>39570</v>
      </c>
    </row>
    <row r="335" spans="1:1">
      <c r="A335" s="16">
        <v>39573</v>
      </c>
    </row>
    <row r="336" spans="1:1">
      <c r="A336" s="16">
        <v>39574</v>
      </c>
    </row>
    <row r="337" spans="1:1">
      <c r="A337" s="16">
        <v>39575</v>
      </c>
    </row>
    <row r="338" spans="1:1">
      <c r="A338" s="16">
        <v>39576</v>
      </c>
    </row>
    <row r="339" spans="1:1">
      <c r="A339" s="16">
        <v>39577</v>
      </c>
    </row>
    <row r="340" spans="1:1">
      <c r="A340" s="16">
        <v>39580</v>
      </c>
    </row>
    <row r="341" spans="1:1">
      <c r="A341" s="16">
        <v>39581</v>
      </c>
    </row>
    <row r="342" spans="1:1">
      <c r="A342" s="16">
        <v>39582</v>
      </c>
    </row>
    <row r="343" spans="1:1">
      <c r="A343" s="16">
        <v>39583</v>
      </c>
    </row>
    <row r="344" spans="1:1">
      <c r="A344" s="16">
        <v>39584</v>
      </c>
    </row>
    <row r="345" spans="1:1">
      <c r="A345" s="16">
        <v>39587</v>
      </c>
    </row>
    <row r="346" spans="1:1">
      <c r="A346" s="16">
        <v>39588</v>
      </c>
    </row>
    <row r="347" spans="1:1">
      <c r="A347" s="16">
        <v>39589</v>
      </c>
    </row>
    <row r="348" spans="1:1">
      <c r="A348" s="16">
        <v>39590</v>
      </c>
    </row>
    <row r="349" spans="1:1">
      <c r="A349" s="16">
        <v>39591</v>
      </c>
    </row>
    <row r="350" spans="1:1">
      <c r="A350" s="16">
        <v>39594</v>
      </c>
    </row>
    <row r="351" spans="1:1">
      <c r="A351" s="16">
        <v>39595</v>
      </c>
    </row>
    <row r="352" spans="1:1">
      <c r="A352" s="16">
        <v>39596</v>
      </c>
    </row>
    <row r="353" spans="1:1">
      <c r="A353" s="16">
        <v>39597</v>
      </c>
    </row>
    <row r="354" spans="1:1">
      <c r="A354" s="16">
        <v>39598</v>
      </c>
    </row>
    <row r="355" spans="1:1">
      <c r="A355" s="16">
        <v>39601</v>
      </c>
    </row>
    <row r="356" spans="1:1">
      <c r="A356" s="16">
        <v>39602</v>
      </c>
    </row>
    <row r="357" spans="1:1">
      <c r="A357" s="16">
        <v>39603</v>
      </c>
    </row>
    <row r="358" spans="1:1">
      <c r="A358" s="16">
        <v>39604</v>
      </c>
    </row>
    <row r="359" spans="1:1">
      <c r="A359" s="16">
        <v>39605</v>
      </c>
    </row>
    <row r="360" spans="1:1">
      <c r="A360" s="16">
        <v>39608</v>
      </c>
    </row>
    <row r="361" spans="1:1">
      <c r="A361" s="16">
        <v>39609</v>
      </c>
    </row>
    <row r="362" spans="1:1">
      <c r="A362" s="16">
        <v>39610</v>
      </c>
    </row>
    <row r="363" spans="1:1">
      <c r="A363" s="16">
        <v>39611</v>
      </c>
    </row>
    <row r="364" spans="1:1">
      <c r="A364" s="16">
        <v>39612</v>
      </c>
    </row>
    <row r="365" spans="1:1">
      <c r="A365" s="16">
        <v>39615</v>
      </c>
    </row>
    <row r="366" spans="1:1">
      <c r="A366" s="16">
        <v>39616</v>
      </c>
    </row>
    <row r="367" spans="1:1">
      <c r="A367" s="16">
        <v>39617</v>
      </c>
    </row>
    <row r="368" spans="1:1">
      <c r="A368" s="16">
        <v>39618</v>
      </c>
    </row>
    <row r="369" spans="1:1">
      <c r="A369" s="16">
        <v>39619</v>
      </c>
    </row>
    <row r="370" spans="1:1">
      <c r="A370" s="16">
        <v>39622</v>
      </c>
    </row>
    <row r="371" spans="1:1">
      <c r="A371" s="16">
        <v>39623</v>
      </c>
    </row>
    <row r="372" spans="1:1">
      <c r="A372" s="16">
        <v>39624</v>
      </c>
    </row>
    <row r="373" spans="1:1">
      <c r="A373" s="16">
        <v>39625</v>
      </c>
    </row>
    <row r="374" spans="1:1">
      <c r="A374" s="16">
        <v>39626</v>
      </c>
    </row>
    <row r="375" spans="1:1">
      <c r="A375" s="16">
        <v>39629</v>
      </c>
    </row>
    <row r="376" spans="1:1">
      <c r="A376" s="16">
        <v>39630</v>
      </c>
    </row>
    <row r="377" spans="1:1">
      <c r="A377" s="16">
        <v>39631</v>
      </c>
    </row>
    <row r="378" spans="1:1">
      <c r="A378" s="16">
        <v>39632</v>
      </c>
    </row>
    <row r="379" spans="1:1">
      <c r="A379" s="16">
        <v>39633</v>
      </c>
    </row>
    <row r="380" spans="1:1">
      <c r="A380" s="16">
        <v>39636</v>
      </c>
    </row>
    <row r="381" spans="1:1">
      <c r="A381" s="16">
        <v>39637</v>
      </c>
    </row>
    <row r="382" spans="1:1">
      <c r="A382" s="16">
        <v>39638</v>
      </c>
    </row>
    <row r="383" spans="1:1">
      <c r="A383" s="16">
        <v>39639</v>
      </c>
    </row>
    <row r="384" spans="1:1">
      <c r="A384" s="16">
        <v>39640</v>
      </c>
    </row>
    <row r="385" spans="1:1">
      <c r="A385" s="16">
        <v>39643</v>
      </c>
    </row>
    <row r="386" spans="1:1">
      <c r="A386" s="16">
        <v>39644</v>
      </c>
    </row>
    <row r="387" spans="1:1">
      <c r="A387" s="16">
        <v>39645</v>
      </c>
    </row>
    <row r="388" spans="1:1">
      <c r="A388" s="16">
        <v>39646</v>
      </c>
    </row>
    <row r="389" spans="1:1">
      <c r="A389" s="16">
        <v>39647</v>
      </c>
    </row>
    <row r="390" spans="1:1">
      <c r="A390" s="16">
        <v>39650</v>
      </c>
    </row>
    <row r="391" spans="1:1">
      <c r="A391" s="16">
        <v>39651</v>
      </c>
    </row>
    <row r="392" spans="1:1">
      <c r="A392" s="16">
        <v>39652</v>
      </c>
    </row>
    <row r="393" spans="1:1">
      <c r="A393" s="16">
        <v>39653</v>
      </c>
    </row>
    <row r="394" spans="1:1">
      <c r="A394" s="16">
        <v>39654</v>
      </c>
    </row>
    <row r="395" spans="1:1">
      <c r="A395" s="16">
        <v>39657</v>
      </c>
    </row>
    <row r="396" spans="1:1">
      <c r="A396" s="16">
        <v>39658</v>
      </c>
    </row>
    <row r="397" spans="1:1">
      <c r="A397" s="16">
        <v>39659</v>
      </c>
    </row>
    <row r="398" spans="1:1">
      <c r="A398" s="16">
        <v>39660</v>
      </c>
    </row>
    <row r="399" spans="1:1">
      <c r="A399" s="16">
        <v>39661</v>
      </c>
    </row>
    <row r="400" spans="1:1">
      <c r="A400" s="16">
        <v>39664</v>
      </c>
    </row>
    <row r="401" spans="1:1">
      <c r="A401" s="16">
        <v>39665</v>
      </c>
    </row>
    <row r="402" spans="1:1">
      <c r="A402" s="16">
        <v>39666</v>
      </c>
    </row>
    <row r="403" spans="1:1">
      <c r="A403" s="16">
        <v>39667</v>
      </c>
    </row>
    <row r="404" spans="1:1">
      <c r="A404" s="16">
        <v>39668</v>
      </c>
    </row>
    <row r="405" spans="1:1">
      <c r="A405" s="16">
        <v>39671</v>
      </c>
    </row>
    <row r="406" spans="1:1">
      <c r="A406" s="16">
        <v>39672</v>
      </c>
    </row>
    <row r="407" spans="1:1">
      <c r="A407" s="16">
        <v>39673</v>
      </c>
    </row>
    <row r="408" spans="1:1">
      <c r="A408" s="16">
        <v>39674</v>
      </c>
    </row>
    <row r="409" spans="1:1">
      <c r="A409" s="16">
        <v>39675</v>
      </c>
    </row>
    <row r="410" spans="1:1">
      <c r="A410" s="16">
        <v>39678</v>
      </c>
    </row>
    <row r="411" spans="1:1">
      <c r="A411" s="16">
        <v>39679</v>
      </c>
    </row>
    <row r="412" spans="1:1">
      <c r="A412" s="16">
        <v>39680</v>
      </c>
    </row>
    <row r="413" spans="1:1">
      <c r="A413" s="16">
        <v>39681</v>
      </c>
    </row>
    <row r="414" spans="1:1">
      <c r="A414" s="16">
        <v>39682</v>
      </c>
    </row>
    <row r="415" spans="1:1">
      <c r="A415" s="16">
        <v>39685</v>
      </c>
    </row>
    <row r="416" spans="1:1">
      <c r="A416" s="16">
        <v>39686</v>
      </c>
    </row>
    <row r="417" spans="1:1">
      <c r="A417" s="16">
        <v>39687</v>
      </c>
    </row>
    <row r="418" spans="1:1">
      <c r="A418" s="16">
        <v>39688</v>
      </c>
    </row>
    <row r="419" spans="1:1">
      <c r="A419" s="16">
        <v>39689</v>
      </c>
    </row>
    <row r="420" spans="1:1">
      <c r="A420" s="16">
        <v>39692</v>
      </c>
    </row>
    <row r="421" spans="1:1">
      <c r="A421" s="16">
        <v>39693</v>
      </c>
    </row>
    <row r="422" spans="1:1">
      <c r="A422" s="16">
        <v>39694</v>
      </c>
    </row>
    <row r="423" spans="1:1">
      <c r="A423" s="16">
        <v>39695</v>
      </c>
    </row>
    <row r="424" spans="1:1">
      <c r="A424" s="16">
        <v>39696</v>
      </c>
    </row>
    <row r="425" spans="1:1">
      <c r="A425" s="16">
        <v>39699</v>
      </c>
    </row>
    <row r="426" spans="1:1">
      <c r="A426" s="16">
        <v>39700</v>
      </c>
    </row>
    <row r="427" spans="1:1">
      <c r="A427" s="16">
        <v>39701</v>
      </c>
    </row>
    <row r="428" spans="1:1">
      <c r="A428" s="16">
        <v>39702</v>
      </c>
    </row>
    <row r="429" spans="1:1">
      <c r="A429" s="16">
        <v>39703</v>
      </c>
    </row>
    <row r="430" spans="1:1">
      <c r="A430" s="16">
        <v>39706</v>
      </c>
    </row>
    <row r="431" spans="1:1">
      <c r="A431" s="16">
        <v>39707</v>
      </c>
    </row>
    <row r="432" spans="1:1">
      <c r="A432" s="16">
        <v>39708</v>
      </c>
    </row>
    <row r="433" spans="1:1">
      <c r="A433" s="16">
        <v>39709</v>
      </c>
    </row>
    <row r="434" spans="1:1">
      <c r="A434" s="16">
        <v>39710</v>
      </c>
    </row>
    <row r="435" spans="1:1">
      <c r="A435" s="16">
        <v>39713</v>
      </c>
    </row>
    <row r="436" spans="1:1">
      <c r="A436" s="16">
        <v>39714</v>
      </c>
    </row>
    <row r="437" spans="1:1">
      <c r="A437" s="16">
        <v>39715</v>
      </c>
    </row>
    <row r="438" spans="1:1">
      <c r="A438" s="16">
        <v>39716</v>
      </c>
    </row>
    <row r="439" spans="1:1">
      <c r="A439" s="16">
        <v>39717</v>
      </c>
    </row>
    <row r="440" spans="1:1">
      <c r="A440" s="16">
        <v>39720</v>
      </c>
    </row>
    <row r="441" spans="1:1">
      <c r="A441" s="16">
        <v>39721</v>
      </c>
    </row>
    <row r="442" spans="1:1">
      <c r="A442" s="16">
        <v>39722</v>
      </c>
    </row>
    <row r="443" spans="1:1">
      <c r="A443" s="16">
        <v>39723</v>
      </c>
    </row>
    <row r="444" spans="1:1">
      <c r="A444" s="16">
        <v>39724</v>
      </c>
    </row>
    <row r="445" spans="1:1">
      <c r="A445" s="16">
        <v>39727</v>
      </c>
    </row>
    <row r="446" spans="1:1">
      <c r="A446" s="16">
        <v>39728</v>
      </c>
    </row>
    <row r="447" spans="1:1">
      <c r="A447" s="16">
        <v>39729</v>
      </c>
    </row>
    <row r="448" spans="1:1">
      <c r="A448" s="16">
        <v>39730</v>
      </c>
    </row>
    <row r="449" spans="1:1">
      <c r="A449" s="16">
        <v>39734</v>
      </c>
    </row>
    <row r="450" spans="1:1">
      <c r="A450" s="16">
        <v>39735</v>
      </c>
    </row>
    <row r="451" spans="1:1">
      <c r="A451" s="16">
        <v>39736</v>
      </c>
    </row>
    <row r="452" spans="1:1">
      <c r="A452" s="16">
        <v>39737</v>
      </c>
    </row>
    <row r="453" spans="1:1">
      <c r="A453" s="16">
        <v>39738</v>
      </c>
    </row>
    <row r="454" spans="1:1">
      <c r="A454" s="16">
        <v>39741</v>
      </c>
    </row>
    <row r="455" spans="1:1">
      <c r="A455" s="16">
        <v>39742</v>
      </c>
    </row>
    <row r="456" spans="1:1">
      <c r="A456" s="16">
        <v>39743</v>
      </c>
    </row>
    <row r="457" spans="1:1">
      <c r="A457" s="16">
        <v>39744</v>
      </c>
    </row>
    <row r="458" spans="1:1">
      <c r="A458" s="16">
        <v>39745</v>
      </c>
    </row>
    <row r="459" spans="1:1">
      <c r="A459" s="16">
        <v>39748</v>
      </c>
    </row>
    <row r="460" spans="1:1">
      <c r="A460" s="16">
        <v>39749</v>
      </c>
    </row>
    <row r="461" spans="1:1">
      <c r="A461" s="16">
        <v>39750</v>
      </c>
    </row>
    <row r="462" spans="1:1">
      <c r="A462" s="16">
        <v>39751</v>
      </c>
    </row>
    <row r="463" spans="1:1">
      <c r="A463" s="16">
        <v>39752</v>
      </c>
    </row>
    <row r="464" spans="1:1">
      <c r="A464" s="16">
        <v>39755</v>
      </c>
    </row>
    <row r="465" spans="1:1">
      <c r="A465" s="16">
        <v>39756</v>
      </c>
    </row>
    <row r="466" spans="1:1">
      <c r="A466" s="16">
        <v>39757</v>
      </c>
    </row>
    <row r="467" spans="1:1">
      <c r="A467" s="16">
        <v>39758</v>
      </c>
    </row>
    <row r="468" spans="1:1">
      <c r="A468" s="16">
        <v>39759</v>
      </c>
    </row>
    <row r="469" spans="1:1">
      <c r="A469" s="16">
        <v>39762</v>
      </c>
    </row>
    <row r="470" spans="1:1">
      <c r="A470" s="16">
        <v>39763</v>
      </c>
    </row>
    <row r="471" spans="1:1">
      <c r="A471" s="16">
        <v>39764</v>
      </c>
    </row>
    <row r="472" spans="1:1">
      <c r="A472" s="16">
        <v>39765</v>
      </c>
    </row>
    <row r="473" spans="1:1">
      <c r="A473" s="16">
        <v>39766</v>
      </c>
    </row>
    <row r="474" spans="1:1">
      <c r="A474" s="16">
        <v>39769</v>
      </c>
    </row>
    <row r="475" spans="1:1">
      <c r="A475" s="16">
        <v>39770</v>
      </c>
    </row>
    <row r="476" spans="1:1">
      <c r="A476" s="16">
        <v>39771</v>
      </c>
    </row>
    <row r="477" spans="1:1">
      <c r="A477" s="16">
        <v>39772</v>
      </c>
    </row>
    <row r="478" spans="1:1">
      <c r="A478" s="16">
        <v>39773</v>
      </c>
    </row>
    <row r="479" spans="1:1">
      <c r="A479" s="16">
        <v>39776</v>
      </c>
    </row>
    <row r="480" spans="1:1">
      <c r="A480" s="16">
        <v>39777</v>
      </c>
    </row>
    <row r="481" spans="1:1">
      <c r="A481" s="16">
        <v>39778</v>
      </c>
    </row>
    <row r="482" spans="1:1">
      <c r="A482" s="16">
        <v>39779</v>
      </c>
    </row>
    <row r="483" spans="1:1">
      <c r="A483" s="16">
        <v>39780</v>
      </c>
    </row>
    <row r="484" spans="1:1">
      <c r="A484" s="16">
        <v>39783</v>
      </c>
    </row>
    <row r="485" spans="1:1">
      <c r="A485" s="16">
        <v>39784</v>
      </c>
    </row>
    <row r="486" spans="1:1">
      <c r="A486" s="16">
        <v>39785</v>
      </c>
    </row>
    <row r="487" spans="1:1">
      <c r="A487" s="16">
        <v>39786</v>
      </c>
    </row>
    <row r="488" spans="1:1">
      <c r="A488" s="16">
        <v>39787</v>
      </c>
    </row>
    <row r="489" spans="1:1">
      <c r="A489" s="16">
        <v>39790</v>
      </c>
    </row>
    <row r="490" spans="1:1">
      <c r="A490" s="16">
        <v>39791</v>
      </c>
    </row>
    <row r="491" spans="1:1">
      <c r="A491" s="16">
        <v>39792</v>
      </c>
    </row>
    <row r="492" spans="1:1">
      <c r="A492" s="16">
        <v>39793</v>
      </c>
    </row>
    <row r="493" spans="1:1">
      <c r="A493" s="16">
        <v>39794</v>
      </c>
    </row>
    <row r="494" spans="1:1">
      <c r="A494" s="16">
        <v>39797</v>
      </c>
    </row>
    <row r="495" spans="1:1">
      <c r="A495" s="16">
        <v>39798</v>
      </c>
    </row>
    <row r="496" spans="1:1">
      <c r="A496" s="16">
        <v>39799</v>
      </c>
    </row>
    <row r="497" spans="1:1">
      <c r="A497" s="16">
        <v>39800</v>
      </c>
    </row>
    <row r="498" spans="1:1">
      <c r="A498" s="16">
        <v>39801</v>
      </c>
    </row>
    <row r="499" spans="1:1">
      <c r="A499" s="16">
        <v>39804</v>
      </c>
    </row>
    <row r="500" spans="1:1">
      <c r="A500" s="16">
        <v>39805</v>
      </c>
    </row>
    <row r="501" spans="1:1">
      <c r="A501" s="16">
        <v>39806</v>
      </c>
    </row>
    <row r="502" spans="1:1">
      <c r="A502" s="16">
        <v>39807</v>
      </c>
    </row>
    <row r="503" spans="1:1">
      <c r="A503" s="16">
        <v>39808</v>
      </c>
    </row>
    <row r="504" spans="1:1">
      <c r="A504" s="16">
        <v>39811</v>
      </c>
    </row>
    <row r="505" spans="1:1">
      <c r="A505" s="16">
        <v>39812</v>
      </c>
    </row>
    <row r="506" spans="1:1">
      <c r="A506" s="16">
        <v>39813</v>
      </c>
    </row>
    <row r="507" spans="1:1">
      <c r="A507" s="16">
        <v>39815</v>
      </c>
    </row>
    <row r="508" spans="1:1">
      <c r="A508" s="16">
        <v>39818</v>
      </c>
    </row>
    <row r="509" spans="1:1">
      <c r="A509" s="16">
        <v>39819</v>
      </c>
    </row>
    <row r="510" spans="1:1">
      <c r="A510" s="16">
        <v>39820</v>
      </c>
    </row>
    <row r="511" spans="1:1">
      <c r="A511" s="16">
        <v>39821</v>
      </c>
    </row>
    <row r="512" spans="1:1">
      <c r="A512" s="16">
        <v>39822</v>
      </c>
    </row>
    <row r="513" spans="1:1">
      <c r="A513" s="16">
        <v>39825</v>
      </c>
    </row>
    <row r="514" spans="1:1">
      <c r="A514" s="16">
        <v>39826</v>
      </c>
    </row>
    <row r="515" spans="1:1">
      <c r="A515" s="16">
        <v>39827</v>
      </c>
    </row>
    <row r="516" spans="1:1">
      <c r="A516" s="16">
        <v>39828</v>
      </c>
    </row>
    <row r="517" spans="1:1">
      <c r="A517" s="16">
        <v>39829</v>
      </c>
    </row>
    <row r="518" spans="1:1">
      <c r="A518" s="16">
        <v>39832</v>
      </c>
    </row>
    <row r="519" spans="1:1">
      <c r="A519" s="16">
        <v>39833</v>
      </c>
    </row>
    <row r="520" spans="1:1">
      <c r="A520" s="16">
        <v>39834</v>
      </c>
    </row>
    <row r="521" spans="1:1">
      <c r="A521" s="16">
        <v>39835</v>
      </c>
    </row>
    <row r="522" spans="1:1">
      <c r="A522" s="16">
        <v>39836</v>
      </c>
    </row>
    <row r="523" spans="1:1">
      <c r="A523" s="16">
        <v>39842</v>
      </c>
    </row>
    <row r="524" spans="1:1">
      <c r="A524" s="16">
        <v>39843</v>
      </c>
    </row>
    <row r="525" spans="1:1">
      <c r="A525" s="16">
        <v>39846</v>
      </c>
    </row>
    <row r="526" spans="1:1">
      <c r="A526" s="16">
        <v>39847</v>
      </c>
    </row>
    <row r="527" spans="1:1">
      <c r="A527" s="16">
        <v>39848</v>
      </c>
    </row>
    <row r="528" spans="1:1">
      <c r="A528" s="16">
        <v>39849</v>
      </c>
    </row>
    <row r="529" spans="1:1">
      <c r="A529" s="16">
        <v>39850</v>
      </c>
    </row>
    <row r="530" spans="1:1">
      <c r="A530" s="16">
        <v>39853</v>
      </c>
    </row>
    <row r="531" spans="1:1">
      <c r="A531" s="16">
        <v>39854</v>
      </c>
    </row>
    <row r="532" spans="1:1">
      <c r="A532" s="16">
        <v>39855</v>
      </c>
    </row>
    <row r="533" spans="1:1">
      <c r="A533" s="16">
        <v>39856</v>
      </c>
    </row>
    <row r="534" spans="1:1">
      <c r="A534" s="16">
        <v>39857</v>
      </c>
    </row>
    <row r="535" spans="1:1">
      <c r="A535" s="16">
        <v>39860</v>
      </c>
    </row>
    <row r="536" spans="1:1">
      <c r="A536" s="16">
        <v>39861</v>
      </c>
    </row>
    <row r="537" spans="1:1">
      <c r="A537" s="16">
        <v>39862</v>
      </c>
    </row>
    <row r="538" spans="1:1">
      <c r="A538" s="16">
        <v>39863</v>
      </c>
    </row>
    <row r="539" spans="1:1">
      <c r="A539" s="16">
        <v>39864</v>
      </c>
    </row>
    <row r="540" spans="1:1">
      <c r="A540" s="16">
        <v>39867</v>
      </c>
    </row>
    <row r="541" spans="1:1">
      <c r="A541" s="16">
        <v>39868</v>
      </c>
    </row>
    <row r="542" spans="1:1">
      <c r="A542" s="16">
        <v>39869</v>
      </c>
    </row>
    <row r="543" spans="1:1">
      <c r="A543" s="16">
        <v>39870</v>
      </c>
    </row>
    <row r="544" spans="1:1">
      <c r="A544" s="16">
        <v>39871</v>
      </c>
    </row>
    <row r="545" spans="1:1">
      <c r="A545" s="16">
        <v>39874</v>
      </c>
    </row>
    <row r="546" spans="1:1">
      <c r="A546" s="16">
        <v>39875</v>
      </c>
    </row>
    <row r="547" spans="1:1">
      <c r="A547" s="16">
        <v>39876</v>
      </c>
    </row>
    <row r="548" spans="1:1">
      <c r="A548" s="16">
        <v>39877</v>
      </c>
    </row>
    <row r="549" spans="1:1">
      <c r="A549" s="16">
        <v>39878</v>
      </c>
    </row>
    <row r="550" spans="1:1">
      <c r="A550" s="16">
        <v>39881</v>
      </c>
    </row>
    <row r="551" spans="1:1">
      <c r="A551" s="16">
        <v>39882</v>
      </c>
    </row>
    <row r="552" spans="1:1">
      <c r="A552" s="16">
        <v>39883</v>
      </c>
    </row>
    <row r="553" spans="1:1">
      <c r="A553" s="16">
        <v>39884</v>
      </c>
    </row>
    <row r="554" spans="1:1">
      <c r="A554" s="16">
        <v>39885</v>
      </c>
    </row>
    <row r="555" spans="1:1">
      <c r="A555" s="16">
        <v>39888</v>
      </c>
    </row>
    <row r="556" spans="1:1">
      <c r="A556" s="16">
        <v>39889</v>
      </c>
    </row>
    <row r="557" spans="1:1">
      <c r="A557" s="16">
        <v>39890</v>
      </c>
    </row>
    <row r="558" spans="1:1">
      <c r="A558" s="16">
        <v>39891</v>
      </c>
    </row>
    <row r="559" spans="1:1">
      <c r="A559" s="16">
        <v>39892</v>
      </c>
    </row>
    <row r="560" spans="1:1">
      <c r="A560" s="16">
        <v>39895</v>
      </c>
    </row>
    <row r="561" spans="1:1">
      <c r="A561" s="16">
        <v>39896</v>
      </c>
    </row>
    <row r="562" spans="1:1">
      <c r="A562" s="16">
        <v>39897</v>
      </c>
    </row>
    <row r="563" spans="1:1">
      <c r="A563" s="16">
        <v>39898</v>
      </c>
    </row>
    <row r="564" spans="1:1">
      <c r="A564" s="16">
        <v>39899</v>
      </c>
    </row>
    <row r="565" spans="1:1">
      <c r="A565" s="16">
        <v>39902</v>
      </c>
    </row>
    <row r="566" spans="1:1">
      <c r="A566" s="16">
        <v>39903</v>
      </c>
    </row>
    <row r="567" spans="1:1">
      <c r="A567" s="16">
        <v>39904</v>
      </c>
    </row>
    <row r="568" spans="1:1">
      <c r="A568" s="16">
        <v>39905</v>
      </c>
    </row>
    <row r="569" spans="1:1">
      <c r="A569" s="16">
        <v>39906</v>
      </c>
    </row>
    <row r="570" spans="1:1">
      <c r="A570" s="16">
        <v>39909</v>
      </c>
    </row>
    <row r="571" spans="1:1">
      <c r="A571" s="16">
        <v>39910</v>
      </c>
    </row>
    <row r="572" spans="1:1">
      <c r="A572" s="16">
        <v>39911</v>
      </c>
    </row>
    <row r="573" spans="1:1">
      <c r="A573" s="16">
        <v>39912</v>
      </c>
    </row>
    <row r="574" spans="1:1">
      <c r="A574" s="16">
        <v>39913</v>
      </c>
    </row>
    <row r="575" spans="1:1">
      <c r="A575" s="16">
        <v>39916</v>
      </c>
    </row>
    <row r="576" spans="1:1">
      <c r="A576" s="16">
        <v>39917</v>
      </c>
    </row>
    <row r="577" spans="1:1">
      <c r="A577" s="16">
        <v>39918</v>
      </c>
    </row>
    <row r="578" spans="1:1">
      <c r="A578" s="16">
        <v>39919</v>
      </c>
    </row>
    <row r="579" spans="1:1">
      <c r="A579" s="16">
        <v>39920</v>
      </c>
    </row>
    <row r="580" spans="1:1">
      <c r="A580" s="16">
        <v>39923</v>
      </c>
    </row>
    <row r="581" spans="1:1">
      <c r="A581" s="16">
        <v>39924</v>
      </c>
    </row>
    <row r="582" spans="1:1">
      <c r="A582" s="16">
        <v>39925</v>
      </c>
    </row>
    <row r="583" spans="1:1">
      <c r="A583" s="16">
        <v>39926</v>
      </c>
    </row>
    <row r="584" spans="1:1">
      <c r="A584" s="16">
        <v>39927</v>
      </c>
    </row>
    <row r="585" spans="1:1">
      <c r="A585" s="16">
        <v>39930</v>
      </c>
    </row>
    <row r="586" spans="1:1">
      <c r="A586" s="16">
        <v>39931</v>
      </c>
    </row>
    <row r="587" spans="1:1">
      <c r="A587" s="16">
        <v>39932</v>
      </c>
    </row>
    <row r="588" spans="1:1">
      <c r="A588" s="16">
        <v>39933</v>
      </c>
    </row>
    <row r="589" spans="1:1">
      <c r="A589" s="16">
        <v>39934</v>
      </c>
    </row>
    <row r="590" spans="1:1">
      <c r="A590" s="16">
        <v>39937</v>
      </c>
    </row>
    <row r="591" spans="1:1">
      <c r="A591" s="16">
        <v>39938</v>
      </c>
    </row>
    <row r="592" spans="1:1">
      <c r="A592" s="16">
        <v>39939</v>
      </c>
    </row>
    <row r="593" spans="1:1">
      <c r="A593" s="16">
        <v>39940</v>
      </c>
    </row>
    <row r="594" spans="1:1">
      <c r="A594" s="16">
        <v>39941</v>
      </c>
    </row>
    <row r="595" spans="1:1">
      <c r="A595" s="16">
        <v>39944</v>
      </c>
    </row>
    <row r="596" spans="1:1">
      <c r="A596" s="16">
        <v>39945</v>
      </c>
    </row>
    <row r="597" spans="1:1">
      <c r="A597" s="16">
        <v>39946</v>
      </c>
    </row>
    <row r="598" spans="1:1">
      <c r="A598" s="16">
        <v>39947</v>
      </c>
    </row>
    <row r="599" spans="1:1">
      <c r="A599" s="16">
        <v>39948</v>
      </c>
    </row>
    <row r="600" spans="1:1">
      <c r="A600" s="16">
        <v>39951</v>
      </c>
    </row>
    <row r="601" spans="1:1">
      <c r="A601" s="16">
        <v>39952</v>
      </c>
    </row>
    <row r="602" spans="1:1">
      <c r="A602" s="16">
        <v>39953</v>
      </c>
    </row>
    <row r="603" spans="1:1">
      <c r="A603" s="16">
        <v>39954</v>
      </c>
    </row>
    <row r="604" spans="1:1">
      <c r="A604" s="16">
        <v>39955</v>
      </c>
    </row>
    <row r="605" spans="1:1">
      <c r="A605" s="16">
        <v>39958</v>
      </c>
    </row>
    <row r="606" spans="1:1">
      <c r="A606" s="16">
        <v>39959</v>
      </c>
    </row>
    <row r="607" spans="1:1">
      <c r="A607" s="16">
        <v>39960</v>
      </c>
    </row>
    <row r="608" spans="1:1">
      <c r="A608" s="16">
        <v>39961</v>
      </c>
    </row>
    <row r="609" spans="1:1">
      <c r="A609" s="16">
        <v>39962</v>
      </c>
    </row>
    <row r="610" spans="1:1">
      <c r="A610" s="16">
        <v>39965</v>
      </c>
    </row>
    <row r="611" spans="1:1">
      <c r="A611" s="16">
        <v>39966</v>
      </c>
    </row>
    <row r="612" spans="1:1">
      <c r="A612" s="16">
        <v>39967</v>
      </c>
    </row>
    <row r="613" spans="1:1">
      <c r="A613" s="16">
        <v>39968</v>
      </c>
    </row>
    <row r="614" spans="1:1">
      <c r="A614" s="16">
        <v>39969</v>
      </c>
    </row>
    <row r="615" spans="1:1">
      <c r="A615" s="16">
        <v>39972</v>
      </c>
    </row>
    <row r="616" spans="1:1">
      <c r="A616" s="16">
        <v>39973</v>
      </c>
    </row>
    <row r="617" spans="1:1">
      <c r="A617" s="16">
        <v>39974</v>
      </c>
    </row>
    <row r="618" spans="1:1">
      <c r="A618" s="16">
        <v>39975</v>
      </c>
    </row>
    <row r="619" spans="1:1">
      <c r="A619" s="16">
        <v>39976</v>
      </c>
    </row>
    <row r="620" spans="1:1">
      <c r="A620" s="16">
        <v>39979</v>
      </c>
    </row>
    <row r="621" spans="1:1">
      <c r="A621" s="16">
        <v>39980</v>
      </c>
    </row>
    <row r="622" spans="1:1">
      <c r="A622" s="16">
        <v>39981</v>
      </c>
    </row>
    <row r="623" spans="1:1">
      <c r="A623" s="16">
        <v>39982</v>
      </c>
    </row>
    <row r="624" spans="1:1">
      <c r="A624" s="16">
        <v>39983</v>
      </c>
    </row>
    <row r="625" spans="1:1">
      <c r="A625" s="16">
        <v>39986</v>
      </c>
    </row>
    <row r="626" spans="1:1">
      <c r="A626" s="16">
        <v>39987</v>
      </c>
    </row>
    <row r="627" spans="1:1">
      <c r="A627" s="16">
        <v>39988</v>
      </c>
    </row>
    <row r="628" spans="1:1">
      <c r="A628" s="16">
        <v>39989</v>
      </c>
    </row>
    <row r="629" spans="1:1">
      <c r="A629" s="16">
        <v>39990</v>
      </c>
    </row>
    <row r="630" spans="1:1">
      <c r="A630" s="16">
        <v>39993</v>
      </c>
    </row>
    <row r="631" spans="1:1">
      <c r="A631" s="16">
        <v>39994</v>
      </c>
    </row>
    <row r="632" spans="1:1">
      <c r="A632" s="16">
        <v>39995</v>
      </c>
    </row>
    <row r="633" spans="1:1">
      <c r="A633" s="16">
        <v>39996</v>
      </c>
    </row>
    <row r="634" spans="1:1">
      <c r="A634" s="16">
        <v>39997</v>
      </c>
    </row>
    <row r="635" spans="1:1">
      <c r="A635" s="16">
        <v>40000</v>
      </c>
    </row>
    <row r="636" spans="1:1">
      <c r="A636" s="16">
        <v>40001</v>
      </c>
    </row>
    <row r="637" spans="1:1">
      <c r="A637" s="16">
        <v>40002</v>
      </c>
    </row>
    <row r="638" spans="1:1">
      <c r="A638" s="16">
        <v>40003</v>
      </c>
    </row>
    <row r="639" spans="1:1">
      <c r="A639" s="16">
        <v>40004</v>
      </c>
    </row>
    <row r="640" spans="1:1">
      <c r="A640" s="16">
        <v>40007</v>
      </c>
    </row>
    <row r="641" spans="1:1">
      <c r="A641" s="16">
        <v>40008</v>
      </c>
    </row>
    <row r="642" spans="1:1">
      <c r="A642" s="16">
        <v>40009</v>
      </c>
    </row>
    <row r="643" spans="1:1">
      <c r="A643" s="16">
        <v>40010</v>
      </c>
    </row>
    <row r="644" spans="1:1">
      <c r="A644" s="16">
        <v>40011</v>
      </c>
    </row>
    <row r="645" spans="1:1">
      <c r="A645" s="16">
        <v>40014</v>
      </c>
    </row>
    <row r="646" spans="1:1">
      <c r="A646" s="16">
        <v>40015</v>
      </c>
    </row>
    <row r="647" spans="1:1">
      <c r="A647" s="16">
        <v>40016</v>
      </c>
    </row>
    <row r="648" spans="1:1">
      <c r="A648" s="16">
        <v>40017</v>
      </c>
    </row>
    <row r="649" spans="1:1">
      <c r="A649" s="16">
        <v>40018</v>
      </c>
    </row>
    <row r="650" spans="1:1">
      <c r="A650" s="16">
        <v>40021</v>
      </c>
    </row>
    <row r="651" spans="1:1">
      <c r="A651" s="16">
        <v>40022</v>
      </c>
    </row>
    <row r="652" spans="1:1">
      <c r="A652" s="16">
        <v>40023</v>
      </c>
    </row>
    <row r="653" spans="1:1">
      <c r="A653" s="16">
        <v>40024</v>
      </c>
    </row>
    <row r="654" spans="1:1">
      <c r="A654" s="16">
        <v>40025</v>
      </c>
    </row>
    <row r="655" spans="1:1">
      <c r="A655" s="16">
        <v>40028</v>
      </c>
    </row>
    <row r="656" spans="1:1">
      <c r="A656" s="16">
        <v>40029</v>
      </c>
    </row>
    <row r="657" spans="1:1">
      <c r="A657" s="16">
        <v>40030</v>
      </c>
    </row>
    <row r="658" spans="1:1">
      <c r="A658" s="16">
        <v>40031</v>
      </c>
    </row>
    <row r="659" spans="1:1">
      <c r="A659" s="16">
        <v>40032</v>
      </c>
    </row>
    <row r="660" spans="1:1">
      <c r="A660" s="16">
        <v>40035</v>
      </c>
    </row>
    <row r="661" spans="1:1">
      <c r="A661" s="16">
        <v>40036</v>
      </c>
    </row>
    <row r="662" spans="1:1">
      <c r="A662" s="16">
        <v>40037</v>
      </c>
    </row>
    <row r="663" spans="1:1">
      <c r="A663" s="16">
        <v>40038</v>
      </c>
    </row>
    <row r="664" spans="1:1">
      <c r="A664" s="16">
        <v>40039</v>
      </c>
    </row>
    <row r="665" spans="1:1">
      <c r="A665" s="16">
        <v>40042</v>
      </c>
    </row>
    <row r="666" spans="1:1">
      <c r="A666" s="16">
        <v>40043</v>
      </c>
    </row>
    <row r="667" spans="1:1">
      <c r="A667" s="16">
        <v>40044</v>
      </c>
    </row>
    <row r="668" spans="1:1">
      <c r="A668" s="16">
        <v>40045</v>
      </c>
    </row>
    <row r="669" spans="1:1">
      <c r="A669" s="16">
        <v>40046</v>
      </c>
    </row>
    <row r="670" spans="1:1">
      <c r="A670" s="16">
        <v>40049</v>
      </c>
    </row>
    <row r="671" spans="1:1">
      <c r="A671" s="16">
        <v>40050</v>
      </c>
    </row>
    <row r="672" spans="1:1">
      <c r="A672" s="16">
        <v>40051</v>
      </c>
    </row>
    <row r="673" spans="1:1">
      <c r="A673" s="16">
        <v>40052</v>
      </c>
    </row>
    <row r="674" spans="1:1">
      <c r="A674" s="16">
        <v>40053</v>
      </c>
    </row>
    <row r="675" spans="1:1">
      <c r="A675" s="16">
        <v>40056</v>
      </c>
    </row>
    <row r="676" spans="1:1">
      <c r="A676" s="16">
        <v>40057</v>
      </c>
    </row>
    <row r="677" spans="1:1">
      <c r="A677" s="16">
        <v>40058</v>
      </c>
    </row>
    <row r="678" spans="1:1">
      <c r="A678" s="16">
        <v>40059</v>
      </c>
    </row>
    <row r="679" spans="1:1">
      <c r="A679" s="16">
        <v>40060</v>
      </c>
    </row>
    <row r="680" spans="1:1">
      <c r="A680" s="16">
        <v>40063</v>
      </c>
    </row>
    <row r="681" spans="1:1">
      <c r="A681" s="16">
        <v>40064</v>
      </c>
    </row>
    <row r="682" spans="1:1">
      <c r="A682" s="16">
        <v>40065</v>
      </c>
    </row>
    <row r="683" spans="1:1">
      <c r="A683" s="16">
        <v>40066</v>
      </c>
    </row>
    <row r="684" spans="1:1">
      <c r="A684" s="16">
        <v>40067</v>
      </c>
    </row>
    <row r="685" spans="1:1">
      <c r="A685" s="16">
        <v>40070</v>
      </c>
    </row>
    <row r="686" spans="1:1">
      <c r="A686" s="16">
        <v>40071</v>
      </c>
    </row>
    <row r="687" spans="1:1">
      <c r="A687" s="16">
        <v>40072</v>
      </c>
    </row>
    <row r="688" spans="1:1">
      <c r="A688" s="16">
        <v>40073</v>
      </c>
    </row>
    <row r="689" spans="1:1">
      <c r="A689" s="16">
        <v>40074</v>
      </c>
    </row>
    <row r="690" spans="1:1">
      <c r="A690" s="16">
        <v>40077</v>
      </c>
    </row>
    <row r="691" spans="1:1">
      <c r="A691" s="16">
        <v>40078</v>
      </c>
    </row>
    <row r="692" spans="1:1">
      <c r="A692" s="16">
        <v>40079</v>
      </c>
    </row>
    <row r="693" spans="1:1">
      <c r="A693" s="16">
        <v>40080</v>
      </c>
    </row>
    <row r="694" spans="1:1">
      <c r="A694" s="16">
        <v>40081</v>
      </c>
    </row>
    <row r="695" spans="1:1">
      <c r="A695" s="16">
        <v>40084</v>
      </c>
    </row>
    <row r="696" spans="1:1">
      <c r="A696" s="16">
        <v>40085</v>
      </c>
    </row>
    <row r="697" spans="1:1">
      <c r="A697" s="16">
        <v>40086</v>
      </c>
    </row>
    <row r="698" spans="1:1">
      <c r="A698" s="16">
        <v>40087</v>
      </c>
    </row>
    <row r="699" spans="1:1">
      <c r="A699" s="16">
        <v>40088</v>
      </c>
    </row>
    <row r="700" spans="1:1">
      <c r="A700" s="16">
        <v>40091</v>
      </c>
    </row>
    <row r="701" spans="1:1">
      <c r="A701" s="16">
        <v>40092</v>
      </c>
    </row>
    <row r="702" spans="1:1">
      <c r="A702" s="16">
        <v>40093</v>
      </c>
    </row>
    <row r="703" spans="1:1">
      <c r="A703" s="16">
        <v>40094</v>
      </c>
    </row>
    <row r="704" spans="1:1">
      <c r="A704" s="16">
        <v>40095</v>
      </c>
    </row>
    <row r="705" spans="1:1">
      <c r="A705" s="16">
        <v>40098</v>
      </c>
    </row>
    <row r="706" spans="1:1">
      <c r="A706" s="16">
        <v>40099</v>
      </c>
    </row>
    <row r="707" spans="1:1">
      <c r="A707" s="16">
        <v>40100</v>
      </c>
    </row>
    <row r="708" spans="1:1">
      <c r="A708" s="16">
        <v>40101</v>
      </c>
    </row>
    <row r="709" spans="1:1">
      <c r="A709" s="16">
        <v>40102</v>
      </c>
    </row>
    <row r="710" spans="1:1">
      <c r="A710" s="16">
        <v>40105</v>
      </c>
    </row>
    <row r="711" spans="1:1">
      <c r="A711" s="16">
        <v>40106</v>
      </c>
    </row>
    <row r="712" spans="1:1">
      <c r="A712" s="16">
        <v>40107</v>
      </c>
    </row>
    <row r="713" spans="1:1">
      <c r="A713" s="16">
        <v>40108</v>
      </c>
    </row>
    <row r="714" spans="1:1">
      <c r="A714" s="16">
        <v>40109</v>
      </c>
    </row>
    <row r="715" spans="1:1">
      <c r="A715" s="16">
        <v>40112</v>
      </c>
    </row>
    <row r="716" spans="1:1">
      <c r="A716" s="16">
        <v>40113</v>
      </c>
    </row>
    <row r="717" spans="1:1">
      <c r="A717" s="16">
        <v>40114</v>
      </c>
    </row>
    <row r="718" spans="1:1">
      <c r="A718" s="16">
        <v>40115</v>
      </c>
    </row>
    <row r="719" spans="1:1">
      <c r="A719" s="16">
        <v>40116</v>
      </c>
    </row>
    <row r="720" spans="1:1">
      <c r="A720" s="16">
        <v>40119</v>
      </c>
    </row>
    <row r="721" spans="1:1">
      <c r="A721" s="16">
        <v>40120</v>
      </c>
    </row>
    <row r="722" spans="1:1">
      <c r="A722" s="16">
        <v>40121</v>
      </c>
    </row>
    <row r="723" spans="1:1">
      <c r="A723" s="16">
        <v>40122</v>
      </c>
    </row>
    <row r="724" spans="1:1">
      <c r="A724" s="16">
        <v>40123</v>
      </c>
    </row>
    <row r="725" spans="1:1">
      <c r="A725" s="16">
        <v>40126</v>
      </c>
    </row>
    <row r="726" spans="1:1">
      <c r="A726" s="16">
        <v>40127</v>
      </c>
    </row>
    <row r="727" spans="1:1">
      <c r="A727" s="16">
        <v>40128</v>
      </c>
    </row>
    <row r="728" spans="1:1">
      <c r="A728" s="16">
        <v>40129</v>
      </c>
    </row>
    <row r="729" spans="1:1">
      <c r="A729" s="16">
        <v>40130</v>
      </c>
    </row>
    <row r="730" spans="1:1">
      <c r="A730" s="16">
        <v>40133</v>
      </c>
    </row>
    <row r="731" spans="1:1">
      <c r="A731" s="16">
        <v>40134</v>
      </c>
    </row>
    <row r="732" spans="1:1">
      <c r="A732" s="16">
        <v>40135</v>
      </c>
    </row>
    <row r="733" spans="1:1">
      <c r="A733" s="16">
        <v>40136</v>
      </c>
    </row>
    <row r="734" spans="1:1">
      <c r="A734" s="16">
        <v>40137</v>
      </c>
    </row>
    <row r="735" spans="1:1">
      <c r="A735" s="16">
        <v>40140</v>
      </c>
    </row>
    <row r="736" spans="1:1">
      <c r="A736" s="16">
        <v>40141</v>
      </c>
    </row>
    <row r="737" spans="1:1">
      <c r="A737" s="16">
        <v>40142</v>
      </c>
    </row>
    <row r="738" spans="1:1">
      <c r="A738" s="16">
        <v>40143</v>
      </c>
    </row>
    <row r="739" spans="1:1">
      <c r="A739" s="16">
        <v>40144</v>
      </c>
    </row>
    <row r="740" spans="1:1">
      <c r="A740" s="16">
        <v>40147</v>
      </c>
    </row>
    <row r="741" spans="1:1">
      <c r="A741" s="16">
        <v>40148</v>
      </c>
    </row>
    <row r="742" spans="1:1">
      <c r="A742" s="16">
        <v>40149</v>
      </c>
    </row>
    <row r="743" spans="1:1">
      <c r="A743" s="16">
        <v>40150</v>
      </c>
    </row>
    <row r="744" spans="1:1">
      <c r="A744" s="16">
        <v>40151</v>
      </c>
    </row>
    <row r="745" spans="1:1">
      <c r="A745" s="16">
        <v>40154</v>
      </c>
    </row>
    <row r="746" spans="1:1">
      <c r="A746" s="16">
        <v>40155</v>
      </c>
    </row>
    <row r="747" spans="1:1">
      <c r="A747" s="16">
        <v>40156</v>
      </c>
    </row>
    <row r="748" spans="1:1">
      <c r="A748" s="16">
        <v>40157</v>
      </c>
    </row>
    <row r="749" spans="1:1">
      <c r="A749" s="16">
        <v>40158</v>
      </c>
    </row>
    <row r="750" spans="1:1">
      <c r="A750" s="16">
        <v>40161</v>
      </c>
    </row>
    <row r="751" spans="1:1">
      <c r="A751" s="16">
        <v>40162</v>
      </c>
    </row>
    <row r="752" spans="1:1">
      <c r="A752" s="16">
        <v>40163</v>
      </c>
    </row>
    <row r="753" spans="1:1">
      <c r="A753" s="16">
        <v>40164</v>
      </c>
    </row>
    <row r="754" spans="1:1">
      <c r="A754" s="16">
        <v>40165</v>
      </c>
    </row>
    <row r="755" spans="1:1">
      <c r="A755" s="16">
        <v>40168</v>
      </c>
    </row>
    <row r="756" spans="1:1">
      <c r="A756" s="16">
        <v>40169</v>
      </c>
    </row>
    <row r="757" spans="1:1">
      <c r="A757" s="16">
        <v>40170</v>
      </c>
    </row>
    <row r="758" spans="1:1">
      <c r="A758" s="16">
        <v>40171</v>
      </c>
    </row>
    <row r="759" spans="1:1">
      <c r="A759" s="16">
        <v>40172</v>
      </c>
    </row>
    <row r="760" spans="1:1">
      <c r="A760" s="16">
        <v>40175</v>
      </c>
    </row>
    <row r="761" spans="1:1">
      <c r="A761" s="16">
        <v>40176</v>
      </c>
    </row>
    <row r="762" spans="1:1">
      <c r="A762" s="16">
        <v>40177</v>
      </c>
    </row>
    <row r="763" spans="1:1">
      <c r="A763" s="16">
        <v>40178</v>
      </c>
    </row>
    <row r="764" spans="1:1">
      <c r="A764" s="16">
        <v>40182</v>
      </c>
    </row>
    <row r="765" spans="1:1">
      <c r="A765" s="16">
        <v>40183</v>
      </c>
    </row>
    <row r="766" spans="1:1">
      <c r="A766" s="16">
        <v>40184</v>
      </c>
    </row>
    <row r="767" spans="1:1">
      <c r="A767" s="16">
        <v>40185</v>
      </c>
    </row>
    <row r="768" spans="1:1">
      <c r="A768" s="16">
        <v>40186</v>
      </c>
    </row>
    <row r="769" spans="1:1">
      <c r="A769" s="16">
        <v>40189</v>
      </c>
    </row>
    <row r="770" spans="1:1">
      <c r="A770" s="16">
        <v>40190</v>
      </c>
    </row>
    <row r="771" spans="1:1">
      <c r="A771" s="16">
        <v>40191</v>
      </c>
    </row>
    <row r="772" spans="1:1">
      <c r="A772" s="16">
        <v>40192</v>
      </c>
    </row>
    <row r="773" spans="1:1">
      <c r="A773" s="16">
        <v>40193</v>
      </c>
    </row>
    <row r="774" spans="1:1">
      <c r="A774" s="16">
        <v>40196</v>
      </c>
    </row>
    <row r="775" spans="1:1">
      <c r="A775" s="16">
        <v>40197</v>
      </c>
    </row>
    <row r="776" spans="1:1">
      <c r="A776" s="16">
        <v>40198</v>
      </c>
    </row>
    <row r="777" spans="1:1">
      <c r="A777" s="16">
        <v>40199</v>
      </c>
    </row>
    <row r="778" spans="1:1">
      <c r="A778" s="16">
        <v>40200</v>
      </c>
    </row>
    <row r="779" spans="1:1">
      <c r="A779" s="16">
        <v>40203</v>
      </c>
    </row>
    <row r="780" spans="1:1">
      <c r="A780" s="16">
        <v>40204</v>
      </c>
    </row>
    <row r="781" spans="1:1">
      <c r="A781" s="16">
        <v>40205</v>
      </c>
    </row>
    <row r="782" spans="1:1">
      <c r="A782" s="16">
        <v>40206</v>
      </c>
    </row>
    <row r="783" spans="1:1">
      <c r="A783" s="16">
        <v>40207</v>
      </c>
    </row>
    <row r="784" spans="1:1">
      <c r="A784" s="16">
        <v>40210</v>
      </c>
    </row>
    <row r="785" spans="1:1">
      <c r="A785" s="16">
        <v>40211</v>
      </c>
    </row>
    <row r="786" spans="1:1">
      <c r="A786" s="16">
        <v>40212</v>
      </c>
    </row>
    <row r="787" spans="1:1">
      <c r="A787" s="16">
        <v>40213</v>
      </c>
    </row>
    <row r="788" spans="1:1">
      <c r="A788" s="16">
        <v>40214</v>
      </c>
    </row>
    <row r="789" spans="1:1">
      <c r="A789" s="16">
        <v>40217</v>
      </c>
    </row>
    <row r="790" spans="1:1">
      <c r="A790" s="16">
        <v>40218</v>
      </c>
    </row>
    <row r="791" spans="1:1">
      <c r="A791" s="16">
        <v>40219</v>
      </c>
    </row>
    <row r="792" spans="1:1">
      <c r="A792" s="16">
        <v>40220</v>
      </c>
    </row>
    <row r="793" spans="1:1">
      <c r="A793" s="16">
        <v>40221</v>
      </c>
    </row>
    <row r="794" spans="1:1">
      <c r="A794" s="16">
        <v>40227</v>
      </c>
    </row>
    <row r="795" spans="1:1">
      <c r="A795" s="16">
        <v>40228</v>
      </c>
    </row>
    <row r="796" spans="1:1">
      <c r="A796" s="16">
        <v>40231</v>
      </c>
    </row>
    <row r="797" spans="1:1">
      <c r="A797" s="16">
        <v>40232</v>
      </c>
    </row>
    <row r="798" spans="1:1">
      <c r="A798" s="16">
        <v>40233</v>
      </c>
    </row>
    <row r="799" spans="1:1">
      <c r="A799" s="16">
        <v>40234</v>
      </c>
    </row>
    <row r="800" spans="1:1">
      <c r="A800" s="16">
        <v>40235</v>
      </c>
    </row>
    <row r="801" spans="1:1">
      <c r="A801" s="16">
        <v>40238</v>
      </c>
    </row>
    <row r="802" spans="1:1">
      <c r="A802" s="16">
        <v>40239</v>
      </c>
    </row>
    <row r="803" spans="1:1">
      <c r="A803" s="16">
        <v>40240</v>
      </c>
    </row>
    <row r="804" spans="1:1">
      <c r="A804" s="16">
        <v>40241</v>
      </c>
    </row>
    <row r="805" spans="1:1">
      <c r="A805" s="16">
        <v>40242</v>
      </c>
    </row>
    <row r="806" spans="1:1">
      <c r="A806" s="16">
        <v>40245</v>
      </c>
    </row>
    <row r="807" spans="1:1">
      <c r="A807" s="16">
        <v>40246</v>
      </c>
    </row>
    <row r="808" spans="1:1">
      <c r="A808" s="16">
        <v>40247</v>
      </c>
    </row>
    <row r="809" spans="1:1">
      <c r="A809" s="16">
        <v>40248</v>
      </c>
    </row>
    <row r="810" spans="1:1">
      <c r="A810" s="16">
        <v>40249</v>
      </c>
    </row>
    <row r="811" spans="1:1">
      <c r="A811" s="16">
        <v>40252</v>
      </c>
    </row>
    <row r="812" spans="1:1">
      <c r="A812" s="16">
        <v>40253</v>
      </c>
    </row>
    <row r="813" spans="1:1">
      <c r="A813" s="16">
        <v>40254</v>
      </c>
    </row>
    <row r="814" spans="1:1">
      <c r="A814" s="16">
        <v>40255</v>
      </c>
    </row>
    <row r="815" spans="1:1">
      <c r="A815" s="16">
        <v>40256</v>
      </c>
    </row>
    <row r="816" spans="1:1">
      <c r="A816" s="16">
        <v>40259</v>
      </c>
    </row>
    <row r="817" spans="1:1">
      <c r="A817" s="16">
        <v>40260</v>
      </c>
    </row>
    <row r="818" spans="1:1">
      <c r="A818" s="16">
        <v>40261</v>
      </c>
    </row>
    <row r="819" spans="1:1">
      <c r="A819" s="16">
        <v>40262</v>
      </c>
    </row>
    <row r="820" spans="1:1">
      <c r="A820" s="16">
        <v>40263</v>
      </c>
    </row>
    <row r="821" spans="1:1">
      <c r="A821" s="16">
        <v>40266</v>
      </c>
    </row>
    <row r="822" spans="1:1">
      <c r="A822" s="16">
        <v>40267</v>
      </c>
    </row>
    <row r="823" spans="1:1">
      <c r="A823" s="16">
        <v>40268</v>
      </c>
    </row>
    <row r="824" spans="1:1">
      <c r="A824" s="16">
        <v>40269</v>
      </c>
    </row>
    <row r="825" spans="1:1">
      <c r="A825" s="16">
        <v>40270</v>
      </c>
    </row>
    <row r="826" spans="1:1">
      <c r="A826" s="16">
        <v>40274</v>
      </c>
    </row>
    <row r="827" spans="1:1">
      <c r="A827" s="16">
        <v>40275</v>
      </c>
    </row>
    <row r="828" spans="1:1">
      <c r="A828" s="16">
        <v>40276</v>
      </c>
    </row>
    <row r="829" spans="1:1">
      <c r="A829" s="16">
        <v>40277</v>
      </c>
    </row>
    <row r="830" spans="1:1">
      <c r="A830" s="16">
        <v>40280</v>
      </c>
    </row>
    <row r="831" spans="1:1">
      <c r="A831" s="16">
        <v>40281</v>
      </c>
    </row>
    <row r="832" spans="1:1">
      <c r="A832" s="16">
        <v>40282</v>
      </c>
    </row>
    <row r="833" spans="1:1">
      <c r="A833" s="16">
        <v>40283</v>
      </c>
    </row>
    <row r="834" spans="1:1">
      <c r="A834" s="16">
        <v>40284</v>
      </c>
    </row>
    <row r="835" spans="1:1">
      <c r="A835" s="16">
        <v>40287</v>
      </c>
    </row>
    <row r="836" spans="1:1">
      <c r="A836" s="16">
        <v>40288</v>
      </c>
    </row>
    <row r="837" spans="1:1">
      <c r="A837" s="16">
        <v>40289</v>
      </c>
    </row>
    <row r="838" spans="1:1">
      <c r="A838" s="16">
        <v>40290</v>
      </c>
    </row>
    <row r="839" spans="1:1">
      <c r="A839" s="16">
        <v>40291</v>
      </c>
    </row>
    <row r="840" spans="1:1">
      <c r="A840" s="16">
        <v>40294</v>
      </c>
    </row>
    <row r="841" spans="1:1">
      <c r="A841" s="16">
        <v>40295</v>
      </c>
    </row>
    <row r="842" spans="1:1">
      <c r="A842" s="16">
        <v>40296</v>
      </c>
    </row>
    <row r="843" spans="1:1">
      <c r="A843" s="16">
        <v>40297</v>
      </c>
    </row>
    <row r="844" spans="1:1">
      <c r="A844" s="16">
        <v>40298</v>
      </c>
    </row>
    <row r="845" spans="1:1">
      <c r="A845" s="16">
        <v>40301</v>
      </c>
    </row>
    <row r="846" spans="1:1">
      <c r="A846" s="16">
        <v>40302</v>
      </c>
    </row>
    <row r="847" spans="1:1">
      <c r="A847" s="16">
        <v>40303</v>
      </c>
    </row>
    <row r="848" spans="1:1">
      <c r="A848" s="16">
        <v>40304</v>
      </c>
    </row>
    <row r="849" spans="1:1">
      <c r="A849" s="16">
        <v>40305</v>
      </c>
    </row>
    <row r="850" spans="1:1">
      <c r="A850" s="16">
        <v>40308</v>
      </c>
    </row>
    <row r="851" spans="1:1">
      <c r="A851" s="16">
        <v>40309</v>
      </c>
    </row>
    <row r="852" spans="1:1">
      <c r="A852" s="16">
        <v>40310</v>
      </c>
    </row>
    <row r="853" spans="1:1">
      <c r="A853" s="16">
        <v>40311</v>
      </c>
    </row>
    <row r="854" spans="1:1">
      <c r="A854" s="16">
        <v>40312</v>
      </c>
    </row>
    <row r="855" spans="1:1">
      <c r="A855" s="16">
        <v>40315</v>
      </c>
    </row>
    <row r="856" spans="1:1">
      <c r="A856" s="16">
        <v>40316</v>
      </c>
    </row>
    <row r="857" spans="1:1">
      <c r="A857" s="16">
        <v>40317</v>
      </c>
    </row>
    <row r="858" spans="1:1">
      <c r="A858" s="16">
        <v>40318</v>
      </c>
    </row>
    <row r="859" spans="1:1">
      <c r="A859" s="16">
        <v>40319</v>
      </c>
    </row>
    <row r="860" spans="1:1">
      <c r="A860" s="16">
        <v>40322</v>
      </c>
    </row>
    <row r="861" spans="1:1">
      <c r="A861" s="16">
        <v>40323</v>
      </c>
    </row>
    <row r="862" spans="1:1">
      <c r="A862" s="16">
        <v>40324</v>
      </c>
    </row>
    <row r="863" spans="1:1">
      <c r="A863" s="16">
        <v>40325</v>
      </c>
    </row>
    <row r="864" spans="1:1">
      <c r="A864" s="16">
        <v>40326</v>
      </c>
    </row>
    <row r="865" spans="1:1">
      <c r="A865" s="16">
        <v>40329</v>
      </c>
    </row>
    <row r="866" spans="1:1">
      <c r="A866" s="16">
        <v>40330</v>
      </c>
    </row>
    <row r="867" spans="1:1">
      <c r="A867" s="16">
        <v>40331</v>
      </c>
    </row>
    <row r="868" spans="1:1">
      <c r="A868" s="16">
        <v>40332</v>
      </c>
    </row>
    <row r="869" spans="1:1">
      <c r="A869" s="16">
        <v>40333</v>
      </c>
    </row>
    <row r="870" spans="1:1">
      <c r="A870" s="16">
        <v>40336</v>
      </c>
    </row>
    <row r="871" spans="1:1">
      <c r="A871" s="16">
        <v>40337</v>
      </c>
    </row>
    <row r="872" spans="1:1">
      <c r="A872" s="16">
        <v>40338</v>
      </c>
    </row>
    <row r="873" spans="1:1">
      <c r="A873" s="16">
        <v>40339</v>
      </c>
    </row>
    <row r="874" spans="1:1">
      <c r="A874" s="16">
        <v>40340</v>
      </c>
    </row>
    <row r="875" spans="1:1">
      <c r="A875" s="16">
        <v>40343</v>
      </c>
    </row>
    <row r="876" spans="1:1">
      <c r="A876" s="16">
        <v>40344</v>
      </c>
    </row>
    <row r="877" spans="1:1">
      <c r="A877" s="16">
        <v>40346</v>
      </c>
    </row>
    <row r="878" spans="1:1">
      <c r="A878" s="16">
        <v>40347</v>
      </c>
    </row>
    <row r="879" spans="1:1">
      <c r="A879" s="16">
        <v>40350</v>
      </c>
    </row>
    <row r="880" spans="1:1">
      <c r="A880" s="16">
        <v>40351</v>
      </c>
    </row>
    <row r="881" spans="1:1">
      <c r="A881" s="16">
        <v>40352</v>
      </c>
    </row>
    <row r="882" spans="1:1">
      <c r="A882" s="16">
        <v>40353</v>
      </c>
    </row>
    <row r="883" spans="1:1">
      <c r="A883" s="16">
        <v>40354</v>
      </c>
    </row>
    <row r="884" spans="1:1">
      <c r="A884" s="16">
        <v>40357</v>
      </c>
    </row>
    <row r="885" spans="1:1">
      <c r="A885" s="16">
        <v>40358</v>
      </c>
    </row>
    <row r="886" spans="1:1">
      <c r="A886" s="16">
        <v>40359</v>
      </c>
    </row>
    <row r="887" spans="1:1">
      <c r="A887" s="16">
        <v>40360</v>
      </c>
    </row>
    <row r="888" spans="1:1">
      <c r="A888" s="16">
        <v>40361</v>
      </c>
    </row>
    <row r="889" spans="1:1">
      <c r="A889" s="16">
        <v>40364</v>
      </c>
    </row>
    <row r="890" spans="1:1">
      <c r="A890" s="16">
        <v>40365</v>
      </c>
    </row>
    <row r="891" spans="1:1">
      <c r="A891" s="16">
        <v>40366</v>
      </c>
    </row>
    <row r="892" spans="1:1">
      <c r="A892" s="16">
        <v>40367</v>
      </c>
    </row>
    <row r="893" spans="1:1">
      <c r="A893" s="16">
        <v>40368</v>
      </c>
    </row>
    <row r="894" spans="1:1">
      <c r="A894" s="16">
        <v>40371</v>
      </c>
    </row>
    <row r="895" spans="1:1">
      <c r="A895" s="16">
        <v>40372</v>
      </c>
    </row>
    <row r="896" spans="1:1">
      <c r="A896" s="16">
        <v>40373</v>
      </c>
    </row>
    <row r="897" spans="1:1">
      <c r="A897" s="16">
        <v>40374</v>
      </c>
    </row>
    <row r="898" spans="1:1">
      <c r="A898" s="16">
        <v>40375</v>
      </c>
    </row>
    <row r="899" spans="1:1">
      <c r="A899" s="16">
        <v>40378</v>
      </c>
    </row>
    <row r="900" spans="1:1">
      <c r="A900" s="16">
        <v>40379</v>
      </c>
    </row>
    <row r="901" spans="1:1">
      <c r="A901" s="16">
        <v>40380</v>
      </c>
    </row>
    <row r="902" spans="1:1">
      <c r="A902" s="16">
        <v>40381</v>
      </c>
    </row>
    <row r="903" spans="1:1">
      <c r="A903" s="16">
        <v>40382</v>
      </c>
    </row>
    <row r="904" spans="1:1">
      <c r="A904" s="16">
        <v>40385</v>
      </c>
    </row>
    <row r="905" spans="1:1">
      <c r="A905" s="16">
        <v>40386</v>
      </c>
    </row>
    <row r="906" spans="1:1">
      <c r="A906" s="16">
        <v>40387</v>
      </c>
    </row>
    <row r="907" spans="1:1">
      <c r="A907" s="16">
        <v>40388</v>
      </c>
    </row>
    <row r="908" spans="1:1">
      <c r="A908" s="16">
        <v>40389</v>
      </c>
    </row>
    <row r="909" spans="1:1">
      <c r="A909" s="16">
        <v>40392</v>
      </c>
    </row>
    <row r="910" spans="1:1">
      <c r="A910" s="16">
        <v>40393</v>
      </c>
    </row>
    <row r="911" spans="1:1">
      <c r="A911" s="16">
        <v>40394</v>
      </c>
    </row>
    <row r="912" spans="1:1">
      <c r="A912" s="16">
        <v>40395</v>
      </c>
    </row>
    <row r="913" spans="1:1">
      <c r="A913" s="16">
        <v>40396</v>
      </c>
    </row>
    <row r="914" spans="1:1">
      <c r="A914" s="16">
        <v>40399</v>
      </c>
    </row>
    <row r="915" spans="1:1">
      <c r="A915" s="16">
        <v>40400</v>
      </c>
    </row>
    <row r="916" spans="1:1">
      <c r="A916" s="16">
        <v>40401</v>
      </c>
    </row>
    <row r="917" spans="1:1">
      <c r="A917" s="16">
        <v>40402</v>
      </c>
    </row>
    <row r="918" spans="1:1">
      <c r="A918" s="16">
        <v>40403</v>
      </c>
    </row>
    <row r="919" spans="1:1">
      <c r="A919" s="16">
        <v>40406</v>
      </c>
    </row>
    <row r="920" spans="1:1">
      <c r="A920" s="16">
        <v>40407</v>
      </c>
    </row>
    <row r="921" spans="1:1">
      <c r="A921" s="16">
        <v>40408</v>
      </c>
    </row>
    <row r="922" spans="1:1">
      <c r="A922" s="16">
        <v>40409</v>
      </c>
    </row>
    <row r="923" spans="1:1">
      <c r="A923" s="16">
        <v>40410</v>
      </c>
    </row>
    <row r="924" spans="1:1">
      <c r="A924" s="16">
        <v>40413</v>
      </c>
    </row>
    <row r="925" spans="1:1">
      <c r="A925" s="16">
        <v>40414</v>
      </c>
    </row>
    <row r="926" spans="1:1">
      <c r="A926" s="16">
        <v>40415</v>
      </c>
    </row>
    <row r="927" spans="1:1">
      <c r="A927" s="16">
        <v>40416</v>
      </c>
    </row>
    <row r="928" spans="1:1">
      <c r="A928" s="16">
        <v>40417</v>
      </c>
    </row>
    <row r="929" spans="1:1">
      <c r="A929" s="16">
        <v>40420</v>
      </c>
    </row>
    <row r="930" spans="1:1">
      <c r="A930" s="16">
        <v>40421</v>
      </c>
    </row>
    <row r="931" spans="1:1">
      <c r="A931" s="16">
        <v>40422</v>
      </c>
    </row>
    <row r="932" spans="1:1">
      <c r="A932" s="16">
        <v>40423</v>
      </c>
    </row>
    <row r="933" spans="1:1">
      <c r="A933" s="16">
        <v>40424</v>
      </c>
    </row>
    <row r="934" spans="1:1">
      <c r="A934" s="16">
        <v>40427</v>
      </c>
    </row>
    <row r="935" spans="1:1">
      <c r="A935" s="16">
        <v>40428</v>
      </c>
    </row>
    <row r="936" spans="1:1">
      <c r="A936" s="16">
        <v>40429</v>
      </c>
    </row>
    <row r="937" spans="1:1">
      <c r="A937" s="16">
        <v>40430</v>
      </c>
    </row>
    <row r="938" spans="1:1">
      <c r="A938" s="16">
        <v>40431</v>
      </c>
    </row>
    <row r="939" spans="1:1">
      <c r="A939" s="16">
        <v>40434</v>
      </c>
    </row>
    <row r="940" spans="1:1">
      <c r="A940" s="16">
        <v>40435</v>
      </c>
    </row>
    <row r="941" spans="1:1">
      <c r="A941" s="16">
        <v>40436</v>
      </c>
    </row>
    <row r="942" spans="1:1">
      <c r="A942" s="16">
        <v>40437</v>
      </c>
    </row>
    <row r="943" spans="1:1">
      <c r="A943" s="16">
        <v>40438</v>
      </c>
    </row>
    <row r="944" spans="1:1">
      <c r="A944" s="16">
        <v>40441</v>
      </c>
    </row>
    <row r="945" spans="1:1">
      <c r="A945" s="16">
        <v>40442</v>
      </c>
    </row>
    <row r="946" spans="1:1">
      <c r="A946" s="16">
        <v>40444</v>
      </c>
    </row>
    <row r="947" spans="1:1">
      <c r="A947" s="16">
        <v>40445</v>
      </c>
    </row>
    <row r="948" spans="1:1">
      <c r="A948" s="16">
        <v>40448</v>
      </c>
    </row>
    <row r="949" spans="1:1">
      <c r="A949" s="16">
        <v>40449</v>
      </c>
    </row>
    <row r="950" spans="1:1">
      <c r="A950" s="16">
        <v>40450</v>
      </c>
    </row>
    <row r="951" spans="1:1">
      <c r="A951" s="16">
        <v>40451</v>
      </c>
    </row>
    <row r="952" spans="1:1">
      <c r="A952" s="16">
        <v>40452</v>
      </c>
    </row>
    <row r="953" spans="1:1">
      <c r="A953" s="16">
        <v>40455</v>
      </c>
    </row>
    <row r="954" spans="1:1">
      <c r="A954" s="16">
        <v>40456</v>
      </c>
    </row>
    <row r="955" spans="1:1">
      <c r="A955" s="16">
        <v>40457</v>
      </c>
    </row>
    <row r="956" spans="1:1">
      <c r="A956" s="16">
        <v>40458</v>
      </c>
    </row>
    <row r="957" spans="1:1">
      <c r="A957" s="16">
        <v>40459</v>
      </c>
    </row>
    <row r="958" spans="1:1">
      <c r="A958" s="16">
        <v>40462</v>
      </c>
    </row>
    <row r="959" spans="1:1">
      <c r="A959" s="16">
        <v>40463</v>
      </c>
    </row>
    <row r="960" spans="1:1">
      <c r="A960" s="16">
        <v>40464</v>
      </c>
    </row>
    <row r="961" spans="1:1">
      <c r="A961" s="16">
        <v>40465</v>
      </c>
    </row>
    <row r="962" spans="1:1">
      <c r="A962" s="16">
        <v>40466</v>
      </c>
    </row>
    <row r="963" spans="1:1">
      <c r="A963" s="16">
        <v>40469</v>
      </c>
    </row>
    <row r="964" spans="1:1">
      <c r="A964" s="16">
        <v>40470</v>
      </c>
    </row>
    <row r="965" spans="1:1">
      <c r="A965" s="16">
        <v>40471</v>
      </c>
    </row>
    <row r="966" spans="1:1">
      <c r="A966" s="16">
        <v>40472</v>
      </c>
    </row>
    <row r="967" spans="1:1">
      <c r="A967" s="16">
        <v>40473</v>
      </c>
    </row>
    <row r="968" spans="1:1">
      <c r="A968" s="16">
        <v>40476</v>
      </c>
    </row>
    <row r="969" spans="1:1">
      <c r="A969" s="16">
        <v>40477</v>
      </c>
    </row>
    <row r="970" spans="1:1">
      <c r="A970" s="16">
        <v>40478</v>
      </c>
    </row>
    <row r="971" spans="1:1">
      <c r="A971" s="16">
        <v>40479</v>
      </c>
    </row>
    <row r="972" spans="1:1">
      <c r="A972" s="16">
        <v>40480</v>
      </c>
    </row>
    <row r="973" spans="1:1">
      <c r="A973" s="16">
        <v>40483</v>
      </c>
    </row>
    <row r="974" spans="1:1">
      <c r="A974" s="16">
        <v>40484</v>
      </c>
    </row>
    <row r="975" spans="1:1">
      <c r="A975" s="16">
        <v>40485</v>
      </c>
    </row>
    <row r="976" spans="1:1">
      <c r="A976" s="16">
        <v>40486</v>
      </c>
    </row>
    <row r="977" spans="1:1">
      <c r="A977" s="16">
        <v>40487</v>
      </c>
    </row>
    <row r="978" spans="1:1">
      <c r="A978" s="16">
        <v>40490</v>
      </c>
    </row>
    <row r="979" spans="1:1">
      <c r="A979" s="16">
        <v>40491</v>
      </c>
    </row>
    <row r="980" spans="1:1">
      <c r="A980" s="16">
        <v>40492</v>
      </c>
    </row>
    <row r="981" spans="1:1">
      <c r="A981" s="16">
        <v>40493</v>
      </c>
    </row>
    <row r="982" spans="1:1">
      <c r="A982" s="16">
        <v>40494</v>
      </c>
    </row>
    <row r="983" spans="1:1">
      <c r="A983" s="16">
        <v>40497</v>
      </c>
    </row>
    <row r="984" spans="1:1">
      <c r="A984" s="16">
        <v>40498</v>
      </c>
    </row>
    <row r="985" spans="1:1">
      <c r="A985" s="16">
        <v>40499</v>
      </c>
    </row>
    <row r="986" spans="1:1">
      <c r="A986" s="16">
        <v>40500</v>
      </c>
    </row>
    <row r="987" spans="1:1">
      <c r="A987" s="16">
        <v>40501</v>
      </c>
    </row>
    <row r="988" spans="1:1">
      <c r="A988" s="16">
        <v>40504</v>
      </c>
    </row>
    <row r="989" spans="1:1">
      <c r="A989" s="16">
        <v>40505</v>
      </c>
    </row>
    <row r="990" spans="1:1">
      <c r="A990" s="16">
        <v>40506</v>
      </c>
    </row>
    <row r="991" spans="1:1">
      <c r="A991" s="16">
        <v>40507</v>
      </c>
    </row>
    <row r="992" spans="1:1">
      <c r="A992" s="16">
        <v>40508</v>
      </c>
    </row>
    <row r="993" spans="1:1">
      <c r="A993" s="16">
        <v>40511</v>
      </c>
    </row>
    <row r="994" spans="1:1">
      <c r="A994" s="16">
        <v>40512</v>
      </c>
    </row>
    <row r="995" spans="1:1">
      <c r="A995" s="16">
        <v>40513</v>
      </c>
    </row>
    <row r="996" spans="1:1">
      <c r="A996" s="16">
        <v>40514</v>
      </c>
    </row>
    <row r="997" spans="1:1">
      <c r="A997" s="16">
        <v>40515</v>
      </c>
    </row>
    <row r="998" spans="1:1">
      <c r="A998" s="16">
        <v>40518</v>
      </c>
    </row>
    <row r="999" spans="1:1">
      <c r="A999" s="16">
        <v>40519</v>
      </c>
    </row>
    <row r="1000" spans="1:1">
      <c r="A1000" s="16">
        <v>40520</v>
      </c>
    </row>
    <row r="1001" spans="1:1">
      <c r="A1001" s="16">
        <v>40521</v>
      </c>
    </row>
    <row r="1002" spans="1:1">
      <c r="A1002" s="16">
        <v>40522</v>
      </c>
    </row>
    <row r="1003" spans="1:1">
      <c r="A1003" s="16">
        <v>40525</v>
      </c>
    </row>
    <row r="1004" spans="1:1">
      <c r="A1004" s="16">
        <v>40526</v>
      </c>
    </row>
    <row r="1005" spans="1:1">
      <c r="A1005" s="16">
        <v>40527</v>
      </c>
    </row>
    <row r="1006" spans="1:1">
      <c r="A1006" s="16">
        <v>40528</v>
      </c>
    </row>
    <row r="1007" spans="1:1">
      <c r="A1007" s="16">
        <v>40529</v>
      </c>
    </row>
    <row r="1008" spans="1:1">
      <c r="A1008" s="16">
        <v>40532</v>
      </c>
    </row>
    <row r="1009" spans="1:1">
      <c r="A1009" s="16">
        <v>40533</v>
      </c>
    </row>
    <row r="1010" spans="1:1">
      <c r="A1010" s="16">
        <v>40534</v>
      </c>
    </row>
    <row r="1011" spans="1:1">
      <c r="A1011" s="16">
        <v>40535</v>
      </c>
    </row>
    <row r="1012" spans="1:1">
      <c r="A1012" s="16">
        <v>40536</v>
      </c>
    </row>
    <row r="1013" spans="1:1">
      <c r="A1013" s="16">
        <v>40539</v>
      </c>
    </row>
    <row r="1014" spans="1:1">
      <c r="A1014" s="16">
        <v>40540</v>
      </c>
    </row>
    <row r="1015" spans="1:1">
      <c r="A1015" s="16">
        <v>40541</v>
      </c>
    </row>
    <row r="1016" spans="1:1">
      <c r="A1016" s="16">
        <v>40542</v>
      </c>
    </row>
    <row r="1017" spans="1:1">
      <c r="A1017" s="16">
        <v>40543</v>
      </c>
    </row>
  </sheetData>
  <mergeCells count="2">
    <mergeCell ref="D38:E38"/>
    <mergeCell ref="F38:G38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8">
    <pageSetUpPr fitToPage="1"/>
  </sheetPr>
  <dimension ref="A1:BJ45"/>
  <sheetViews>
    <sheetView showGridLines="0" tabSelected="1" zoomScale="130" zoomScaleNormal="130" zoomScaleSheetLayoutView="90" workbookViewId="0">
      <pane ySplit="6" topLeftCell="A7" activePane="bottomLeft" state="frozen"/>
      <selection pane="bottomLeft" activeCell="F9" sqref="F9"/>
    </sheetView>
  </sheetViews>
  <sheetFormatPr defaultRowHeight="16.5"/>
  <cols>
    <col min="1" max="1" width="5.25" style="2" customWidth="1"/>
    <col min="2" max="2" width="4.875" style="2" customWidth="1"/>
    <col min="3" max="3" width="29.375" style="2" customWidth="1"/>
    <col min="4" max="4" width="5" bestFit="1" customWidth="1"/>
    <col min="5" max="5" width="5" customWidth="1"/>
    <col min="6" max="6" width="4.625" bestFit="1" customWidth="1"/>
    <col min="7" max="7" width="2.25" bestFit="1" customWidth="1"/>
    <col min="8" max="61" width="2.125" customWidth="1"/>
    <col min="62" max="62" width="2.75" bestFit="1" customWidth="1"/>
  </cols>
  <sheetData>
    <row r="1" spans="1:62" ht="16.149999999999999" customHeight="1">
      <c r="A1" s="207" t="s">
        <v>144</v>
      </c>
      <c r="B1" s="208"/>
      <c r="C1" s="208"/>
      <c r="D1" s="211" t="s">
        <v>87</v>
      </c>
      <c r="E1" s="212"/>
      <c r="F1" s="213"/>
      <c r="G1" s="211" t="s">
        <v>146</v>
      </c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2"/>
      <c r="AZ1" s="212"/>
      <c r="BA1" s="212"/>
      <c r="BB1" s="212"/>
      <c r="BC1" s="301"/>
      <c r="BD1" s="289" t="s">
        <v>90</v>
      </c>
      <c r="BE1" s="290"/>
      <c r="BF1" s="290"/>
      <c r="BG1" s="290"/>
      <c r="BH1" s="291">
        <v>45566</v>
      </c>
      <c r="BI1" s="291"/>
      <c r="BJ1" s="292"/>
    </row>
    <row r="2" spans="1:62" ht="16.149999999999999" customHeight="1">
      <c r="A2" s="209"/>
      <c r="B2" s="210"/>
      <c r="C2" s="210"/>
      <c r="D2" s="214"/>
      <c r="E2" s="215"/>
      <c r="F2" s="216"/>
      <c r="G2" s="214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302"/>
      <c r="BD2" s="293" t="s">
        <v>88</v>
      </c>
      <c r="BE2" s="288"/>
      <c r="BF2" s="288"/>
      <c r="BG2" s="288"/>
      <c r="BH2" s="287"/>
      <c r="BI2" s="287"/>
      <c r="BJ2" s="294"/>
    </row>
    <row r="3" spans="1:62" ht="16.149999999999999" customHeight="1" thickBot="1">
      <c r="A3" s="209"/>
      <c r="B3" s="210"/>
      <c r="C3" s="210"/>
      <c r="D3" s="214"/>
      <c r="E3" s="215"/>
      <c r="F3" s="216"/>
      <c r="G3" s="217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303"/>
      <c r="BD3" s="295" t="s">
        <v>11</v>
      </c>
      <c r="BE3" s="296"/>
      <c r="BF3" s="296"/>
      <c r="BG3" s="296"/>
      <c r="BH3" s="297"/>
      <c r="BI3" s="297"/>
      <c r="BJ3" s="298"/>
    </row>
    <row r="4" spans="1:62" ht="26.25" customHeight="1" thickBot="1">
      <c r="A4" s="200" t="s">
        <v>89</v>
      </c>
      <c r="B4" s="201"/>
      <c r="C4" s="201"/>
      <c r="D4" s="201"/>
      <c r="E4" s="201"/>
      <c r="F4" s="202"/>
      <c r="G4" s="195" t="str">
        <f>TEXT(G6,"W")&amp;TEXT(WEEKNUM(TEXT(G6,"yyyy-mm-dd"),1),"0")</f>
        <v>W44</v>
      </c>
      <c r="H4" s="196"/>
      <c r="I4" s="196"/>
      <c r="J4" s="196"/>
      <c r="K4" s="196"/>
      <c r="L4" s="196"/>
      <c r="M4" s="197"/>
      <c r="N4" s="195" t="str">
        <f>TEXT(N6,"W")&amp;TEXT(WEEKNUM(TEXT(N6,"yyyy-mm-dd"),1),"0")</f>
        <v>W45</v>
      </c>
      <c r="O4" s="196"/>
      <c r="P4" s="196"/>
      <c r="Q4" s="196"/>
      <c r="R4" s="196"/>
      <c r="S4" s="196"/>
      <c r="T4" s="197"/>
      <c r="U4" s="195" t="str">
        <f t="shared" ref="U4:AZ4" si="0">TEXT(U6,"W")&amp;TEXT(WEEKNUM(TEXT(U6,"yyyy-mm-dd"),1),"0")</f>
        <v>W46</v>
      </c>
      <c r="V4" s="196"/>
      <c r="W4" s="196"/>
      <c r="X4" s="196"/>
      <c r="Y4" s="196"/>
      <c r="Z4" s="196"/>
      <c r="AA4" s="197"/>
      <c r="AB4" s="195" t="str">
        <f t="shared" ref="AB4:BG4" si="1">TEXT(AB6,"W")&amp;TEXT(WEEKNUM(TEXT(AB6,"yyyy-mm-dd"),1),"0")</f>
        <v>W47</v>
      </c>
      <c r="AC4" s="196"/>
      <c r="AD4" s="196"/>
      <c r="AE4" s="196"/>
      <c r="AF4" s="196"/>
      <c r="AG4" s="196"/>
      <c r="AH4" s="197"/>
      <c r="AI4" s="195" t="str">
        <f t="shared" ref="AI4" si="2">TEXT(AI6,"W")&amp;TEXT(WEEKNUM(TEXT(AI6,"yyyy-mm-dd"),1),"0")</f>
        <v>W48</v>
      </c>
      <c r="AJ4" s="196"/>
      <c r="AK4" s="196"/>
      <c r="AL4" s="196"/>
      <c r="AM4" s="196"/>
      <c r="AN4" s="196"/>
      <c r="AO4" s="197"/>
      <c r="AP4" s="195" t="str">
        <f t="shared" ref="AP4" si="3">TEXT(AP6,"W")&amp;TEXT(WEEKNUM(TEXT(AP6,"yyyy-mm-dd"),1),"0")</f>
        <v>W49</v>
      </c>
      <c r="AQ4" s="196"/>
      <c r="AR4" s="196"/>
      <c r="AS4" s="196"/>
      <c r="AT4" s="196"/>
      <c r="AU4" s="196"/>
      <c r="AV4" s="197"/>
      <c r="AW4" s="195" t="str">
        <f t="shared" ref="AW4" si="4">TEXT(AW6,"W")&amp;TEXT(WEEKNUM(TEXT(AW6,"yyyy-mm-dd"),1),"0")</f>
        <v>W50</v>
      </c>
      <c r="AX4" s="196"/>
      <c r="AY4" s="196"/>
      <c r="AZ4" s="196"/>
      <c r="BA4" s="196"/>
      <c r="BB4" s="196"/>
      <c r="BC4" s="197"/>
      <c r="BD4" s="195" t="str">
        <f t="shared" ref="BD4" si="5">TEXT(BD6,"W")&amp;TEXT(WEEKNUM(TEXT(BD6,"yyyy-mm-dd"),1),"0")</f>
        <v>W51</v>
      </c>
      <c r="BE4" s="196"/>
      <c r="BF4" s="196"/>
      <c r="BG4" s="196"/>
      <c r="BH4" s="196"/>
      <c r="BI4" s="196"/>
      <c r="BJ4" s="198"/>
    </row>
    <row r="5" spans="1:62" ht="26.25" customHeight="1" thickBot="1">
      <c r="A5" s="190" t="s">
        <v>145</v>
      </c>
      <c r="B5" s="188"/>
      <c r="C5" s="188">
        <v>5</v>
      </c>
      <c r="D5" s="188"/>
      <c r="E5" s="188"/>
      <c r="F5" s="189"/>
      <c r="G5" s="203">
        <f>G6</f>
        <v>45593</v>
      </c>
      <c r="H5" s="204"/>
      <c r="I5" s="204"/>
      <c r="J5" s="204"/>
      <c r="K5" s="204"/>
      <c r="L5" s="204"/>
      <c r="M5" s="205"/>
      <c r="N5" s="203">
        <f t="shared" ref="N5" si="6">N6</f>
        <v>45600</v>
      </c>
      <c r="O5" s="204"/>
      <c r="P5" s="204"/>
      <c r="Q5" s="204"/>
      <c r="R5" s="204"/>
      <c r="S5" s="204"/>
      <c r="T5" s="205"/>
      <c r="U5" s="203">
        <f t="shared" ref="U5" si="7">U6</f>
        <v>45607</v>
      </c>
      <c r="V5" s="204"/>
      <c r="W5" s="204"/>
      <c r="X5" s="204"/>
      <c r="Y5" s="204"/>
      <c r="Z5" s="204"/>
      <c r="AA5" s="205"/>
      <c r="AB5" s="203">
        <f t="shared" ref="AB5" si="8">AB6</f>
        <v>45614</v>
      </c>
      <c r="AC5" s="204"/>
      <c r="AD5" s="204"/>
      <c r="AE5" s="204"/>
      <c r="AF5" s="204"/>
      <c r="AG5" s="204"/>
      <c r="AH5" s="205"/>
      <c r="AI5" s="203">
        <f t="shared" ref="AI5" si="9">AI6</f>
        <v>45621</v>
      </c>
      <c r="AJ5" s="204"/>
      <c r="AK5" s="204"/>
      <c r="AL5" s="204"/>
      <c r="AM5" s="204"/>
      <c r="AN5" s="204"/>
      <c r="AO5" s="205"/>
      <c r="AP5" s="203">
        <f t="shared" ref="AP5" si="10">AP6</f>
        <v>45628</v>
      </c>
      <c r="AQ5" s="204"/>
      <c r="AR5" s="204"/>
      <c r="AS5" s="204"/>
      <c r="AT5" s="204"/>
      <c r="AU5" s="204"/>
      <c r="AV5" s="205"/>
      <c r="AW5" s="203">
        <f t="shared" ref="AW5" si="11">AW6</f>
        <v>45635</v>
      </c>
      <c r="AX5" s="204"/>
      <c r="AY5" s="204"/>
      <c r="AZ5" s="204"/>
      <c r="BA5" s="204"/>
      <c r="BB5" s="204"/>
      <c r="BC5" s="205"/>
      <c r="BD5" s="203">
        <f t="shared" ref="BD5" si="12">BD6</f>
        <v>45642</v>
      </c>
      <c r="BE5" s="204"/>
      <c r="BF5" s="204"/>
      <c r="BG5" s="204"/>
      <c r="BH5" s="204"/>
      <c r="BI5" s="204"/>
      <c r="BJ5" s="286"/>
    </row>
    <row r="6" spans="1:62" ht="26.25" thickBot="1">
      <c r="A6" s="165" t="s">
        <v>12</v>
      </c>
      <c r="B6" s="219" t="s">
        <v>41</v>
      </c>
      <c r="C6" s="220"/>
      <c r="D6" s="164" t="s">
        <v>42</v>
      </c>
      <c r="E6" s="164" t="s">
        <v>13</v>
      </c>
      <c r="F6" s="164" t="s">
        <v>14</v>
      </c>
      <c r="G6" s="180">
        <f>Project_Start-WEEKDAY(Project_Start,1)+2+7*(Show_week-1)</f>
        <v>45593</v>
      </c>
      <c r="H6" s="180">
        <f>G6+1</f>
        <v>45594</v>
      </c>
      <c r="I6" s="180">
        <f t="shared" ref="I6:BJ6" si="13">H6+1</f>
        <v>45595</v>
      </c>
      <c r="J6" s="180">
        <f t="shared" si="13"/>
        <v>45596</v>
      </c>
      <c r="K6" s="180">
        <f t="shared" si="13"/>
        <v>45597</v>
      </c>
      <c r="L6" s="180">
        <f t="shared" si="13"/>
        <v>45598</v>
      </c>
      <c r="M6" s="180">
        <f t="shared" si="13"/>
        <v>45599</v>
      </c>
      <c r="N6" s="180">
        <f t="shared" si="13"/>
        <v>45600</v>
      </c>
      <c r="O6" s="180">
        <f t="shared" si="13"/>
        <v>45601</v>
      </c>
      <c r="P6" s="180">
        <f t="shared" si="13"/>
        <v>45602</v>
      </c>
      <c r="Q6" s="180">
        <f t="shared" si="13"/>
        <v>45603</v>
      </c>
      <c r="R6" s="180">
        <f t="shared" si="13"/>
        <v>45604</v>
      </c>
      <c r="S6" s="180">
        <f t="shared" si="13"/>
        <v>45605</v>
      </c>
      <c r="T6" s="180">
        <f t="shared" si="13"/>
        <v>45606</v>
      </c>
      <c r="U6" s="180">
        <f t="shared" si="13"/>
        <v>45607</v>
      </c>
      <c r="V6" s="180">
        <f t="shared" si="13"/>
        <v>45608</v>
      </c>
      <c r="W6" s="180">
        <f t="shared" si="13"/>
        <v>45609</v>
      </c>
      <c r="X6" s="180">
        <f t="shared" si="13"/>
        <v>45610</v>
      </c>
      <c r="Y6" s="180">
        <f t="shared" si="13"/>
        <v>45611</v>
      </c>
      <c r="Z6" s="180">
        <f t="shared" si="13"/>
        <v>45612</v>
      </c>
      <c r="AA6" s="180">
        <f t="shared" si="13"/>
        <v>45613</v>
      </c>
      <c r="AB6" s="180">
        <f t="shared" si="13"/>
        <v>45614</v>
      </c>
      <c r="AC6" s="180">
        <f t="shared" si="13"/>
        <v>45615</v>
      </c>
      <c r="AD6" s="180">
        <f t="shared" si="13"/>
        <v>45616</v>
      </c>
      <c r="AE6" s="180">
        <f t="shared" si="13"/>
        <v>45617</v>
      </c>
      <c r="AF6" s="180">
        <f t="shared" si="13"/>
        <v>45618</v>
      </c>
      <c r="AG6" s="180">
        <f t="shared" si="13"/>
        <v>45619</v>
      </c>
      <c r="AH6" s="180">
        <f t="shared" si="13"/>
        <v>45620</v>
      </c>
      <c r="AI6" s="180">
        <f t="shared" si="13"/>
        <v>45621</v>
      </c>
      <c r="AJ6" s="180">
        <f t="shared" si="13"/>
        <v>45622</v>
      </c>
      <c r="AK6" s="180">
        <f t="shared" si="13"/>
        <v>45623</v>
      </c>
      <c r="AL6" s="180">
        <f t="shared" si="13"/>
        <v>45624</v>
      </c>
      <c r="AM6" s="180">
        <f t="shared" si="13"/>
        <v>45625</v>
      </c>
      <c r="AN6" s="180">
        <f t="shared" si="13"/>
        <v>45626</v>
      </c>
      <c r="AO6" s="180">
        <f t="shared" si="13"/>
        <v>45627</v>
      </c>
      <c r="AP6" s="180">
        <f t="shared" si="13"/>
        <v>45628</v>
      </c>
      <c r="AQ6" s="180">
        <f t="shared" si="13"/>
        <v>45629</v>
      </c>
      <c r="AR6" s="180">
        <f t="shared" si="13"/>
        <v>45630</v>
      </c>
      <c r="AS6" s="180">
        <f t="shared" si="13"/>
        <v>45631</v>
      </c>
      <c r="AT6" s="180">
        <f t="shared" si="13"/>
        <v>45632</v>
      </c>
      <c r="AU6" s="180">
        <f t="shared" si="13"/>
        <v>45633</v>
      </c>
      <c r="AV6" s="180">
        <f t="shared" si="13"/>
        <v>45634</v>
      </c>
      <c r="AW6" s="180">
        <f t="shared" si="13"/>
        <v>45635</v>
      </c>
      <c r="AX6" s="180">
        <f t="shared" si="13"/>
        <v>45636</v>
      </c>
      <c r="AY6" s="180">
        <f t="shared" si="13"/>
        <v>45637</v>
      </c>
      <c r="AZ6" s="180">
        <f t="shared" si="13"/>
        <v>45638</v>
      </c>
      <c r="BA6" s="180">
        <f t="shared" si="13"/>
        <v>45639</v>
      </c>
      <c r="BB6" s="180">
        <f t="shared" si="13"/>
        <v>45640</v>
      </c>
      <c r="BC6" s="180">
        <f t="shared" si="13"/>
        <v>45641</v>
      </c>
      <c r="BD6" s="180">
        <f t="shared" si="13"/>
        <v>45642</v>
      </c>
      <c r="BE6" s="180">
        <f t="shared" si="13"/>
        <v>45643</v>
      </c>
      <c r="BF6" s="180">
        <f t="shared" si="13"/>
        <v>45644</v>
      </c>
      <c r="BG6" s="180">
        <f t="shared" si="13"/>
        <v>45645</v>
      </c>
      <c r="BH6" s="180">
        <f t="shared" si="13"/>
        <v>45646</v>
      </c>
      <c r="BI6" s="180">
        <f t="shared" si="13"/>
        <v>45647</v>
      </c>
      <c r="BJ6" s="181">
        <f t="shared" si="13"/>
        <v>45648</v>
      </c>
    </row>
    <row r="7" spans="1:62" s="1" customFormat="1" ht="15" customHeight="1">
      <c r="A7" s="77" t="s">
        <v>91</v>
      </c>
      <c r="B7" s="221" t="s">
        <v>19</v>
      </c>
      <c r="C7" s="222"/>
      <c r="D7" s="149"/>
      <c r="E7" s="149"/>
      <c r="F7" s="170">
        <v>1</v>
      </c>
      <c r="G7" s="304">
        <f>IF(COLUMN(G7)-6&gt;$F7,"",COLUMN(G7)-6)</f>
        <v>1</v>
      </c>
      <c r="H7" s="304" t="str">
        <f t="shared" ref="H7:BJ8" si="14">IF(COLUMN(H7)-6&gt;$F7,"",COLUMN(H7)-6)</f>
        <v/>
      </c>
      <c r="I7" s="304" t="str">
        <f t="shared" si="14"/>
        <v/>
      </c>
      <c r="J7" s="304" t="str">
        <f t="shared" si="14"/>
        <v/>
      </c>
      <c r="K7" s="304" t="str">
        <f t="shared" si="14"/>
        <v/>
      </c>
      <c r="L7" s="304" t="str">
        <f t="shared" si="14"/>
        <v/>
      </c>
      <c r="M7" s="304" t="str">
        <f t="shared" si="14"/>
        <v/>
      </c>
      <c r="N7" s="304" t="str">
        <f t="shared" si="14"/>
        <v/>
      </c>
      <c r="O7" s="304" t="str">
        <f t="shared" si="14"/>
        <v/>
      </c>
      <c r="P7" s="304" t="str">
        <f t="shared" si="14"/>
        <v/>
      </c>
      <c r="Q7" s="304" t="str">
        <f t="shared" si="14"/>
        <v/>
      </c>
      <c r="R7" s="304" t="str">
        <f t="shared" si="14"/>
        <v/>
      </c>
      <c r="S7" s="304" t="str">
        <f t="shared" si="14"/>
        <v/>
      </c>
      <c r="T7" s="304" t="str">
        <f t="shared" si="14"/>
        <v/>
      </c>
      <c r="U7" s="304" t="str">
        <f t="shared" si="14"/>
        <v/>
      </c>
      <c r="V7" s="304" t="str">
        <f t="shared" si="14"/>
        <v/>
      </c>
      <c r="W7" s="304" t="str">
        <f t="shared" si="14"/>
        <v/>
      </c>
      <c r="X7" s="304" t="str">
        <f t="shared" si="14"/>
        <v/>
      </c>
      <c r="Y7" s="304" t="str">
        <f t="shared" si="14"/>
        <v/>
      </c>
      <c r="Z7" s="304" t="str">
        <f t="shared" si="14"/>
        <v/>
      </c>
      <c r="AA7" s="304" t="str">
        <f t="shared" si="14"/>
        <v/>
      </c>
      <c r="AB7" s="304" t="str">
        <f t="shared" si="14"/>
        <v/>
      </c>
      <c r="AC7" s="304" t="str">
        <f t="shared" si="14"/>
        <v/>
      </c>
      <c r="AD7" s="304" t="str">
        <f t="shared" si="14"/>
        <v/>
      </c>
      <c r="AE7" s="304" t="str">
        <f t="shared" si="14"/>
        <v/>
      </c>
      <c r="AF7" s="304" t="str">
        <f t="shared" si="14"/>
        <v/>
      </c>
      <c r="AG7" s="304" t="str">
        <f t="shared" si="14"/>
        <v/>
      </c>
      <c r="AH7" s="304" t="str">
        <f t="shared" si="14"/>
        <v/>
      </c>
      <c r="AI7" s="304" t="str">
        <f t="shared" si="14"/>
        <v/>
      </c>
      <c r="AJ7" s="304" t="str">
        <f t="shared" si="14"/>
        <v/>
      </c>
      <c r="AK7" s="304" t="str">
        <f t="shared" si="14"/>
        <v/>
      </c>
      <c r="AL7" s="304" t="str">
        <f t="shared" si="14"/>
        <v/>
      </c>
      <c r="AM7" s="304" t="str">
        <f t="shared" si="14"/>
        <v/>
      </c>
      <c r="AN7" s="304" t="str">
        <f t="shared" si="14"/>
        <v/>
      </c>
      <c r="AO7" s="304" t="str">
        <f t="shared" si="14"/>
        <v/>
      </c>
      <c r="AP7" s="304" t="str">
        <f t="shared" si="14"/>
        <v/>
      </c>
      <c r="AQ7" s="304" t="str">
        <f t="shared" si="14"/>
        <v/>
      </c>
      <c r="AR7" s="304" t="str">
        <f t="shared" si="14"/>
        <v/>
      </c>
      <c r="AS7" s="304" t="str">
        <f t="shared" si="14"/>
        <v/>
      </c>
      <c r="AT7" s="304" t="str">
        <f t="shared" si="14"/>
        <v/>
      </c>
      <c r="AU7" s="304" t="str">
        <f t="shared" si="14"/>
        <v/>
      </c>
      <c r="AV7" s="304" t="str">
        <f t="shared" si="14"/>
        <v/>
      </c>
      <c r="AW7" s="304" t="str">
        <f t="shared" si="14"/>
        <v/>
      </c>
      <c r="AX7" s="304" t="str">
        <f t="shared" si="14"/>
        <v/>
      </c>
      <c r="AY7" s="304" t="str">
        <f t="shared" si="14"/>
        <v/>
      </c>
      <c r="AZ7" s="304" t="str">
        <f t="shared" si="14"/>
        <v/>
      </c>
      <c r="BA7" s="304" t="str">
        <f t="shared" si="14"/>
        <v/>
      </c>
      <c r="BB7" s="304" t="str">
        <f t="shared" si="14"/>
        <v/>
      </c>
      <c r="BC7" s="304" t="str">
        <f t="shared" si="14"/>
        <v/>
      </c>
      <c r="BD7" s="304" t="str">
        <f t="shared" si="14"/>
        <v/>
      </c>
      <c r="BE7" s="304" t="str">
        <f t="shared" si="14"/>
        <v/>
      </c>
      <c r="BF7" s="304" t="str">
        <f t="shared" si="14"/>
        <v/>
      </c>
      <c r="BG7" s="304" t="str">
        <f t="shared" si="14"/>
        <v/>
      </c>
      <c r="BH7" s="304" t="str">
        <f t="shared" si="14"/>
        <v/>
      </c>
      <c r="BI7" s="304" t="str">
        <f t="shared" si="14"/>
        <v/>
      </c>
      <c r="BJ7" s="304" t="str">
        <f t="shared" si="14"/>
        <v/>
      </c>
    </row>
    <row r="8" spans="1:62" s="1" customFormat="1" ht="15" customHeight="1">
      <c r="A8" s="77" t="s">
        <v>92</v>
      </c>
      <c r="B8" s="223" t="s">
        <v>93</v>
      </c>
      <c r="C8" s="224"/>
      <c r="D8" s="149"/>
      <c r="E8" s="149"/>
      <c r="F8" s="170">
        <v>2</v>
      </c>
      <c r="G8" s="304">
        <f>IF(COLUMN(G8)-6&gt;$F8,"",COLUMN(G8)-6)</f>
        <v>1</v>
      </c>
      <c r="H8" s="304">
        <f t="shared" si="14"/>
        <v>2</v>
      </c>
      <c r="I8" s="304" t="str">
        <f t="shared" si="14"/>
        <v/>
      </c>
      <c r="J8" s="304" t="str">
        <f t="shared" si="14"/>
        <v/>
      </c>
      <c r="K8" s="304" t="str">
        <f t="shared" si="14"/>
        <v/>
      </c>
      <c r="L8" s="304" t="str">
        <f t="shared" si="14"/>
        <v/>
      </c>
      <c r="M8" s="304" t="str">
        <f t="shared" si="14"/>
        <v/>
      </c>
      <c r="N8" s="304" t="str">
        <f t="shared" si="14"/>
        <v/>
      </c>
      <c r="O8" s="304" t="str">
        <f t="shared" si="14"/>
        <v/>
      </c>
      <c r="P8" s="304" t="str">
        <f t="shared" si="14"/>
        <v/>
      </c>
      <c r="Q8" s="304" t="str">
        <f t="shared" si="14"/>
        <v/>
      </c>
      <c r="R8" s="304" t="str">
        <f t="shared" si="14"/>
        <v/>
      </c>
      <c r="S8" s="304" t="str">
        <f t="shared" si="14"/>
        <v/>
      </c>
      <c r="T8" s="304" t="str">
        <f t="shared" si="14"/>
        <v/>
      </c>
      <c r="U8" s="304" t="str">
        <f t="shared" si="14"/>
        <v/>
      </c>
      <c r="V8" s="304" t="str">
        <f t="shared" si="14"/>
        <v/>
      </c>
      <c r="W8" s="304" t="str">
        <f t="shared" si="14"/>
        <v/>
      </c>
      <c r="X8" s="304" t="str">
        <f t="shared" si="14"/>
        <v/>
      </c>
      <c r="Y8" s="304" t="str">
        <f t="shared" si="14"/>
        <v/>
      </c>
      <c r="Z8" s="304" t="str">
        <f t="shared" si="14"/>
        <v/>
      </c>
      <c r="AA8" s="304" t="str">
        <f t="shared" si="14"/>
        <v/>
      </c>
      <c r="AB8" s="304" t="str">
        <f t="shared" si="14"/>
        <v/>
      </c>
      <c r="AC8" s="304" t="str">
        <f t="shared" si="14"/>
        <v/>
      </c>
      <c r="AD8" s="304" t="str">
        <f t="shared" si="14"/>
        <v/>
      </c>
      <c r="AE8" s="304" t="str">
        <f t="shared" si="14"/>
        <v/>
      </c>
      <c r="AF8" s="304" t="str">
        <f t="shared" si="14"/>
        <v/>
      </c>
      <c r="AG8" s="304" t="str">
        <f t="shared" si="14"/>
        <v/>
      </c>
      <c r="AH8" s="304" t="str">
        <f t="shared" si="14"/>
        <v/>
      </c>
      <c r="AI8" s="304" t="str">
        <f t="shared" si="14"/>
        <v/>
      </c>
      <c r="AJ8" s="304" t="str">
        <f t="shared" si="14"/>
        <v/>
      </c>
      <c r="AK8" s="304" t="str">
        <f t="shared" si="14"/>
        <v/>
      </c>
      <c r="AL8" s="304" t="str">
        <f t="shared" si="14"/>
        <v/>
      </c>
      <c r="AM8" s="304" t="str">
        <f t="shared" si="14"/>
        <v/>
      </c>
      <c r="AN8" s="304" t="str">
        <f t="shared" si="14"/>
        <v/>
      </c>
      <c r="AO8" s="304" t="str">
        <f t="shared" si="14"/>
        <v/>
      </c>
      <c r="AP8" s="304" t="str">
        <f t="shared" si="14"/>
        <v/>
      </c>
      <c r="AQ8" s="304" t="str">
        <f t="shared" si="14"/>
        <v/>
      </c>
      <c r="AR8" s="304" t="str">
        <f t="shared" si="14"/>
        <v/>
      </c>
      <c r="AS8" s="304" t="str">
        <f t="shared" si="14"/>
        <v/>
      </c>
      <c r="AT8" s="304" t="str">
        <f t="shared" si="14"/>
        <v/>
      </c>
      <c r="AU8" s="304" t="str">
        <f t="shared" si="14"/>
        <v/>
      </c>
      <c r="AV8" s="304" t="str">
        <f t="shared" si="14"/>
        <v/>
      </c>
      <c r="AW8" s="304" t="str">
        <f t="shared" si="14"/>
        <v/>
      </c>
      <c r="AX8" s="304" t="str">
        <f t="shared" si="14"/>
        <v/>
      </c>
      <c r="AY8" s="304" t="str">
        <f t="shared" si="14"/>
        <v/>
      </c>
      <c r="AZ8" s="304" t="str">
        <f t="shared" si="14"/>
        <v/>
      </c>
      <c r="BA8" s="304" t="str">
        <f t="shared" si="14"/>
        <v/>
      </c>
      <c r="BB8" s="304" t="str">
        <f t="shared" si="14"/>
        <v/>
      </c>
      <c r="BC8" s="304" t="str">
        <f t="shared" si="14"/>
        <v/>
      </c>
      <c r="BD8" s="304" t="str">
        <f t="shared" si="14"/>
        <v/>
      </c>
      <c r="BE8" s="304" t="str">
        <f t="shared" si="14"/>
        <v/>
      </c>
      <c r="BF8" s="304" t="str">
        <f t="shared" si="14"/>
        <v/>
      </c>
      <c r="BG8" s="304" t="str">
        <f t="shared" si="14"/>
        <v/>
      </c>
      <c r="BH8" s="304" t="str">
        <f t="shared" si="14"/>
        <v/>
      </c>
      <c r="BI8" s="304" t="str">
        <f t="shared" si="14"/>
        <v/>
      </c>
      <c r="BJ8" s="304" t="str">
        <f t="shared" si="14"/>
        <v/>
      </c>
    </row>
    <row r="9" spans="1:62" s="1" customFormat="1" ht="15" customHeight="1">
      <c r="A9" s="77" t="s">
        <v>5</v>
      </c>
      <c r="B9" s="223" t="s">
        <v>94</v>
      </c>
      <c r="C9" s="224"/>
      <c r="D9" s="149"/>
      <c r="E9" s="149"/>
      <c r="F9" s="170">
        <v>1</v>
      </c>
      <c r="G9" s="151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53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55"/>
      <c r="AY9" s="169"/>
      <c r="AZ9" s="161"/>
      <c r="BA9" s="161"/>
      <c r="BB9" s="155"/>
      <c r="BC9" s="155"/>
      <c r="BD9" s="150"/>
      <c r="BE9" s="150"/>
      <c r="BF9" s="150"/>
      <c r="BG9" s="150"/>
      <c r="BH9" s="150"/>
      <c r="BI9" s="150"/>
      <c r="BJ9" s="299"/>
    </row>
    <row r="10" spans="1:62" s="1" customFormat="1" ht="15" customHeight="1">
      <c r="A10" s="77" t="s">
        <v>6</v>
      </c>
      <c r="B10" s="223" t="s">
        <v>95</v>
      </c>
      <c r="C10" s="224"/>
      <c r="D10" s="4"/>
      <c r="E10" s="4"/>
      <c r="F10" s="171">
        <v>1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53"/>
      <c r="U10" s="148"/>
      <c r="V10" s="148"/>
      <c r="W10" s="148"/>
      <c r="X10" s="148"/>
      <c r="Y10" s="153"/>
      <c r="Z10" s="148"/>
      <c r="AA10" s="148"/>
      <c r="AB10" s="153"/>
      <c r="AC10" s="148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6"/>
      <c r="AS10" s="166"/>
      <c r="AT10" s="166"/>
      <c r="AU10" s="166"/>
      <c r="AV10" s="166"/>
      <c r="AW10" s="166"/>
      <c r="AX10" s="155"/>
      <c r="AY10" s="155"/>
      <c r="AZ10" s="155"/>
      <c r="BA10" s="155"/>
      <c r="BB10" s="155"/>
      <c r="BC10" s="155"/>
      <c r="BD10" s="150"/>
      <c r="BE10" s="150"/>
      <c r="BF10" s="150"/>
      <c r="BG10" s="150"/>
      <c r="BH10" s="150"/>
      <c r="BI10" s="150"/>
      <c r="BJ10" s="299"/>
    </row>
    <row r="11" spans="1:62" s="1" customFormat="1" ht="15" customHeight="1">
      <c r="A11" s="182" t="s">
        <v>96</v>
      </c>
      <c r="B11" s="172"/>
      <c r="C11" s="172"/>
      <c r="D11" s="172"/>
      <c r="E11" s="172"/>
      <c r="F11" s="17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79"/>
      <c r="U11" s="167"/>
      <c r="V11" s="167"/>
      <c r="W11" s="157"/>
      <c r="X11" s="157"/>
      <c r="Y11" s="167"/>
      <c r="Z11" s="167"/>
      <c r="AA11" s="167"/>
      <c r="AB11" s="167"/>
      <c r="AC11" s="154"/>
      <c r="AD11" s="148"/>
      <c r="AE11" s="148"/>
      <c r="AF11" s="148"/>
      <c r="AG11" s="148"/>
      <c r="AH11" s="148"/>
      <c r="AI11" s="148"/>
      <c r="AJ11" s="148"/>
      <c r="AK11" s="148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55"/>
      <c r="AY11" s="155"/>
      <c r="AZ11" s="169"/>
      <c r="BA11" s="161"/>
      <c r="BB11" s="155"/>
      <c r="BC11" s="155"/>
      <c r="BD11" s="150"/>
      <c r="BE11" s="150"/>
      <c r="BF11" s="150"/>
      <c r="BG11" s="150"/>
      <c r="BH11" s="150"/>
      <c r="BI11" s="150"/>
      <c r="BJ11" s="299"/>
    </row>
    <row r="12" spans="1:62" s="1" customFormat="1" ht="15" customHeight="1">
      <c r="A12" s="183" t="s">
        <v>97</v>
      </c>
      <c r="B12" s="206" t="s">
        <v>114</v>
      </c>
      <c r="C12" s="206"/>
      <c r="D12" s="4"/>
      <c r="E12" s="4"/>
      <c r="F12" s="170">
        <v>10</v>
      </c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67"/>
      <c r="U12" s="167"/>
      <c r="V12" s="167"/>
      <c r="W12" s="148"/>
      <c r="X12" s="148"/>
      <c r="Y12" s="153"/>
      <c r="Z12" s="148"/>
      <c r="AA12" s="148"/>
      <c r="AB12" s="167"/>
      <c r="AC12" s="167"/>
      <c r="AD12" s="167"/>
      <c r="AE12" s="150"/>
      <c r="AF12" s="154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55"/>
      <c r="AY12" s="155"/>
      <c r="AZ12" s="155"/>
      <c r="BA12" s="155"/>
      <c r="BB12" s="155"/>
      <c r="BC12" s="155"/>
      <c r="BD12" s="150"/>
      <c r="BE12" s="150"/>
      <c r="BF12" s="150"/>
      <c r="BG12" s="150"/>
      <c r="BH12" s="150"/>
      <c r="BI12" s="150"/>
      <c r="BJ12" s="299"/>
    </row>
    <row r="13" spans="1:62" s="1" customFormat="1" ht="15" customHeight="1">
      <c r="A13" s="183" t="s">
        <v>98</v>
      </c>
      <c r="B13" s="206" t="s">
        <v>114</v>
      </c>
      <c r="C13" s="206"/>
      <c r="D13" s="149"/>
      <c r="E13" s="149"/>
      <c r="F13" s="170">
        <v>5</v>
      </c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48"/>
      <c r="U13" s="157"/>
      <c r="V13" s="167"/>
      <c r="W13" s="167"/>
      <c r="X13" s="167"/>
      <c r="Y13" s="148"/>
      <c r="Z13" s="148"/>
      <c r="AA13" s="153"/>
      <c r="AB13" s="148"/>
      <c r="AC13" s="148"/>
      <c r="AD13" s="148"/>
      <c r="AE13" s="148"/>
      <c r="AF13" s="148"/>
      <c r="AG13" s="161"/>
      <c r="AH13" s="161"/>
      <c r="AI13" s="161"/>
      <c r="AJ13" s="161"/>
      <c r="AK13" s="161"/>
      <c r="AL13" s="161"/>
      <c r="AM13" s="161"/>
      <c r="AN13" s="161"/>
      <c r="AO13" s="148"/>
      <c r="AP13" s="148"/>
      <c r="AQ13" s="148"/>
      <c r="AR13" s="148"/>
      <c r="AS13" s="148"/>
      <c r="AT13" s="148"/>
      <c r="AU13" s="148"/>
      <c r="AV13" s="148"/>
      <c r="AW13" s="148"/>
      <c r="AX13" s="155"/>
      <c r="AY13" s="155"/>
      <c r="AZ13" s="155"/>
      <c r="BA13" s="155"/>
      <c r="BB13" s="155"/>
      <c r="BC13" s="155"/>
      <c r="BD13" s="150"/>
      <c r="BE13" s="150"/>
      <c r="BF13" s="150"/>
      <c r="BG13" s="150"/>
      <c r="BH13" s="150"/>
      <c r="BI13" s="150"/>
      <c r="BJ13" s="299"/>
    </row>
    <row r="14" spans="1:62" s="1" customFormat="1" ht="15" customHeight="1">
      <c r="A14" s="183" t="s">
        <v>99</v>
      </c>
      <c r="B14" s="206" t="s">
        <v>115</v>
      </c>
      <c r="C14" s="206"/>
      <c r="D14" s="149"/>
      <c r="E14" s="149"/>
      <c r="F14" s="170">
        <v>10</v>
      </c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48"/>
      <c r="V14" s="148"/>
      <c r="W14" s="157"/>
      <c r="X14" s="167"/>
      <c r="Y14" s="167"/>
      <c r="Z14" s="167"/>
      <c r="AA14" s="148"/>
      <c r="AB14" s="148"/>
      <c r="AC14" s="153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55"/>
      <c r="AY14" s="155"/>
      <c r="AZ14" s="168"/>
      <c r="BA14" s="155"/>
      <c r="BB14" s="155"/>
      <c r="BC14" s="155"/>
      <c r="BD14" s="150"/>
      <c r="BE14" s="150"/>
      <c r="BF14" s="150"/>
      <c r="BG14" s="150"/>
      <c r="BH14" s="150"/>
      <c r="BI14" s="150"/>
      <c r="BJ14" s="299"/>
    </row>
    <row r="15" spans="1:62" s="1" customFormat="1" ht="15" customHeight="1">
      <c r="A15" s="183" t="s">
        <v>100</v>
      </c>
      <c r="B15" s="206" t="s">
        <v>115</v>
      </c>
      <c r="C15" s="206"/>
      <c r="D15" s="149"/>
      <c r="E15" s="149"/>
      <c r="F15" s="170">
        <v>13</v>
      </c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48"/>
      <c r="V15" s="148"/>
      <c r="W15" s="148"/>
      <c r="X15" s="148"/>
      <c r="Y15" s="148"/>
      <c r="Z15" s="148"/>
      <c r="AA15" s="157"/>
      <c r="AB15" s="167"/>
      <c r="AC15" s="167"/>
      <c r="AD15" s="167"/>
      <c r="AE15" s="148"/>
      <c r="AF15" s="148"/>
      <c r="AG15" s="153"/>
      <c r="AH15" s="148"/>
      <c r="AI15" s="148"/>
      <c r="AJ15" s="148"/>
      <c r="AK15" s="148"/>
      <c r="AL15" s="148"/>
      <c r="AM15" s="148"/>
      <c r="AN15" s="148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55"/>
      <c r="AZ15" s="155"/>
      <c r="BA15" s="155"/>
      <c r="BB15" s="155"/>
      <c r="BC15" s="155"/>
      <c r="BD15" s="150"/>
      <c r="BE15" s="150"/>
      <c r="BF15" s="150"/>
      <c r="BG15" s="150"/>
      <c r="BH15" s="150"/>
      <c r="BI15" s="150"/>
      <c r="BJ15" s="299"/>
    </row>
    <row r="16" spans="1:62" s="1" customFormat="1" ht="15" customHeight="1">
      <c r="A16" s="183" t="s">
        <v>101</v>
      </c>
      <c r="B16" s="206" t="s">
        <v>116</v>
      </c>
      <c r="C16" s="206"/>
      <c r="D16" s="149"/>
      <c r="E16" s="149"/>
      <c r="F16" s="170">
        <v>3</v>
      </c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57"/>
      <c r="AF16" s="167"/>
      <c r="AG16" s="167"/>
      <c r="AH16" s="167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55"/>
      <c r="BA16" s="168"/>
      <c r="BB16" s="155"/>
      <c r="BC16" s="155"/>
      <c r="BD16" s="150"/>
      <c r="BE16" s="150"/>
      <c r="BF16" s="150"/>
      <c r="BG16" s="150"/>
      <c r="BH16" s="150"/>
      <c r="BI16" s="150"/>
      <c r="BJ16" s="299"/>
    </row>
    <row r="17" spans="1:62" s="1" customFormat="1" ht="15" customHeight="1">
      <c r="A17" s="183" t="s">
        <v>102</v>
      </c>
      <c r="B17" s="206" t="s">
        <v>117</v>
      </c>
      <c r="C17" s="206"/>
      <c r="D17" s="149"/>
      <c r="E17" s="149"/>
      <c r="F17" s="170">
        <v>10</v>
      </c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57"/>
      <c r="AF17" s="167"/>
      <c r="AG17" s="167"/>
      <c r="AH17" s="167"/>
      <c r="AI17" s="148"/>
      <c r="AJ17" s="148"/>
      <c r="AK17" s="153"/>
      <c r="AL17" s="148"/>
      <c r="AM17" s="148"/>
      <c r="AN17" s="148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55"/>
      <c r="AZ17" s="155"/>
      <c r="BA17" s="155"/>
      <c r="BB17" s="155"/>
      <c r="BC17" s="155"/>
      <c r="BD17" s="150"/>
      <c r="BE17" s="150"/>
      <c r="BF17" s="150"/>
      <c r="BG17" s="150"/>
      <c r="BH17" s="150"/>
      <c r="BI17" s="150"/>
      <c r="BJ17" s="299"/>
    </row>
    <row r="18" spans="1:62" s="1" customFormat="1" ht="15" customHeight="1">
      <c r="A18" s="183" t="s">
        <v>103</v>
      </c>
      <c r="B18" s="206" t="s">
        <v>108</v>
      </c>
      <c r="C18" s="206" t="s">
        <v>108</v>
      </c>
      <c r="D18" s="4"/>
      <c r="E18" s="4"/>
      <c r="F18" s="170">
        <v>10</v>
      </c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50"/>
      <c r="AF18" s="154"/>
      <c r="AG18" s="15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55"/>
      <c r="AY18" s="155"/>
      <c r="AZ18" s="155"/>
      <c r="BA18" s="155"/>
      <c r="BB18" s="155"/>
      <c r="BC18" s="155"/>
      <c r="BD18" s="150"/>
      <c r="BE18" s="150"/>
      <c r="BF18" s="150"/>
      <c r="BG18" s="150"/>
      <c r="BH18" s="150"/>
      <c r="BI18" s="150"/>
      <c r="BJ18" s="299"/>
    </row>
    <row r="19" spans="1:62">
      <c r="A19" s="183" t="s">
        <v>104</v>
      </c>
      <c r="B19" s="206" t="s">
        <v>109</v>
      </c>
      <c r="C19" s="206" t="s">
        <v>109</v>
      </c>
      <c r="D19" s="149"/>
      <c r="E19" s="149"/>
      <c r="F19" s="170">
        <v>56</v>
      </c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60"/>
      <c r="V19" s="160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61"/>
      <c r="AH19" s="161"/>
      <c r="AI19" s="161"/>
      <c r="AJ19" s="161"/>
      <c r="AK19" s="161"/>
      <c r="AL19" s="161"/>
      <c r="AM19" s="161"/>
      <c r="AN19" s="161"/>
      <c r="AO19" s="148"/>
      <c r="AP19" s="148"/>
      <c r="AQ19" s="148"/>
      <c r="AR19" s="148"/>
      <c r="AS19" s="148"/>
      <c r="AT19" s="148"/>
      <c r="AU19" s="148"/>
      <c r="AV19" s="148"/>
      <c r="AW19" s="148"/>
      <c r="AX19" s="155"/>
      <c r="AY19" s="155"/>
      <c r="AZ19" s="155"/>
      <c r="BA19" s="155"/>
      <c r="BB19" s="155"/>
      <c r="BC19" s="155"/>
      <c r="BD19" s="150"/>
      <c r="BE19" s="150"/>
      <c r="BF19" s="150"/>
      <c r="BG19" s="150"/>
      <c r="BH19" s="150"/>
      <c r="BI19" s="150"/>
      <c r="BJ19" s="299"/>
    </row>
    <row r="20" spans="1:62">
      <c r="A20" s="183" t="s">
        <v>105</v>
      </c>
      <c r="B20" s="206" t="s">
        <v>110</v>
      </c>
      <c r="C20" s="206" t="s">
        <v>110</v>
      </c>
      <c r="D20" s="149"/>
      <c r="E20" s="149"/>
      <c r="F20" s="170">
        <v>14</v>
      </c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55"/>
      <c r="AY20" s="155"/>
      <c r="AZ20" s="168"/>
      <c r="BA20" s="155"/>
      <c r="BB20" s="155"/>
      <c r="BC20" s="155"/>
      <c r="BD20" s="150"/>
      <c r="BE20" s="150"/>
      <c r="BF20" s="150"/>
      <c r="BG20" s="150"/>
      <c r="BH20" s="150"/>
      <c r="BI20" s="150"/>
      <c r="BJ20" s="299"/>
    </row>
    <row r="21" spans="1:62">
      <c r="A21" s="183" t="s">
        <v>106</v>
      </c>
      <c r="B21" s="206" t="s">
        <v>111</v>
      </c>
      <c r="C21" s="206" t="s">
        <v>111</v>
      </c>
      <c r="D21" s="149"/>
      <c r="E21" s="149"/>
      <c r="F21" s="170">
        <v>2</v>
      </c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61"/>
      <c r="AP21" s="161"/>
      <c r="AQ21" s="161"/>
      <c r="AR21" s="161"/>
      <c r="AS21" s="161"/>
      <c r="AT21" s="161"/>
      <c r="AU21" s="161"/>
      <c r="AV21" s="161"/>
      <c r="AW21" s="161"/>
      <c r="AX21" s="161"/>
      <c r="AY21" s="155"/>
      <c r="AZ21" s="155"/>
      <c r="BA21" s="155"/>
      <c r="BB21" s="155"/>
      <c r="BC21" s="155"/>
      <c r="BD21" s="150"/>
      <c r="BE21" s="150"/>
      <c r="BF21" s="150"/>
      <c r="BG21" s="150"/>
      <c r="BH21" s="150"/>
      <c r="BI21" s="150"/>
      <c r="BJ21" s="299"/>
    </row>
    <row r="22" spans="1:62">
      <c r="A22" s="183" t="s">
        <v>107</v>
      </c>
      <c r="B22" s="206" t="s">
        <v>112</v>
      </c>
      <c r="C22" s="206" t="s">
        <v>112</v>
      </c>
      <c r="D22" s="149"/>
      <c r="E22" s="149"/>
      <c r="F22" s="170">
        <v>1</v>
      </c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55"/>
      <c r="BA22" s="168"/>
      <c r="BB22" s="155"/>
      <c r="BC22" s="155"/>
      <c r="BD22" s="150"/>
      <c r="BE22" s="150"/>
      <c r="BF22" s="150"/>
      <c r="BG22" s="150"/>
      <c r="BH22" s="150"/>
      <c r="BI22" s="150"/>
      <c r="BJ22" s="299"/>
    </row>
    <row r="23" spans="1:62">
      <c r="A23" s="176" t="s">
        <v>113</v>
      </c>
      <c r="B23" s="173"/>
      <c r="C23" s="173"/>
      <c r="D23" s="173"/>
      <c r="E23" s="173"/>
      <c r="F23" s="177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55"/>
      <c r="AZ23" s="155"/>
      <c r="BA23" s="155"/>
      <c r="BB23" s="155"/>
      <c r="BC23" s="155"/>
      <c r="BD23" s="150"/>
      <c r="BE23" s="150"/>
      <c r="BF23" s="150"/>
      <c r="BG23" s="150"/>
      <c r="BH23" s="150"/>
      <c r="BI23" s="150"/>
      <c r="BJ23" s="299"/>
    </row>
    <row r="24" spans="1:62">
      <c r="A24" s="183" t="s">
        <v>127</v>
      </c>
      <c r="B24" s="206" t="s">
        <v>124</v>
      </c>
      <c r="C24" s="206" t="s">
        <v>124</v>
      </c>
      <c r="D24" s="4"/>
      <c r="E24" s="4"/>
      <c r="F24" s="170">
        <v>10</v>
      </c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50"/>
      <c r="AF24" s="154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55"/>
      <c r="AY24" s="155"/>
      <c r="AZ24" s="155"/>
      <c r="BA24" s="155"/>
      <c r="BB24" s="155"/>
      <c r="BC24" s="155"/>
      <c r="BD24" s="150"/>
      <c r="BE24" s="150"/>
      <c r="BF24" s="150"/>
      <c r="BG24" s="150"/>
      <c r="BH24" s="150"/>
      <c r="BI24" s="150"/>
      <c r="BJ24" s="299"/>
    </row>
    <row r="25" spans="1:62">
      <c r="A25" s="183" t="s">
        <v>128</v>
      </c>
      <c r="B25" s="206" t="s">
        <v>125</v>
      </c>
      <c r="C25" s="206" t="s">
        <v>125</v>
      </c>
      <c r="D25" s="149"/>
      <c r="E25" s="149"/>
      <c r="F25" s="170">
        <v>5</v>
      </c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60"/>
      <c r="V25" s="160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61"/>
      <c r="AH25" s="161"/>
      <c r="AI25" s="161"/>
      <c r="AJ25" s="161"/>
      <c r="AK25" s="161"/>
      <c r="AL25" s="161"/>
      <c r="AM25" s="161"/>
      <c r="AN25" s="161"/>
      <c r="AO25" s="148"/>
      <c r="AP25" s="148"/>
      <c r="AQ25" s="148"/>
      <c r="AR25" s="148"/>
      <c r="AS25" s="148"/>
      <c r="AT25" s="148"/>
      <c r="AU25" s="148"/>
      <c r="AV25" s="148"/>
      <c r="AW25" s="148"/>
      <c r="AX25" s="155"/>
      <c r="AY25" s="155"/>
      <c r="AZ25" s="155"/>
      <c r="BA25" s="155"/>
      <c r="BB25" s="155"/>
      <c r="BC25" s="155"/>
      <c r="BD25" s="150"/>
      <c r="BE25" s="150"/>
      <c r="BF25" s="150"/>
      <c r="BG25" s="150"/>
      <c r="BH25" s="150"/>
      <c r="BI25" s="150"/>
      <c r="BJ25" s="299"/>
    </row>
    <row r="26" spans="1:62">
      <c r="A26" s="183" t="s">
        <v>129</v>
      </c>
      <c r="B26" s="206"/>
      <c r="C26" s="206"/>
      <c r="D26" s="149"/>
      <c r="E26" s="149"/>
      <c r="F26" s="170">
        <v>5</v>
      </c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55"/>
      <c r="AY26" s="155"/>
      <c r="AZ26" s="168"/>
      <c r="BA26" s="155"/>
      <c r="BB26" s="155"/>
      <c r="BC26" s="155"/>
      <c r="BD26" s="150"/>
      <c r="BE26" s="150"/>
      <c r="BF26" s="150"/>
      <c r="BG26" s="150"/>
      <c r="BH26" s="150"/>
      <c r="BI26" s="150"/>
      <c r="BJ26" s="299"/>
    </row>
    <row r="27" spans="1:62">
      <c r="A27" s="183" t="s">
        <v>130</v>
      </c>
      <c r="B27" s="206" t="s">
        <v>126</v>
      </c>
      <c r="C27" s="206" t="s">
        <v>126</v>
      </c>
      <c r="D27" s="149"/>
      <c r="E27" s="149"/>
      <c r="F27" s="170">
        <v>3</v>
      </c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55"/>
      <c r="AZ27" s="155"/>
      <c r="BA27" s="155"/>
      <c r="BB27" s="155"/>
      <c r="BC27" s="155"/>
      <c r="BD27" s="150"/>
      <c r="BE27" s="150"/>
      <c r="BF27" s="150"/>
      <c r="BG27" s="150"/>
      <c r="BH27" s="150"/>
      <c r="BI27" s="150"/>
      <c r="BJ27" s="299"/>
    </row>
    <row r="28" spans="1:62">
      <c r="A28" s="183" t="s">
        <v>131</v>
      </c>
      <c r="B28" s="206" t="s">
        <v>118</v>
      </c>
      <c r="C28" s="206" t="s">
        <v>118</v>
      </c>
      <c r="D28" s="149"/>
      <c r="E28" s="149"/>
      <c r="F28" s="170">
        <v>10</v>
      </c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55"/>
      <c r="BA28" s="168"/>
      <c r="BB28" s="155"/>
      <c r="BC28" s="155"/>
      <c r="BD28" s="150"/>
      <c r="BE28" s="150"/>
      <c r="BF28" s="150"/>
      <c r="BG28" s="150"/>
      <c r="BH28" s="150"/>
      <c r="BI28" s="150"/>
      <c r="BJ28" s="299"/>
    </row>
    <row r="29" spans="1:62">
      <c r="A29" s="183" t="s">
        <v>132</v>
      </c>
      <c r="B29" s="206" t="s">
        <v>119</v>
      </c>
      <c r="C29" s="206" t="s">
        <v>119</v>
      </c>
      <c r="D29" s="149"/>
      <c r="E29" s="149"/>
      <c r="F29" s="170">
        <v>10</v>
      </c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55"/>
      <c r="AZ29" s="155"/>
      <c r="BA29" s="155"/>
      <c r="BB29" s="155"/>
      <c r="BC29" s="155"/>
      <c r="BD29" s="150"/>
      <c r="BE29" s="150"/>
      <c r="BF29" s="150"/>
      <c r="BG29" s="150"/>
      <c r="BH29" s="150"/>
      <c r="BI29" s="150"/>
      <c r="BJ29" s="299"/>
    </row>
    <row r="30" spans="1:62">
      <c r="A30" s="183" t="s">
        <v>133</v>
      </c>
      <c r="B30" s="206" t="s">
        <v>120</v>
      </c>
      <c r="C30" s="206" t="s">
        <v>120</v>
      </c>
      <c r="D30" s="4"/>
      <c r="E30" s="4"/>
      <c r="F30" s="170">
        <v>28</v>
      </c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50"/>
      <c r="AF30" s="154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55"/>
      <c r="AY30" s="155"/>
      <c r="AZ30" s="155"/>
      <c r="BA30" s="155"/>
      <c r="BB30" s="155"/>
      <c r="BC30" s="155"/>
      <c r="BD30" s="150"/>
      <c r="BE30" s="150"/>
      <c r="BF30" s="150"/>
      <c r="BG30" s="150"/>
      <c r="BH30" s="150"/>
      <c r="BI30" s="150"/>
      <c r="BJ30" s="299"/>
    </row>
    <row r="31" spans="1:62">
      <c r="A31" s="183" t="s">
        <v>134</v>
      </c>
      <c r="B31" s="206" t="s">
        <v>121</v>
      </c>
      <c r="C31" s="206" t="s">
        <v>121</v>
      </c>
      <c r="D31" s="149"/>
      <c r="E31" s="149"/>
      <c r="F31" s="170">
        <v>7</v>
      </c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60"/>
      <c r="V31" s="160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61"/>
      <c r="AH31" s="161"/>
      <c r="AI31" s="161"/>
      <c r="AJ31" s="161"/>
      <c r="AK31" s="161"/>
      <c r="AL31" s="161"/>
      <c r="AM31" s="161"/>
      <c r="AN31" s="161"/>
      <c r="AO31" s="148"/>
      <c r="AP31" s="148"/>
      <c r="AQ31" s="148"/>
      <c r="AR31" s="148"/>
      <c r="AS31" s="148"/>
      <c r="AT31" s="148"/>
      <c r="AU31" s="148"/>
      <c r="AV31" s="148"/>
      <c r="AW31" s="148"/>
      <c r="AX31" s="155"/>
      <c r="AY31" s="155"/>
      <c r="AZ31" s="155"/>
      <c r="BA31" s="155"/>
      <c r="BB31" s="155"/>
      <c r="BC31" s="155"/>
      <c r="BD31" s="150"/>
      <c r="BE31" s="150"/>
      <c r="BF31" s="150"/>
      <c r="BG31" s="150"/>
      <c r="BH31" s="150"/>
      <c r="BI31" s="150"/>
      <c r="BJ31" s="299"/>
    </row>
    <row r="32" spans="1:62">
      <c r="A32" s="183" t="s">
        <v>135</v>
      </c>
      <c r="B32" s="206" t="s">
        <v>122</v>
      </c>
      <c r="C32" s="206" t="s">
        <v>122</v>
      </c>
      <c r="D32" s="149"/>
      <c r="E32" s="149"/>
      <c r="F32" s="170">
        <v>4</v>
      </c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55"/>
      <c r="AY32" s="155"/>
      <c r="AZ32" s="168"/>
      <c r="BA32" s="155"/>
      <c r="BB32" s="155"/>
      <c r="BC32" s="155"/>
      <c r="BD32" s="150"/>
      <c r="BE32" s="150"/>
      <c r="BF32" s="150"/>
      <c r="BG32" s="150"/>
      <c r="BH32" s="150"/>
      <c r="BI32" s="150"/>
      <c r="BJ32" s="299"/>
    </row>
    <row r="33" spans="1:62">
      <c r="A33" s="183" t="s">
        <v>136</v>
      </c>
      <c r="B33" s="206" t="s">
        <v>123</v>
      </c>
      <c r="C33" s="206" t="s">
        <v>123</v>
      </c>
      <c r="D33" s="149"/>
      <c r="E33" s="149"/>
      <c r="F33" s="170">
        <v>2</v>
      </c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61"/>
      <c r="AP33" s="161"/>
      <c r="AQ33" s="161"/>
      <c r="AR33" s="161"/>
      <c r="AS33" s="161"/>
      <c r="AT33" s="161"/>
      <c r="AU33" s="161"/>
      <c r="AV33" s="161"/>
      <c r="AW33" s="161"/>
      <c r="AX33" s="161"/>
      <c r="AY33" s="155"/>
      <c r="AZ33" s="155"/>
      <c r="BA33" s="155"/>
      <c r="BB33" s="155"/>
      <c r="BC33" s="155"/>
      <c r="BD33" s="150"/>
      <c r="BE33" s="150"/>
      <c r="BF33" s="150"/>
      <c r="BG33" s="150"/>
      <c r="BH33" s="150"/>
      <c r="BI33" s="150"/>
      <c r="BJ33" s="299"/>
    </row>
    <row r="34" spans="1:62">
      <c r="A34" s="176" t="s">
        <v>137</v>
      </c>
      <c r="B34" s="173"/>
      <c r="C34" s="173"/>
      <c r="D34" s="173"/>
      <c r="E34" s="173"/>
      <c r="F34" s="177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55"/>
      <c r="BA34" s="168"/>
      <c r="BB34" s="155"/>
      <c r="BC34" s="155"/>
      <c r="BD34" s="150"/>
      <c r="BE34" s="150"/>
      <c r="BF34" s="150"/>
      <c r="BG34" s="150"/>
      <c r="BH34" s="150"/>
      <c r="BI34" s="150"/>
      <c r="BJ34" s="299"/>
    </row>
    <row r="35" spans="1:62">
      <c r="A35" s="183" t="s">
        <v>138</v>
      </c>
      <c r="B35" s="174" t="s">
        <v>140</v>
      </c>
      <c r="C35" s="175"/>
      <c r="D35" s="4"/>
      <c r="E35" s="4"/>
      <c r="F35" s="170">
        <v>10</v>
      </c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55"/>
      <c r="BA35" s="155"/>
      <c r="BB35" s="155"/>
      <c r="BC35" s="155"/>
      <c r="BD35" s="150"/>
      <c r="BE35" s="150"/>
      <c r="BF35" s="150"/>
      <c r="BG35" s="150"/>
      <c r="BH35" s="150"/>
      <c r="BI35" s="150"/>
      <c r="BJ35" s="299"/>
    </row>
    <row r="36" spans="1:62">
      <c r="A36" s="183" t="s">
        <v>139</v>
      </c>
      <c r="B36" s="206" t="s">
        <v>141</v>
      </c>
      <c r="C36" s="206" t="s">
        <v>141</v>
      </c>
      <c r="D36" s="149"/>
      <c r="E36" s="149"/>
      <c r="F36" s="170">
        <v>5</v>
      </c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55"/>
      <c r="BA36" s="155"/>
      <c r="BB36" s="155"/>
      <c r="BC36" s="155"/>
      <c r="BD36" s="150"/>
      <c r="BE36" s="150"/>
      <c r="BF36" s="150"/>
      <c r="BG36" s="150"/>
      <c r="BH36" s="150"/>
      <c r="BI36" s="150"/>
      <c r="BJ36" s="299"/>
    </row>
    <row r="37" spans="1:62">
      <c r="A37" s="176" t="s">
        <v>142</v>
      </c>
      <c r="B37" s="173"/>
      <c r="C37" s="173"/>
      <c r="D37" s="173"/>
      <c r="E37" s="173"/>
      <c r="F37" s="173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55"/>
      <c r="BA37" s="155"/>
      <c r="BB37" s="155"/>
      <c r="BC37" s="155"/>
      <c r="BD37" s="150"/>
      <c r="BE37" s="150"/>
      <c r="BF37" s="150"/>
      <c r="BG37" s="150"/>
      <c r="BH37" s="150"/>
      <c r="BI37" s="150"/>
      <c r="BJ37" s="299"/>
    </row>
    <row r="38" spans="1:62">
      <c r="A38" s="183" t="s">
        <v>130</v>
      </c>
      <c r="B38" s="206" t="s">
        <v>126</v>
      </c>
      <c r="C38" s="206" t="s">
        <v>126</v>
      </c>
      <c r="D38" s="149"/>
      <c r="E38" s="149"/>
      <c r="F38" s="170">
        <v>3</v>
      </c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55"/>
      <c r="BA38" s="155"/>
      <c r="BB38" s="155"/>
      <c r="BC38" s="155"/>
      <c r="BD38" s="150"/>
      <c r="BE38" s="150"/>
      <c r="BF38" s="150"/>
      <c r="BG38" s="150"/>
      <c r="BH38" s="150"/>
      <c r="BI38" s="150"/>
      <c r="BJ38" s="299"/>
    </row>
    <row r="39" spans="1:62">
      <c r="A39" s="183" t="s">
        <v>131</v>
      </c>
      <c r="B39" s="206" t="s">
        <v>118</v>
      </c>
      <c r="C39" s="206" t="s">
        <v>118</v>
      </c>
      <c r="D39" s="149"/>
      <c r="E39" s="149"/>
      <c r="F39" s="170">
        <v>10</v>
      </c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8"/>
      <c r="AT39" s="148"/>
      <c r="AU39" s="148"/>
      <c r="AV39" s="148"/>
      <c r="AW39" s="148"/>
      <c r="AX39" s="148"/>
      <c r="AY39" s="148"/>
      <c r="AZ39" s="155"/>
      <c r="BA39" s="155"/>
      <c r="BB39" s="155"/>
      <c r="BC39" s="155"/>
      <c r="BD39" s="150"/>
      <c r="BE39" s="150"/>
      <c r="BF39" s="150"/>
      <c r="BG39" s="150"/>
      <c r="BH39" s="150"/>
      <c r="BI39" s="150"/>
      <c r="BJ39" s="299"/>
    </row>
    <row r="40" spans="1:62">
      <c r="A40" s="183" t="s">
        <v>132</v>
      </c>
      <c r="B40" s="206" t="s">
        <v>119</v>
      </c>
      <c r="C40" s="206" t="s">
        <v>119</v>
      </c>
      <c r="D40" s="149"/>
      <c r="E40" s="149"/>
      <c r="F40" s="170">
        <v>10</v>
      </c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55"/>
      <c r="BA40" s="155"/>
      <c r="BB40" s="155"/>
      <c r="BC40" s="155"/>
      <c r="BD40" s="150"/>
      <c r="BE40" s="150"/>
      <c r="BF40" s="150"/>
      <c r="BG40" s="150"/>
      <c r="BH40" s="150"/>
      <c r="BI40" s="150"/>
      <c r="BJ40" s="299"/>
    </row>
    <row r="41" spans="1:62">
      <c r="A41" s="183" t="s">
        <v>133</v>
      </c>
      <c r="B41" s="206" t="s">
        <v>120</v>
      </c>
      <c r="C41" s="206" t="s">
        <v>120</v>
      </c>
      <c r="D41" s="4"/>
      <c r="E41" s="4"/>
      <c r="F41" s="170">
        <v>28</v>
      </c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  <c r="AM41" s="148"/>
      <c r="AN41" s="148"/>
      <c r="AO41" s="148"/>
      <c r="AP41" s="148"/>
      <c r="AQ41" s="148"/>
      <c r="AR41" s="148"/>
      <c r="AS41" s="148"/>
      <c r="AT41" s="148"/>
      <c r="AU41" s="148"/>
      <c r="AV41" s="148"/>
      <c r="AW41" s="148"/>
      <c r="AX41" s="148"/>
      <c r="AY41" s="148"/>
      <c r="AZ41" s="155"/>
      <c r="BA41" s="155"/>
      <c r="BB41" s="155"/>
      <c r="BC41" s="155"/>
      <c r="BD41" s="150"/>
      <c r="BE41" s="150"/>
      <c r="BF41" s="150"/>
      <c r="BG41" s="150"/>
      <c r="BH41" s="150"/>
      <c r="BI41" s="150"/>
      <c r="BJ41" s="299"/>
    </row>
    <row r="42" spans="1:62">
      <c r="A42" s="183" t="s">
        <v>134</v>
      </c>
      <c r="B42" s="206" t="s">
        <v>121</v>
      </c>
      <c r="C42" s="206" t="s">
        <v>121</v>
      </c>
      <c r="D42" s="149"/>
      <c r="E42" s="149"/>
      <c r="F42" s="170">
        <v>7</v>
      </c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8"/>
      <c r="AX42" s="148"/>
      <c r="AY42" s="148"/>
      <c r="AZ42" s="155"/>
      <c r="BA42" s="155"/>
      <c r="BB42" s="155"/>
      <c r="BC42" s="155"/>
      <c r="BD42" s="150"/>
      <c r="BE42" s="150"/>
      <c r="BF42" s="150"/>
      <c r="BG42" s="150"/>
      <c r="BH42" s="150"/>
      <c r="BI42" s="150"/>
      <c r="BJ42" s="299"/>
    </row>
    <row r="43" spans="1:62">
      <c r="A43" s="183" t="s">
        <v>135</v>
      </c>
      <c r="B43" s="206" t="s">
        <v>122</v>
      </c>
      <c r="C43" s="206" t="s">
        <v>122</v>
      </c>
      <c r="D43" s="149"/>
      <c r="E43" s="149"/>
      <c r="F43" s="170">
        <v>4</v>
      </c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55"/>
      <c r="BA43" s="155"/>
      <c r="BB43" s="155"/>
      <c r="BC43" s="155"/>
      <c r="BD43" s="150"/>
      <c r="BE43" s="150"/>
      <c r="BF43" s="150"/>
      <c r="BG43" s="150"/>
      <c r="BH43" s="150"/>
      <c r="BI43" s="150"/>
      <c r="BJ43" s="299"/>
    </row>
    <row r="44" spans="1:62">
      <c r="A44" s="183" t="s">
        <v>136</v>
      </c>
      <c r="B44" s="206" t="s">
        <v>123</v>
      </c>
      <c r="C44" s="206" t="s">
        <v>123</v>
      </c>
      <c r="D44" s="149"/>
      <c r="E44" s="149"/>
      <c r="F44" s="170">
        <v>2</v>
      </c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AV44" s="148"/>
      <c r="AW44" s="148"/>
      <c r="AX44" s="148"/>
      <c r="AY44" s="148"/>
      <c r="AZ44" s="155"/>
      <c r="BA44" s="155"/>
      <c r="BB44" s="155"/>
      <c r="BC44" s="155"/>
      <c r="BD44" s="150"/>
      <c r="BE44" s="150"/>
      <c r="BF44" s="150"/>
      <c r="BG44" s="150"/>
      <c r="BH44" s="150"/>
      <c r="BI44" s="150"/>
      <c r="BJ44" s="299"/>
    </row>
    <row r="45" spans="1:62" ht="17.25" thickBot="1">
      <c r="A45" s="184" t="s">
        <v>136</v>
      </c>
      <c r="B45" s="199" t="s">
        <v>143</v>
      </c>
      <c r="C45" s="199"/>
      <c r="D45" s="162"/>
      <c r="E45" s="162"/>
      <c r="F45" s="185">
        <v>7</v>
      </c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56"/>
      <c r="BA45" s="156"/>
      <c r="BB45" s="156"/>
      <c r="BC45" s="156"/>
      <c r="BD45" s="187"/>
      <c r="BE45" s="187"/>
      <c r="BF45" s="187"/>
      <c r="BG45" s="187"/>
      <c r="BH45" s="187"/>
      <c r="BI45" s="187"/>
      <c r="BJ45" s="300"/>
    </row>
  </sheetData>
  <mergeCells count="61">
    <mergeCell ref="BH1:BJ1"/>
    <mergeCell ref="BH2:BJ2"/>
    <mergeCell ref="BH3:BJ3"/>
    <mergeCell ref="AW5:BC5"/>
    <mergeCell ref="BD5:BJ5"/>
    <mergeCell ref="N5:T5"/>
    <mergeCell ref="U5:AA5"/>
    <mergeCell ref="AB5:AH5"/>
    <mergeCell ref="AI5:AO5"/>
    <mergeCell ref="AP5:AV5"/>
    <mergeCell ref="B15:C15"/>
    <mergeCell ref="B16:C16"/>
    <mergeCell ref="B17:C17"/>
    <mergeCell ref="B6:C6"/>
    <mergeCell ref="B7:C7"/>
    <mergeCell ref="B8:C8"/>
    <mergeCell ref="B9:C9"/>
    <mergeCell ref="B13:C13"/>
    <mergeCell ref="B14:C14"/>
    <mergeCell ref="B10:C10"/>
    <mergeCell ref="B12:C12"/>
    <mergeCell ref="A1:C3"/>
    <mergeCell ref="D1:F3"/>
    <mergeCell ref="BD1:BG1"/>
    <mergeCell ref="BD2:BG2"/>
    <mergeCell ref="BD3:BG3"/>
    <mergeCell ref="G1:BC3"/>
    <mergeCell ref="AI4:AO4"/>
    <mergeCell ref="AP4:AV4"/>
    <mergeCell ref="AW4:BC4"/>
    <mergeCell ref="B21:C21"/>
    <mergeCell ref="B22:C22"/>
    <mergeCell ref="B24:C24"/>
    <mergeCell ref="B25:C25"/>
    <mergeCell ref="B18:C18"/>
    <mergeCell ref="B19:C19"/>
    <mergeCell ref="B20:C20"/>
    <mergeCell ref="B26:C26"/>
    <mergeCell ref="B27:C27"/>
    <mergeCell ref="B28:C28"/>
    <mergeCell ref="B29:C29"/>
    <mergeCell ref="B30:C30"/>
    <mergeCell ref="B38:C38"/>
    <mergeCell ref="B39:C39"/>
    <mergeCell ref="B40:C40"/>
    <mergeCell ref="B31:C31"/>
    <mergeCell ref="B32:C32"/>
    <mergeCell ref="B33:C33"/>
    <mergeCell ref="BD4:BJ4"/>
    <mergeCell ref="B45:C45"/>
    <mergeCell ref="G4:M4"/>
    <mergeCell ref="N4:T4"/>
    <mergeCell ref="U4:AA4"/>
    <mergeCell ref="AB4:AH4"/>
    <mergeCell ref="A4:F4"/>
    <mergeCell ref="G5:M5"/>
    <mergeCell ref="B41:C41"/>
    <mergeCell ref="B42:C42"/>
    <mergeCell ref="B43:C43"/>
    <mergeCell ref="B44:C44"/>
    <mergeCell ref="B36:C36"/>
  </mergeCells>
  <phoneticPr fontId="22" type="noConversion"/>
  <conditionalFormatting sqref="G7:BJ8">
    <cfRule type="expression" dxfId="3" priority="1">
      <formula>ISNUMBER(G7)</formula>
    </cfRule>
  </conditionalFormatting>
  <printOptions horizontalCentered="1"/>
  <pageMargins left="0.47244094488188981" right="0.47244094488188981" top="0.6692913385826772" bottom="0.47244094488188981" header="0.27559055118110237" footer="0"/>
  <pageSetup paperSize="9" scale="87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9">
    <pageSetUpPr fitToPage="1"/>
  </sheetPr>
  <dimension ref="A1:M55"/>
  <sheetViews>
    <sheetView showGridLines="0" view="pageBreakPreview" zoomScale="80" zoomScaleNormal="75" zoomScaleSheetLayoutView="80" workbookViewId="0">
      <selection activeCell="B31" sqref="B31:C31"/>
    </sheetView>
  </sheetViews>
  <sheetFormatPr defaultRowHeight="16.5"/>
  <cols>
    <col min="1" max="1" width="6.375" style="2" customWidth="1"/>
    <col min="2" max="2" width="4.875" style="2" customWidth="1"/>
    <col min="3" max="3" width="29.75" style="2" customWidth="1"/>
    <col min="4" max="4" width="34.875" style="2" customWidth="1"/>
    <col min="5" max="10" width="5.625" customWidth="1"/>
    <col min="11" max="11" width="18.75" customWidth="1"/>
    <col min="12" max="13" width="16.25" customWidth="1"/>
    <col min="14" max="42" width="2.625" customWidth="1"/>
  </cols>
  <sheetData>
    <row r="1" spans="1:13" ht="16.149999999999999" customHeight="1">
      <c r="A1" s="264"/>
      <c r="B1" s="265"/>
      <c r="C1" s="265"/>
      <c r="D1" s="270" t="s">
        <v>66</v>
      </c>
      <c r="E1" s="271"/>
      <c r="F1" s="271"/>
      <c r="G1" s="271"/>
      <c r="H1" s="271"/>
      <c r="I1" s="271"/>
      <c r="J1" s="271"/>
      <c r="K1" s="272"/>
      <c r="L1" s="83" t="s">
        <v>3</v>
      </c>
      <c r="M1" s="129">
        <v>44790</v>
      </c>
    </row>
    <row r="2" spans="1:13" ht="16.149999999999999" customHeight="1">
      <c r="A2" s="266"/>
      <c r="B2" s="267"/>
      <c r="C2" s="267"/>
      <c r="D2" s="273"/>
      <c r="E2" s="274"/>
      <c r="F2" s="274"/>
      <c r="G2" s="274"/>
      <c r="H2" s="274"/>
      <c r="I2" s="274"/>
      <c r="J2" s="274"/>
      <c r="K2" s="275"/>
      <c r="L2" s="84" t="s">
        <v>4</v>
      </c>
      <c r="M2" s="130"/>
    </row>
    <row r="3" spans="1:13" ht="16.149999999999999" customHeight="1">
      <c r="A3" s="268"/>
      <c r="B3" s="269"/>
      <c r="C3" s="269"/>
      <c r="D3" s="276"/>
      <c r="E3" s="277"/>
      <c r="F3" s="277"/>
      <c r="G3" s="277"/>
      <c r="H3" s="277"/>
      <c r="I3" s="277"/>
      <c r="J3" s="277"/>
      <c r="K3" s="278"/>
      <c r="L3" s="84" t="s">
        <v>11</v>
      </c>
      <c r="M3" s="131" t="s">
        <v>65</v>
      </c>
    </row>
    <row r="4" spans="1:13" ht="37.5" customHeight="1">
      <c r="A4" s="279" t="s">
        <v>67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</row>
    <row r="5" spans="1:13" ht="30" customHeight="1">
      <c r="A5" s="32" t="s">
        <v>12</v>
      </c>
      <c r="B5" s="282" t="s">
        <v>41</v>
      </c>
      <c r="C5" s="283"/>
      <c r="D5" s="138"/>
      <c r="E5" s="3" t="s">
        <v>42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284"/>
      <c r="L5" s="284"/>
      <c r="M5" s="285"/>
    </row>
    <row r="6" spans="1:13" s="14" customFormat="1" ht="15" customHeight="1">
      <c r="A6" s="75" t="s">
        <v>18</v>
      </c>
      <c r="B6" s="242" t="s">
        <v>19</v>
      </c>
      <c r="C6" s="242"/>
      <c r="D6" s="135"/>
      <c r="E6" s="4">
        <v>44805</v>
      </c>
      <c r="F6" s="4">
        <f>WORKDAY(E6,G6)</f>
        <v>44806</v>
      </c>
      <c r="G6" s="69">
        <v>1</v>
      </c>
      <c r="H6" s="68"/>
      <c r="I6" s="68"/>
      <c r="J6" s="85"/>
      <c r="K6" s="243"/>
      <c r="L6" s="243"/>
      <c r="M6" s="244"/>
    </row>
    <row r="7" spans="1:13" s="1" customFormat="1" ht="15" customHeight="1">
      <c r="A7" s="75" t="s">
        <v>20</v>
      </c>
      <c r="B7" s="206" t="s">
        <v>21</v>
      </c>
      <c r="C7" s="206"/>
      <c r="D7" s="137"/>
      <c r="E7" s="4">
        <f>F6</f>
        <v>44806</v>
      </c>
      <c r="F7" s="4">
        <f t="shared" ref="F7:F33" si="0">WORKDAY(E7,G7)</f>
        <v>44809</v>
      </c>
      <c r="G7" s="46">
        <v>1</v>
      </c>
      <c r="H7" s="68"/>
      <c r="I7" s="68"/>
      <c r="J7" s="85"/>
      <c r="K7" s="243"/>
      <c r="L7" s="243"/>
      <c r="M7" s="244"/>
    </row>
    <row r="8" spans="1:13" s="15" customFormat="1" ht="15" customHeight="1">
      <c r="A8" s="75" t="s">
        <v>5</v>
      </c>
      <c r="B8" s="242" t="s">
        <v>22</v>
      </c>
      <c r="C8" s="242"/>
      <c r="D8" s="135"/>
      <c r="E8" s="4">
        <f>F7</f>
        <v>44809</v>
      </c>
      <c r="F8" s="4">
        <f t="shared" si="0"/>
        <v>44810</v>
      </c>
      <c r="G8" s="46">
        <v>1</v>
      </c>
      <c r="H8" s="4"/>
      <c r="I8" s="4"/>
      <c r="J8" s="86"/>
      <c r="K8" s="243"/>
      <c r="L8" s="243"/>
      <c r="M8" s="244"/>
    </row>
    <row r="9" spans="1:13" s="15" customFormat="1" ht="15" customHeight="1">
      <c r="A9" s="76" t="s">
        <v>6</v>
      </c>
      <c r="B9" s="249" t="s">
        <v>23</v>
      </c>
      <c r="C9" s="249"/>
      <c r="D9" s="134"/>
      <c r="E9" s="4">
        <f>F8</f>
        <v>44810</v>
      </c>
      <c r="F9" s="4">
        <f t="shared" si="0"/>
        <v>44811</v>
      </c>
      <c r="G9" s="46">
        <v>1</v>
      </c>
      <c r="H9" s="4"/>
      <c r="I9" s="4"/>
      <c r="J9" s="86"/>
      <c r="K9" s="243"/>
      <c r="L9" s="243"/>
      <c r="M9" s="244"/>
    </row>
    <row r="10" spans="1:13" s="15" customFormat="1" ht="15" customHeight="1">
      <c r="A10" s="78"/>
      <c r="B10" s="260" t="s">
        <v>24</v>
      </c>
      <c r="C10" s="261"/>
      <c r="D10" s="140"/>
      <c r="E10" s="70"/>
      <c r="F10" s="71"/>
      <c r="G10" s="72"/>
      <c r="H10" s="71"/>
      <c r="I10" s="71"/>
      <c r="J10" s="87"/>
      <c r="K10" s="262"/>
      <c r="L10" s="262"/>
      <c r="M10" s="263"/>
    </row>
    <row r="11" spans="1:13" s="15" customFormat="1" ht="15" customHeight="1">
      <c r="A11" s="77" t="s">
        <v>72</v>
      </c>
      <c r="B11" s="256" t="s">
        <v>43</v>
      </c>
      <c r="C11" s="257"/>
      <c r="D11" s="136" t="s">
        <v>68</v>
      </c>
      <c r="E11" s="4">
        <f>F9</f>
        <v>44811</v>
      </c>
      <c r="F11" s="4">
        <f t="shared" si="0"/>
        <v>44825</v>
      </c>
      <c r="G11" s="46">
        <v>10</v>
      </c>
      <c r="H11" s="4"/>
      <c r="I11" s="4"/>
      <c r="J11" s="86"/>
      <c r="K11" s="250"/>
      <c r="L11" s="250"/>
      <c r="M11" s="251"/>
    </row>
    <row r="12" spans="1:13" s="15" customFormat="1" ht="15" customHeight="1">
      <c r="A12" s="77" t="s">
        <v>73</v>
      </c>
      <c r="B12" s="256" t="s">
        <v>44</v>
      </c>
      <c r="C12" s="257"/>
      <c r="D12" s="136"/>
      <c r="E12" s="4">
        <f>F11</f>
        <v>44825</v>
      </c>
      <c r="F12" s="4">
        <f t="shared" si="0"/>
        <v>44834</v>
      </c>
      <c r="G12" s="46">
        <v>7</v>
      </c>
      <c r="H12" s="4"/>
      <c r="I12" s="4"/>
      <c r="J12" s="86"/>
      <c r="K12" s="66"/>
      <c r="L12" s="66"/>
      <c r="M12" s="67"/>
    </row>
    <row r="13" spans="1:13" s="15" customFormat="1" ht="15" customHeight="1">
      <c r="A13" s="77" t="s">
        <v>74</v>
      </c>
      <c r="B13" s="256" t="s">
        <v>45</v>
      </c>
      <c r="C13" s="257"/>
      <c r="D13" s="73" t="s">
        <v>46</v>
      </c>
      <c r="E13" s="4">
        <f t="shared" ref="E13:E24" si="1">F12</f>
        <v>44834</v>
      </c>
      <c r="F13" s="4">
        <f t="shared" si="0"/>
        <v>44837</v>
      </c>
      <c r="G13" s="46">
        <v>1</v>
      </c>
      <c r="H13" s="4"/>
      <c r="I13" s="4"/>
      <c r="J13" s="86"/>
      <c r="K13" s="66"/>
      <c r="L13" s="66"/>
      <c r="M13" s="67"/>
    </row>
    <row r="14" spans="1:13" s="14" customFormat="1" ht="15" customHeight="1">
      <c r="A14" s="77" t="s">
        <v>75</v>
      </c>
      <c r="B14" s="242" t="s">
        <v>47</v>
      </c>
      <c r="C14" s="242"/>
      <c r="D14" s="135"/>
      <c r="E14" s="4">
        <f t="shared" si="1"/>
        <v>44837</v>
      </c>
      <c r="F14" s="4">
        <f t="shared" si="0"/>
        <v>44858</v>
      </c>
      <c r="G14" s="46">
        <v>15</v>
      </c>
      <c r="H14" s="4"/>
      <c r="I14" s="68"/>
      <c r="J14" s="85"/>
      <c r="K14" s="243"/>
      <c r="L14" s="243"/>
      <c r="M14" s="244"/>
    </row>
    <row r="15" spans="1:13" s="14" customFormat="1" ht="15" customHeight="1">
      <c r="A15" s="77" t="s">
        <v>76</v>
      </c>
      <c r="B15" s="242" t="s">
        <v>48</v>
      </c>
      <c r="C15" s="242"/>
      <c r="D15" s="135"/>
      <c r="E15" s="4">
        <f t="shared" si="1"/>
        <v>44858</v>
      </c>
      <c r="F15" s="4">
        <f t="shared" si="0"/>
        <v>44860</v>
      </c>
      <c r="G15" s="46">
        <v>2</v>
      </c>
      <c r="H15" s="68"/>
      <c r="I15" s="68"/>
      <c r="J15" s="85"/>
      <c r="K15" s="243"/>
      <c r="L15" s="243"/>
      <c r="M15" s="244"/>
    </row>
    <row r="16" spans="1:13" s="14" customFormat="1" ht="15" customHeight="1">
      <c r="A16" s="77" t="s">
        <v>77</v>
      </c>
      <c r="B16" s="256" t="s">
        <v>49</v>
      </c>
      <c r="C16" s="257"/>
      <c r="D16" s="73" t="s">
        <v>7</v>
      </c>
      <c r="E16" s="4">
        <f t="shared" si="1"/>
        <v>44860</v>
      </c>
      <c r="F16" s="4">
        <f t="shared" si="0"/>
        <v>44861</v>
      </c>
      <c r="G16" s="46">
        <v>1</v>
      </c>
      <c r="H16" s="68"/>
      <c r="I16" s="68"/>
      <c r="J16" s="85"/>
      <c r="K16" s="254"/>
      <c r="L16" s="254"/>
      <c r="M16" s="255"/>
    </row>
    <row r="17" spans="1:13" s="14" customFormat="1" ht="15" customHeight="1">
      <c r="A17" s="77" t="s">
        <v>78</v>
      </c>
      <c r="B17" s="256" t="s">
        <v>50</v>
      </c>
      <c r="C17" s="257"/>
      <c r="D17" s="136"/>
      <c r="E17" s="4">
        <f t="shared" si="1"/>
        <v>44861</v>
      </c>
      <c r="F17" s="4">
        <f t="shared" si="0"/>
        <v>44872</v>
      </c>
      <c r="G17" s="46">
        <v>7</v>
      </c>
      <c r="H17" s="68"/>
      <c r="I17" s="68"/>
      <c r="J17" s="85"/>
      <c r="K17" s="250"/>
      <c r="L17" s="250"/>
      <c r="M17" s="251"/>
    </row>
    <row r="18" spans="1:13" s="14" customFormat="1" ht="15" customHeight="1">
      <c r="A18" s="77" t="s">
        <v>79</v>
      </c>
      <c r="B18" s="258" t="s">
        <v>86</v>
      </c>
      <c r="C18" s="259"/>
      <c r="D18" s="73" t="s">
        <v>51</v>
      </c>
      <c r="E18" s="4">
        <f t="shared" si="1"/>
        <v>44872</v>
      </c>
      <c r="F18" s="4">
        <f t="shared" si="0"/>
        <v>44873</v>
      </c>
      <c r="G18" s="46">
        <v>1</v>
      </c>
      <c r="H18" s="68"/>
      <c r="I18" s="68"/>
      <c r="J18" s="85"/>
      <c r="K18" s="250"/>
      <c r="L18" s="250"/>
      <c r="M18" s="251"/>
    </row>
    <row r="19" spans="1:13" s="14" customFormat="1" ht="15" customHeight="1">
      <c r="A19" s="77" t="s">
        <v>80</v>
      </c>
      <c r="B19" s="141"/>
      <c r="C19" s="142"/>
      <c r="D19" s="73" t="s">
        <v>52</v>
      </c>
      <c r="E19" s="4">
        <f t="shared" si="1"/>
        <v>44873</v>
      </c>
      <c r="F19" s="4">
        <f t="shared" si="0"/>
        <v>44876</v>
      </c>
      <c r="G19" s="46">
        <v>3</v>
      </c>
      <c r="H19" s="68"/>
      <c r="I19" s="68"/>
      <c r="J19" s="85"/>
      <c r="K19" s="66"/>
      <c r="L19" s="66"/>
      <c r="M19" s="67"/>
    </row>
    <row r="20" spans="1:13" s="14" customFormat="1" ht="15" customHeight="1">
      <c r="A20" s="77" t="s">
        <v>81</v>
      </c>
      <c r="B20" s="127"/>
      <c r="C20" s="128"/>
      <c r="D20" s="73" t="s">
        <v>53</v>
      </c>
      <c r="E20" s="4">
        <f t="shared" si="1"/>
        <v>44876</v>
      </c>
      <c r="F20" s="4">
        <f t="shared" si="0"/>
        <v>44881</v>
      </c>
      <c r="G20" s="46">
        <v>3</v>
      </c>
      <c r="H20" s="68"/>
      <c r="I20" s="68"/>
      <c r="J20" s="85"/>
      <c r="K20" s="66"/>
      <c r="L20" s="66"/>
      <c r="M20" s="67"/>
    </row>
    <row r="21" spans="1:13" s="1" customFormat="1" ht="15" customHeight="1">
      <c r="A21" s="77" t="s">
        <v>82</v>
      </c>
      <c r="B21" s="223" t="s">
        <v>54</v>
      </c>
      <c r="C21" s="224"/>
      <c r="D21" s="133"/>
      <c r="E21" s="4">
        <f t="shared" si="1"/>
        <v>44881</v>
      </c>
      <c r="F21" s="4">
        <f t="shared" si="0"/>
        <v>44888</v>
      </c>
      <c r="G21" s="46">
        <v>5</v>
      </c>
      <c r="H21" s="68"/>
      <c r="I21" s="68"/>
      <c r="J21" s="85"/>
      <c r="K21" s="243" t="s">
        <v>69</v>
      </c>
      <c r="L21" s="243"/>
      <c r="M21" s="244"/>
    </row>
    <row r="22" spans="1:13" s="1" customFormat="1" ht="15" customHeight="1">
      <c r="A22" s="75" t="s">
        <v>83</v>
      </c>
      <c r="B22" s="223" t="s">
        <v>55</v>
      </c>
      <c r="C22" s="224"/>
      <c r="D22" s="133"/>
      <c r="E22" s="4">
        <f t="shared" si="1"/>
        <v>44888</v>
      </c>
      <c r="F22" s="4">
        <f t="shared" si="0"/>
        <v>44895</v>
      </c>
      <c r="G22" s="46">
        <v>5</v>
      </c>
      <c r="H22" s="68"/>
      <c r="I22" s="68"/>
      <c r="J22" s="85"/>
      <c r="K22" s="254"/>
      <c r="L22" s="254"/>
      <c r="M22" s="255"/>
    </row>
    <row r="23" spans="1:13" s="1" customFormat="1" ht="15" customHeight="1">
      <c r="A23" s="75" t="s">
        <v>84</v>
      </c>
      <c r="B23" s="223" t="s">
        <v>56</v>
      </c>
      <c r="C23" s="224"/>
      <c r="D23" s="74" t="s">
        <v>57</v>
      </c>
      <c r="E23" s="4">
        <f t="shared" si="1"/>
        <v>44895</v>
      </c>
      <c r="F23" s="4">
        <f t="shared" si="0"/>
        <v>44897</v>
      </c>
      <c r="G23" s="46">
        <v>2</v>
      </c>
      <c r="H23" s="68"/>
      <c r="I23" s="68"/>
      <c r="J23" s="85"/>
      <c r="K23" s="254"/>
      <c r="L23" s="254"/>
      <c r="M23" s="255"/>
    </row>
    <row r="24" spans="1:13" s="1" customFormat="1" ht="15" customHeight="1">
      <c r="A24" s="75" t="s">
        <v>85</v>
      </c>
      <c r="B24" s="223" t="s">
        <v>26</v>
      </c>
      <c r="C24" s="224"/>
      <c r="D24" s="133"/>
      <c r="E24" s="4">
        <f t="shared" si="1"/>
        <v>44897</v>
      </c>
      <c r="F24" s="4">
        <f t="shared" si="0"/>
        <v>44900</v>
      </c>
      <c r="G24" s="46">
        <v>1</v>
      </c>
      <c r="H24" s="68"/>
      <c r="I24" s="68"/>
      <c r="J24" s="85"/>
      <c r="K24" s="254"/>
      <c r="L24" s="254"/>
      <c r="M24" s="255"/>
    </row>
    <row r="25" spans="1:13" s="15" customFormat="1" ht="15" customHeight="1">
      <c r="A25" s="111"/>
      <c r="B25" s="245" t="s">
        <v>25</v>
      </c>
      <c r="C25" s="252"/>
      <c r="D25" s="132"/>
      <c r="E25" s="112"/>
      <c r="F25" s="113"/>
      <c r="G25" s="114"/>
      <c r="H25" s="113"/>
      <c r="I25" s="113"/>
      <c r="J25" s="115"/>
      <c r="K25" s="253"/>
      <c r="L25" s="247"/>
      <c r="M25" s="248"/>
    </row>
    <row r="26" spans="1:13" s="14" customFormat="1" ht="15" customHeight="1">
      <c r="A26" s="75" t="s">
        <v>27</v>
      </c>
      <c r="B26" s="242" t="s">
        <v>58</v>
      </c>
      <c r="C26" s="242"/>
      <c r="D26" s="135"/>
      <c r="E26" s="4">
        <f>F24</f>
        <v>44900</v>
      </c>
      <c r="F26" s="4">
        <f>WORKDAY(E26,G26,5)</f>
        <v>44921</v>
      </c>
      <c r="G26" s="46">
        <v>15</v>
      </c>
      <c r="H26" s="68"/>
      <c r="I26" s="68"/>
      <c r="J26" s="85"/>
      <c r="K26" s="250" t="s">
        <v>70</v>
      </c>
      <c r="L26" s="250"/>
      <c r="M26" s="251"/>
    </row>
    <row r="27" spans="1:13" s="14" customFormat="1" ht="15" customHeight="1">
      <c r="A27" s="75" t="s">
        <v>28</v>
      </c>
      <c r="B27" s="242" t="s">
        <v>59</v>
      </c>
      <c r="C27" s="242"/>
      <c r="D27" s="135"/>
      <c r="E27" s="4">
        <f>F26</f>
        <v>44921</v>
      </c>
      <c r="F27" s="4">
        <f>WORKDAY(E27,G27,5)</f>
        <v>44922</v>
      </c>
      <c r="G27" s="46">
        <v>1</v>
      </c>
      <c r="H27" s="68"/>
      <c r="I27" s="68"/>
      <c r="J27" s="85"/>
      <c r="K27" s="243"/>
      <c r="L27" s="243"/>
      <c r="M27" s="244"/>
    </row>
    <row r="28" spans="1:13" s="15" customFormat="1" ht="15" customHeight="1">
      <c r="A28" s="111"/>
      <c r="B28" s="245" t="s">
        <v>29</v>
      </c>
      <c r="C28" s="246"/>
      <c r="D28" s="132"/>
      <c r="E28" s="112"/>
      <c r="F28" s="113"/>
      <c r="G28" s="114"/>
      <c r="H28" s="113"/>
      <c r="I28" s="113"/>
      <c r="J28" s="115"/>
      <c r="K28" s="247"/>
      <c r="L28" s="247"/>
      <c r="M28" s="248"/>
    </row>
    <row r="29" spans="1:13" s="14" customFormat="1" ht="15" customHeight="1">
      <c r="A29" s="75" t="s">
        <v>30</v>
      </c>
      <c r="B29" s="242" t="s">
        <v>60</v>
      </c>
      <c r="C29" s="242"/>
      <c r="D29" s="135"/>
      <c r="E29" s="4">
        <f>F27</f>
        <v>44922</v>
      </c>
      <c r="F29" s="4">
        <f t="shared" si="0"/>
        <v>44924</v>
      </c>
      <c r="G29" s="46">
        <v>2</v>
      </c>
      <c r="H29" s="68"/>
      <c r="I29" s="68"/>
      <c r="J29" s="85"/>
      <c r="K29" s="243"/>
      <c r="L29" s="243"/>
      <c r="M29" s="244"/>
    </row>
    <row r="30" spans="1:13" s="14" customFormat="1" ht="15" customHeight="1">
      <c r="A30" s="75" t="s">
        <v>31</v>
      </c>
      <c r="B30" s="249" t="s">
        <v>61</v>
      </c>
      <c r="C30" s="249"/>
      <c r="D30" s="134"/>
      <c r="E30" s="4">
        <f>F29</f>
        <v>44924</v>
      </c>
      <c r="F30" s="4">
        <f t="shared" si="0"/>
        <v>44928</v>
      </c>
      <c r="G30" s="46">
        <v>2</v>
      </c>
      <c r="H30" s="68"/>
      <c r="I30" s="68"/>
      <c r="J30" s="85"/>
      <c r="K30" s="243"/>
      <c r="L30" s="243"/>
      <c r="M30" s="244"/>
    </row>
    <row r="31" spans="1:13" s="14" customFormat="1" ht="15" customHeight="1">
      <c r="A31" s="75" t="s">
        <v>8</v>
      </c>
      <c r="B31" s="242" t="s">
        <v>62</v>
      </c>
      <c r="C31" s="242"/>
      <c r="D31" s="135"/>
      <c r="E31" s="4">
        <f>F30</f>
        <v>44928</v>
      </c>
      <c r="F31" s="4">
        <f t="shared" si="0"/>
        <v>44970</v>
      </c>
      <c r="G31" s="46">
        <v>30</v>
      </c>
      <c r="H31" s="68"/>
      <c r="I31" s="68"/>
      <c r="J31" s="85"/>
      <c r="K31" s="243" t="s">
        <v>71</v>
      </c>
      <c r="L31" s="243"/>
      <c r="M31" s="244"/>
    </row>
    <row r="32" spans="1:13" s="14" customFormat="1" ht="15" customHeight="1">
      <c r="A32" s="75" t="s">
        <v>9</v>
      </c>
      <c r="B32" s="242" t="s">
        <v>63</v>
      </c>
      <c r="C32" s="242"/>
      <c r="D32" s="135"/>
      <c r="E32" s="4">
        <f>F31</f>
        <v>44970</v>
      </c>
      <c r="F32" s="4">
        <f t="shared" si="0"/>
        <v>44977</v>
      </c>
      <c r="G32" s="46">
        <v>5</v>
      </c>
      <c r="H32" s="68"/>
      <c r="I32" s="68"/>
      <c r="J32" s="85"/>
      <c r="K32" s="243"/>
      <c r="L32" s="243"/>
      <c r="M32" s="244"/>
    </row>
    <row r="33" spans="1:13" s="14" customFormat="1" ht="15" customHeight="1">
      <c r="A33" s="75" t="s">
        <v>10</v>
      </c>
      <c r="B33" s="242" t="s">
        <v>64</v>
      </c>
      <c r="C33" s="242"/>
      <c r="D33" s="135"/>
      <c r="E33" s="4">
        <f>F32</f>
        <v>44977</v>
      </c>
      <c r="F33" s="4">
        <f t="shared" si="0"/>
        <v>44978</v>
      </c>
      <c r="G33" s="46">
        <v>1</v>
      </c>
      <c r="H33" s="68"/>
      <c r="I33" s="68"/>
      <c r="J33" s="85"/>
      <c r="K33" s="243"/>
      <c r="L33" s="243"/>
      <c r="M33" s="244"/>
    </row>
    <row r="34" spans="1:13" s="15" customFormat="1" ht="15" customHeight="1" thickBot="1">
      <c r="A34" s="79"/>
      <c r="B34" s="231" t="s">
        <v>32</v>
      </c>
      <c r="C34" s="232"/>
      <c r="D34" s="139"/>
      <c r="E34" s="80"/>
      <c r="F34" s="81"/>
      <c r="G34" s="82"/>
      <c r="H34" s="81"/>
      <c r="I34" s="81"/>
      <c r="J34" s="88"/>
      <c r="K34" s="233"/>
      <c r="L34" s="233"/>
      <c r="M34" s="234"/>
    </row>
    <row r="35" spans="1:13" ht="15" customHeight="1" thickBot="1">
      <c r="A35" s="7"/>
      <c r="B35" s="7"/>
      <c r="C35" s="7"/>
      <c r="D35" s="7"/>
      <c r="E35" s="28"/>
      <c r="F35" s="9"/>
      <c r="G35" s="29"/>
      <c r="H35" s="30"/>
      <c r="I35" s="30"/>
      <c r="J35" s="89"/>
      <c r="K35" s="235"/>
      <c r="L35" s="235"/>
      <c r="M35" s="235"/>
    </row>
    <row r="36" spans="1:13" s="1" customFormat="1" ht="15" customHeight="1" thickBot="1">
      <c r="A36" s="105"/>
      <c r="B36" s="236" t="s">
        <v>33</v>
      </c>
      <c r="C36" s="237"/>
      <c r="D36" s="116"/>
      <c r="E36" s="106">
        <f>E11</f>
        <v>44811</v>
      </c>
      <c r="F36" s="107">
        <f>F27</f>
        <v>44922</v>
      </c>
      <c r="G36" s="108">
        <f>SUM(G11:G27)</f>
        <v>79</v>
      </c>
      <c r="H36" s="109"/>
      <c r="I36" s="109"/>
      <c r="J36" s="110"/>
      <c r="K36" s="238"/>
      <c r="L36" s="238"/>
      <c r="M36" s="239"/>
    </row>
    <row r="37" spans="1:13" s="1" customFormat="1" ht="15" customHeight="1">
      <c r="A37" s="7"/>
      <c r="B37" s="31"/>
      <c r="C37" s="31"/>
      <c r="D37" s="31"/>
      <c r="E37" s="28"/>
      <c r="F37" s="9"/>
      <c r="G37" s="29"/>
      <c r="H37" s="30"/>
      <c r="I37" s="30"/>
      <c r="J37" s="30"/>
      <c r="K37" s="12"/>
      <c r="L37" s="12"/>
      <c r="M37" s="12"/>
    </row>
    <row r="38" spans="1:13" s="1" customFormat="1" ht="15" hidden="1" customHeight="1">
      <c r="A38" s="49" t="s">
        <v>34</v>
      </c>
      <c r="B38" s="55"/>
      <c r="C38" s="55"/>
      <c r="D38" s="55"/>
      <c r="E38" s="240"/>
      <c r="F38" s="240"/>
      <c r="G38" s="56"/>
      <c r="H38" s="57"/>
      <c r="I38" s="33"/>
      <c r="J38" s="33"/>
      <c r="K38" s="34"/>
      <c r="L38" s="34"/>
      <c r="M38" s="34"/>
    </row>
    <row r="39" spans="1:13" s="1" customFormat="1" ht="15" hidden="1" customHeight="1">
      <c r="A39" s="58"/>
      <c r="B39" s="54"/>
      <c r="C39" s="53"/>
      <c r="D39" s="53"/>
      <c r="E39" s="241"/>
      <c r="F39" s="241"/>
      <c r="G39" s="29"/>
      <c r="H39" s="30"/>
      <c r="I39" s="30"/>
      <c r="J39" s="30"/>
      <c r="K39" s="12"/>
      <c r="L39" s="12"/>
      <c r="M39" s="12"/>
    </row>
    <row r="40" spans="1:13" s="1" customFormat="1" ht="15" hidden="1" customHeight="1">
      <c r="A40" s="229" t="s">
        <v>35</v>
      </c>
      <c r="B40" s="230"/>
      <c r="C40" s="230"/>
      <c r="D40" s="230"/>
      <c r="E40" s="230"/>
      <c r="F40" s="230"/>
      <c r="G40" s="230"/>
      <c r="H40" s="230"/>
      <c r="I40" s="230"/>
      <c r="J40" s="230"/>
      <c r="K40" s="230"/>
      <c r="L40" s="230"/>
      <c r="M40" s="230"/>
    </row>
    <row r="41" spans="1:13" s="1" customFormat="1" ht="15" hidden="1" customHeight="1">
      <c r="A41" s="229" t="s">
        <v>36</v>
      </c>
      <c r="B41" s="230"/>
      <c r="C41" s="230"/>
      <c r="D41" s="230"/>
      <c r="E41" s="230"/>
      <c r="F41" s="230"/>
      <c r="G41" s="230"/>
      <c r="H41" s="230"/>
      <c r="I41" s="230"/>
      <c r="J41" s="230"/>
      <c r="K41" s="230"/>
      <c r="L41" s="230"/>
      <c r="M41" s="230"/>
    </row>
    <row r="42" spans="1:13" s="1" customFormat="1" ht="15" hidden="1" customHeight="1">
      <c r="A42" s="229" t="s">
        <v>37</v>
      </c>
      <c r="B42" s="230"/>
      <c r="C42" s="230"/>
      <c r="D42" s="230"/>
      <c r="E42" s="230"/>
      <c r="F42" s="230"/>
      <c r="G42" s="230"/>
      <c r="H42" s="230"/>
      <c r="I42" s="230"/>
      <c r="J42" s="230"/>
      <c r="K42" s="230"/>
      <c r="L42" s="230"/>
      <c r="M42" s="230"/>
    </row>
    <row r="43" spans="1:13" hidden="1">
      <c r="A43" s="229" t="s">
        <v>38</v>
      </c>
      <c r="B43" s="230"/>
      <c r="C43" s="230"/>
      <c r="D43" s="230"/>
      <c r="E43" s="230"/>
      <c r="F43" s="230"/>
      <c r="G43" s="230"/>
      <c r="H43" s="230"/>
      <c r="I43" s="230"/>
      <c r="J43" s="230"/>
      <c r="K43" s="230"/>
      <c r="L43" s="230"/>
      <c r="M43" s="230"/>
    </row>
    <row r="44" spans="1:13" hidden="1">
      <c r="A44" s="229" t="s">
        <v>39</v>
      </c>
      <c r="B44" s="230"/>
      <c r="C44" s="230"/>
      <c r="D44" s="230"/>
      <c r="E44" s="230"/>
      <c r="F44" s="230"/>
      <c r="G44" s="230"/>
      <c r="H44" s="230"/>
      <c r="I44" s="230"/>
      <c r="J44" s="230"/>
      <c r="K44" s="230"/>
      <c r="L44" s="230"/>
      <c r="M44" s="230"/>
    </row>
    <row r="45" spans="1:13" hidden="1">
      <c r="A45" s="225" t="s">
        <v>40</v>
      </c>
      <c r="B45" s="226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</row>
    <row r="46" spans="1:13" ht="17.25" hidden="1" thickBot="1">
      <c r="A46" s="59"/>
      <c r="B46" s="60"/>
      <c r="C46" s="61"/>
      <c r="D46" s="61"/>
      <c r="E46" s="227"/>
      <c r="F46" s="227"/>
      <c r="G46" s="50"/>
      <c r="H46" s="47"/>
      <c r="I46" s="47"/>
      <c r="J46" s="47"/>
      <c r="K46" s="48"/>
      <c r="L46" s="48"/>
      <c r="M46" s="48"/>
    </row>
    <row r="47" spans="1:13">
      <c r="A47" s="7"/>
      <c r="B47" s="7"/>
      <c r="C47" s="7"/>
      <c r="D47" s="7"/>
      <c r="E47" s="228"/>
      <c r="F47" s="228"/>
      <c r="G47" s="10"/>
      <c r="H47" s="11"/>
      <c r="I47" s="11"/>
      <c r="J47" s="11"/>
      <c r="K47" s="13"/>
      <c r="L47" s="13"/>
      <c r="M47" s="13"/>
    </row>
    <row r="48" spans="1:13">
      <c r="A48" s="7"/>
      <c r="B48" s="7"/>
      <c r="C48" s="7"/>
      <c r="D48" s="7"/>
      <c r="E48" s="228"/>
      <c r="F48" s="228"/>
      <c r="G48" s="10"/>
      <c r="H48" s="11"/>
      <c r="I48" s="11"/>
      <c r="J48" s="11"/>
      <c r="K48" s="13"/>
      <c r="L48" s="13"/>
      <c r="M48" s="13"/>
    </row>
    <row r="49" spans="1:13">
      <c r="A49" s="7"/>
      <c r="B49" s="7"/>
      <c r="C49" s="7"/>
      <c r="D49" s="7"/>
      <c r="E49" s="228"/>
      <c r="F49" s="228"/>
      <c r="G49" s="10"/>
      <c r="H49" s="11"/>
      <c r="I49" s="11"/>
      <c r="J49" s="11"/>
      <c r="K49" s="13"/>
      <c r="L49" s="13"/>
      <c r="M49" s="13"/>
    </row>
    <row r="50" spans="1:13">
      <c r="A50" s="7"/>
      <c r="B50" s="7"/>
      <c r="C50" s="7"/>
      <c r="D50" s="7"/>
      <c r="E50" s="8"/>
      <c r="F50" s="9"/>
      <c r="G50" s="10"/>
      <c r="H50" s="11"/>
      <c r="I50" s="11"/>
      <c r="J50" s="11"/>
      <c r="K50" s="13"/>
      <c r="L50" s="13"/>
      <c r="M50" s="13"/>
    </row>
    <row r="51" spans="1:13">
      <c r="A51" s="7"/>
      <c r="B51" s="7"/>
      <c r="C51" s="7"/>
      <c r="D51" s="7"/>
      <c r="E51" s="8"/>
      <c r="F51" s="9"/>
      <c r="G51" s="10"/>
      <c r="H51" s="11"/>
      <c r="I51" s="11"/>
      <c r="J51" s="11"/>
      <c r="K51" s="13"/>
      <c r="L51" s="13"/>
      <c r="M51" s="13"/>
    </row>
    <row r="52" spans="1:13">
      <c r="A52" s="5"/>
      <c r="B52" s="5"/>
      <c r="C52" s="5"/>
      <c r="D52" s="5"/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A53" s="5"/>
      <c r="B53" s="5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A54" s="5"/>
      <c r="B54" s="5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5"/>
      <c r="B55" s="5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</row>
  </sheetData>
  <mergeCells count="72">
    <mergeCell ref="A1:C3"/>
    <mergeCell ref="D1:K3"/>
    <mergeCell ref="A4:M4"/>
    <mergeCell ref="B5:C5"/>
    <mergeCell ref="K5:M5"/>
    <mergeCell ref="B6:C6"/>
    <mergeCell ref="K6:M6"/>
    <mergeCell ref="B7:C7"/>
    <mergeCell ref="K7:M7"/>
    <mergeCell ref="B8:C8"/>
    <mergeCell ref="K8:M8"/>
    <mergeCell ref="B9:C9"/>
    <mergeCell ref="K9:M9"/>
    <mergeCell ref="B10:C10"/>
    <mergeCell ref="K10:M10"/>
    <mergeCell ref="B11:C11"/>
    <mergeCell ref="K11:M11"/>
    <mergeCell ref="B12:C12"/>
    <mergeCell ref="B13:C13"/>
    <mergeCell ref="B14:C14"/>
    <mergeCell ref="K14:M14"/>
    <mergeCell ref="B15:C15"/>
    <mergeCell ref="K15:M15"/>
    <mergeCell ref="B16:C16"/>
    <mergeCell ref="K16:M16"/>
    <mergeCell ref="B17:C17"/>
    <mergeCell ref="K17:M17"/>
    <mergeCell ref="B18:C18"/>
    <mergeCell ref="K18:M18"/>
    <mergeCell ref="B21:C21"/>
    <mergeCell ref="K21:M21"/>
    <mergeCell ref="B26:C26"/>
    <mergeCell ref="K26:M26"/>
    <mergeCell ref="B27:C27"/>
    <mergeCell ref="K27:M27"/>
    <mergeCell ref="B25:C25"/>
    <mergeCell ref="K25:M25"/>
    <mergeCell ref="B22:C22"/>
    <mergeCell ref="K22:M22"/>
    <mergeCell ref="B23:C23"/>
    <mergeCell ref="K23:M23"/>
    <mergeCell ref="B24:C24"/>
    <mergeCell ref="K24:M24"/>
    <mergeCell ref="B28:C28"/>
    <mergeCell ref="K28:M28"/>
    <mergeCell ref="B29:C29"/>
    <mergeCell ref="K29:M29"/>
    <mergeCell ref="B30:C30"/>
    <mergeCell ref="K30:M30"/>
    <mergeCell ref="B31:C31"/>
    <mergeCell ref="K31:M31"/>
    <mergeCell ref="B32:C32"/>
    <mergeCell ref="K32:M32"/>
    <mergeCell ref="B33:C33"/>
    <mergeCell ref="K33:M33"/>
    <mergeCell ref="A44:M44"/>
    <mergeCell ref="B34:C34"/>
    <mergeCell ref="K34:M34"/>
    <mergeCell ref="K35:M35"/>
    <mergeCell ref="B36:C36"/>
    <mergeCell ref="K36:M36"/>
    <mergeCell ref="E38:F38"/>
    <mergeCell ref="E39:F39"/>
    <mergeCell ref="A40:M40"/>
    <mergeCell ref="A41:M41"/>
    <mergeCell ref="A42:M42"/>
    <mergeCell ref="A43:M43"/>
    <mergeCell ref="A45:M45"/>
    <mergeCell ref="E46:F46"/>
    <mergeCell ref="E47:F47"/>
    <mergeCell ref="E48:F48"/>
    <mergeCell ref="E49:F49"/>
  </mergeCells>
  <phoneticPr fontId="2" type="noConversion"/>
  <printOptions horizontalCentered="1"/>
  <pageMargins left="0.47244094488188981" right="0.47244094488188981" top="0.6692913385826772" bottom="0.47244094488188981" header="0.27559055118110237" footer="0"/>
  <pageSetup paperSize="9" scale="8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9" sqref="O19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4</vt:i4>
      </vt:variant>
    </vt:vector>
  </HeadingPairs>
  <TitlesOfParts>
    <vt:vector size="8" baseType="lpstr">
      <vt:lpstr>年曆</vt:lpstr>
      <vt:lpstr>Schedule</vt:lpstr>
      <vt:lpstr>Class_B(1 cut)</vt:lpstr>
      <vt:lpstr>例假日</vt:lpstr>
      <vt:lpstr>'Class_B(1 cut)'!Print_Area</vt:lpstr>
      <vt:lpstr>年曆!Print_Area</vt:lpstr>
      <vt:lpstr>Project_Start</vt:lpstr>
      <vt:lpstr>Show_week</vt:lpstr>
    </vt:vector>
  </TitlesOfParts>
  <Company>DEMO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mickey</cp:lastModifiedBy>
  <cp:lastPrinted>2018-12-14T03:27:19Z</cp:lastPrinted>
  <dcterms:created xsi:type="dcterms:W3CDTF">2001-03-27T02:14:01Z</dcterms:created>
  <dcterms:modified xsi:type="dcterms:W3CDTF">2023-12-21T06:47:58Z</dcterms:modified>
</cp:coreProperties>
</file>