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ocument\Material_Project\"/>
    </mc:Choice>
  </mc:AlternateContent>
  <xr:revisionPtr revIDLastSave="0" documentId="8_{CD2AFF05-0772-4234-A605-4754772998A0}" xr6:coauthVersionLast="47" xr6:coauthVersionMax="47" xr10:uidLastSave="{00000000-0000-0000-0000-000000000000}"/>
  <bookViews>
    <workbookView xWindow="-110" yWindow="-110" windowWidth="19420" windowHeight="11020" xr2:uid="{931D6DDF-D82F-4F17-8EE8-B5B285E5F4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8" i="1" l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<sst xmlns="http://schemas.openxmlformats.org/spreadsheetml/2006/main" count="1" uniqueCount="1">
  <si>
    <t>Compressive strength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</si>
</sst>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2" fontId="3" fillId="0" borderId="0" xfId="0" applyNumberFormat="1" applyFon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46501-8695-4570-8F09-0C56D161FCDF}">
  <dimension ref="A1:A158"/>
  <sheetViews>
    <sheetView tabSelected="1" workbookViewId="0">
      <selection sqref="A1:A1048576"/>
    </sheetView>
  </sheetViews>
  <sheetFormatPr defaultRowHeight="14.5" x14ac:dyDescent="0.35"/>
  <cols>
    <col min="1" max="1" width="24.81640625" style="4" bestFit="1" customWidth="1"/>
  </cols>
  <sheetData>
    <row r="1" spans="1:1" x14ac:dyDescent="0.35">
      <c r="A1" s="1" t="s">
        <v>0</v>
      </c>
    </row>
    <row r="2" spans="1:1" x14ac:dyDescent="0.35">
      <c r="A2" s="2"/>
    </row>
    <row r="3" spans="1:1" x14ac:dyDescent="0.35">
      <c r="A3" s="3">
        <f>156675/2500</f>
        <v>62.67</v>
      </c>
    </row>
    <row r="4" spans="1:1" x14ac:dyDescent="0.35">
      <c r="A4" s="3">
        <f>156575/2500</f>
        <v>62.63</v>
      </c>
    </row>
    <row r="5" spans="1:1" x14ac:dyDescent="0.35">
      <c r="A5" s="3">
        <f>156775/2500</f>
        <v>62.71</v>
      </c>
    </row>
    <row r="6" spans="1:1" x14ac:dyDescent="0.35">
      <c r="A6" s="3">
        <f>136250/2500</f>
        <v>54.5</v>
      </c>
    </row>
    <row r="7" spans="1:1" x14ac:dyDescent="0.35">
      <c r="A7" s="3">
        <f>136200/2500</f>
        <v>54.48</v>
      </c>
    </row>
    <row r="8" spans="1:1" x14ac:dyDescent="0.35">
      <c r="A8" s="3">
        <f>136300/2500</f>
        <v>54.52</v>
      </c>
    </row>
    <row r="9" spans="1:1" x14ac:dyDescent="0.35">
      <c r="A9" s="3">
        <f>200000/2500</f>
        <v>80</v>
      </c>
    </row>
    <row r="10" spans="1:1" x14ac:dyDescent="0.35">
      <c r="A10" s="3">
        <f>199900/2500</f>
        <v>79.959999999999994</v>
      </c>
    </row>
    <row r="11" spans="1:1" x14ac:dyDescent="0.35">
      <c r="A11" s="3">
        <f>200100/2500</f>
        <v>80.040000000000006</v>
      </c>
    </row>
    <row r="12" spans="1:1" x14ac:dyDescent="0.35">
      <c r="A12" s="3">
        <f>149950/2500</f>
        <v>59.98</v>
      </c>
    </row>
    <row r="13" spans="1:1" x14ac:dyDescent="0.35">
      <c r="A13" s="3">
        <f>149900/2500</f>
        <v>59.96</v>
      </c>
    </row>
    <row r="14" spans="1:1" x14ac:dyDescent="0.35">
      <c r="A14" s="3">
        <f>150000/2500</f>
        <v>60</v>
      </c>
    </row>
    <row r="15" spans="1:1" x14ac:dyDescent="0.35">
      <c r="A15" s="3">
        <f>132575/2500</f>
        <v>53.03</v>
      </c>
    </row>
    <row r="16" spans="1:1" x14ac:dyDescent="0.35">
      <c r="A16" s="3">
        <f>132550/2500</f>
        <v>53.02</v>
      </c>
    </row>
    <row r="17" spans="1:1" x14ac:dyDescent="0.35">
      <c r="A17" s="3">
        <f>132600/2500</f>
        <v>53.04</v>
      </c>
    </row>
    <row r="18" spans="1:1" x14ac:dyDescent="0.35">
      <c r="A18" s="3">
        <f>154500/2500</f>
        <v>61.8</v>
      </c>
    </row>
    <row r="19" spans="1:1" x14ac:dyDescent="0.35">
      <c r="A19" s="3">
        <f>154400/2500</f>
        <v>61.76</v>
      </c>
    </row>
    <row r="20" spans="1:1" x14ac:dyDescent="0.35">
      <c r="A20" s="3">
        <f>154600/2500</f>
        <v>61.84</v>
      </c>
    </row>
    <row r="21" spans="1:1" x14ac:dyDescent="0.35">
      <c r="A21" s="3">
        <f>161750/2500</f>
        <v>64.7</v>
      </c>
    </row>
    <row r="22" spans="1:1" x14ac:dyDescent="0.35">
      <c r="A22" s="3">
        <f>161725/2500</f>
        <v>64.69</v>
      </c>
    </row>
    <row r="23" spans="1:1" x14ac:dyDescent="0.35">
      <c r="A23" s="3">
        <f>161775/2500</f>
        <v>64.709999999999994</v>
      </c>
    </row>
    <row r="24" spans="1:1" x14ac:dyDescent="0.35">
      <c r="A24" s="3">
        <f>162000/2500</f>
        <v>64.8</v>
      </c>
    </row>
    <row r="25" spans="1:1" x14ac:dyDescent="0.35">
      <c r="A25" s="3">
        <f>161900/2500</f>
        <v>64.760000000000005</v>
      </c>
    </row>
    <row r="26" spans="1:1" x14ac:dyDescent="0.35">
      <c r="A26" s="3">
        <f>162100/2500</f>
        <v>64.84</v>
      </c>
    </row>
    <row r="27" spans="1:1" x14ac:dyDescent="0.35">
      <c r="A27" s="3">
        <f>130250/2500</f>
        <v>52.1</v>
      </c>
    </row>
    <row r="28" spans="1:1" x14ac:dyDescent="0.35">
      <c r="A28" s="3">
        <f>130200/2500</f>
        <v>52.08</v>
      </c>
    </row>
    <row r="29" spans="1:1" x14ac:dyDescent="0.35">
      <c r="A29" s="3">
        <f>130300/2500</f>
        <v>52.12</v>
      </c>
    </row>
    <row r="30" spans="1:1" x14ac:dyDescent="0.35">
      <c r="A30" s="3">
        <f>184000/2500</f>
        <v>73.599999999999994</v>
      </c>
    </row>
    <row r="31" spans="1:1" x14ac:dyDescent="0.35">
      <c r="A31" s="3">
        <f>184050/2500</f>
        <v>73.62</v>
      </c>
    </row>
    <row r="32" spans="1:1" x14ac:dyDescent="0.35">
      <c r="A32" s="3">
        <f>184100/2500</f>
        <v>73.64</v>
      </c>
    </row>
    <row r="33" spans="1:1" x14ac:dyDescent="0.35">
      <c r="A33" s="3">
        <f>165125/2500</f>
        <v>66.05</v>
      </c>
    </row>
    <row r="34" spans="1:1" x14ac:dyDescent="0.35">
      <c r="A34" s="3">
        <f>165100/2500</f>
        <v>66.040000000000006</v>
      </c>
    </row>
    <row r="35" spans="1:1" x14ac:dyDescent="0.35">
      <c r="A35" s="3">
        <f>165150/2500</f>
        <v>66.06</v>
      </c>
    </row>
    <row r="36" spans="1:1" x14ac:dyDescent="0.35">
      <c r="A36" s="3">
        <f>143000/2500</f>
        <v>57.2</v>
      </c>
    </row>
    <row r="37" spans="1:1" x14ac:dyDescent="0.35">
      <c r="A37" s="3">
        <f>143100/2500</f>
        <v>57.24</v>
      </c>
    </row>
    <row r="38" spans="1:1" x14ac:dyDescent="0.35">
      <c r="A38" s="3">
        <f>142900/2500</f>
        <v>57.16</v>
      </c>
    </row>
    <row r="39" spans="1:1" x14ac:dyDescent="0.35">
      <c r="A39" s="3">
        <f>158125/2500</f>
        <v>63.25</v>
      </c>
    </row>
    <row r="40" spans="1:1" x14ac:dyDescent="0.35">
      <c r="A40" s="3">
        <f>158250/2500</f>
        <v>63.3</v>
      </c>
    </row>
    <row r="41" spans="1:1" x14ac:dyDescent="0.35">
      <c r="A41" s="3">
        <f>158000/2500</f>
        <v>63.2</v>
      </c>
    </row>
    <row r="42" spans="1:1" x14ac:dyDescent="0.35">
      <c r="A42" s="3">
        <f>131750/2500</f>
        <v>52.7</v>
      </c>
    </row>
    <row r="43" spans="1:1" x14ac:dyDescent="0.35">
      <c r="A43" s="3">
        <f>132000/2500</f>
        <v>52.8</v>
      </c>
    </row>
    <row r="44" spans="1:1" x14ac:dyDescent="0.35">
      <c r="A44" s="3">
        <f>131500/2500</f>
        <v>52.6</v>
      </c>
    </row>
    <row r="45" spans="1:1" x14ac:dyDescent="0.35">
      <c r="A45" s="3">
        <f>158500/2500</f>
        <v>63.4</v>
      </c>
    </row>
    <row r="46" spans="1:1" x14ac:dyDescent="0.35">
      <c r="A46" s="3">
        <f>159000/2500</f>
        <v>63.6</v>
      </c>
    </row>
    <row r="47" spans="1:1" x14ac:dyDescent="0.35">
      <c r="A47" s="3">
        <f>158000/2500</f>
        <v>63.2</v>
      </c>
    </row>
    <row r="48" spans="1:1" x14ac:dyDescent="0.35">
      <c r="A48" s="3">
        <f>110000/2500</f>
        <v>44</v>
      </c>
    </row>
    <row r="49" spans="1:1" x14ac:dyDescent="0.35">
      <c r="A49" s="3">
        <f>110100/2500</f>
        <v>44.04</v>
      </c>
    </row>
    <row r="50" spans="1:1" x14ac:dyDescent="0.35">
      <c r="A50" s="3">
        <f>109900/2500</f>
        <v>43.96</v>
      </c>
    </row>
    <row r="51" spans="1:1" x14ac:dyDescent="0.35">
      <c r="A51" s="3">
        <f>158000/2500</f>
        <v>63.2</v>
      </c>
    </row>
    <row r="52" spans="1:1" x14ac:dyDescent="0.35">
      <c r="A52" s="3">
        <f>157950/2500</f>
        <v>63.18</v>
      </c>
    </row>
    <row r="53" spans="1:1" x14ac:dyDescent="0.35">
      <c r="A53" s="3">
        <f>158050/2500</f>
        <v>63.22</v>
      </c>
    </row>
    <row r="54" spans="1:1" x14ac:dyDescent="0.35">
      <c r="A54" s="3">
        <f>139375/2500</f>
        <v>55.75</v>
      </c>
    </row>
    <row r="55" spans="1:1" x14ac:dyDescent="0.35">
      <c r="A55" s="3">
        <f>139750/2500</f>
        <v>55.9</v>
      </c>
    </row>
    <row r="56" spans="1:1" x14ac:dyDescent="0.35">
      <c r="A56" s="3">
        <f>139000/2500</f>
        <v>55.6</v>
      </c>
    </row>
    <row r="57" spans="1:1" x14ac:dyDescent="0.35">
      <c r="A57" s="3">
        <f>117175/2500</f>
        <v>46.87</v>
      </c>
    </row>
    <row r="58" spans="1:1" x14ac:dyDescent="0.35">
      <c r="A58" s="3">
        <f>117150/2500</f>
        <v>46.86</v>
      </c>
    </row>
    <row r="59" spans="1:1" x14ac:dyDescent="0.35">
      <c r="A59" s="3">
        <f>117200/2500</f>
        <v>46.88</v>
      </c>
    </row>
    <row r="60" spans="1:1" x14ac:dyDescent="0.35">
      <c r="A60" s="3">
        <f>139150/2500</f>
        <v>55.66</v>
      </c>
    </row>
    <row r="61" spans="1:1" x14ac:dyDescent="0.35">
      <c r="A61" s="3">
        <f>139000/2500</f>
        <v>55.6</v>
      </c>
    </row>
    <row r="62" spans="1:1" x14ac:dyDescent="0.35">
      <c r="A62" s="3">
        <f>139300/2500</f>
        <v>55.72</v>
      </c>
    </row>
    <row r="63" spans="1:1" x14ac:dyDescent="0.35">
      <c r="A63" s="3">
        <f>105500/2500</f>
        <v>42.2</v>
      </c>
    </row>
    <row r="64" spans="1:1" x14ac:dyDescent="0.35">
      <c r="A64" s="3">
        <f>105250/2500</f>
        <v>42.1</v>
      </c>
    </row>
    <row r="65" spans="1:1" x14ac:dyDescent="0.35">
      <c r="A65" s="3">
        <f>105750/2500</f>
        <v>42.3</v>
      </c>
    </row>
    <row r="66" spans="1:1" x14ac:dyDescent="0.35">
      <c r="A66" s="3">
        <f>131175/2500</f>
        <v>52.47</v>
      </c>
    </row>
    <row r="67" spans="1:1" x14ac:dyDescent="0.35">
      <c r="A67" s="3">
        <f>131200/2500</f>
        <v>52.48</v>
      </c>
    </row>
    <row r="68" spans="1:1" x14ac:dyDescent="0.35">
      <c r="A68" s="3">
        <f>131150/2500</f>
        <v>52.46</v>
      </c>
    </row>
    <row r="69" spans="1:1" x14ac:dyDescent="0.35">
      <c r="A69" s="3">
        <f>119950/2500</f>
        <v>47.98</v>
      </c>
    </row>
    <row r="70" spans="1:1" x14ac:dyDescent="0.35">
      <c r="A70" s="3">
        <f>120000/2500</f>
        <v>48</v>
      </c>
    </row>
    <row r="71" spans="1:1" x14ac:dyDescent="0.35">
      <c r="A71" s="3">
        <f>119900/2500</f>
        <v>47.96</v>
      </c>
    </row>
    <row r="72" spans="1:1" x14ac:dyDescent="0.35">
      <c r="A72" s="3">
        <f>84750/2500</f>
        <v>33.9</v>
      </c>
    </row>
    <row r="73" spans="1:1" x14ac:dyDescent="0.35">
      <c r="A73" s="3">
        <f>84500/2500</f>
        <v>33.799999999999997</v>
      </c>
    </row>
    <row r="74" spans="1:1" x14ac:dyDescent="0.35">
      <c r="A74" s="3">
        <f>85000/2500</f>
        <v>34</v>
      </c>
    </row>
    <row r="75" spans="1:1" x14ac:dyDescent="0.35">
      <c r="A75" s="3">
        <f>62500/2500</f>
        <v>25</v>
      </c>
    </row>
    <row r="76" spans="1:1" x14ac:dyDescent="0.35">
      <c r="A76" s="3">
        <f>62750/2500</f>
        <v>25.1</v>
      </c>
    </row>
    <row r="77" spans="1:1" x14ac:dyDescent="0.35">
      <c r="A77" s="3">
        <f>62250/2500</f>
        <v>24.9</v>
      </c>
    </row>
    <row r="78" spans="1:1" x14ac:dyDescent="0.35">
      <c r="A78" s="3">
        <f>95000/2500</f>
        <v>38</v>
      </c>
    </row>
    <row r="79" spans="1:1" x14ac:dyDescent="0.35">
      <c r="A79" s="3">
        <f>95100/2500</f>
        <v>38.04</v>
      </c>
    </row>
    <row r="80" spans="1:1" x14ac:dyDescent="0.35">
      <c r="A80" s="3">
        <f>94900/2500</f>
        <v>37.96</v>
      </c>
    </row>
    <row r="81" spans="1:1" x14ac:dyDescent="0.35">
      <c r="A81" s="3">
        <f>80000/2500</f>
        <v>32</v>
      </c>
    </row>
    <row r="82" spans="1:1" x14ac:dyDescent="0.35">
      <c r="A82" s="3">
        <f>79950/2500</f>
        <v>31.98</v>
      </c>
    </row>
    <row r="83" spans="1:1" x14ac:dyDescent="0.35">
      <c r="A83" s="3">
        <f>80050/2500</f>
        <v>32.020000000000003</v>
      </c>
    </row>
    <row r="84" spans="1:1" x14ac:dyDescent="0.35">
      <c r="A84" s="3">
        <f>65000/2500</f>
        <v>26</v>
      </c>
    </row>
    <row r="85" spans="1:1" x14ac:dyDescent="0.35">
      <c r="A85" s="3">
        <f>65025/2500</f>
        <v>26.01</v>
      </c>
    </row>
    <row r="86" spans="1:1" x14ac:dyDescent="0.35">
      <c r="A86" s="3">
        <f>64975/2500</f>
        <v>25.99</v>
      </c>
    </row>
    <row r="87" spans="1:1" x14ac:dyDescent="0.35">
      <c r="A87" s="3">
        <f>130000/2500</f>
        <v>52</v>
      </c>
    </row>
    <row r="88" spans="1:1" x14ac:dyDescent="0.35">
      <c r="A88" s="3">
        <f>130050/2500</f>
        <v>52.02</v>
      </c>
    </row>
    <row r="89" spans="1:1" x14ac:dyDescent="0.35">
      <c r="A89" s="3">
        <f>129950/2500</f>
        <v>51.98</v>
      </c>
    </row>
    <row r="90" spans="1:1" x14ac:dyDescent="0.35">
      <c r="A90" s="3">
        <f>112500/2500</f>
        <v>45</v>
      </c>
    </row>
    <row r="91" spans="1:1" x14ac:dyDescent="0.35">
      <c r="A91" s="3">
        <f>113000/2500</f>
        <v>45.2</v>
      </c>
    </row>
    <row r="92" spans="1:1" x14ac:dyDescent="0.35">
      <c r="A92" s="3">
        <f>112000/2500</f>
        <v>44.8</v>
      </c>
    </row>
    <row r="93" spans="1:1" x14ac:dyDescent="0.35">
      <c r="A93" s="3">
        <f>112500/2500</f>
        <v>45</v>
      </c>
    </row>
    <row r="94" spans="1:1" x14ac:dyDescent="0.35">
      <c r="A94" s="3">
        <f>112750/2500</f>
        <v>45.1</v>
      </c>
    </row>
    <row r="95" spans="1:1" x14ac:dyDescent="0.35">
      <c r="A95" s="3">
        <f>112250/2500</f>
        <v>44.9</v>
      </c>
    </row>
    <row r="96" spans="1:1" x14ac:dyDescent="0.35">
      <c r="A96" s="3">
        <f>104925/2500</f>
        <v>41.97</v>
      </c>
    </row>
    <row r="97" spans="1:1" x14ac:dyDescent="0.35">
      <c r="A97" s="3">
        <f>104900/2500</f>
        <v>41.96</v>
      </c>
    </row>
    <row r="98" spans="1:1" x14ac:dyDescent="0.35">
      <c r="A98" s="3">
        <f>104950/2500</f>
        <v>41.98</v>
      </c>
    </row>
    <row r="99" spans="1:1" x14ac:dyDescent="0.35">
      <c r="A99" s="3">
        <f>102925/2500</f>
        <v>41.17</v>
      </c>
    </row>
    <row r="100" spans="1:1" x14ac:dyDescent="0.35">
      <c r="A100" s="3">
        <f>102900/2500</f>
        <v>41.16</v>
      </c>
    </row>
    <row r="101" spans="1:1" x14ac:dyDescent="0.35">
      <c r="A101" s="3">
        <f>102950/2500</f>
        <v>41.18</v>
      </c>
    </row>
    <row r="102" spans="1:1" x14ac:dyDescent="0.35">
      <c r="A102" s="3">
        <f t="shared" ref="A102:A104" si="0">91800/2500</f>
        <v>36.72</v>
      </c>
    </row>
    <row r="103" spans="1:1" x14ac:dyDescent="0.35">
      <c r="A103" s="3">
        <f t="shared" si="0"/>
        <v>36.72</v>
      </c>
    </row>
    <row r="104" spans="1:1" x14ac:dyDescent="0.35">
      <c r="A104" s="3">
        <f t="shared" si="0"/>
        <v>36.72</v>
      </c>
    </row>
    <row r="105" spans="1:1" x14ac:dyDescent="0.35">
      <c r="A105" s="3">
        <f>64750/2500</f>
        <v>25.9</v>
      </c>
    </row>
    <row r="106" spans="1:1" x14ac:dyDescent="0.35">
      <c r="A106" s="3">
        <f>64500/2500</f>
        <v>25.8</v>
      </c>
    </row>
    <row r="107" spans="1:1" x14ac:dyDescent="0.35">
      <c r="A107" s="3">
        <f>65000/2500</f>
        <v>26</v>
      </c>
    </row>
    <row r="108" spans="1:1" x14ac:dyDescent="0.35">
      <c r="A108" s="3">
        <f>80800/2500</f>
        <v>32.32</v>
      </c>
    </row>
    <row r="109" spans="1:1" x14ac:dyDescent="0.35">
      <c r="A109" s="3">
        <f>80900/2500</f>
        <v>32.36</v>
      </c>
    </row>
    <row r="110" spans="1:1" x14ac:dyDescent="0.35">
      <c r="A110" s="3">
        <f>80700/2500</f>
        <v>32.28</v>
      </c>
    </row>
    <row r="111" spans="1:1" x14ac:dyDescent="0.35">
      <c r="A111" s="3">
        <f>111825/2500</f>
        <v>44.73</v>
      </c>
    </row>
    <row r="112" spans="1:1" x14ac:dyDescent="0.35">
      <c r="A112" s="3">
        <f>111800/2500</f>
        <v>44.72</v>
      </c>
    </row>
    <row r="113" spans="1:1" x14ac:dyDescent="0.35">
      <c r="A113" s="3">
        <f>111850/2500</f>
        <v>44.74</v>
      </c>
    </row>
    <row r="114" spans="1:1" x14ac:dyDescent="0.35">
      <c r="A114" s="3">
        <f>106000/2500</f>
        <v>42.4</v>
      </c>
    </row>
    <row r="115" spans="1:1" x14ac:dyDescent="0.35">
      <c r="A115" s="3">
        <f>105900/2500</f>
        <v>42.36</v>
      </c>
    </row>
    <row r="116" spans="1:1" x14ac:dyDescent="0.35">
      <c r="A116" s="3">
        <f>106100/2500</f>
        <v>42.44</v>
      </c>
    </row>
    <row r="117" spans="1:1" x14ac:dyDescent="0.35">
      <c r="A117" s="3">
        <f>115500/2500</f>
        <v>46.2</v>
      </c>
    </row>
    <row r="118" spans="1:1" x14ac:dyDescent="0.35">
      <c r="A118" s="3">
        <f>115250/2500</f>
        <v>46.1</v>
      </c>
    </row>
    <row r="119" spans="1:1" x14ac:dyDescent="0.35">
      <c r="A119" s="3">
        <f>115750/2500</f>
        <v>46.3</v>
      </c>
    </row>
    <row r="120" spans="1:1" x14ac:dyDescent="0.35">
      <c r="A120" s="3">
        <f>153625/2500</f>
        <v>61.45</v>
      </c>
    </row>
    <row r="121" spans="1:1" x14ac:dyDescent="0.35">
      <c r="A121" s="3">
        <f>153650/2500</f>
        <v>61.46</v>
      </c>
    </row>
    <row r="122" spans="1:1" x14ac:dyDescent="0.35">
      <c r="A122" s="3">
        <f>153600/2500</f>
        <v>61.44</v>
      </c>
    </row>
    <row r="123" spans="1:1" x14ac:dyDescent="0.35">
      <c r="A123" s="3">
        <f>54300/2500</f>
        <v>21.72</v>
      </c>
    </row>
    <row r="124" spans="1:1" x14ac:dyDescent="0.35">
      <c r="A124" s="3">
        <f>54400/2500</f>
        <v>21.76</v>
      </c>
    </row>
    <row r="125" spans="1:1" x14ac:dyDescent="0.35">
      <c r="A125" s="3">
        <f>54200/2500</f>
        <v>21.68</v>
      </c>
    </row>
    <row r="126" spans="1:1" x14ac:dyDescent="0.35">
      <c r="A126" s="3">
        <f>76275/2500</f>
        <v>30.51</v>
      </c>
    </row>
    <row r="127" spans="1:1" x14ac:dyDescent="0.35">
      <c r="A127" s="3">
        <f>76250/2500</f>
        <v>30.5</v>
      </c>
    </row>
    <row r="128" spans="1:1" x14ac:dyDescent="0.35">
      <c r="A128" s="3">
        <f>76300/2500</f>
        <v>30.52</v>
      </c>
    </row>
    <row r="129" spans="1:1" x14ac:dyDescent="0.35">
      <c r="A129" s="3">
        <f>111675/2500</f>
        <v>44.67</v>
      </c>
    </row>
    <row r="130" spans="1:1" x14ac:dyDescent="0.35">
      <c r="A130" s="3">
        <f>111700/2500</f>
        <v>44.68</v>
      </c>
    </row>
    <row r="131" spans="1:1" x14ac:dyDescent="0.35">
      <c r="A131" s="3">
        <f>111650/2500</f>
        <v>44.66</v>
      </c>
    </row>
    <row r="132" spans="1:1" x14ac:dyDescent="0.35">
      <c r="A132" s="3">
        <f>89300/2500</f>
        <v>35.72</v>
      </c>
    </row>
    <row r="133" spans="1:1" x14ac:dyDescent="0.35">
      <c r="A133" s="3">
        <f>89400/2500</f>
        <v>35.76</v>
      </c>
    </row>
    <row r="134" spans="1:1" x14ac:dyDescent="0.35">
      <c r="A134" s="3">
        <f>89200/2500</f>
        <v>35.68</v>
      </c>
    </row>
    <row r="135" spans="1:1" x14ac:dyDescent="0.35">
      <c r="A135" s="3">
        <f>125825/2500</f>
        <v>50.33</v>
      </c>
    </row>
    <row r="136" spans="1:1" x14ac:dyDescent="0.35">
      <c r="A136" s="3">
        <f>125800/2500</f>
        <v>50.32</v>
      </c>
    </row>
    <row r="137" spans="1:1" x14ac:dyDescent="0.35">
      <c r="A137" s="3">
        <f>125850/2500</f>
        <v>50.34</v>
      </c>
    </row>
    <row r="138" spans="1:1" x14ac:dyDescent="0.35">
      <c r="A138" s="3">
        <f>118750/2500</f>
        <v>47.5</v>
      </c>
    </row>
    <row r="139" spans="1:1" x14ac:dyDescent="0.35">
      <c r="A139" s="3">
        <f>118800/2500</f>
        <v>47.52</v>
      </c>
    </row>
    <row r="140" spans="1:1" x14ac:dyDescent="0.35">
      <c r="A140" s="3">
        <f>118700/2500</f>
        <v>47.48</v>
      </c>
    </row>
    <row r="141" spans="1:1" x14ac:dyDescent="0.35">
      <c r="A141" s="3">
        <f>134750/2500</f>
        <v>53.9</v>
      </c>
    </row>
    <row r="142" spans="1:1" x14ac:dyDescent="0.35">
      <c r="A142" s="3">
        <f>134500/2500</f>
        <v>53.8</v>
      </c>
    </row>
    <row r="143" spans="1:1" x14ac:dyDescent="0.35">
      <c r="A143" s="3">
        <f>135000/2500</f>
        <v>54</v>
      </c>
    </row>
    <row r="144" spans="1:1" x14ac:dyDescent="0.35">
      <c r="A144" s="3">
        <f>75950/2500</f>
        <v>30.38</v>
      </c>
    </row>
    <row r="145" spans="1:1" x14ac:dyDescent="0.35">
      <c r="A145" s="3">
        <f>75900/2500</f>
        <v>30.36</v>
      </c>
    </row>
    <row r="146" spans="1:1" x14ac:dyDescent="0.35">
      <c r="A146" s="3">
        <f>76000/2500</f>
        <v>30.4</v>
      </c>
    </row>
    <row r="147" spans="1:1" x14ac:dyDescent="0.35">
      <c r="A147" s="3">
        <f>80300/2500</f>
        <v>32.119999999999997</v>
      </c>
    </row>
    <row r="148" spans="1:1" x14ac:dyDescent="0.35">
      <c r="A148" s="3">
        <f>80200/2500</f>
        <v>32.08</v>
      </c>
    </row>
    <row r="149" spans="1:1" x14ac:dyDescent="0.35">
      <c r="A149" s="3">
        <f>80400/2500</f>
        <v>32.159999999999997</v>
      </c>
    </row>
    <row r="150" spans="1:1" x14ac:dyDescent="0.35">
      <c r="A150" s="3">
        <f>82875/2500</f>
        <v>33.15</v>
      </c>
    </row>
    <row r="151" spans="1:1" x14ac:dyDescent="0.35">
      <c r="A151" s="3">
        <f>82900/2500</f>
        <v>33.159999999999997</v>
      </c>
    </row>
    <row r="152" spans="1:1" x14ac:dyDescent="0.35">
      <c r="A152" s="3">
        <f>82850/2500</f>
        <v>33.14</v>
      </c>
    </row>
    <row r="153" spans="1:1" x14ac:dyDescent="0.35">
      <c r="A153" s="3">
        <f>105375/2500</f>
        <v>42.15</v>
      </c>
    </row>
    <row r="154" spans="1:1" x14ac:dyDescent="0.35">
      <c r="A154" s="3">
        <f>105250/2500</f>
        <v>42.1</v>
      </c>
    </row>
    <row r="155" spans="1:1" x14ac:dyDescent="0.35">
      <c r="A155" s="3">
        <f>105500/2500</f>
        <v>42.2</v>
      </c>
    </row>
    <row r="156" spans="1:1" x14ac:dyDescent="0.35">
      <c r="A156" s="3">
        <f>104325/2500</f>
        <v>41.73</v>
      </c>
    </row>
    <row r="157" spans="1:1" x14ac:dyDescent="0.35">
      <c r="A157" s="3">
        <f>104350/2500</f>
        <v>41.74</v>
      </c>
    </row>
    <row r="158" spans="1:1" x14ac:dyDescent="0.35">
      <c r="A158" s="3">
        <f>104300/2500</f>
        <v>41.72</v>
      </c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 Chandra Kirana</dc:creator>
  <cp:lastModifiedBy>Mira Chandra Kirana</cp:lastModifiedBy>
  <dcterms:created xsi:type="dcterms:W3CDTF">2024-01-17T17:44:48Z</dcterms:created>
  <dcterms:modified xsi:type="dcterms:W3CDTF">2024-01-17T17:46:01Z</dcterms:modified>
</cp:coreProperties>
</file>