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racket\racket-projects\GnuCash\dev\"/>
    </mc:Choice>
  </mc:AlternateContent>
  <xr:revisionPtr revIDLastSave="0" documentId="13_ncr:1_{8342D77A-AE21-44C0-8B7A-27BC96CDA2C1}" xr6:coauthVersionLast="47" xr6:coauthVersionMax="47" xr10:uidLastSave="{00000000-0000-0000-0000-000000000000}"/>
  <bookViews>
    <workbookView xWindow="28680" yWindow="-2655" windowWidth="29040" windowHeight="15720" xr2:uid="{C81E913D-E096-4D94-A4C4-92D89B0A4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F21" i="1"/>
  <c r="E21" i="1"/>
  <c r="D21" i="1"/>
  <c r="C21" i="1"/>
  <c r="B21" i="1"/>
  <c r="F12" i="1"/>
  <c r="E12" i="1"/>
  <c r="D12" i="1"/>
  <c r="C12" i="1"/>
  <c r="B12" i="1"/>
  <c r="F39" i="1"/>
  <c r="E39" i="1"/>
  <c r="D39" i="1"/>
  <c r="C39" i="1"/>
  <c r="B39" i="1"/>
  <c r="G29" i="1"/>
  <c r="E30" i="1" s="1"/>
  <c r="F19" i="1"/>
  <c r="E19" i="1"/>
  <c r="D19" i="1"/>
  <c r="C19" i="1"/>
  <c r="B19" i="1"/>
  <c r="G10" i="1"/>
  <c r="C11" i="1" s="1"/>
  <c r="D11" i="1" l="1"/>
  <c r="B11" i="1"/>
  <c r="E11" i="1"/>
  <c r="F11" i="1"/>
  <c r="C30" i="1"/>
  <c r="B30" i="1"/>
  <c r="F30" i="1"/>
  <c r="D30" i="1"/>
  <c r="G39" i="1"/>
  <c r="G19" i="1"/>
  <c r="F40" i="1" l="1"/>
  <c r="F41" i="1" s="1"/>
  <c r="E40" i="1"/>
  <c r="E41" i="1" s="1"/>
  <c r="D40" i="1"/>
  <c r="D41" i="1" s="1"/>
  <c r="B40" i="1"/>
  <c r="B41" i="1" s="1"/>
  <c r="C40" i="1"/>
  <c r="C41" i="1" s="1"/>
  <c r="F20" i="1"/>
  <c r="D20" i="1"/>
  <c r="C20" i="1"/>
  <c r="E20" i="1"/>
  <c r="B20" i="1"/>
</calcChain>
</file>

<file path=xl/sharedStrings.xml><?xml version="1.0" encoding="utf-8"?>
<sst xmlns="http://schemas.openxmlformats.org/spreadsheetml/2006/main" count="40" uniqueCount="11">
  <si>
    <t>EXAMPLE ALLOCATION ADJUSTMENT</t>
  </si>
  <si>
    <t>START</t>
  </si>
  <si>
    <t>CA</t>
  </si>
  <si>
    <t>US</t>
  </si>
  <si>
    <t>INTL</t>
  </si>
  <si>
    <t xml:space="preserve">FIXED </t>
  </si>
  <si>
    <t>OTHER</t>
  </si>
  <si>
    <t>TOTAL</t>
  </si>
  <si>
    <t>ADJUSTMENT</t>
  </si>
  <si>
    <t>TARGET ALLOCATION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</si>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</sst>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087A-0C8F-465E-958E-B956C279869E}">
  <dimension ref="A1:G41"/>
  <sheetViews>
    <sheetView tabSelected="1" topLeftCell="A12" workbookViewId="0">
      <selection activeCell="F36" sqref="F36"/>
    </sheetView>
  </sheetViews>
  <sheetFormatPr defaultRowHeight="15" x14ac:dyDescent="0.25"/>
  <sheetData>
    <row r="1" spans="1:7" x14ac:dyDescent="0.25">
      <c r="B1" t="s">
        <v>0</v>
      </c>
    </row>
    <row r="3" spans="1:7" x14ac:dyDescent="0.25">
      <c r="B3" t="s">
        <v>9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 x14ac:dyDescent="0.25">
      <c r="B5" s="1">
        <v>0.5</v>
      </c>
      <c r="C5" s="1">
        <v>0.25</v>
      </c>
      <c r="D5" s="1">
        <v>0.2</v>
      </c>
      <c r="E5" s="1">
        <v>0.05</v>
      </c>
      <c r="F5" s="1">
        <v>0</v>
      </c>
    </row>
    <row r="7" spans="1:7" x14ac:dyDescent="0.25">
      <c r="B7" t="s">
        <v>1</v>
      </c>
    </row>
    <row r="9" spans="1:7" x14ac:dyDescent="0.25"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 x14ac:dyDescent="0.25">
      <c r="B10">
        <v>34674</v>
      </c>
      <c r="C10">
        <v>0</v>
      </c>
      <c r="D10">
        <v>0</v>
      </c>
      <c r="E10">
        <v>0</v>
      </c>
      <c r="G10">
        <f>SUM(B10:F10)</f>
        <v>34674</v>
      </c>
    </row>
    <row r="11" spans="1:7" x14ac:dyDescent="0.25">
      <c r="B11" s="1">
        <f>B10/$G$10</f>
        <v>1</v>
      </c>
      <c r="C11" s="1">
        <f>C10/$G$10</f>
        <v>0</v>
      </c>
      <c r="D11" s="1">
        <f>D10/$G$10</f>
        <v>0</v>
      </c>
      <c r="E11" s="1">
        <f>E10/$G$10</f>
        <v>0</v>
      </c>
      <c r="F11" s="1">
        <f>F10/$G$10</f>
        <v>0</v>
      </c>
    </row>
    <row r="12" spans="1:7" x14ac:dyDescent="0.25">
      <c r="A12" t="s">
        <v>10</v>
      </c>
      <c r="B12" s="1">
        <f>B$5-B11</f>
        <v>-0.5</v>
      </c>
      <c r="C12" s="1">
        <f>C$5-C11</f>
        <v>0.25</v>
      </c>
      <c r="D12" s="1">
        <f>D$5-D11</f>
        <v>0.2</v>
      </c>
      <c r="E12" s="1">
        <f>E$5-E11</f>
        <v>0.05</v>
      </c>
      <c r="F12" s="1">
        <f>F$5-F11</f>
        <v>0</v>
      </c>
    </row>
    <row r="14" spans="1:7" x14ac:dyDescent="0.25">
      <c r="B14" t="s">
        <v>8</v>
      </c>
    </row>
    <row r="15" spans="1:7" x14ac:dyDescent="0.25">
      <c r="B15">
        <v>-4000</v>
      </c>
      <c r="C15">
        <v>5000</v>
      </c>
      <c r="D15">
        <v>3000</v>
      </c>
      <c r="E15">
        <v>2000</v>
      </c>
      <c r="F15">
        <v>1500</v>
      </c>
    </row>
    <row r="18" spans="1:7" x14ac:dyDescent="0.25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</row>
    <row r="19" spans="1:7" x14ac:dyDescent="0.25">
      <c r="B19">
        <f>B10+B15</f>
        <v>30674</v>
      </c>
      <c r="C19">
        <f>C10+C15</f>
        <v>5000</v>
      </c>
      <c r="D19">
        <f>D10+D15</f>
        <v>3000</v>
      </c>
      <c r="E19">
        <f>E10+E15</f>
        <v>2000</v>
      </c>
      <c r="F19">
        <f>F10+F15</f>
        <v>1500</v>
      </c>
      <c r="G19">
        <f>SUM(B19:F19)</f>
        <v>42174</v>
      </c>
    </row>
    <row r="20" spans="1:7" x14ac:dyDescent="0.25">
      <c r="B20" s="1">
        <f>B19/$G$19</f>
        <v>0.72732014985536109</v>
      </c>
      <c r="C20" s="1">
        <f>C19/$G$19</f>
        <v>0.1185564565846256</v>
      </c>
      <c r="D20" s="1">
        <f>D19/$G$19</f>
        <v>7.1133873950775361E-2</v>
      </c>
      <c r="E20" s="1">
        <f>E19/$G$19</f>
        <v>4.7422582633850241E-2</v>
      </c>
      <c r="F20" s="1">
        <f>F19/$G$19</f>
        <v>3.5566936975387681E-2</v>
      </c>
    </row>
    <row r="21" spans="1:7" x14ac:dyDescent="0.25">
      <c r="A21" t="s">
        <v>10</v>
      </c>
      <c r="B21" s="1">
        <f>B$5-B20</f>
        <v>-0.22732014985536109</v>
      </c>
      <c r="C21" s="1">
        <f>C$5-C20</f>
        <v>0.1314435434153744</v>
      </c>
      <c r="D21" s="1">
        <f>D$5-D20</f>
        <v>0.12886612604922465</v>
      </c>
      <c r="E21" s="1">
        <f>E$5-E20</f>
        <v>2.5774173661497618E-3</v>
      </c>
      <c r="F21" s="1">
        <f>F$5-F20</f>
        <v>-3.5566936975387681E-2</v>
      </c>
    </row>
    <row r="24" spans="1:7" x14ac:dyDescent="0.25">
      <c r="B24" t="s">
        <v>0</v>
      </c>
    </row>
    <row r="26" spans="1:7" x14ac:dyDescent="0.25">
      <c r="B26" t="s">
        <v>1</v>
      </c>
    </row>
    <row r="28" spans="1:7" x14ac:dyDescent="0.25"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</row>
    <row r="29" spans="1:7" x14ac:dyDescent="0.25">
      <c r="B29">
        <v>277894</v>
      </c>
      <c r="C29">
        <v>145855</v>
      </c>
      <c r="D29">
        <v>102753</v>
      </c>
      <c r="E29">
        <v>39192</v>
      </c>
      <c r="F29">
        <v>0</v>
      </c>
      <c r="G29">
        <f>SUM(B29:F29)</f>
        <v>565694</v>
      </c>
    </row>
    <row r="30" spans="1:7" x14ac:dyDescent="0.25">
      <c r="B30" s="1">
        <f>B29/$G$29</f>
        <v>0.49124438300565321</v>
      </c>
      <c r="C30" s="1">
        <f>C29/$G$29</f>
        <v>0.25783374050281599</v>
      </c>
      <c r="D30" s="1">
        <f>D29/$G$29</f>
        <v>0.18164060428429504</v>
      </c>
      <c r="E30" s="1">
        <f>E29/$G$29</f>
        <v>6.928127220723572E-2</v>
      </c>
      <c r="F30" s="1">
        <f>F29/$G$29</f>
        <v>0</v>
      </c>
    </row>
    <row r="31" spans="1:7" x14ac:dyDescent="0.25">
      <c r="A31" t="s">
        <v>10</v>
      </c>
      <c r="B31" s="1">
        <f>B$5-B30</f>
        <v>8.7556169943467932E-3</v>
      </c>
      <c r="C31" s="1">
        <f>C$5-C30</f>
        <v>-7.833740502815989E-3</v>
      </c>
      <c r="D31" s="1">
        <f>D$5-D30</f>
        <v>1.8359395715704968E-2</v>
      </c>
      <c r="E31" s="1">
        <f>E$5-E30</f>
        <v>-1.9281272207235717E-2</v>
      </c>
      <c r="F31" s="1">
        <f>F$5-F30</f>
        <v>0</v>
      </c>
    </row>
    <row r="34" spans="1:7" x14ac:dyDescent="0.25">
      <c r="B34" t="s">
        <v>8</v>
      </c>
    </row>
    <row r="35" spans="1:7" x14ac:dyDescent="0.25">
      <c r="B35">
        <v>66666</v>
      </c>
      <c r="C35">
        <v>-1000</v>
      </c>
      <c r="D35">
        <v>1000</v>
      </c>
      <c r="E35">
        <v>-1000</v>
      </c>
      <c r="F35">
        <v>10000</v>
      </c>
    </row>
    <row r="38" spans="1:7" x14ac:dyDescent="0.25"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</row>
    <row r="39" spans="1:7" x14ac:dyDescent="0.25">
      <c r="B39">
        <f>B29+B35</f>
        <v>344560</v>
      </c>
      <c r="C39">
        <f>C29+C35</f>
        <v>144855</v>
      </c>
      <c r="D39">
        <f>D29+D35</f>
        <v>103753</v>
      </c>
      <c r="E39">
        <f>E29+E35</f>
        <v>38192</v>
      </c>
      <c r="F39">
        <f>F29+F35</f>
        <v>10000</v>
      </c>
      <c r="G39">
        <f>SUM(B39:F39)</f>
        <v>641360</v>
      </c>
    </row>
    <row r="40" spans="1:7" x14ac:dyDescent="0.25">
      <c r="B40" s="1">
        <f>B39/$G$39</f>
        <v>0.53723337906947732</v>
      </c>
      <c r="C40" s="1">
        <f>C39/$G$39</f>
        <v>0.22585599351378322</v>
      </c>
      <c r="D40" s="1">
        <f>D39/$G$39</f>
        <v>0.16177030061120121</v>
      </c>
      <c r="E40" s="1">
        <f>E39/$G$39</f>
        <v>5.9548459523512537E-2</v>
      </c>
      <c r="F40" s="1">
        <f>F39/$G$39</f>
        <v>1.5591867282025695E-2</v>
      </c>
    </row>
    <row r="41" spans="1:7" x14ac:dyDescent="0.25">
      <c r="A41" t="s">
        <v>10</v>
      </c>
      <c r="B41" s="1">
        <f>B$5-B40</f>
        <v>-3.7233379069477324E-2</v>
      </c>
      <c r="C41" s="1">
        <f>C$5-C40</f>
        <v>2.4144006486216785E-2</v>
      </c>
      <c r="D41" s="1">
        <f>D$5-D40</f>
        <v>3.8229699388798805E-2</v>
      </c>
      <c r="E41" s="1">
        <f>E$5-E40</f>
        <v>-9.5484595235125341E-3</v>
      </c>
      <c r="F41" s="1">
        <f>F$5-F40</f>
        <v>-1.5591867282025695E-2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Marinier</dc:creator>
  <cp:lastModifiedBy>Michel Marinier</cp:lastModifiedBy>
  <dcterms:created xsi:type="dcterms:W3CDTF">2024-01-25T19:34:12Z</dcterms:created>
  <dcterms:modified xsi:type="dcterms:W3CDTF">2024-01-25T19:59:36Z</dcterms:modified>
</cp:coreProperties>
</file>