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1_{020E3E16-79A6-3B46-BA58-D303A88A120F}" xr6:coauthVersionLast="47" xr6:coauthVersionMax="47" xr10:uidLastSave="{00000000-0000-0000-0000-000000000000}"/>
  <bookViews>
    <workbookView xWindow="0" yWindow="500" windowWidth="18060" windowHeight="15260" firstSheet="4" activeTab="5" xr2:uid="{1799F0E3-1B04-D547-8C71-5C629723D001}"/>
  </bookViews>
  <sheets>
    <sheet name="dist_usvi_asv.betadisp.df" sheetId="9" r:id="rId1"/>
    <sheet name="dist_usvi_metab.betadisp.df" sheetId="8" r:id="rId2"/>
    <sheet name="dist_usvi_betadisp_grouping.df" sheetId="6" r:id="rId3"/>
    <sheet name="dist_usvi_manual_betadisp_group" sheetId="7" r:id="rId4"/>
    <sheet name="dist_usvi_medbeta_grouping.df" sheetId="5" r:id="rId5"/>
    <sheet name="usvi_betadisper_summary" sheetId="4" r:id="rId6"/>
    <sheet name="Sheet1" sheetId="10" r:id="rId7"/>
  </sheets>
  <definedNames>
    <definedName name="_xlnm._FilterDatabase" localSheetId="5" hidden="1">usvi_betadisper_summary!$A$70:$K$70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4" l="1"/>
  <c r="R33" i="4"/>
  <c r="S33" i="4"/>
  <c r="T33" i="4"/>
  <c r="Q34" i="4"/>
  <c r="R34" i="4"/>
  <c r="S34" i="4"/>
  <c r="T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U86" i="4" l="1"/>
  <c r="U85" i="4"/>
  <c r="V84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R86" i="4"/>
  <c r="R85" i="4"/>
  <c r="R84" i="4"/>
  <c r="Q86" i="4"/>
  <c r="Q85" i="4"/>
  <c r="Q84" i="4"/>
  <c r="L102" i="4"/>
  <c r="S86" i="4" s="1"/>
  <c r="L101" i="4"/>
  <c r="Q81" i="4" s="1"/>
  <c r="L100" i="4"/>
  <c r="L99" i="4"/>
  <c r="S71" i="4" s="1"/>
  <c r="L98" i="4"/>
  <c r="S82" i="4" s="1"/>
  <c r="L97" i="4"/>
  <c r="L96" i="4"/>
  <c r="S83" i="4" s="1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V80" i="4" s="1"/>
  <c r="L71" i="4"/>
  <c r="V86" i="4" s="1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Q4" i="4"/>
  <c r="P30" i="4"/>
  <c r="O30" i="4"/>
  <c r="O29" i="4"/>
  <c r="T30" i="4"/>
  <c r="S30" i="4"/>
  <c r="R30" i="4"/>
  <c r="Q30" i="4"/>
  <c r="P21" i="4"/>
  <c r="O21" i="4"/>
  <c r="P20" i="4"/>
  <c r="O20" i="4"/>
  <c r="P19" i="4"/>
  <c r="O19" i="4"/>
  <c r="P18" i="4"/>
  <c r="O18" i="4"/>
  <c r="P17" i="4"/>
  <c r="O17" i="4"/>
  <c r="P16" i="4"/>
  <c r="O16" i="4"/>
  <c r="P14" i="4"/>
  <c r="O14" i="4"/>
  <c r="P12" i="4"/>
  <c r="O12" i="4"/>
  <c r="P10" i="4"/>
  <c r="O10" i="4"/>
  <c r="P4" i="4"/>
  <c r="O4" i="4"/>
  <c r="T21" i="4"/>
  <c r="T20" i="4"/>
  <c r="T19" i="4"/>
  <c r="T18" i="4"/>
  <c r="T17" i="4"/>
  <c r="T16" i="4"/>
  <c r="T14" i="4"/>
  <c r="T12" i="4"/>
  <c r="T10" i="4"/>
  <c r="R21" i="4"/>
  <c r="R20" i="4"/>
  <c r="R19" i="4"/>
  <c r="R18" i="4"/>
  <c r="R17" i="4"/>
  <c r="R16" i="4"/>
  <c r="R14" i="4"/>
  <c r="R12" i="4"/>
  <c r="R10" i="4"/>
  <c r="S21" i="4"/>
  <c r="S20" i="4"/>
  <c r="S19" i="4"/>
  <c r="S18" i="4"/>
  <c r="S17" i="4"/>
  <c r="S16" i="4"/>
  <c r="S14" i="4"/>
  <c r="S12" i="4"/>
  <c r="S10" i="4"/>
  <c r="Q21" i="4"/>
  <c r="Q20" i="4"/>
  <c r="Q19" i="4"/>
  <c r="Q18" i="4"/>
  <c r="Q17" i="4"/>
  <c r="Q16" i="4"/>
  <c r="Q14" i="4"/>
  <c r="Q12" i="4"/>
  <c r="Q10" i="4"/>
  <c r="R74" i="4" l="1"/>
  <c r="Q71" i="4"/>
  <c r="Q83" i="4"/>
  <c r="R79" i="4"/>
  <c r="S75" i="4"/>
  <c r="T71" i="4"/>
  <c r="T75" i="4"/>
  <c r="T79" i="4"/>
  <c r="T83" i="4"/>
  <c r="Q73" i="4"/>
  <c r="R81" i="4"/>
  <c r="S77" i="4"/>
  <c r="V71" i="4"/>
  <c r="V75" i="4"/>
  <c r="V79" i="4"/>
  <c r="V83" i="4"/>
  <c r="Q72" i="4"/>
  <c r="R80" i="4"/>
  <c r="S76" i="4"/>
  <c r="Q74" i="4"/>
  <c r="R82" i="4"/>
  <c r="S78" i="4"/>
  <c r="T72" i="4"/>
  <c r="T76" i="4"/>
  <c r="T80" i="4"/>
  <c r="T84" i="4"/>
  <c r="R72" i="4"/>
  <c r="S80" i="4"/>
  <c r="V76" i="4"/>
  <c r="Q75" i="4"/>
  <c r="R71" i="4"/>
  <c r="R83" i="4"/>
  <c r="S79" i="4"/>
  <c r="Q77" i="4"/>
  <c r="R73" i="4"/>
  <c r="S81" i="4"/>
  <c r="T73" i="4"/>
  <c r="T77" i="4"/>
  <c r="T81" i="4"/>
  <c r="T85" i="4"/>
  <c r="Q79" i="4"/>
  <c r="R75" i="4"/>
  <c r="V73" i="4"/>
  <c r="V85" i="4"/>
  <c r="Q76" i="4"/>
  <c r="V72" i="4"/>
  <c r="V77" i="4"/>
  <c r="V81" i="4"/>
  <c r="Q80" i="4"/>
  <c r="R76" i="4"/>
  <c r="S72" i="4"/>
  <c r="S84" i="4"/>
  <c r="T74" i="4"/>
  <c r="T78" i="4"/>
  <c r="T82" i="4"/>
  <c r="T86" i="4"/>
  <c r="Q78" i="4"/>
  <c r="R77" i="4"/>
  <c r="S73" i="4"/>
  <c r="S85" i="4"/>
  <c r="Q82" i="4"/>
  <c r="R78" i="4"/>
  <c r="S74" i="4"/>
  <c r="V74" i="4"/>
  <c r="V78" i="4"/>
  <c r="V82" i="4"/>
  <c r="T48" i="4"/>
  <c r="S48" i="4"/>
  <c r="T47" i="4"/>
  <c r="S47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6" i="4"/>
  <c r="S36" i="4"/>
  <c r="T35" i="4"/>
  <c r="S35" i="4"/>
  <c r="T32" i="4"/>
  <c r="S32" i="4"/>
  <c r="T31" i="4"/>
  <c r="S31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2" i="4"/>
  <c r="Q32" i="4"/>
  <c r="R31" i="4"/>
  <c r="Q31" i="4"/>
  <c r="Q29" i="4"/>
  <c r="S29" i="4"/>
  <c r="T4" i="4"/>
  <c r="T6" i="4"/>
  <c r="T8" i="4"/>
  <c r="S8" i="4"/>
  <c r="S6" i="4"/>
  <c r="S4" i="4"/>
  <c r="Q6" i="4"/>
  <c r="Q8" i="4"/>
  <c r="R8" i="4"/>
  <c r="R6" i="4"/>
  <c r="R4" i="4"/>
</calcChain>
</file>

<file path=xl/sharedStrings.xml><?xml version="1.0" encoding="utf-8"?>
<sst xmlns="http://schemas.openxmlformats.org/spreadsheetml/2006/main" count="5401" uniqueCount="313">
  <si>
    <t>grouping</t>
  </si>
  <si>
    <t>metab_deriv_label</t>
  </si>
  <si>
    <t>dispersion</t>
  </si>
  <si>
    <t>sample_id</t>
  </si>
  <si>
    <t>sample_type</t>
  </si>
  <si>
    <t>sampling_date</t>
  </si>
  <si>
    <t>sampling_time</t>
  </si>
  <si>
    <t>sampling_day</t>
  </si>
  <si>
    <t>site</t>
  </si>
  <si>
    <t>all</t>
  </si>
  <si>
    <t>CINAR_BC_100</t>
  </si>
  <si>
    <t>Metab_282</t>
  </si>
  <si>
    <t>seawater</t>
  </si>
  <si>
    <t>peak_photo</t>
  </si>
  <si>
    <t>Day4</t>
  </si>
  <si>
    <t>LB_seagrass</t>
  </si>
  <si>
    <t>CINAR_BC_45</t>
  </si>
  <si>
    <t>Metab_239</t>
  </si>
  <si>
    <t>Day2</t>
  </si>
  <si>
    <t>Yawzi</t>
  </si>
  <si>
    <t>CINAR_BC_77</t>
  </si>
  <si>
    <t>Metab_234</t>
  </si>
  <si>
    <t>dawn</t>
  </si>
  <si>
    <t>Tektite</t>
  </si>
  <si>
    <t>CINAR_BC_85</t>
  </si>
  <si>
    <t>Metab_337</t>
  </si>
  <si>
    <t>CINAR_BC_98</t>
  </si>
  <si>
    <t>Metab_270</t>
  </si>
  <si>
    <t>CINAR_BC_101</t>
  </si>
  <si>
    <t>Metab_312</t>
  </si>
  <si>
    <t>Day5</t>
  </si>
  <si>
    <t>CINAR_BC_99</t>
  </si>
  <si>
    <t>Metab_273</t>
  </si>
  <si>
    <t>CINAR_BC_69</t>
  </si>
  <si>
    <t>Metab_274</t>
  </si>
  <si>
    <t>Day3</t>
  </si>
  <si>
    <t>CINAR_BC_88</t>
  </si>
  <si>
    <t>Metab_328</t>
  </si>
  <si>
    <t>CINAR_BC_70</t>
  </si>
  <si>
    <t>Metab_286</t>
  </si>
  <si>
    <t>CINAR_BC_52</t>
  </si>
  <si>
    <t>Metab_189</t>
  </si>
  <si>
    <t>CINAR_BC_103</t>
  </si>
  <si>
    <t>Metab_324</t>
  </si>
  <si>
    <t>CINAR_BC_90</t>
  </si>
  <si>
    <t>Metab_264</t>
  </si>
  <si>
    <t>CINAR_BC_71</t>
  </si>
  <si>
    <t>Metab_269</t>
  </si>
  <si>
    <t>CINAR_BC_72</t>
  </si>
  <si>
    <t>Metab_266</t>
  </si>
  <si>
    <t>CINAR_BC_63</t>
  </si>
  <si>
    <t>Metab_281</t>
  </si>
  <si>
    <t>CINAR_BC_93</t>
  </si>
  <si>
    <t>Metab_261</t>
  </si>
  <si>
    <t>CINAR_BC_84</t>
  </si>
  <si>
    <t>Metab_316</t>
  </si>
  <si>
    <t>CINAR_BC_95</t>
  </si>
  <si>
    <t>Metab_279</t>
  </si>
  <si>
    <t>CINAR_BC_42</t>
  </si>
  <si>
    <t>Metab_224</t>
  </si>
  <si>
    <t>CINAR_BC_43</t>
  </si>
  <si>
    <t>Metab_236</t>
  </si>
  <si>
    <t>CINAR_BC_75</t>
  </si>
  <si>
    <t>Metab_322</t>
  </si>
  <si>
    <t>CINAR_BC_83</t>
  </si>
  <si>
    <t>Metab_334</t>
  </si>
  <si>
    <t>CINAR_BC_50</t>
  </si>
  <si>
    <t>Metab_186</t>
  </si>
  <si>
    <t>CINAR_BC_109</t>
  </si>
  <si>
    <t>Metab_309</t>
  </si>
  <si>
    <t>CINAR_BC_119</t>
  </si>
  <si>
    <t>Metab_329</t>
  </si>
  <si>
    <t>CINAR_BC_67</t>
  </si>
  <si>
    <t>Metab_271</t>
  </si>
  <si>
    <t>CINAR_BC_79</t>
  </si>
  <si>
    <t>Metab_241</t>
  </si>
  <si>
    <t>CINAR_BC_68</t>
  </si>
  <si>
    <t>Metab_283</t>
  </si>
  <si>
    <t>CINAR_BC_49</t>
  </si>
  <si>
    <t>Metab_233</t>
  </si>
  <si>
    <t>CINAR_BC_117</t>
  </si>
  <si>
    <t>Metab_326</t>
  </si>
  <si>
    <t>CINAR_BC_66</t>
  </si>
  <si>
    <t>Metab_277</t>
  </si>
  <si>
    <t>CINAR_BC_37</t>
  </si>
  <si>
    <t>Metab_237</t>
  </si>
  <si>
    <t>CINAR_BC_41</t>
  </si>
  <si>
    <t>Metab_240</t>
  </si>
  <si>
    <t>CINAR_BC_81B</t>
  </si>
  <si>
    <t>Metab_219</t>
  </si>
  <si>
    <t>CINAR_BC_110</t>
  </si>
  <si>
    <t>Metab_318</t>
  </si>
  <si>
    <t>CINAR_BC_74</t>
  </si>
  <si>
    <t>Metab_289</t>
  </si>
  <si>
    <t>CINAR_BC_105</t>
  </si>
  <si>
    <t>Metab_321</t>
  </si>
  <si>
    <t>CINAR_BC_57</t>
  </si>
  <si>
    <t>Metab_272</t>
  </si>
  <si>
    <t>CINAR_BC_116</t>
  </si>
  <si>
    <t>Metab_314</t>
  </si>
  <si>
    <t>CINAR_BC_115</t>
  </si>
  <si>
    <t>Metab_311</t>
  </si>
  <si>
    <t>CINAR_BC_48</t>
  </si>
  <si>
    <t>Metab_183</t>
  </si>
  <si>
    <t>CINAR_BC_54</t>
  </si>
  <si>
    <t>Metab_287</t>
  </si>
  <si>
    <t>CINAR_BC_120</t>
  </si>
  <si>
    <t>Metab_332</t>
  </si>
  <si>
    <t>CINAR_BC_112</t>
  </si>
  <si>
    <t>Metab_320</t>
  </si>
  <si>
    <t>CINAR_BC_108</t>
  </si>
  <si>
    <t>Metab_315</t>
  </si>
  <si>
    <t>CINAR_BC_118</t>
  </si>
  <si>
    <t>Metab_323</t>
  </si>
  <si>
    <t>CINAR_BC_113</t>
  </si>
  <si>
    <t>Metab_308</t>
  </si>
  <si>
    <t>CINAR_BC_111</t>
  </si>
  <si>
    <t>Metab_306</t>
  </si>
  <si>
    <t>CINAR_BC_102</t>
  </si>
  <si>
    <t>Metab_327</t>
  </si>
  <si>
    <t>CINAR_BC_86</t>
  </si>
  <si>
    <t>Metab_325</t>
  </si>
  <si>
    <t>CINAR_BC_62</t>
  </si>
  <si>
    <t>Metab_275</t>
  </si>
  <si>
    <t>CINAR_BC_61</t>
  </si>
  <si>
    <t>Metab_292</t>
  </si>
  <si>
    <t>CINAR_BC_36</t>
  </si>
  <si>
    <t>Metab_231</t>
  </si>
  <si>
    <t>CINAR_BC_39</t>
  </si>
  <si>
    <t>Metab_228</t>
  </si>
  <si>
    <t>CINAR_BC_96</t>
  </si>
  <si>
    <t>Metab_285</t>
  </si>
  <si>
    <t>CINAR_BC_97</t>
  </si>
  <si>
    <t>Metab_267</t>
  </si>
  <si>
    <t>CINAR_BC_65</t>
  </si>
  <si>
    <t>CINAR_BC_60</t>
  </si>
  <si>
    <t>Metab_278</t>
  </si>
  <si>
    <t>CINAR_BC_107</t>
  </si>
  <si>
    <t>Metab_303</t>
  </si>
  <si>
    <t>CINAR_BC_55</t>
  </si>
  <si>
    <t>Metab_295</t>
  </si>
  <si>
    <t>CINAR_BC_56</t>
  </si>
  <si>
    <t>Metab_290</t>
  </si>
  <si>
    <t>CINAR_BC_91</t>
  </si>
  <si>
    <t>Metab_276</t>
  </si>
  <si>
    <t>CINAR_BC_78</t>
  </si>
  <si>
    <t>Metab_225</t>
  </si>
  <si>
    <t>CINAR_BC_82</t>
  </si>
  <si>
    <t>Metab_331</t>
  </si>
  <si>
    <t>CINAR_BC_114</t>
  </si>
  <si>
    <t>Metab_317</t>
  </si>
  <si>
    <t>CINAR_BC_40</t>
  </si>
  <si>
    <t>CINAR_BC_46</t>
  </si>
  <si>
    <t>Metab_230</t>
  </si>
  <si>
    <t>CINAR_BC_44</t>
  </si>
  <si>
    <t>Metab_227</t>
  </si>
  <si>
    <t>CINAR_BC_80</t>
  </si>
  <si>
    <t>Metab_313</t>
  </si>
  <si>
    <t>CINAR_BC_81A</t>
  </si>
  <si>
    <t>Metab_319</t>
  </si>
  <si>
    <t>CINAR_BC_53</t>
  </si>
  <si>
    <t>Metab_284</t>
  </si>
  <si>
    <t>CINAR_BC_76</t>
  </si>
  <si>
    <t>Metab_222</t>
  </si>
  <si>
    <t>site.time</t>
  </si>
  <si>
    <t>CINAR_BC_104</t>
  </si>
  <si>
    <t>CINAR_BC_58</t>
  </si>
  <si>
    <t>CINAR_BC_64</t>
  </si>
  <si>
    <t>CINAR_BC_38</t>
  </si>
  <si>
    <t>CINAR_BC_47</t>
  </si>
  <si>
    <t>CINAR_BC_87</t>
  </si>
  <si>
    <t>setome</t>
  </si>
  <si>
    <t>metabolome</t>
  </si>
  <si>
    <t>LB_seagrass.dawn</t>
  </si>
  <si>
    <t>Tektite.dawn</t>
  </si>
  <si>
    <t>Yawzi.dawn</t>
  </si>
  <si>
    <t>LB_seagrass.peak_photo</t>
  </si>
  <si>
    <t>Tektite.peak_photo</t>
  </si>
  <si>
    <t>Yawzi.peak_photo</t>
  </si>
  <si>
    <t>microbiome</t>
  </si>
  <si>
    <t>mean_disp</t>
  </si>
  <si>
    <t>med_disp</t>
  </si>
  <si>
    <t>Site</t>
  </si>
  <si>
    <t>Time</t>
  </si>
  <si>
    <t>Microbiome</t>
  </si>
  <si>
    <t>Metabolome</t>
  </si>
  <si>
    <t>All</t>
  </si>
  <si>
    <t>Lameshur Bay</t>
  </si>
  <si>
    <t>Dawn</t>
  </si>
  <si>
    <t>Afternoon</t>
  </si>
  <si>
    <t>Yawzi Reef</t>
  </si>
  <si>
    <t>Tektite Reef</t>
  </si>
  <si>
    <t>Site-specific</t>
  </si>
  <si>
    <t>Site- and time-specific</t>
  </si>
  <si>
    <t>Median of dispersion values in each sample set</t>
  </si>
  <si>
    <t>set label</t>
  </si>
  <si>
    <t>Lameshur Bay.dawn</t>
  </si>
  <si>
    <t>Tektite Reef.dawn</t>
  </si>
  <si>
    <t>Yawzi Reef.dawn</t>
  </si>
  <si>
    <t>Lameshur Bay.peak_photo</t>
  </si>
  <si>
    <t>Tektite Reef.peak_photo</t>
  </si>
  <si>
    <t>Yawzi Reef.peak_photo</t>
  </si>
  <si>
    <t>set_label</t>
  </si>
  <si>
    <t>LB_seagrass.daily</t>
  </si>
  <si>
    <t>Yawzi.daily</t>
  </si>
  <si>
    <t>Tektite.daily</t>
  </si>
  <si>
    <t>Median and mean sample dissimilarity distance when using either all samples, site-specific samples, or site- and time-specific groupings of samples.</t>
  </si>
  <si>
    <t>Relabel</t>
  </si>
  <si>
    <t>Baseline</t>
  </si>
  <si>
    <t>Lameshur Bay.dawn - all</t>
  </si>
  <si>
    <t>Lameshur Bay.peak_photo - all</t>
  </si>
  <si>
    <t>Yawzi Reef.dawn - all</t>
  </si>
  <si>
    <t>Yawzi Reef.peak_photo - all</t>
  </si>
  <si>
    <t>Tektite Reef.dawn - all</t>
  </si>
  <si>
    <t>Tektite Reef.peak_photo - all</t>
  </si>
  <si>
    <t>Lameshur Bay.dawn - site</t>
  </si>
  <si>
    <t>Lameshur Bay.peak_photo - site</t>
  </si>
  <si>
    <t>Yawzi Reef.dawn - site</t>
  </si>
  <si>
    <t>Yawzi Reef.peak_photo - site</t>
  </si>
  <si>
    <t>Tektite Reef.dawn - site</t>
  </si>
  <si>
    <t>Tektite Reef.peak_photo - site</t>
  </si>
  <si>
    <t>Lameshur Bay.dawn - site.time</t>
  </si>
  <si>
    <t>Lameshur Bay.peak_photo - site.time</t>
  </si>
  <si>
    <t>Yawzi Reef.dawn - site.time</t>
  </si>
  <si>
    <t>Yawzi Reef.peak_photo - site.time</t>
  </si>
  <si>
    <t>Tektite Reef.dawn - site.time</t>
  </si>
  <si>
    <t>Tektite Reef.peak_photo - site.time</t>
  </si>
  <si>
    <t>Mean distance to centroid</t>
  </si>
  <si>
    <t>mean.distance.to.centroid</t>
  </si>
  <si>
    <t>Mean of dispersion values in each sample set</t>
  </si>
  <si>
    <t>**</t>
  </si>
  <si>
    <t>Yawzi.peak_photo-Yawzi.dawn</t>
  </si>
  <si>
    <t>time_Yawzi</t>
  </si>
  <si>
    <t>NA</t>
  </si>
  <si>
    <t>Tektite.peak_photo-Tektite.dawn</t>
  </si>
  <si>
    <t>time_Tektite</t>
  </si>
  <si>
    <t>LB_seagrass.peak_photo-LB_seagrass.dawn</t>
  </si>
  <si>
    <t>time_LB_seagrass</t>
  </si>
  <si>
    <t>Tektite-Yawzi</t>
  </si>
  <si>
    <t>site_all</t>
  </si>
  <si>
    <t>Tektite-LB_seagrass</t>
  </si>
  <si>
    <t>Yawzi-LB_seagrass</t>
  </si>
  <si>
    <t>peak_photo-dawn</t>
  </si>
  <si>
    <t>temporal_all</t>
  </si>
  <si>
    <t>*</t>
  </si>
  <si>
    <t>site.time_all</t>
  </si>
  <si>
    <t>Yawzi.peak_photo-Tektite.peak_photo</t>
  </si>
  <si>
    <t>Yawzi.dawn-Tektite.dawn</t>
  </si>
  <si>
    <t>Yawzi.peak_photo-LB_seagrass.peak_photo</t>
  </si>
  <si>
    <t>Tektite.peak_photo-LB_seagrass.peak_photo</t>
  </si>
  <si>
    <t>Yawzi.dawn-LB_seagrass.dawn</t>
  </si>
  <si>
    <t>Tektite.dawn-LB_seagrass.dawn</t>
  </si>
  <si>
    <t>significance</t>
  </si>
  <si>
    <t>adj.p.value</t>
  </si>
  <si>
    <t>conf.high</t>
  </si>
  <si>
    <t>conf.low</t>
  </si>
  <si>
    <t>estimate</t>
  </si>
  <si>
    <t>null.value</t>
  </si>
  <si>
    <t>contrast</t>
  </si>
  <si>
    <t>second_v2</t>
  </si>
  <si>
    <t>second_v1</t>
  </si>
  <si>
    <t>first_v2</t>
  </si>
  <si>
    <t>first_v1</t>
  </si>
  <si>
    <t>model</t>
  </si>
  <si>
    <t>baseline</t>
  </si>
  <si>
    <t>Tektite.peak_photo-Yawzi.peak_photo</t>
  </si>
  <si>
    <t>Tektite.dawn-Yawzi.dawn</t>
  </si>
  <si>
    <t>t-statistic</t>
  </si>
  <si>
    <t>p-value</t>
  </si>
  <si>
    <t>significant?</t>
  </si>
  <si>
    <t>Lameshur Bay (Dawn vs Afternoon)</t>
  </si>
  <si>
    <t>Tektite Reef (Dawn vs Afternoon)</t>
  </si>
  <si>
    <t>Yawzi Reef (Dawn vs Afternoon)</t>
  </si>
  <si>
    <t>Dawn (Lameshur Bay vs Yawzi Reef)</t>
  </si>
  <si>
    <t>Afternoon (Lameshur Bay vs Yawzi Reef)</t>
  </si>
  <si>
    <t>Dawn (Lameshur Bay vs Tektite Reef)</t>
  </si>
  <si>
    <t>Afternoon (Lameshur Bay vs Tektite Reef)</t>
  </si>
  <si>
    <t>Dawn (Tektite Reef vs Yawzi Reef)</t>
  </si>
  <si>
    <t>Afternoon (Tektite Reef vs Yawzi Reef)</t>
  </si>
  <si>
    <t>Lameshur Bay vs Yawzi Reef</t>
  </si>
  <si>
    <t>Lameshur Bay vs Tektite Reef</t>
  </si>
  <si>
    <t>Yawzi Reef vs Tektite Reef</t>
  </si>
  <si>
    <t>Dawn vs Afternoon</t>
  </si>
  <si>
    <t>lookup</t>
  </si>
  <si>
    <t>Yawzi-LB_seagrass.site_all</t>
  </si>
  <si>
    <t>Tektite-LB_seagrass.site_all</t>
  </si>
  <si>
    <t>Tektite-Yawzi.site_all</t>
  </si>
  <si>
    <t>peak_photo-dawn.temporal_all</t>
  </si>
  <si>
    <t>LB_seagrass.peak_photo-LB_seagrass.dawn.time_LB_seagrass</t>
  </si>
  <si>
    <t>Tektite.peak_photo-Tektite.dawn.time_Tektite</t>
  </si>
  <si>
    <t>Yawzi.peak_photo-Yawzi.dawn.time_Yawzi</t>
  </si>
  <si>
    <t>Yawzi.dawn-LB_seagrass.dawn.site.time_all</t>
  </si>
  <si>
    <t>Yawzi.peak_photo-LB_seagrass.peak_photo.site.time_all</t>
  </si>
  <si>
    <t>Tektite.dawn-LB_seagrass.dawn.site.time_all</t>
  </si>
  <si>
    <t>Tektite.peak_photo-LB_seagrass.peak_photo.site.time_all</t>
  </si>
  <si>
    <t>Yawzi.dawn-Tektite.dawn.site.time_all</t>
  </si>
  <si>
    <t>Yawzi.peak_photo-Tektite.peak_photo.site.time_all</t>
  </si>
  <si>
    <t>LB_seagrass.peak_photo-LB_seagrass.dawn.site.time_all</t>
  </si>
  <si>
    <t>Yawzi.peak_photo-Yawzi.dawn.site.time_all</t>
  </si>
  <si>
    <t>Tektite.peak_photo-Tektite.dawn.site.time_all</t>
  </si>
  <si>
    <t xml:space="preserve"> </t>
  </si>
  <si>
    <t>Group centroid</t>
  </si>
  <si>
    <t>Relabeled contrast</t>
  </si>
  <si>
    <t>Lowest and highest value of 'dispersion' by 'grouping', 'set_label', and 'setome'</t>
  </si>
  <si>
    <t>Min of dispersion</t>
  </si>
  <si>
    <t>Max of dispersion</t>
  </si>
  <si>
    <t>Grand Total</t>
  </si>
  <si>
    <t>all Total</t>
  </si>
  <si>
    <t>site Total</t>
  </si>
  <si>
    <t>site.time Total</t>
  </si>
  <si>
    <t>Values</t>
  </si>
  <si>
    <t>Total Min of dispersion</t>
  </si>
  <si>
    <t>Total Max of 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</si>
</sst>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i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0" xfId="0" quotePrefix="1"/>
    <xf numFmtId="165" fontId="0" fillId="0" borderId="0" xfId="0" applyNumberFormat="1"/>
    <xf numFmtId="11" fontId="0" fillId="0" borderId="0" xfId="0" applyNumberFormat="1"/>
    <xf numFmtId="0" fontId="0" fillId="0" borderId="0" xfId="0" applyNumberFormat="1"/>
    <xf numFmtId="0" fontId="18" fillId="0" borderId="10" xfId="0" applyFont="1" applyBorder="1"/>
    <xf numFmtId="164" fontId="0" fillId="0" borderId="10" xfId="0" applyNumberFormat="1" applyBorder="1"/>
    <xf numFmtId="0" fontId="18" fillId="0" borderId="11" xfId="0" applyFont="1" applyBorder="1"/>
    <xf numFmtId="164" fontId="0" fillId="0" borderId="11" xfId="0" applyNumberFormat="1" applyBorder="1"/>
    <xf numFmtId="0" fontId="18" fillId="0" borderId="12" xfId="0" applyFont="1" applyBorder="1"/>
    <xf numFmtId="164" fontId="0" fillId="0" borderId="12" xfId="0" applyNumberFormat="1" applyBorder="1"/>
    <xf numFmtId="0" fontId="21" fillId="0" borderId="0" xfId="0" applyFont="1" applyAlignment="1">
      <alignment horizontal="left"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on Grim" refreshedDate="45923.473314351853" createdVersion="8" refreshedVersion="8" minRefreshableVersion="3" recordCount="432" xr:uid="{F8F5891F-B2B8-9D43-8555-8C3C61B5A2AB}">
  <cacheSource type="worksheet">
    <worksheetSource ref="A1:K433" sheet="dist_usvi_betadisp_grouping.df"/>
  </cacheSource>
  <cacheFields count="11">
    <cacheField name="setome" numFmtId="0">
      <sharedItems count="2">
        <s v="microbiome"/>
        <s v="metabolome"/>
      </sharedItems>
    </cacheField>
    <cacheField name="set_label" numFmtId="0">
      <sharedItems count="10">
        <s v="all"/>
        <s v="LB_seagrass.daily"/>
        <s v="Yawzi.daily"/>
        <s v="Tektite.daily"/>
        <s v="LB_seagrass.dawn"/>
        <s v="Yawzi.dawn"/>
        <s v="Tektite.dawn"/>
        <s v="LB_seagrass.peak_photo"/>
        <s v="Yawzi.peak_photo"/>
        <s v="Tektite.peak_photo"/>
      </sharedItems>
    </cacheField>
    <cacheField name="sample_id" numFmtId="0">
      <sharedItems/>
    </cacheField>
    <cacheField name="dispersion" numFmtId="0">
      <sharedItems containsSemiMixedTypes="0" containsString="0" containsNumber="1" minValue="4.90241697729226E-2" maxValue="0.58973861772227498"/>
    </cacheField>
    <cacheField name="metab_deriv_label" numFmtId="0">
      <sharedItems/>
    </cacheField>
    <cacheField name="sample_type" numFmtId="0">
      <sharedItems/>
    </cacheField>
    <cacheField name="sampling_date" numFmtId="0">
      <sharedItems containsSemiMixedTypes="0" containsString="0" containsNumber="1" containsInteger="1" minValue="20210123" maxValue="20210126"/>
    </cacheField>
    <cacheField name="sampling_time" numFmtId="0">
      <sharedItems/>
    </cacheField>
    <cacheField name="sampling_day" numFmtId="0">
      <sharedItems/>
    </cacheField>
    <cacheField name="site" numFmtId="0">
      <sharedItems/>
    </cacheField>
    <cacheField name="grouping" numFmtId="0">
      <sharedItems count="3">
        <s v="all"/>
        <s v="site"/>
        <s v="site.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x v="0"/>
    <x v="0"/>
    <s v="Metab_183"/>
    <n v="0.54638442293498102"/>
    <s v="CINAR_BC_48"/>
    <s v="seawater"/>
    <n v="20210123"/>
    <s v="peak_photo"/>
    <s v="Day2"/>
    <s v="LB_seagrass"/>
    <x v="0"/>
  </r>
  <r>
    <x v="0"/>
    <x v="0"/>
    <s v="Metab_186"/>
    <n v="0.49109525962283401"/>
    <s v="CINAR_BC_47"/>
    <s v="seawater"/>
    <n v="20210123"/>
    <s v="peak_photo"/>
    <s v="Day2"/>
    <s v="Yawzi"/>
    <x v="0"/>
  </r>
  <r>
    <x v="0"/>
    <x v="0"/>
    <s v="Metab_189"/>
    <n v="0.56175329139036001"/>
    <s v="CINAR_BC_52"/>
    <s v="seawater"/>
    <n v="20210123"/>
    <s v="peak_photo"/>
    <s v="Day2"/>
    <s v="LB_seagrass"/>
    <x v="0"/>
  </r>
  <r>
    <x v="0"/>
    <x v="0"/>
    <s v="Metab_222"/>
    <n v="0.53436766841578798"/>
    <s v="CINAR_BC_76"/>
    <s v="seawater"/>
    <n v="20210123"/>
    <s v="dawn"/>
    <s v="Day2"/>
    <s v="Yawzi"/>
    <x v="0"/>
  </r>
  <r>
    <x v="0"/>
    <x v="0"/>
    <s v="Metab_225"/>
    <n v="0.48789429846898902"/>
    <s v="CINAR_BC_78"/>
    <s v="seawater"/>
    <n v="20210123"/>
    <s v="dawn"/>
    <s v="Day2"/>
    <s v="Yawzi"/>
    <x v="0"/>
  </r>
  <r>
    <x v="0"/>
    <x v="0"/>
    <s v="Metab_227"/>
    <n v="0.49281956376944402"/>
    <s v="CINAR_BC_44"/>
    <s v="seawater"/>
    <n v="20210123"/>
    <s v="peak_photo"/>
    <s v="Day2"/>
    <s v="Tektite"/>
    <x v="0"/>
  </r>
  <r>
    <x v="0"/>
    <x v="0"/>
    <s v="Metab_228"/>
    <n v="0.49354888142738201"/>
    <s v="CINAR_BC_38"/>
    <s v="seawater"/>
    <n v="20210123"/>
    <s v="dawn"/>
    <s v="Day2"/>
    <s v="Yawzi"/>
    <x v="0"/>
  </r>
  <r>
    <x v="0"/>
    <x v="0"/>
    <s v="Metab_230"/>
    <n v="0.49453387160081402"/>
    <s v="CINAR_BC_46"/>
    <s v="seawater"/>
    <n v="20210123"/>
    <s v="peak_photo"/>
    <s v="Day2"/>
    <s v="Yawzi"/>
    <x v="0"/>
  </r>
  <r>
    <x v="0"/>
    <x v="0"/>
    <s v="Metab_234"/>
    <n v="0.48826071094757001"/>
    <s v="CINAR_BC_77"/>
    <s v="seawater"/>
    <n v="20210123"/>
    <s v="dawn"/>
    <s v="Day2"/>
    <s v="Tektite"/>
    <x v="0"/>
  </r>
  <r>
    <x v="0"/>
    <x v="0"/>
    <s v="Metab_236"/>
    <n v="0.52262540711627603"/>
    <s v="CINAR_BC_43"/>
    <s v="seawater"/>
    <n v="20210123"/>
    <s v="peak_photo"/>
    <s v="Day2"/>
    <s v="Tektite"/>
    <x v="0"/>
  </r>
  <r>
    <x v="0"/>
    <x v="0"/>
    <s v="Metab_237"/>
    <n v="0.51946280648314402"/>
    <s v="CINAR_BC_37"/>
    <s v="seawater"/>
    <n v="20210123"/>
    <s v="dawn"/>
    <s v="Day2"/>
    <s v="LB_seagrass"/>
    <x v="0"/>
  </r>
  <r>
    <x v="0"/>
    <x v="0"/>
    <s v="Metab_239"/>
    <n v="0.49032524226822"/>
    <s v="CINAR_BC_45"/>
    <s v="seawater"/>
    <n v="20210123"/>
    <s v="peak_photo"/>
    <s v="Day2"/>
    <s v="Yawzi"/>
    <x v="0"/>
  </r>
  <r>
    <x v="0"/>
    <x v="0"/>
    <s v="Metab_240"/>
    <n v="0.51307845910132099"/>
    <s v="CINAR_BC_41"/>
    <s v="seawater"/>
    <n v="20210123"/>
    <s v="dawn"/>
    <s v="Day2"/>
    <s v="LB_seagrass"/>
    <x v="0"/>
  </r>
  <r>
    <x v="0"/>
    <x v="0"/>
    <s v="Metab_241"/>
    <n v="0.52705383754770296"/>
    <s v="CINAR_BC_79"/>
    <s v="seawater"/>
    <n v="20210123"/>
    <s v="dawn"/>
    <s v="Day2"/>
    <s v="Tektite"/>
    <x v="0"/>
  </r>
  <r>
    <x v="0"/>
    <x v="0"/>
    <s v="Metab_261"/>
    <n v="0.49065250558765"/>
    <s v="CINAR_BC_93"/>
    <s v="seawater"/>
    <n v="20210125"/>
    <s v="peak_photo"/>
    <s v="Day4"/>
    <s v="Tektite"/>
    <x v="0"/>
  </r>
  <r>
    <x v="0"/>
    <x v="0"/>
    <s v="Metab_264"/>
    <n v="0.50452064347334002"/>
    <s v="CINAR_BC_90"/>
    <s v="seawater"/>
    <n v="20210125"/>
    <s v="peak_photo"/>
    <s v="Day4"/>
    <s v="Tektite"/>
    <x v="0"/>
  </r>
  <r>
    <x v="0"/>
    <x v="0"/>
    <s v="Metab_266"/>
    <n v="0.48893035384410999"/>
    <s v="CINAR_BC_72"/>
    <s v="seawater"/>
    <n v="20210124"/>
    <s v="peak_photo"/>
    <s v="Day3"/>
    <s v="Tektite"/>
    <x v="0"/>
  </r>
  <r>
    <x v="0"/>
    <x v="0"/>
    <s v="Metab_267"/>
    <n v="0.50169227742456501"/>
    <s v="CINAR_BC_97"/>
    <s v="seawater"/>
    <n v="20210125"/>
    <s v="peak_photo"/>
    <s v="Day4"/>
    <s v="Yawzi"/>
    <x v="0"/>
  </r>
  <r>
    <x v="0"/>
    <x v="0"/>
    <s v="Metab_269"/>
    <n v="0.49750596504972"/>
    <s v="CINAR_BC_71"/>
    <s v="seawater"/>
    <n v="20210124"/>
    <s v="peak_photo"/>
    <s v="Day3"/>
    <s v="Yawzi"/>
    <x v="0"/>
  </r>
  <r>
    <x v="0"/>
    <x v="0"/>
    <s v="Metab_270"/>
    <n v="0.49606560023082602"/>
    <s v="CINAR_BC_98"/>
    <s v="seawater"/>
    <n v="20210125"/>
    <s v="peak_photo"/>
    <s v="Day4"/>
    <s v="Tektite"/>
    <x v="0"/>
  </r>
  <r>
    <x v="0"/>
    <x v="0"/>
    <s v="Metab_271"/>
    <n v="0.49969272040248902"/>
    <s v="CINAR_BC_67"/>
    <s v="seawater"/>
    <n v="20210124"/>
    <s v="peak_photo"/>
    <s v="Day3"/>
    <s v="Yawzi"/>
    <x v="0"/>
  </r>
  <r>
    <x v="0"/>
    <x v="0"/>
    <s v="Metab_272"/>
    <n v="0.51867496584689898"/>
    <s v="CINAR_BC_57"/>
    <s v="seawater"/>
    <n v="20210124"/>
    <s v="dawn"/>
    <s v="Day3"/>
    <s v="LB_seagrass"/>
    <x v="0"/>
  </r>
  <r>
    <x v="0"/>
    <x v="0"/>
    <s v="Metab_273"/>
    <n v="0.492769925088345"/>
    <s v="CINAR_BC_99"/>
    <s v="seawater"/>
    <n v="20210125"/>
    <s v="peak_photo"/>
    <s v="Day4"/>
    <s v="LB_seagrass"/>
    <x v="0"/>
  </r>
  <r>
    <x v="0"/>
    <x v="0"/>
    <s v="Metab_274"/>
    <n v="0.49177299523289197"/>
    <s v="CINAR_BC_69"/>
    <s v="seawater"/>
    <n v="20210124"/>
    <s v="peak_photo"/>
    <s v="Day3"/>
    <s v="Yawzi"/>
    <x v="0"/>
  </r>
  <r>
    <x v="0"/>
    <x v="0"/>
    <s v="Metab_275"/>
    <n v="0.48959287372726201"/>
    <s v="CINAR_BC_62"/>
    <s v="seawater"/>
    <n v="20210124"/>
    <s v="dawn"/>
    <s v="Day3"/>
    <s v="Tektite"/>
    <x v="0"/>
  </r>
  <r>
    <x v="0"/>
    <x v="0"/>
    <s v="Metab_276"/>
    <n v="0.48751118977024399"/>
    <s v="CINAR_BC_91"/>
    <s v="seawater"/>
    <n v="20210125"/>
    <s v="peak_photo"/>
    <s v="Day4"/>
    <s v="Yawzi"/>
    <x v="0"/>
  </r>
  <r>
    <x v="0"/>
    <x v="0"/>
    <s v="Metab_277"/>
    <n v="0.48990669957563499"/>
    <s v="CINAR_BC_64"/>
    <s v="seawater"/>
    <n v="20210124"/>
    <s v="peak_photo"/>
    <s v="Day3"/>
    <s v="Tektite"/>
    <x v="0"/>
  </r>
  <r>
    <x v="0"/>
    <x v="0"/>
    <s v="Metab_278"/>
    <n v="0.48858259583248798"/>
    <s v="CINAR_BC_58"/>
    <s v="seawater"/>
    <n v="20210124"/>
    <s v="dawn"/>
    <s v="Day3"/>
    <s v="Tektite"/>
    <x v="0"/>
  </r>
  <r>
    <x v="0"/>
    <x v="0"/>
    <s v="Metab_279"/>
    <n v="0.52492607461218499"/>
    <s v="CINAR_BC_95"/>
    <s v="seawater"/>
    <n v="20210125"/>
    <s v="peak_photo"/>
    <s v="Day4"/>
    <s v="LB_seagrass"/>
    <x v="0"/>
  </r>
  <r>
    <x v="0"/>
    <x v="0"/>
    <s v="Metab_281"/>
    <n v="0.52559562772402701"/>
    <s v="CINAR_BC_63"/>
    <s v="seawater"/>
    <n v="20210124"/>
    <s v="dawn"/>
    <s v="Day3"/>
    <s v="LB_seagrass"/>
    <x v="0"/>
  </r>
  <r>
    <x v="0"/>
    <x v="0"/>
    <s v="Metab_282"/>
    <n v="0.50951970107605105"/>
    <s v="CINAR_BC_100"/>
    <s v="seawater"/>
    <n v="20210125"/>
    <s v="peak_photo"/>
    <s v="Day4"/>
    <s v="LB_seagrass"/>
    <x v="0"/>
  </r>
  <r>
    <x v="0"/>
    <x v="0"/>
    <s v="Metab_283"/>
    <n v="0.493629507206302"/>
    <s v="CINAR_BC_68"/>
    <s v="seawater"/>
    <n v="20210124"/>
    <s v="peak_photo"/>
    <s v="Day3"/>
    <s v="Tektite"/>
    <x v="0"/>
  </r>
  <r>
    <x v="0"/>
    <x v="0"/>
    <s v="Metab_284"/>
    <n v="0.49444257375353401"/>
    <s v="CINAR_BC_53"/>
    <s v="seawater"/>
    <n v="20210124"/>
    <s v="dawn"/>
    <s v="Day3"/>
    <s v="Yawzi"/>
    <x v="0"/>
  </r>
  <r>
    <x v="0"/>
    <x v="0"/>
    <s v="Metab_285"/>
    <n v="0.499860142762166"/>
    <s v="CINAR_BC_96"/>
    <s v="seawater"/>
    <n v="20210125"/>
    <s v="peak_photo"/>
    <s v="Day4"/>
    <s v="Yawzi"/>
    <x v="0"/>
  </r>
  <r>
    <x v="0"/>
    <x v="0"/>
    <s v="Metab_286"/>
    <n v="0.53235282252317595"/>
    <s v="CINAR_BC_70"/>
    <s v="seawater"/>
    <n v="20210124"/>
    <s v="peak_photo"/>
    <s v="Day3"/>
    <s v="LB_seagrass"/>
    <x v="0"/>
  </r>
  <r>
    <x v="0"/>
    <x v="0"/>
    <s v="Metab_287"/>
    <n v="0.541845828567045"/>
    <s v="CINAR_BC_54"/>
    <s v="seawater"/>
    <n v="20210124"/>
    <s v="dawn"/>
    <s v="Day3"/>
    <s v="LB_seagrass"/>
    <x v="0"/>
  </r>
  <r>
    <x v="0"/>
    <x v="0"/>
    <s v="Metab_289"/>
    <n v="0.54968597767903404"/>
    <s v="CINAR_BC_74"/>
    <s v="seawater"/>
    <n v="20210124"/>
    <s v="peak_photo"/>
    <s v="Day3"/>
    <s v="LB_seagrass"/>
    <x v="0"/>
  </r>
  <r>
    <x v="0"/>
    <x v="0"/>
    <s v="Metab_290"/>
    <n v="0.51178833391690404"/>
    <s v="CINAR_BC_56"/>
    <s v="seawater"/>
    <n v="20210124"/>
    <s v="dawn"/>
    <s v="Day3"/>
    <s v="Tektite"/>
    <x v="0"/>
  </r>
  <r>
    <x v="0"/>
    <x v="0"/>
    <s v="Metab_292"/>
    <n v="0.49347920965513098"/>
    <s v="CINAR_BC_61"/>
    <s v="seawater"/>
    <n v="20210124"/>
    <s v="dawn"/>
    <s v="Day3"/>
    <s v="Yawzi"/>
    <x v="0"/>
  </r>
  <r>
    <x v="0"/>
    <x v="0"/>
    <s v="Metab_295"/>
    <n v="0.49896763725765397"/>
    <s v="CINAR_BC_55"/>
    <s v="seawater"/>
    <n v="20210124"/>
    <s v="dawn"/>
    <s v="Day3"/>
    <s v="Yawzi"/>
    <x v="0"/>
  </r>
  <r>
    <x v="0"/>
    <x v="0"/>
    <s v="Metab_303"/>
    <n v="0.49476982133939001"/>
    <s v="CINAR_BC_107"/>
    <s v="seawater"/>
    <n v="20210126"/>
    <s v="dawn"/>
    <s v="Day5"/>
    <s v="Yawzi"/>
    <x v="0"/>
  </r>
  <r>
    <x v="0"/>
    <x v="0"/>
    <s v="Metab_306"/>
    <n v="0.486331144311199"/>
    <s v="CINAR_BC_111"/>
    <s v="seawater"/>
    <n v="20210126"/>
    <s v="dawn"/>
    <s v="Day5"/>
    <s v="Yawzi"/>
    <x v="0"/>
  </r>
  <r>
    <x v="0"/>
    <x v="0"/>
    <s v="Metab_308"/>
    <n v="0.51325980162646601"/>
    <s v="CINAR_BC_113"/>
    <s v="seawater"/>
    <n v="20210126"/>
    <s v="peak_photo"/>
    <s v="Day5"/>
    <s v="Yawzi"/>
    <x v="0"/>
  </r>
  <r>
    <x v="0"/>
    <x v="0"/>
    <s v="Metab_309"/>
    <n v="0.53122489484639002"/>
    <s v="CINAR_BC_109"/>
    <s v="seawater"/>
    <n v="20210126"/>
    <s v="dawn"/>
    <s v="Day5"/>
    <s v="LB_seagrass"/>
    <x v="0"/>
  </r>
  <r>
    <x v="0"/>
    <x v="0"/>
    <s v="Metab_311"/>
    <n v="0.58973861772227498"/>
    <s v="CINAR_BC_115"/>
    <s v="seawater"/>
    <n v="20210126"/>
    <s v="peak_photo"/>
    <s v="Day5"/>
    <s v="Tektite"/>
    <x v="0"/>
  </r>
  <r>
    <x v="0"/>
    <x v="0"/>
    <s v="Metab_312"/>
    <n v="0.49848879550427"/>
    <s v="CINAR_BC_101"/>
    <s v="seawater"/>
    <n v="20210126"/>
    <s v="dawn"/>
    <s v="Day5"/>
    <s v="Tektite"/>
    <x v="0"/>
  </r>
  <r>
    <x v="0"/>
    <x v="0"/>
    <s v="Metab_313"/>
    <n v="0.48505035762809001"/>
    <s v="CINAR_BC_80"/>
    <s v="seawater"/>
    <n v="20210125"/>
    <s v="dawn"/>
    <s v="Day4"/>
    <s v="Yawzi"/>
    <x v="0"/>
  </r>
  <r>
    <x v="0"/>
    <x v="0"/>
    <s v="Metab_314"/>
    <n v="0.54365015064387201"/>
    <s v="CINAR_BC_116"/>
    <s v="seawater"/>
    <n v="20210126"/>
    <s v="peak_photo"/>
    <s v="Day5"/>
    <s v="Tektite"/>
    <x v="0"/>
  </r>
  <r>
    <x v="0"/>
    <x v="0"/>
    <s v="Metab_315"/>
    <n v="0.49536208419352201"/>
    <s v="CINAR_BC_108"/>
    <s v="seawater"/>
    <n v="20210126"/>
    <s v="dawn"/>
    <s v="Day5"/>
    <s v="Tektite"/>
    <x v="0"/>
  </r>
  <r>
    <x v="0"/>
    <x v="0"/>
    <s v="Metab_316"/>
    <n v="0.49337562798380902"/>
    <s v="CINAR_BC_84"/>
    <s v="seawater"/>
    <n v="20210125"/>
    <s v="dawn"/>
    <s v="Day4"/>
    <s v="Tektite"/>
    <x v="0"/>
  </r>
  <r>
    <x v="0"/>
    <x v="0"/>
    <s v="Metab_317"/>
    <n v="0.49014480702499003"/>
    <s v="CINAR_BC_114"/>
    <s v="seawater"/>
    <n v="20210126"/>
    <s v="peak_photo"/>
    <s v="Day5"/>
    <s v="Yawzi"/>
    <x v="0"/>
  </r>
  <r>
    <x v="0"/>
    <x v="0"/>
    <s v="Metab_318"/>
    <n v="0.51665817834309002"/>
    <s v="CINAR_BC_110"/>
    <s v="seawater"/>
    <n v="20210126"/>
    <s v="dawn"/>
    <s v="Day5"/>
    <s v="LB_seagrass"/>
    <x v="0"/>
  </r>
  <r>
    <x v="0"/>
    <x v="0"/>
    <s v="Metab_319"/>
    <n v="0.527784819545425"/>
    <s v="CINAR_BC_81A"/>
    <s v="seawater"/>
    <n v="20210125"/>
    <s v="dawn"/>
    <s v="Day4"/>
    <s v="Tektite"/>
    <x v="0"/>
  </r>
  <r>
    <x v="0"/>
    <x v="0"/>
    <s v="Metab_320"/>
    <n v="0.52399530624680102"/>
    <s v="CINAR_BC_112"/>
    <s v="seawater"/>
    <n v="20210126"/>
    <s v="peak_photo"/>
    <s v="Day5"/>
    <s v="Tektite"/>
    <x v="0"/>
  </r>
  <r>
    <x v="0"/>
    <x v="0"/>
    <s v="Metab_321"/>
    <n v="0.50009585015740099"/>
    <s v="CINAR_BC_104"/>
    <s v="seawater"/>
    <n v="20210126"/>
    <s v="dawn"/>
    <s v="Day5"/>
    <s v="Tektite"/>
    <x v="0"/>
  </r>
  <r>
    <x v="0"/>
    <x v="0"/>
    <s v="Metab_322"/>
    <n v="0.51015202255780401"/>
    <s v="CINAR_BC_75"/>
    <s v="seawater"/>
    <n v="20210125"/>
    <s v="dawn"/>
    <s v="Day4"/>
    <s v="Tektite"/>
    <x v="0"/>
  </r>
  <r>
    <x v="0"/>
    <x v="0"/>
    <s v="Metab_323"/>
    <n v="0.48743917453736801"/>
    <s v="CINAR_BC_118"/>
    <s v="seawater"/>
    <n v="20210126"/>
    <s v="peak_photo"/>
    <s v="Day5"/>
    <s v="Yawzi"/>
    <x v="0"/>
  </r>
  <r>
    <x v="0"/>
    <x v="0"/>
    <s v="Metab_324"/>
    <n v="0.50642574108226301"/>
    <s v="CINAR_BC_103"/>
    <s v="seawater"/>
    <n v="20210126"/>
    <s v="dawn"/>
    <s v="Day5"/>
    <s v="LB_seagrass"/>
    <x v="0"/>
  </r>
  <r>
    <x v="0"/>
    <x v="0"/>
    <s v="Metab_325"/>
    <n v="0.50563466479666797"/>
    <s v="CINAR_BC_86"/>
    <s v="seawater"/>
    <n v="20210125"/>
    <s v="dawn"/>
    <s v="Day4"/>
    <s v="Yawzi"/>
    <x v="0"/>
  </r>
  <r>
    <x v="0"/>
    <x v="0"/>
    <s v="Metab_326"/>
    <n v="0.52112254475240005"/>
    <s v="CINAR_BC_117"/>
    <s v="seawater"/>
    <n v="20210126"/>
    <s v="peak_photo"/>
    <s v="Day5"/>
    <s v="LB_seagrass"/>
    <x v="0"/>
  </r>
  <r>
    <x v="0"/>
    <x v="0"/>
    <s v="Metab_327"/>
    <n v="0.48929410206954699"/>
    <s v="CINAR_BC_102"/>
    <s v="seawater"/>
    <n v="20210126"/>
    <s v="dawn"/>
    <s v="Day5"/>
    <s v="Yawzi"/>
    <x v="0"/>
  </r>
  <r>
    <x v="0"/>
    <x v="0"/>
    <s v="Metab_328"/>
    <n v="0.51747227067446"/>
    <s v="CINAR_BC_87"/>
    <s v="seawater"/>
    <n v="20210125"/>
    <s v="dawn"/>
    <s v="Day4"/>
    <s v="LB_seagrass"/>
    <x v="0"/>
  </r>
  <r>
    <x v="0"/>
    <x v="0"/>
    <s v="Metab_329"/>
    <n v="0.4846826112248"/>
    <s v="CINAR_BC_119"/>
    <s v="seawater"/>
    <n v="20210126"/>
    <s v="peak_photo"/>
    <s v="Day5"/>
    <s v="LB_seagrass"/>
    <x v="0"/>
  </r>
  <r>
    <x v="0"/>
    <x v="0"/>
    <s v="Metab_331"/>
    <n v="0.48947796515606601"/>
    <s v="CINAR_BC_82"/>
    <s v="seawater"/>
    <n v="20210125"/>
    <s v="dawn"/>
    <s v="Day4"/>
    <s v="Yawzi"/>
    <x v="0"/>
  </r>
  <r>
    <x v="0"/>
    <x v="0"/>
    <s v="Metab_332"/>
    <n v="0.48718776808022801"/>
    <s v="CINAR_BC_120"/>
    <s v="seawater"/>
    <n v="20210126"/>
    <s v="peak_photo"/>
    <s v="Day5"/>
    <s v="LB_seagrass"/>
    <x v="0"/>
  </r>
  <r>
    <x v="0"/>
    <x v="0"/>
    <s v="Metab_334"/>
    <n v="0.52365180668389599"/>
    <s v="CINAR_BC_83"/>
    <s v="seawater"/>
    <n v="20210125"/>
    <s v="dawn"/>
    <s v="Day4"/>
    <s v="LB_seagrass"/>
    <x v="0"/>
  </r>
  <r>
    <x v="0"/>
    <x v="0"/>
    <s v="Metab_337"/>
    <n v="0.51188943114152796"/>
    <s v="CINAR_BC_85"/>
    <s v="seawater"/>
    <n v="20210125"/>
    <s v="dawn"/>
    <s v="Day4"/>
    <s v="LB_seagrass"/>
    <x v="0"/>
  </r>
  <r>
    <x v="0"/>
    <x v="0"/>
    <s v="Metab_219"/>
    <n v="0.55250879758374805"/>
    <s v="CINAR_BC_81B"/>
    <s v="seawater"/>
    <n v="20210123"/>
    <s v="dawn"/>
    <s v="Day2"/>
    <s v="LB_seagrass"/>
    <x v="0"/>
  </r>
  <r>
    <x v="0"/>
    <x v="0"/>
    <s v="Metab_224"/>
    <n v="0.49338353230058002"/>
    <s v="CINAR_BC_42"/>
    <s v="seawater"/>
    <n v="20210123"/>
    <s v="peak_photo"/>
    <s v="Day2"/>
    <s v="Tektite"/>
    <x v="0"/>
  </r>
  <r>
    <x v="0"/>
    <x v="0"/>
    <s v="Metab_231"/>
    <n v="0.49556703656753998"/>
    <s v="CINAR_BC_36"/>
    <s v="seawater"/>
    <n v="20210123"/>
    <s v="dawn"/>
    <s v="Day2"/>
    <s v="Tektite"/>
    <x v="0"/>
  </r>
  <r>
    <x v="0"/>
    <x v="0"/>
    <s v="Metab_233"/>
    <n v="0.53952357354412395"/>
    <s v="CINAR_BC_49"/>
    <s v="seawater"/>
    <n v="20210123"/>
    <s v="peak_photo"/>
    <s v="Day2"/>
    <s v="LB_seagrass"/>
    <x v="0"/>
  </r>
  <r>
    <x v="0"/>
    <x v="1"/>
    <s v="Metab_183"/>
    <n v="0.233605922865501"/>
    <s v="CINAR_BC_48"/>
    <s v="seawater"/>
    <n v="20210123"/>
    <s v="peak_photo"/>
    <s v="Day2"/>
    <s v="LB_seagrass"/>
    <x v="1"/>
  </r>
  <r>
    <x v="0"/>
    <x v="1"/>
    <s v="Metab_189"/>
    <n v="0.243027619749422"/>
    <s v="CINAR_BC_52"/>
    <s v="seawater"/>
    <n v="20210123"/>
    <s v="peak_photo"/>
    <s v="Day2"/>
    <s v="LB_seagrass"/>
    <x v="1"/>
  </r>
  <r>
    <x v="0"/>
    <x v="1"/>
    <s v="Metab_237"/>
    <n v="0.20468653089636399"/>
    <s v="CINAR_BC_37"/>
    <s v="seawater"/>
    <n v="20210123"/>
    <s v="dawn"/>
    <s v="Day2"/>
    <s v="LB_seagrass"/>
    <x v="1"/>
  </r>
  <r>
    <x v="0"/>
    <x v="1"/>
    <s v="Metab_240"/>
    <n v="0.204558545084259"/>
    <s v="CINAR_BC_41"/>
    <s v="seawater"/>
    <n v="20210123"/>
    <s v="dawn"/>
    <s v="Day2"/>
    <s v="LB_seagrass"/>
    <x v="1"/>
  </r>
  <r>
    <x v="0"/>
    <x v="1"/>
    <s v="Metab_272"/>
    <n v="0.20273170344791799"/>
    <s v="CINAR_BC_57"/>
    <s v="seawater"/>
    <n v="20210124"/>
    <s v="dawn"/>
    <s v="Day3"/>
    <s v="LB_seagrass"/>
    <x v="1"/>
  </r>
  <r>
    <x v="0"/>
    <x v="1"/>
    <s v="Metab_273"/>
    <n v="0.24403320234144299"/>
    <s v="CINAR_BC_99"/>
    <s v="seawater"/>
    <n v="20210125"/>
    <s v="peak_photo"/>
    <s v="Day4"/>
    <s v="LB_seagrass"/>
    <x v="1"/>
  </r>
  <r>
    <x v="0"/>
    <x v="1"/>
    <s v="Metab_279"/>
    <n v="0.259172926895957"/>
    <s v="CINAR_BC_95"/>
    <s v="seawater"/>
    <n v="20210125"/>
    <s v="peak_photo"/>
    <s v="Day4"/>
    <s v="LB_seagrass"/>
    <x v="1"/>
  </r>
  <r>
    <x v="0"/>
    <x v="1"/>
    <s v="Metab_281"/>
    <n v="0.253390256686923"/>
    <s v="CINAR_BC_63"/>
    <s v="seawater"/>
    <n v="20210124"/>
    <s v="dawn"/>
    <s v="Day3"/>
    <s v="LB_seagrass"/>
    <x v="1"/>
  </r>
  <r>
    <x v="0"/>
    <x v="1"/>
    <s v="Metab_282"/>
    <n v="0.22939830494782101"/>
    <s v="CINAR_BC_100"/>
    <s v="seawater"/>
    <n v="20210125"/>
    <s v="peak_photo"/>
    <s v="Day4"/>
    <s v="LB_seagrass"/>
    <x v="1"/>
  </r>
  <r>
    <x v="0"/>
    <x v="1"/>
    <s v="Metab_286"/>
    <n v="0.21707547059518101"/>
    <s v="CINAR_BC_70"/>
    <s v="seawater"/>
    <n v="20210124"/>
    <s v="peak_photo"/>
    <s v="Day3"/>
    <s v="LB_seagrass"/>
    <x v="1"/>
  </r>
  <r>
    <x v="0"/>
    <x v="1"/>
    <s v="Metab_287"/>
    <n v="0.229586638406304"/>
    <s v="CINAR_BC_54"/>
    <s v="seawater"/>
    <n v="20210124"/>
    <s v="dawn"/>
    <s v="Day3"/>
    <s v="LB_seagrass"/>
    <x v="1"/>
  </r>
  <r>
    <x v="0"/>
    <x v="1"/>
    <s v="Metab_289"/>
    <n v="0.221967157163448"/>
    <s v="CINAR_BC_74"/>
    <s v="seawater"/>
    <n v="20210124"/>
    <s v="peak_photo"/>
    <s v="Day3"/>
    <s v="LB_seagrass"/>
    <x v="1"/>
  </r>
  <r>
    <x v="0"/>
    <x v="1"/>
    <s v="Metab_309"/>
    <n v="0.236927691827893"/>
    <s v="CINAR_BC_109"/>
    <s v="seawater"/>
    <n v="20210126"/>
    <s v="dawn"/>
    <s v="Day5"/>
    <s v="LB_seagrass"/>
    <x v="1"/>
  </r>
  <r>
    <x v="0"/>
    <x v="1"/>
    <s v="Metab_318"/>
    <n v="0.201599827761653"/>
    <s v="CINAR_BC_110"/>
    <s v="seawater"/>
    <n v="20210126"/>
    <s v="dawn"/>
    <s v="Day5"/>
    <s v="LB_seagrass"/>
    <x v="1"/>
  </r>
  <r>
    <x v="0"/>
    <x v="1"/>
    <s v="Metab_324"/>
    <n v="0.20549398686513901"/>
    <s v="CINAR_BC_103"/>
    <s v="seawater"/>
    <n v="20210126"/>
    <s v="dawn"/>
    <s v="Day5"/>
    <s v="LB_seagrass"/>
    <x v="1"/>
  </r>
  <r>
    <x v="0"/>
    <x v="1"/>
    <s v="Metab_326"/>
    <n v="0.34369388819625502"/>
    <s v="CINAR_BC_117"/>
    <s v="seawater"/>
    <n v="20210126"/>
    <s v="peak_photo"/>
    <s v="Day5"/>
    <s v="LB_seagrass"/>
    <x v="1"/>
  </r>
  <r>
    <x v="0"/>
    <x v="1"/>
    <s v="Metab_328"/>
    <n v="0.20088634018079399"/>
    <s v="CINAR_BC_87"/>
    <s v="seawater"/>
    <n v="20210125"/>
    <s v="dawn"/>
    <s v="Day4"/>
    <s v="LB_seagrass"/>
    <x v="1"/>
  </r>
  <r>
    <x v="0"/>
    <x v="1"/>
    <s v="Metab_329"/>
    <n v="0.222946165836585"/>
    <s v="CINAR_BC_119"/>
    <s v="seawater"/>
    <n v="20210126"/>
    <s v="peak_photo"/>
    <s v="Day5"/>
    <s v="LB_seagrass"/>
    <x v="1"/>
  </r>
  <r>
    <x v="0"/>
    <x v="1"/>
    <s v="Metab_332"/>
    <n v="0.20759423820428899"/>
    <s v="CINAR_BC_120"/>
    <s v="seawater"/>
    <n v="20210126"/>
    <s v="peak_photo"/>
    <s v="Day5"/>
    <s v="LB_seagrass"/>
    <x v="1"/>
  </r>
  <r>
    <x v="0"/>
    <x v="1"/>
    <s v="Metab_334"/>
    <n v="0.240570363294279"/>
    <s v="CINAR_BC_83"/>
    <s v="seawater"/>
    <n v="20210125"/>
    <s v="dawn"/>
    <s v="Day4"/>
    <s v="LB_seagrass"/>
    <x v="1"/>
  </r>
  <r>
    <x v="0"/>
    <x v="1"/>
    <s v="Metab_337"/>
    <n v="0.19813148238624001"/>
    <s v="CINAR_BC_85"/>
    <s v="seawater"/>
    <n v="20210125"/>
    <s v="dawn"/>
    <s v="Day4"/>
    <s v="LB_seagrass"/>
    <x v="1"/>
  </r>
  <r>
    <x v="0"/>
    <x v="1"/>
    <s v="Metab_219"/>
    <n v="0.26918879098241"/>
    <s v="CINAR_BC_81B"/>
    <s v="seawater"/>
    <n v="20210123"/>
    <s v="dawn"/>
    <s v="Day2"/>
    <s v="LB_seagrass"/>
    <x v="1"/>
  </r>
  <r>
    <x v="0"/>
    <x v="1"/>
    <s v="Metab_233"/>
    <n v="0.22197882071275599"/>
    <s v="CINAR_BC_49"/>
    <s v="seawater"/>
    <n v="20210123"/>
    <s v="peak_photo"/>
    <s v="Day2"/>
    <s v="LB_seagrass"/>
    <x v="1"/>
  </r>
  <r>
    <x v="0"/>
    <x v="2"/>
    <s v="Metab_186"/>
    <n v="0.19861734334637199"/>
    <s v="CINAR_BC_47"/>
    <s v="seawater"/>
    <n v="20210123"/>
    <s v="peak_photo"/>
    <s v="Day2"/>
    <s v="Yawzi"/>
    <x v="1"/>
  </r>
  <r>
    <x v="0"/>
    <x v="2"/>
    <s v="Metab_222"/>
    <n v="0.27741730769305101"/>
    <s v="CINAR_BC_76"/>
    <s v="seawater"/>
    <n v="20210123"/>
    <s v="dawn"/>
    <s v="Day2"/>
    <s v="Yawzi"/>
    <x v="1"/>
  </r>
  <r>
    <x v="0"/>
    <x v="2"/>
    <s v="Metab_225"/>
    <n v="0.19395887375256801"/>
    <s v="CINAR_BC_78"/>
    <s v="seawater"/>
    <n v="20210123"/>
    <s v="dawn"/>
    <s v="Day2"/>
    <s v="Yawzi"/>
    <x v="1"/>
  </r>
  <r>
    <x v="0"/>
    <x v="2"/>
    <s v="Metab_228"/>
    <n v="0.209704647890219"/>
    <s v="CINAR_BC_38"/>
    <s v="seawater"/>
    <n v="20210123"/>
    <s v="dawn"/>
    <s v="Day2"/>
    <s v="Yawzi"/>
    <x v="1"/>
  </r>
  <r>
    <x v="0"/>
    <x v="2"/>
    <s v="Metab_230"/>
    <n v="0.20534182799190001"/>
    <s v="CINAR_BC_46"/>
    <s v="seawater"/>
    <n v="20210123"/>
    <s v="peak_photo"/>
    <s v="Day2"/>
    <s v="Yawzi"/>
    <x v="1"/>
  </r>
  <r>
    <x v="0"/>
    <x v="2"/>
    <s v="Metab_239"/>
    <n v="0.196254305956199"/>
    <s v="CINAR_BC_45"/>
    <s v="seawater"/>
    <n v="20210123"/>
    <s v="peak_photo"/>
    <s v="Day2"/>
    <s v="Yawzi"/>
    <x v="1"/>
  </r>
  <r>
    <x v="0"/>
    <x v="2"/>
    <s v="Metab_267"/>
    <n v="0.20929027159783001"/>
    <s v="CINAR_BC_97"/>
    <s v="seawater"/>
    <n v="20210125"/>
    <s v="peak_photo"/>
    <s v="Day4"/>
    <s v="Yawzi"/>
    <x v="1"/>
  </r>
  <r>
    <x v="0"/>
    <x v="2"/>
    <s v="Metab_269"/>
    <n v="0.202419138870783"/>
    <s v="CINAR_BC_71"/>
    <s v="seawater"/>
    <n v="20210124"/>
    <s v="peak_photo"/>
    <s v="Day3"/>
    <s v="Yawzi"/>
    <x v="1"/>
  </r>
  <r>
    <x v="0"/>
    <x v="2"/>
    <s v="Metab_271"/>
    <n v="0.20230538959702701"/>
    <s v="CINAR_BC_67"/>
    <s v="seawater"/>
    <n v="20210124"/>
    <s v="peak_photo"/>
    <s v="Day3"/>
    <s v="Yawzi"/>
    <x v="1"/>
  </r>
  <r>
    <x v="0"/>
    <x v="2"/>
    <s v="Metab_274"/>
    <n v="0.194310345119629"/>
    <s v="CINAR_BC_69"/>
    <s v="seawater"/>
    <n v="20210124"/>
    <s v="peak_photo"/>
    <s v="Day3"/>
    <s v="Yawzi"/>
    <x v="1"/>
  </r>
  <r>
    <x v="0"/>
    <x v="2"/>
    <s v="Metab_276"/>
    <n v="0.193172114988755"/>
    <s v="CINAR_BC_91"/>
    <s v="seawater"/>
    <n v="20210125"/>
    <s v="peak_photo"/>
    <s v="Day4"/>
    <s v="Yawzi"/>
    <x v="1"/>
  </r>
  <r>
    <x v="0"/>
    <x v="2"/>
    <s v="Metab_284"/>
    <n v="0.20852331820481301"/>
    <s v="CINAR_BC_53"/>
    <s v="seawater"/>
    <n v="20210124"/>
    <s v="dawn"/>
    <s v="Day3"/>
    <s v="Yawzi"/>
    <x v="1"/>
  </r>
  <r>
    <x v="0"/>
    <x v="2"/>
    <s v="Metab_285"/>
    <n v="0.21038505524661599"/>
    <s v="CINAR_BC_96"/>
    <s v="seawater"/>
    <n v="20210125"/>
    <s v="peak_photo"/>
    <s v="Day4"/>
    <s v="Yawzi"/>
    <x v="1"/>
  </r>
  <r>
    <x v="0"/>
    <x v="2"/>
    <s v="Metab_292"/>
    <n v="0.200594033588397"/>
    <s v="CINAR_BC_61"/>
    <s v="seawater"/>
    <n v="20210124"/>
    <s v="dawn"/>
    <s v="Day3"/>
    <s v="Yawzi"/>
    <x v="1"/>
  </r>
  <r>
    <x v="0"/>
    <x v="2"/>
    <s v="Metab_295"/>
    <n v="0.212709015042229"/>
    <s v="CINAR_BC_55"/>
    <s v="seawater"/>
    <n v="20210124"/>
    <s v="dawn"/>
    <s v="Day3"/>
    <s v="Yawzi"/>
    <x v="1"/>
  </r>
  <r>
    <x v="0"/>
    <x v="2"/>
    <s v="Metab_303"/>
    <n v="0.20713736071821101"/>
    <s v="CINAR_BC_107"/>
    <s v="seawater"/>
    <n v="20210126"/>
    <s v="dawn"/>
    <s v="Day5"/>
    <s v="Yawzi"/>
    <x v="1"/>
  </r>
  <r>
    <x v="0"/>
    <x v="2"/>
    <s v="Metab_306"/>
    <n v="0.194062290864954"/>
    <s v="CINAR_BC_111"/>
    <s v="seawater"/>
    <n v="20210126"/>
    <s v="dawn"/>
    <s v="Day5"/>
    <s v="Yawzi"/>
    <x v="1"/>
  </r>
  <r>
    <x v="0"/>
    <x v="2"/>
    <s v="Metab_308"/>
    <n v="0.22977669670315401"/>
    <s v="CINAR_BC_113"/>
    <s v="seawater"/>
    <n v="20210126"/>
    <s v="peak_photo"/>
    <s v="Day5"/>
    <s v="Yawzi"/>
    <x v="1"/>
  </r>
  <r>
    <x v="0"/>
    <x v="2"/>
    <s v="Metab_313"/>
    <n v="0.19493929069834001"/>
    <s v="CINAR_BC_80"/>
    <s v="seawater"/>
    <n v="20210125"/>
    <s v="dawn"/>
    <s v="Day4"/>
    <s v="Yawzi"/>
    <x v="1"/>
  </r>
  <r>
    <x v="0"/>
    <x v="2"/>
    <s v="Metab_317"/>
    <n v="0.19521149144902999"/>
    <s v="CINAR_BC_114"/>
    <s v="seawater"/>
    <n v="20210126"/>
    <s v="peak_photo"/>
    <s v="Day5"/>
    <s v="Yawzi"/>
    <x v="1"/>
  </r>
  <r>
    <x v="0"/>
    <x v="2"/>
    <s v="Metab_323"/>
    <n v="0.19386031360005301"/>
    <s v="CINAR_BC_118"/>
    <s v="seawater"/>
    <n v="20210126"/>
    <s v="peak_photo"/>
    <s v="Day5"/>
    <s v="Yawzi"/>
    <x v="1"/>
  </r>
  <r>
    <x v="0"/>
    <x v="2"/>
    <s v="Metab_325"/>
    <n v="0.228724382992266"/>
    <s v="CINAR_BC_86"/>
    <s v="seawater"/>
    <n v="20210125"/>
    <s v="dawn"/>
    <s v="Day4"/>
    <s v="Yawzi"/>
    <x v="1"/>
  </r>
  <r>
    <x v="0"/>
    <x v="2"/>
    <s v="Metab_327"/>
    <n v="0.19408500503727799"/>
    <s v="CINAR_BC_102"/>
    <s v="seawater"/>
    <n v="20210126"/>
    <s v="dawn"/>
    <s v="Day5"/>
    <s v="Yawzi"/>
    <x v="1"/>
  </r>
  <r>
    <x v="0"/>
    <x v="2"/>
    <s v="Metab_331"/>
    <n v="0.19996142664553801"/>
    <s v="CINAR_BC_82"/>
    <s v="seawater"/>
    <n v="20210125"/>
    <s v="dawn"/>
    <s v="Day4"/>
    <s v="Yawzi"/>
    <x v="1"/>
  </r>
  <r>
    <x v="0"/>
    <x v="3"/>
    <s v="Metab_227"/>
    <n v="0.19532954612858"/>
    <s v="CINAR_BC_44"/>
    <s v="seawater"/>
    <n v="20210123"/>
    <s v="peak_photo"/>
    <s v="Day2"/>
    <s v="Tektite"/>
    <x v="1"/>
  </r>
  <r>
    <x v="0"/>
    <x v="3"/>
    <s v="Metab_234"/>
    <n v="0.19752543546009799"/>
    <s v="CINAR_BC_77"/>
    <s v="seawater"/>
    <n v="20210123"/>
    <s v="dawn"/>
    <s v="Day2"/>
    <s v="Tektite"/>
    <x v="1"/>
  </r>
  <r>
    <x v="0"/>
    <x v="3"/>
    <s v="Metab_236"/>
    <n v="0.20294225942171501"/>
    <s v="CINAR_BC_43"/>
    <s v="seawater"/>
    <n v="20210123"/>
    <s v="peak_photo"/>
    <s v="Day2"/>
    <s v="Tektite"/>
    <x v="1"/>
  </r>
  <r>
    <x v="0"/>
    <x v="3"/>
    <s v="Metab_241"/>
    <n v="0.28136457330018999"/>
    <s v="CINAR_BC_79"/>
    <s v="seawater"/>
    <n v="20210123"/>
    <s v="dawn"/>
    <s v="Day2"/>
    <s v="Tektite"/>
    <x v="1"/>
  </r>
  <r>
    <x v="0"/>
    <x v="3"/>
    <s v="Metab_261"/>
    <n v="0.200447274878923"/>
    <s v="CINAR_BC_93"/>
    <s v="seawater"/>
    <n v="20210125"/>
    <s v="peak_photo"/>
    <s v="Day4"/>
    <s v="Tektite"/>
    <x v="1"/>
  </r>
  <r>
    <x v="0"/>
    <x v="3"/>
    <s v="Metab_264"/>
    <n v="0.189546039632183"/>
    <s v="CINAR_BC_90"/>
    <s v="seawater"/>
    <n v="20210125"/>
    <s v="peak_photo"/>
    <s v="Day4"/>
    <s v="Tektite"/>
    <x v="1"/>
  </r>
  <r>
    <x v="0"/>
    <x v="3"/>
    <s v="Metab_266"/>
    <n v="0.20835191214756699"/>
    <s v="CINAR_BC_72"/>
    <s v="seawater"/>
    <n v="20210124"/>
    <s v="peak_photo"/>
    <s v="Day3"/>
    <s v="Tektite"/>
    <x v="1"/>
  </r>
  <r>
    <x v="0"/>
    <x v="3"/>
    <s v="Metab_270"/>
    <n v="0.188051895739025"/>
    <s v="CINAR_BC_98"/>
    <s v="seawater"/>
    <n v="20210125"/>
    <s v="peak_photo"/>
    <s v="Day4"/>
    <s v="Tektite"/>
    <x v="1"/>
  </r>
  <r>
    <x v="0"/>
    <x v="3"/>
    <s v="Metab_275"/>
    <n v="0.19464711098107801"/>
    <s v="CINAR_BC_62"/>
    <s v="seawater"/>
    <n v="20210124"/>
    <s v="dawn"/>
    <s v="Day3"/>
    <s v="Tektite"/>
    <x v="1"/>
  </r>
  <r>
    <x v="0"/>
    <x v="3"/>
    <s v="Metab_277"/>
    <n v="0.19165714836478001"/>
    <s v="CINAR_BC_64"/>
    <s v="seawater"/>
    <n v="20210124"/>
    <s v="peak_photo"/>
    <s v="Day3"/>
    <s v="Tektite"/>
    <x v="1"/>
  </r>
  <r>
    <x v="0"/>
    <x v="3"/>
    <s v="Metab_278"/>
    <n v="0.201735353342089"/>
    <s v="CINAR_BC_58"/>
    <s v="seawater"/>
    <n v="20210124"/>
    <s v="dawn"/>
    <s v="Day3"/>
    <s v="Tektite"/>
    <x v="1"/>
  </r>
  <r>
    <x v="0"/>
    <x v="3"/>
    <s v="Metab_283"/>
    <n v="0.19492908981503199"/>
    <s v="CINAR_BC_68"/>
    <s v="seawater"/>
    <n v="20210124"/>
    <s v="peak_photo"/>
    <s v="Day3"/>
    <s v="Tektite"/>
    <x v="1"/>
  </r>
  <r>
    <x v="0"/>
    <x v="3"/>
    <s v="Metab_290"/>
    <n v="0.196117311463537"/>
    <s v="CINAR_BC_56"/>
    <s v="seawater"/>
    <n v="20210124"/>
    <s v="dawn"/>
    <s v="Day3"/>
    <s v="Tektite"/>
    <x v="1"/>
  </r>
  <r>
    <x v="0"/>
    <x v="3"/>
    <s v="Metab_311"/>
    <n v="0.27213560751495602"/>
    <s v="CINAR_BC_115"/>
    <s v="seawater"/>
    <n v="20210126"/>
    <s v="peak_photo"/>
    <s v="Day5"/>
    <s v="Tektite"/>
    <x v="1"/>
  </r>
  <r>
    <x v="0"/>
    <x v="3"/>
    <s v="Metab_312"/>
    <n v="0.187053497614455"/>
    <s v="CINAR_BC_101"/>
    <s v="seawater"/>
    <n v="20210126"/>
    <s v="dawn"/>
    <s v="Day5"/>
    <s v="Tektite"/>
    <x v="1"/>
  </r>
  <r>
    <x v="0"/>
    <x v="3"/>
    <s v="Metab_314"/>
    <n v="0.22321253030917801"/>
    <s v="CINAR_BC_116"/>
    <s v="seawater"/>
    <n v="20210126"/>
    <s v="peak_photo"/>
    <s v="Day5"/>
    <s v="Tektite"/>
    <x v="1"/>
  </r>
  <r>
    <x v="0"/>
    <x v="3"/>
    <s v="Metab_315"/>
    <n v="0.18668338828672201"/>
    <s v="CINAR_BC_108"/>
    <s v="seawater"/>
    <n v="20210126"/>
    <s v="dawn"/>
    <s v="Day5"/>
    <s v="Tektite"/>
    <x v="1"/>
  </r>
  <r>
    <x v="0"/>
    <x v="3"/>
    <s v="Metab_316"/>
    <n v="0.20381416601307301"/>
    <s v="CINAR_BC_84"/>
    <s v="seawater"/>
    <n v="20210125"/>
    <s v="dawn"/>
    <s v="Day4"/>
    <s v="Tektite"/>
    <x v="1"/>
  </r>
  <r>
    <x v="0"/>
    <x v="3"/>
    <s v="Metab_319"/>
    <n v="0.20882858096715901"/>
    <s v="CINAR_BC_81A"/>
    <s v="seawater"/>
    <n v="20210125"/>
    <s v="dawn"/>
    <s v="Day4"/>
    <s v="Tektite"/>
    <x v="1"/>
  </r>
  <r>
    <x v="0"/>
    <x v="3"/>
    <s v="Metab_320"/>
    <n v="0.20518773609051899"/>
    <s v="CINAR_BC_112"/>
    <s v="seawater"/>
    <n v="20210126"/>
    <s v="peak_photo"/>
    <s v="Day5"/>
    <s v="Tektite"/>
    <x v="1"/>
  </r>
  <r>
    <x v="0"/>
    <x v="3"/>
    <s v="Metab_321"/>
    <n v="0.187148993968977"/>
    <s v="CINAR_BC_104"/>
    <s v="seawater"/>
    <n v="20210126"/>
    <s v="dawn"/>
    <s v="Day5"/>
    <s v="Tektite"/>
    <x v="1"/>
  </r>
  <r>
    <x v="0"/>
    <x v="3"/>
    <s v="Metab_322"/>
    <n v="0.19377525333595999"/>
    <s v="CINAR_BC_75"/>
    <s v="seawater"/>
    <n v="20210125"/>
    <s v="dawn"/>
    <s v="Day4"/>
    <s v="Tektite"/>
    <x v="1"/>
  </r>
  <r>
    <x v="0"/>
    <x v="3"/>
    <s v="Metab_224"/>
    <n v="0.21384031129404599"/>
    <s v="CINAR_BC_42"/>
    <s v="seawater"/>
    <n v="20210123"/>
    <s v="peak_photo"/>
    <s v="Day2"/>
    <s v="Tektite"/>
    <x v="1"/>
  </r>
  <r>
    <x v="0"/>
    <x v="3"/>
    <s v="Metab_231"/>
    <n v="0.19332169393241599"/>
    <s v="CINAR_BC_36"/>
    <s v="seawater"/>
    <n v="20210123"/>
    <s v="dawn"/>
    <s v="Day2"/>
    <s v="Tektite"/>
    <x v="1"/>
  </r>
  <r>
    <x v="0"/>
    <x v="4"/>
    <s v="Metab_237"/>
    <n v="9.6318455597745101E-2"/>
    <s v="CINAR_BC_37"/>
    <s v="seawater"/>
    <n v="20210123"/>
    <s v="dawn"/>
    <s v="Day2"/>
    <s v="LB_seagrass"/>
    <x v="2"/>
  </r>
  <r>
    <x v="0"/>
    <x v="4"/>
    <s v="Metab_240"/>
    <n v="9.9145206410135994E-2"/>
    <s v="CINAR_BC_41"/>
    <s v="seawater"/>
    <n v="20210123"/>
    <s v="dawn"/>
    <s v="Day2"/>
    <s v="LB_seagrass"/>
    <x v="2"/>
  </r>
  <r>
    <x v="0"/>
    <x v="4"/>
    <s v="Metab_272"/>
    <n v="9.6203994650715399E-2"/>
    <s v="CINAR_BC_57"/>
    <s v="seawater"/>
    <n v="20210124"/>
    <s v="dawn"/>
    <s v="Day3"/>
    <s v="LB_seagrass"/>
    <x v="2"/>
  </r>
  <r>
    <x v="0"/>
    <x v="4"/>
    <s v="Metab_281"/>
    <n v="0.142887474372001"/>
    <s v="CINAR_BC_63"/>
    <s v="seawater"/>
    <n v="20210124"/>
    <s v="dawn"/>
    <s v="Day3"/>
    <s v="LB_seagrass"/>
    <x v="2"/>
  </r>
  <r>
    <x v="0"/>
    <x v="4"/>
    <s v="Metab_287"/>
    <n v="0.12933703500419699"/>
    <s v="CINAR_BC_54"/>
    <s v="seawater"/>
    <n v="20210124"/>
    <s v="dawn"/>
    <s v="Day3"/>
    <s v="LB_seagrass"/>
    <x v="2"/>
  </r>
  <r>
    <x v="0"/>
    <x v="4"/>
    <s v="Metab_309"/>
    <n v="0.11951281219667099"/>
    <s v="CINAR_BC_109"/>
    <s v="seawater"/>
    <n v="20210126"/>
    <s v="dawn"/>
    <s v="Day5"/>
    <s v="LB_seagrass"/>
    <x v="2"/>
  </r>
  <r>
    <x v="0"/>
    <x v="4"/>
    <s v="Metab_318"/>
    <n v="8.7118187859376098E-2"/>
    <s v="CINAR_BC_110"/>
    <s v="seawater"/>
    <n v="20210126"/>
    <s v="dawn"/>
    <s v="Day5"/>
    <s v="LB_seagrass"/>
    <x v="2"/>
  </r>
  <r>
    <x v="0"/>
    <x v="4"/>
    <s v="Metab_324"/>
    <n v="0.112465476168658"/>
    <s v="CINAR_BC_103"/>
    <s v="seawater"/>
    <n v="20210126"/>
    <s v="dawn"/>
    <s v="Day5"/>
    <s v="LB_seagrass"/>
    <x v="2"/>
  </r>
  <r>
    <x v="0"/>
    <x v="4"/>
    <s v="Metab_328"/>
    <n v="8.1383983064503701E-2"/>
    <s v="CINAR_BC_87"/>
    <s v="seawater"/>
    <n v="20210125"/>
    <s v="dawn"/>
    <s v="Day4"/>
    <s v="LB_seagrass"/>
    <x v="2"/>
  </r>
  <r>
    <x v="0"/>
    <x v="4"/>
    <s v="Metab_334"/>
    <n v="0.124935791296941"/>
    <s v="CINAR_BC_83"/>
    <s v="seawater"/>
    <n v="20210125"/>
    <s v="dawn"/>
    <s v="Day4"/>
    <s v="LB_seagrass"/>
    <x v="2"/>
  </r>
  <r>
    <x v="0"/>
    <x v="4"/>
    <s v="Metab_337"/>
    <n v="7.6432119137280402E-2"/>
    <s v="CINAR_BC_85"/>
    <s v="seawater"/>
    <n v="20210125"/>
    <s v="dawn"/>
    <s v="Day4"/>
    <s v="LB_seagrass"/>
    <x v="2"/>
  </r>
  <r>
    <x v="0"/>
    <x v="4"/>
    <s v="Metab_219"/>
    <n v="0.195660094176969"/>
    <s v="CINAR_BC_81B"/>
    <s v="seawater"/>
    <n v="20210123"/>
    <s v="dawn"/>
    <s v="Day2"/>
    <s v="LB_seagrass"/>
    <x v="2"/>
  </r>
  <r>
    <x v="0"/>
    <x v="5"/>
    <s v="Metab_222"/>
    <n v="0.208013404707316"/>
    <s v="CINAR_BC_76"/>
    <s v="seawater"/>
    <n v="20210123"/>
    <s v="dawn"/>
    <s v="Day2"/>
    <s v="Yawzi"/>
    <x v="2"/>
  </r>
  <r>
    <x v="0"/>
    <x v="5"/>
    <s v="Metab_225"/>
    <n v="0.11960873642394"/>
    <s v="CINAR_BC_78"/>
    <s v="seawater"/>
    <n v="20210123"/>
    <s v="dawn"/>
    <s v="Day2"/>
    <s v="Yawzi"/>
    <x v="2"/>
  </r>
  <r>
    <x v="0"/>
    <x v="5"/>
    <s v="Metab_228"/>
    <n v="0.15414675760219601"/>
    <s v="CINAR_BC_38"/>
    <s v="seawater"/>
    <n v="20210123"/>
    <s v="dawn"/>
    <s v="Day2"/>
    <s v="Yawzi"/>
    <x v="2"/>
  </r>
  <r>
    <x v="0"/>
    <x v="5"/>
    <s v="Metab_284"/>
    <n v="0.153440061023186"/>
    <s v="CINAR_BC_53"/>
    <s v="seawater"/>
    <n v="20210124"/>
    <s v="dawn"/>
    <s v="Day3"/>
    <s v="Yawzi"/>
    <x v="2"/>
  </r>
  <r>
    <x v="0"/>
    <x v="5"/>
    <s v="Metab_292"/>
    <n v="0.13887535054076899"/>
    <s v="CINAR_BC_61"/>
    <s v="seawater"/>
    <n v="20210124"/>
    <s v="dawn"/>
    <s v="Day3"/>
    <s v="Yawzi"/>
    <x v="2"/>
  </r>
  <r>
    <x v="0"/>
    <x v="5"/>
    <s v="Metab_295"/>
    <n v="0.135031534170937"/>
    <s v="CINAR_BC_55"/>
    <s v="seawater"/>
    <n v="20210124"/>
    <s v="dawn"/>
    <s v="Day3"/>
    <s v="Yawzi"/>
    <x v="2"/>
  </r>
  <r>
    <x v="0"/>
    <x v="5"/>
    <s v="Metab_303"/>
    <n v="0.12778901678930599"/>
    <s v="CINAR_BC_107"/>
    <s v="seawater"/>
    <n v="20210126"/>
    <s v="dawn"/>
    <s v="Day5"/>
    <s v="Yawzi"/>
    <x v="2"/>
  </r>
  <r>
    <x v="0"/>
    <x v="5"/>
    <s v="Metab_306"/>
    <n v="0.114415209466062"/>
    <s v="CINAR_BC_111"/>
    <s v="seawater"/>
    <n v="20210126"/>
    <s v="dawn"/>
    <s v="Day5"/>
    <s v="Yawzi"/>
    <x v="2"/>
  </r>
  <r>
    <x v="0"/>
    <x v="5"/>
    <s v="Metab_313"/>
    <n v="0.122366523038534"/>
    <s v="CINAR_BC_80"/>
    <s v="seawater"/>
    <n v="20210125"/>
    <s v="dawn"/>
    <s v="Day4"/>
    <s v="Yawzi"/>
    <x v="2"/>
  </r>
  <r>
    <x v="0"/>
    <x v="5"/>
    <s v="Metab_325"/>
    <n v="0.15274494147829101"/>
    <s v="CINAR_BC_86"/>
    <s v="seawater"/>
    <n v="20210125"/>
    <s v="dawn"/>
    <s v="Day4"/>
    <s v="Yawzi"/>
    <x v="2"/>
  </r>
  <r>
    <x v="0"/>
    <x v="5"/>
    <s v="Metab_327"/>
    <n v="0.116029844849173"/>
    <s v="CINAR_BC_102"/>
    <s v="seawater"/>
    <n v="20210126"/>
    <s v="dawn"/>
    <s v="Day5"/>
    <s v="Yawzi"/>
    <x v="2"/>
  </r>
  <r>
    <x v="0"/>
    <x v="5"/>
    <s v="Metab_331"/>
    <n v="0.136907896509227"/>
    <s v="CINAR_BC_82"/>
    <s v="seawater"/>
    <n v="20210125"/>
    <s v="dawn"/>
    <s v="Day4"/>
    <s v="Yawzi"/>
    <x v="2"/>
  </r>
  <r>
    <x v="0"/>
    <x v="6"/>
    <s v="Metab_234"/>
    <n v="8.7537102380212298E-2"/>
    <s v="CINAR_BC_77"/>
    <s v="seawater"/>
    <n v="20210123"/>
    <s v="dawn"/>
    <s v="Day2"/>
    <s v="Tektite"/>
    <x v="2"/>
  </r>
  <r>
    <x v="0"/>
    <x v="6"/>
    <s v="Metab_241"/>
    <n v="0.20832988662441601"/>
    <s v="CINAR_BC_79"/>
    <s v="seawater"/>
    <n v="20210123"/>
    <s v="dawn"/>
    <s v="Day2"/>
    <s v="Tektite"/>
    <x v="2"/>
  </r>
  <r>
    <x v="0"/>
    <x v="6"/>
    <s v="Metab_275"/>
    <n v="8.4213484703958105E-2"/>
    <s v="CINAR_BC_62"/>
    <s v="seawater"/>
    <n v="20210124"/>
    <s v="dawn"/>
    <s v="Day3"/>
    <s v="Tektite"/>
    <x v="2"/>
  </r>
  <r>
    <x v="0"/>
    <x v="6"/>
    <s v="Metab_278"/>
    <n v="9.3936845865879998E-2"/>
    <s v="CINAR_BC_58"/>
    <s v="seawater"/>
    <n v="20210124"/>
    <s v="dawn"/>
    <s v="Day3"/>
    <s v="Tektite"/>
    <x v="2"/>
  </r>
  <r>
    <x v="0"/>
    <x v="6"/>
    <s v="Metab_290"/>
    <n v="0.102057156995116"/>
    <s v="CINAR_BC_56"/>
    <s v="seawater"/>
    <n v="20210124"/>
    <s v="dawn"/>
    <s v="Day3"/>
    <s v="Tektite"/>
    <x v="2"/>
  </r>
  <r>
    <x v="0"/>
    <x v="6"/>
    <s v="Metab_312"/>
    <n v="7.9836020656690806E-2"/>
    <s v="CINAR_BC_101"/>
    <s v="seawater"/>
    <n v="20210126"/>
    <s v="dawn"/>
    <s v="Day5"/>
    <s v="Tektite"/>
    <x v="2"/>
  </r>
  <r>
    <x v="0"/>
    <x v="6"/>
    <s v="Metab_315"/>
    <n v="7.9196043589241302E-2"/>
    <s v="CINAR_BC_108"/>
    <s v="seawater"/>
    <n v="20210126"/>
    <s v="dawn"/>
    <s v="Day5"/>
    <s v="Tektite"/>
    <x v="2"/>
  </r>
  <r>
    <x v="0"/>
    <x v="6"/>
    <s v="Metab_316"/>
    <n v="9.9136108393043001E-2"/>
    <s v="CINAR_BC_84"/>
    <s v="seawater"/>
    <n v="20210125"/>
    <s v="dawn"/>
    <s v="Day4"/>
    <s v="Tektite"/>
    <x v="2"/>
  </r>
  <r>
    <x v="0"/>
    <x v="6"/>
    <s v="Metab_319"/>
    <n v="0.12461602578409001"/>
    <s v="CINAR_BC_81A"/>
    <s v="seawater"/>
    <n v="20210125"/>
    <s v="dawn"/>
    <s v="Day4"/>
    <s v="Tektite"/>
    <x v="2"/>
  </r>
  <r>
    <x v="0"/>
    <x v="6"/>
    <s v="Metab_321"/>
    <n v="8.1161973991914105E-2"/>
    <s v="CINAR_BC_104"/>
    <s v="seawater"/>
    <n v="20210126"/>
    <s v="dawn"/>
    <s v="Day5"/>
    <s v="Tektite"/>
    <x v="2"/>
  </r>
  <r>
    <x v="0"/>
    <x v="6"/>
    <s v="Metab_322"/>
    <n v="9.7315121154139206E-2"/>
    <s v="CINAR_BC_75"/>
    <s v="seawater"/>
    <n v="20210125"/>
    <s v="dawn"/>
    <s v="Day4"/>
    <s v="Tektite"/>
    <x v="2"/>
  </r>
  <r>
    <x v="0"/>
    <x v="6"/>
    <s v="Metab_231"/>
    <n v="9.0999327628270593E-2"/>
    <s v="CINAR_BC_36"/>
    <s v="seawater"/>
    <n v="20210123"/>
    <s v="dawn"/>
    <s v="Day2"/>
    <s v="Tektite"/>
    <x v="2"/>
  </r>
  <r>
    <x v="0"/>
    <x v="7"/>
    <s v="Metab_183"/>
    <n v="0.18946891726170501"/>
    <s v="CINAR_BC_48"/>
    <s v="seawater"/>
    <n v="20210123"/>
    <s v="peak_photo"/>
    <s v="Day2"/>
    <s v="LB_seagrass"/>
    <x v="2"/>
  </r>
  <r>
    <x v="0"/>
    <x v="7"/>
    <s v="Metab_189"/>
    <n v="0.20120820716624499"/>
    <s v="CINAR_BC_52"/>
    <s v="seawater"/>
    <n v="20210123"/>
    <s v="peak_photo"/>
    <s v="Day2"/>
    <s v="LB_seagrass"/>
    <x v="2"/>
  </r>
  <r>
    <x v="0"/>
    <x v="7"/>
    <s v="Metab_273"/>
    <n v="0.17873015336044501"/>
    <s v="CINAR_BC_99"/>
    <s v="seawater"/>
    <n v="20210125"/>
    <s v="peak_photo"/>
    <s v="Day4"/>
    <s v="LB_seagrass"/>
    <x v="2"/>
  </r>
  <r>
    <x v="0"/>
    <x v="7"/>
    <s v="Metab_279"/>
    <n v="0.25049796557264398"/>
    <s v="CINAR_BC_95"/>
    <s v="seawater"/>
    <n v="20210125"/>
    <s v="peak_photo"/>
    <s v="Day4"/>
    <s v="LB_seagrass"/>
    <x v="2"/>
  </r>
  <r>
    <x v="0"/>
    <x v="7"/>
    <s v="Metab_282"/>
    <n v="0.205181092903716"/>
    <s v="CINAR_BC_100"/>
    <s v="seawater"/>
    <n v="20210125"/>
    <s v="peak_photo"/>
    <s v="Day4"/>
    <s v="LB_seagrass"/>
    <x v="2"/>
  </r>
  <r>
    <x v="0"/>
    <x v="7"/>
    <s v="Metab_286"/>
    <n v="0.17530309932622401"/>
    <s v="CINAR_BC_70"/>
    <s v="seawater"/>
    <n v="20210124"/>
    <s v="peak_photo"/>
    <s v="Day3"/>
    <s v="LB_seagrass"/>
    <x v="2"/>
  </r>
  <r>
    <x v="0"/>
    <x v="7"/>
    <s v="Metab_289"/>
    <n v="0.17589646542524301"/>
    <s v="CINAR_BC_74"/>
    <s v="seawater"/>
    <n v="20210124"/>
    <s v="peak_photo"/>
    <s v="Day3"/>
    <s v="LB_seagrass"/>
    <x v="2"/>
  </r>
  <r>
    <x v="0"/>
    <x v="7"/>
    <s v="Metab_326"/>
    <n v="0.27741950578754898"/>
    <s v="CINAR_BC_117"/>
    <s v="seawater"/>
    <n v="20210126"/>
    <s v="peak_photo"/>
    <s v="Day5"/>
    <s v="LB_seagrass"/>
    <x v="2"/>
  </r>
  <r>
    <x v="0"/>
    <x v="7"/>
    <s v="Metab_329"/>
    <n v="0.166218143256992"/>
    <s v="CINAR_BC_119"/>
    <s v="seawater"/>
    <n v="20210126"/>
    <s v="peak_photo"/>
    <s v="Day5"/>
    <s v="LB_seagrass"/>
    <x v="2"/>
  </r>
  <r>
    <x v="0"/>
    <x v="7"/>
    <s v="Metab_332"/>
    <n v="0.15270808936653299"/>
    <s v="CINAR_BC_120"/>
    <s v="seawater"/>
    <n v="20210126"/>
    <s v="peak_photo"/>
    <s v="Day5"/>
    <s v="LB_seagrass"/>
    <x v="2"/>
  </r>
  <r>
    <x v="0"/>
    <x v="7"/>
    <s v="Metab_233"/>
    <n v="0.16895479968427701"/>
    <s v="CINAR_BC_49"/>
    <s v="seawater"/>
    <n v="20210123"/>
    <s v="peak_photo"/>
    <s v="Day2"/>
    <s v="LB_seagrass"/>
    <x v="2"/>
  </r>
  <r>
    <x v="0"/>
    <x v="8"/>
    <s v="Metab_186"/>
    <n v="8.6059902456230394E-2"/>
    <s v="CINAR_BC_47"/>
    <s v="seawater"/>
    <n v="20210123"/>
    <s v="peak_photo"/>
    <s v="Day2"/>
    <s v="Yawzi"/>
    <x v="2"/>
  </r>
  <r>
    <x v="0"/>
    <x v="8"/>
    <s v="Metab_230"/>
    <n v="0.121632994464471"/>
    <s v="CINAR_BC_46"/>
    <s v="seawater"/>
    <n v="20210123"/>
    <s v="peak_photo"/>
    <s v="Day2"/>
    <s v="Yawzi"/>
    <x v="2"/>
  </r>
  <r>
    <x v="0"/>
    <x v="8"/>
    <s v="Metab_239"/>
    <n v="9.8736493067856895E-2"/>
    <s v="CINAR_BC_45"/>
    <s v="seawater"/>
    <n v="20210123"/>
    <s v="peak_photo"/>
    <s v="Day2"/>
    <s v="Yawzi"/>
    <x v="2"/>
  </r>
  <r>
    <x v="0"/>
    <x v="8"/>
    <s v="Metab_267"/>
    <n v="9.8226007330658296E-2"/>
    <s v="CINAR_BC_97"/>
    <s v="seawater"/>
    <n v="20210125"/>
    <s v="peak_photo"/>
    <s v="Day4"/>
    <s v="Yawzi"/>
    <x v="2"/>
  </r>
  <r>
    <x v="0"/>
    <x v="8"/>
    <s v="Metab_269"/>
    <n v="8.7876594765242594E-2"/>
    <s v="CINAR_BC_71"/>
    <s v="seawater"/>
    <n v="20210124"/>
    <s v="peak_photo"/>
    <s v="Day3"/>
    <s v="Yawzi"/>
    <x v="2"/>
  </r>
  <r>
    <x v="0"/>
    <x v="8"/>
    <s v="Metab_271"/>
    <n v="8.7780065930059201E-2"/>
    <s v="CINAR_BC_67"/>
    <s v="seawater"/>
    <n v="20210124"/>
    <s v="peak_photo"/>
    <s v="Day3"/>
    <s v="Yawzi"/>
    <x v="2"/>
  </r>
  <r>
    <x v="0"/>
    <x v="8"/>
    <s v="Metab_274"/>
    <n v="8.6079457470892698E-2"/>
    <s v="CINAR_BC_69"/>
    <s v="seawater"/>
    <n v="20210124"/>
    <s v="peak_photo"/>
    <s v="Day3"/>
    <s v="Yawzi"/>
    <x v="2"/>
  </r>
  <r>
    <x v="0"/>
    <x v="8"/>
    <s v="Metab_276"/>
    <n v="8.5893916753814997E-2"/>
    <s v="CINAR_BC_91"/>
    <s v="seawater"/>
    <n v="20210125"/>
    <s v="peak_photo"/>
    <s v="Day4"/>
    <s v="Yawzi"/>
    <x v="2"/>
  </r>
  <r>
    <x v="0"/>
    <x v="8"/>
    <s v="Metab_285"/>
    <n v="9.6434398269423502E-2"/>
    <s v="CINAR_BC_96"/>
    <s v="seawater"/>
    <n v="20210125"/>
    <s v="peak_photo"/>
    <s v="Day4"/>
    <s v="Yawzi"/>
    <x v="2"/>
  </r>
  <r>
    <x v="0"/>
    <x v="8"/>
    <s v="Metab_308"/>
    <n v="0.11892123795161499"/>
    <s v="CINAR_BC_113"/>
    <s v="seawater"/>
    <n v="20210126"/>
    <s v="peak_photo"/>
    <s v="Day5"/>
    <s v="Yawzi"/>
    <x v="2"/>
  </r>
  <r>
    <x v="0"/>
    <x v="8"/>
    <s v="Metab_317"/>
    <n v="9.3945299367227397E-2"/>
    <s v="CINAR_BC_114"/>
    <s v="seawater"/>
    <n v="20210126"/>
    <s v="peak_photo"/>
    <s v="Day5"/>
    <s v="Yawzi"/>
    <x v="2"/>
  </r>
  <r>
    <x v="0"/>
    <x v="8"/>
    <s v="Metab_323"/>
    <n v="8.4942325591601198E-2"/>
    <s v="CINAR_BC_118"/>
    <s v="seawater"/>
    <n v="20210126"/>
    <s v="peak_photo"/>
    <s v="Day5"/>
    <s v="Yawzi"/>
    <x v="2"/>
  </r>
  <r>
    <x v="0"/>
    <x v="9"/>
    <s v="Metab_227"/>
    <n v="0.152771612433722"/>
    <s v="CINAR_BC_44"/>
    <s v="seawater"/>
    <n v="20210123"/>
    <s v="peak_photo"/>
    <s v="Day2"/>
    <s v="Tektite"/>
    <x v="2"/>
  </r>
  <r>
    <x v="0"/>
    <x v="9"/>
    <s v="Metab_236"/>
    <n v="0.15309679268537099"/>
    <s v="CINAR_BC_43"/>
    <s v="seawater"/>
    <n v="20210123"/>
    <s v="peak_photo"/>
    <s v="Day2"/>
    <s v="Tektite"/>
    <x v="2"/>
  </r>
  <r>
    <x v="0"/>
    <x v="9"/>
    <s v="Metab_261"/>
    <n v="0.16205171071400301"/>
    <s v="CINAR_BC_93"/>
    <s v="seawater"/>
    <n v="20210125"/>
    <s v="peak_photo"/>
    <s v="Day4"/>
    <s v="Tektite"/>
    <x v="2"/>
  </r>
  <r>
    <x v="0"/>
    <x v="9"/>
    <s v="Metab_264"/>
    <n v="0.134002115669628"/>
    <s v="CINAR_BC_90"/>
    <s v="seawater"/>
    <n v="20210125"/>
    <s v="peak_photo"/>
    <s v="Day4"/>
    <s v="Tektite"/>
    <x v="2"/>
  </r>
  <r>
    <x v="0"/>
    <x v="9"/>
    <s v="Metab_266"/>
    <n v="0.17437772122376399"/>
    <s v="CINAR_BC_72"/>
    <s v="seawater"/>
    <n v="20210124"/>
    <s v="peak_photo"/>
    <s v="Day3"/>
    <s v="Tektite"/>
    <x v="2"/>
  </r>
  <r>
    <x v="0"/>
    <x v="9"/>
    <s v="Metab_270"/>
    <n v="0.13409655889102001"/>
    <s v="CINAR_BC_98"/>
    <s v="seawater"/>
    <n v="20210125"/>
    <s v="peak_photo"/>
    <s v="Day4"/>
    <s v="Tektite"/>
    <x v="2"/>
  </r>
  <r>
    <x v="0"/>
    <x v="9"/>
    <s v="Metab_277"/>
    <n v="0.14616514422625401"/>
    <s v="CINAR_BC_64"/>
    <s v="seawater"/>
    <n v="20210124"/>
    <s v="peak_photo"/>
    <s v="Day3"/>
    <s v="Tektite"/>
    <x v="2"/>
  </r>
  <r>
    <x v="0"/>
    <x v="9"/>
    <s v="Metab_283"/>
    <n v="0.147766418780482"/>
    <s v="CINAR_BC_68"/>
    <s v="seawater"/>
    <n v="20210124"/>
    <s v="peak_photo"/>
    <s v="Day3"/>
    <s v="Tektite"/>
    <x v="2"/>
  </r>
  <r>
    <x v="0"/>
    <x v="9"/>
    <s v="Metab_311"/>
    <n v="0.23494709304049899"/>
    <s v="CINAR_BC_115"/>
    <s v="seawater"/>
    <n v="20210126"/>
    <s v="peak_photo"/>
    <s v="Day5"/>
    <s v="Tektite"/>
    <x v="2"/>
  </r>
  <r>
    <x v="0"/>
    <x v="9"/>
    <s v="Metab_314"/>
    <n v="0.17803382679084701"/>
    <s v="CINAR_BC_116"/>
    <s v="seawater"/>
    <n v="20210126"/>
    <s v="peak_photo"/>
    <s v="Day5"/>
    <s v="Tektite"/>
    <x v="2"/>
  </r>
  <r>
    <x v="0"/>
    <x v="9"/>
    <s v="Metab_320"/>
    <n v="0.154814951888472"/>
    <s v="CINAR_BC_112"/>
    <s v="seawater"/>
    <n v="20210126"/>
    <s v="peak_photo"/>
    <s v="Day5"/>
    <s v="Tektite"/>
    <x v="2"/>
  </r>
  <r>
    <x v="0"/>
    <x v="9"/>
    <s v="Metab_224"/>
    <n v="0.18404629290380001"/>
    <s v="CINAR_BC_42"/>
    <s v="seawater"/>
    <n v="20210123"/>
    <s v="peak_photo"/>
    <s v="Day2"/>
    <s v="Tektite"/>
    <x v="2"/>
  </r>
  <r>
    <x v="1"/>
    <x v="0"/>
    <s v="Metab_337"/>
    <n v="0.35922339485486798"/>
    <s v="CINAR_BC_85"/>
    <s v="seawater"/>
    <n v="20210125"/>
    <s v="dawn"/>
    <s v="Day4"/>
    <s v="LB_seagrass"/>
    <x v="0"/>
  </r>
  <r>
    <x v="1"/>
    <x v="0"/>
    <s v="Metab_328"/>
    <n v="0.36964137689509402"/>
    <s v="CINAR_BC_88"/>
    <s v="seawater"/>
    <n v="20210125"/>
    <s v="dawn"/>
    <s v="Day4"/>
    <s v="LB_seagrass"/>
    <x v="0"/>
  </r>
  <r>
    <x v="1"/>
    <x v="0"/>
    <s v="Metab_324"/>
    <n v="0.34715143582882402"/>
    <s v="CINAR_BC_103"/>
    <s v="seawater"/>
    <n v="20210126"/>
    <s v="dawn"/>
    <s v="Day5"/>
    <s v="LB_seagrass"/>
    <x v="0"/>
  </r>
  <r>
    <x v="1"/>
    <x v="0"/>
    <s v="Metab_281"/>
    <n v="0.32099860639363398"/>
    <s v="CINAR_BC_63"/>
    <s v="seawater"/>
    <n v="20210124"/>
    <s v="dawn"/>
    <s v="Day3"/>
    <s v="LB_seagrass"/>
    <x v="0"/>
  </r>
  <r>
    <x v="1"/>
    <x v="0"/>
    <s v="Metab_334"/>
    <n v="0.348293184233471"/>
    <s v="CINAR_BC_83"/>
    <s v="seawater"/>
    <n v="20210125"/>
    <s v="dawn"/>
    <s v="Day4"/>
    <s v="LB_seagrass"/>
    <x v="0"/>
  </r>
  <r>
    <x v="1"/>
    <x v="0"/>
    <s v="Metab_309"/>
    <n v="0.35294531382349398"/>
    <s v="CINAR_BC_109"/>
    <s v="seawater"/>
    <n v="20210126"/>
    <s v="dawn"/>
    <s v="Day5"/>
    <s v="LB_seagrass"/>
    <x v="0"/>
  </r>
  <r>
    <x v="1"/>
    <x v="0"/>
    <s v="Metab_237"/>
    <n v="0.34115276715611198"/>
    <s v="CINAR_BC_37"/>
    <s v="seawater"/>
    <n v="20210123"/>
    <s v="dawn"/>
    <s v="Day2"/>
    <s v="LB_seagrass"/>
    <x v="0"/>
  </r>
  <r>
    <x v="1"/>
    <x v="0"/>
    <s v="Metab_240"/>
    <n v="0.34258515044835097"/>
    <s v="CINAR_BC_41"/>
    <s v="seawater"/>
    <n v="20210123"/>
    <s v="dawn"/>
    <s v="Day2"/>
    <s v="LB_seagrass"/>
    <x v="0"/>
  </r>
  <r>
    <x v="1"/>
    <x v="0"/>
    <s v="Metab_219"/>
    <n v="0.35718250074854402"/>
    <s v="CINAR_BC_81B"/>
    <s v="seawater"/>
    <n v="20210123"/>
    <s v="dawn"/>
    <s v="Day2"/>
    <s v="LB_seagrass"/>
    <x v="0"/>
  </r>
  <r>
    <x v="1"/>
    <x v="0"/>
    <s v="Metab_318"/>
    <n v="0.32899137592129901"/>
    <s v="CINAR_BC_110"/>
    <s v="seawater"/>
    <n v="20210126"/>
    <s v="dawn"/>
    <s v="Day5"/>
    <s v="LB_seagrass"/>
    <x v="0"/>
  </r>
  <r>
    <x v="1"/>
    <x v="0"/>
    <s v="Metab_272"/>
    <n v="0.36867711433502398"/>
    <s v="CINAR_BC_57"/>
    <s v="seawater"/>
    <n v="20210124"/>
    <s v="dawn"/>
    <s v="Day3"/>
    <s v="LB_seagrass"/>
    <x v="0"/>
  </r>
  <r>
    <x v="1"/>
    <x v="0"/>
    <s v="Metab_287"/>
    <n v="0.34541307048631997"/>
    <s v="CINAR_BC_54"/>
    <s v="seawater"/>
    <n v="20210124"/>
    <s v="dawn"/>
    <s v="Day3"/>
    <s v="LB_seagrass"/>
    <x v="0"/>
  </r>
  <r>
    <x v="1"/>
    <x v="0"/>
    <s v="Metab_282"/>
    <n v="0.34725500196075398"/>
    <s v="CINAR_BC_100"/>
    <s v="seawater"/>
    <n v="20210125"/>
    <s v="peak_photo"/>
    <s v="Day4"/>
    <s v="LB_seagrass"/>
    <x v="0"/>
  </r>
  <r>
    <x v="1"/>
    <x v="0"/>
    <s v="Metab_273"/>
    <n v="0.35704877135065999"/>
    <s v="CINAR_BC_99"/>
    <s v="seawater"/>
    <n v="20210125"/>
    <s v="peak_photo"/>
    <s v="Day4"/>
    <s v="LB_seagrass"/>
    <x v="0"/>
  </r>
  <r>
    <x v="1"/>
    <x v="0"/>
    <s v="Metab_286"/>
    <n v="0.34680906788344801"/>
    <s v="CINAR_BC_70"/>
    <s v="seawater"/>
    <n v="20210124"/>
    <s v="peak_photo"/>
    <s v="Day3"/>
    <s v="LB_seagrass"/>
    <x v="0"/>
  </r>
  <r>
    <x v="1"/>
    <x v="0"/>
    <s v="Metab_189"/>
    <n v="0.32479502155325102"/>
    <s v="CINAR_BC_52"/>
    <s v="seawater"/>
    <n v="20210123"/>
    <s v="peak_photo"/>
    <s v="Day2"/>
    <s v="LB_seagrass"/>
    <x v="0"/>
  </r>
  <r>
    <x v="1"/>
    <x v="0"/>
    <s v="Metab_279"/>
    <n v="0.34987175414092703"/>
    <s v="CINAR_BC_95"/>
    <s v="seawater"/>
    <n v="20210125"/>
    <s v="peak_photo"/>
    <s v="Day4"/>
    <s v="LB_seagrass"/>
    <x v="0"/>
  </r>
  <r>
    <x v="1"/>
    <x v="0"/>
    <s v="Metab_329"/>
    <n v="0.333853005382726"/>
    <s v="CINAR_BC_119"/>
    <s v="seawater"/>
    <n v="20210126"/>
    <s v="peak_photo"/>
    <s v="Day5"/>
    <s v="LB_seagrass"/>
    <x v="0"/>
  </r>
  <r>
    <x v="1"/>
    <x v="0"/>
    <s v="Metab_233"/>
    <n v="0.35282882413591998"/>
    <s v="CINAR_BC_49"/>
    <s v="seawater"/>
    <n v="20210123"/>
    <s v="peak_photo"/>
    <s v="Day2"/>
    <s v="LB_seagrass"/>
    <x v="0"/>
  </r>
  <r>
    <x v="1"/>
    <x v="0"/>
    <s v="Metab_326"/>
    <n v="0.37151222172062498"/>
    <s v="CINAR_BC_117"/>
    <s v="seawater"/>
    <n v="20210126"/>
    <s v="peak_photo"/>
    <s v="Day5"/>
    <s v="LB_seagrass"/>
    <x v="0"/>
  </r>
  <r>
    <x v="1"/>
    <x v="0"/>
    <s v="Metab_289"/>
    <n v="0.33299218286705001"/>
    <s v="CINAR_BC_74"/>
    <s v="seawater"/>
    <n v="20210124"/>
    <s v="peak_photo"/>
    <s v="Day3"/>
    <s v="LB_seagrass"/>
    <x v="0"/>
  </r>
  <r>
    <x v="1"/>
    <x v="0"/>
    <s v="Metab_183"/>
    <n v="0.33736512859189799"/>
    <s v="CINAR_BC_48"/>
    <s v="seawater"/>
    <n v="20210123"/>
    <s v="peak_photo"/>
    <s v="Day2"/>
    <s v="LB_seagrass"/>
    <x v="0"/>
  </r>
  <r>
    <x v="1"/>
    <x v="0"/>
    <s v="Metab_332"/>
    <n v="0.35527729762896199"/>
    <s v="CINAR_BC_120"/>
    <s v="seawater"/>
    <n v="20210126"/>
    <s v="peak_photo"/>
    <s v="Day5"/>
    <s v="LB_seagrass"/>
    <x v="0"/>
  </r>
  <r>
    <x v="1"/>
    <x v="0"/>
    <s v="Metab_306"/>
    <n v="0.32608191412117599"/>
    <s v="CINAR_BC_111"/>
    <s v="seawater"/>
    <n v="20210126"/>
    <s v="dawn"/>
    <s v="Day5"/>
    <s v="Yawzi"/>
    <x v="0"/>
  </r>
  <r>
    <x v="1"/>
    <x v="0"/>
    <s v="Metab_327"/>
    <n v="0.36062213938404503"/>
    <s v="CINAR_BC_102"/>
    <s v="seawater"/>
    <n v="20210126"/>
    <s v="dawn"/>
    <s v="Day5"/>
    <s v="Yawzi"/>
    <x v="0"/>
  </r>
  <r>
    <x v="1"/>
    <x v="0"/>
    <s v="Metab_325"/>
    <n v="0.31638416917836099"/>
    <s v="CINAR_BC_86"/>
    <s v="seawater"/>
    <n v="20210125"/>
    <s v="dawn"/>
    <s v="Day4"/>
    <s v="Yawzi"/>
    <x v="0"/>
  </r>
  <r>
    <x v="1"/>
    <x v="0"/>
    <s v="Metab_292"/>
    <n v="0.342557843719348"/>
    <s v="CINAR_BC_61"/>
    <s v="seawater"/>
    <n v="20210124"/>
    <s v="dawn"/>
    <s v="Day3"/>
    <s v="Yawzi"/>
    <x v="0"/>
  </r>
  <r>
    <x v="1"/>
    <x v="0"/>
    <s v="Metab_228"/>
    <n v="0.30989916175251903"/>
    <s v="CINAR_BC_39"/>
    <s v="seawater"/>
    <n v="20210123"/>
    <s v="dawn"/>
    <s v="Day2"/>
    <s v="Yawzi"/>
    <x v="0"/>
  </r>
  <r>
    <x v="1"/>
    <x v="0"/>
    <s v="Metab_303"/>
    <n v="0.326937466391029"/>
    <s v="CINAR_BC_107"/>
    <s v="seawater"/>
    <n v="20210126"/>
    <s v="dawn"/>
    <s v="Day5"/>
    <s v="Yawzi"/>
    <x v="0"/>
  </r>
  <r>
    <x v="1"/>
    <x v="0"/>
    <s v="Metab_295"/>
    <n v="0.32267579683964398"/>
    <s v="CINAR_BC_55"/>
    <s v="seawater"/>
    <n v="20210124"/>
    <s v="dawn"/>
    <s v="Day3"/>
    <s v="Yawzi"/>
    <x v="0"/>
  </r>
  <r>
    <x v="1"/>
    <x v="0"/>
    <s v="Metab_225"/>
    <n v="0.307755246285426"/>
    <s v="CINAR_BC_78"/>
    <s v="seawater"/>
    <n v="20210123"/>
    <s v="dawn"/>
    <s v="Day2"/>
    <s v="Yawzi"/>
    <x v="0"/>
  </r>
  <r>
    <x v="1"/>
    <x v="0"/>
    <s v="Metab_331"/>
    <n v="0.32060637180816898"/>
    <s v="CINAR_BC_82"/>
    <s v="seawater"/>
    <n v="20210125"/>
    <s v="dawn"/>
    <s v="Day4"/>
    <s v="Yawzi"/>
    <x v="0"/>
  </r>
  <r>
    <x v="1"/>
    <x v="0"/>
    <s v="Metab_228"/>
    <n v="0.31410611199761301"/>
    <s v="CINAR_BC_40"/>
    <s v="seawater"/>
    <n v="20210123"/>
    <s v="dawn"/>
    <s v="Day2"/>
    <s v="Yawzi"/>
    <x v="0"/>
  </r>
  <r>
    <x v="1"/>
    <x v="0"/>
    <s v="Metab_313"/>
    <n v="0.31632063373585301"/>
    <s v="CINAR_BC_80"/>
    <s v="seawater"/>
    <n v="20210125"/>
    <s v="dawn"/>
    <s v="Day4"/>
    <s v="Yawzi"/>
    <x v="0"/>
  </r>
  <r>
    <x v="1"/>
    <x v="0"/>
    <s v="Metab_284"/>
    <n v="0.33358153360581699"/>
    <s v="CINAR_BC_53"/>
    <s v="seawater"/>
    <n v="20210124"/>
    <s v="dawn"/>
    <s v="Day3"/>
    <s v="Yawzi"/>
    <x v="0"/>
  </r>
  <r>
    <x v="1"/>
    <x v="0"/>
    <s v="Metab_222"/>
    <n v="0.366637402643397"/>
    <s v="CINAR_BC_76"/>
    <s v="seawater"/>
    <n v="20210123"/>
    <s v="dawn"/>
    <s v="Day2"/>
    <s v="Yawzi"/>
    <x v="0"/>
  </r>
  <r>
    <x v="1"/>
    <x v="0"/>
    <s v="Metab_239"/>
    <n v="0.31687988225746899"/>
    <s v="CINAR_BC_45"/>
    <s v="seawater"/>
    <n v="20210123"/>
    <s v="peak_photo"/>
    <s v="Day2"/>
    <s v="Yawzi"/>
    <x v="0"/>
  </r>
  <r>
    <x v="1"/>
    <x v="0"/>
    <s v="Metab_274"/>
    <n v="0.37442239825271501"/>
    <s v="CINAR_BC_69"/>
    <s v="seawater"/>
    <n v="20210124"/>
    <s v="peak_photo"/>
    <s v="Day3"/>
    <s v="Yawzi"/>
    <x v="0"/>
  </r>
  <r>
    <x v="1"/>
    <x v="0"/>
    <s v="Metab_269"/>
    <n v="0.34676609014551202"/>
    <s v="CINAR_BC_71"/>
    <s v="seawater"/>
    <n v="20210124"/>
    <s v="peak_photo"/>
    <s v="Day3"/>
    <s v="Yawzi"/>
    <x v="0"/>
  </r>
  <r>
    <x v="1"/>
    <x v="0"/>
    <s v="Metab_186"/>
    <n v="0.31791988082193201"/>
    <s v="CINAR_BC_50"/>
    <s v="seawater"/>
    <n v="20210123"/>
    <s v="peak_photo"/>
    <s v="Day2"/>
    <s v="Yawzi"/>
    <x v="0"/>
  </r>
  <r>
    <x v="1"/>
    <x v="0"/>
    <s v="Metab_271"/>
    <n v="0.394239695815022"/>
    <s v="CINAR_BC_67"/>
    <s v="seawater"/>
    <n v="20210124"/>
    <s v="peak_photo"/>
    <s v="Day3"/>
    <s v="Yawzi"/>
    <x v="0"/>
  </r>
  <r>
    <x v="1"/>
    <x v="0"/>
    <s v="Metab_323"/>
    <n v="0.40838268354707102"/>
    <s v="CINAR_BC_118"/>
    <s v="seawater"/>
    <n v="20210126"/>
    <s v="peak_photo"/>
    <s v="Day5"/>
    <s v="Yawzi"/>
    <x v="0"/>
  </r>
  <r>
    <x v="1"/>
    <x v="0"/>
    <s v="Metab_308"/>
    <n v="0.39167944132187299"/>
    <s v="CINAR_BC_113"/>
    <s v="seawater"/>
    <n v="20210126"/>
    <s v="peak_photo"/>
    <s v="Day5"/>
    <s v="Yawzi"/>
    <x v="0"/>
  </r>
  <r>
    <x v="1"/>
    <x v="0"/>
    <s v="Metab_285"/>
    <n v="0.30493095504427198"/>
    <s v="CINAR_BC_96"/>
    <s v="seawater"/>
    <n v="20210125"/>
    <s v="peak_photo"/>
    <s v="Day4"/>
    <s v="Yawzi"/>
    <x v="0"/>
  </r>
  <r>
    <x v="1"/>
    <x v="0"/>
    <s v="Metab_267"/>
    <n v="0.42394969447150799"/>
    <s v="CINAR_BC_97"/>
    <s v="seawater"/>
    <n v="20210125"/>
    <s v="peak_photo"/>
    <s v="Day4"/>
    <s v="Yawzi"/>
    <x v="0"/>
  </r>
  <r>
    <x v="1"/>
    <x v="0"/>
    <s v="Metab_276"/>
    <n v="0.32358238595865502"/>
    <s v="CINAR_BC_91"/>
    <s v="seawater"/>
    <n v="20210125"/>
    <s v="peak_photo"/>
    <s v="Day4"/>
    <s v="Yawzi"/>
    <x v="0"/>
  </r>
  <r>
    <x v="1"/>
    <x v="0"/>
    <s v="Metab_317"/>
    <n v="0.33506999153629302"/>
    <s v="CINAR_BC_114"/>
    <s v="seawater"/>
    <n v="20210126"/>
    <s v="peak_photo"/>
    <s v="Day5"/>
    <s v="Yawzi"/>
    <x v="0"/>
  </r>
  <r>
    <x v="1"/>
    <x v="0"/>
    <s v="Metab_230"/>
    <n v="0.42480789699423699"/>
    <s v="CINAR_BC_46"/>
    <s v="seawater"/>
    <n v="20210123"/>
    <s v="peak_photo"/>
    <s v="Day2"/>
    <s v="Yawzi"/>
    <x v="0"/>
  </r>
  <r>
    <x v="1"/>
    <x v="0"/>
    <s v="Metab_234"/>
    <n v="0.37461474418603602"/>
    <s v="CINAR_BC_77"/>
    <s v="seawater"/>
    <n v="20210123"/>
    <s v="dawn"/>
    <s v="Day2"/>
    <s v="Tektite"/>
    <x v="0"/>
  </r>
  <r>
    <x v="1"/>
    <x v="0"/>
    <s v="Metab_312"/>
    <n v="0.36140113424161702"/>
    <s v="CINAR_BC_101"/>
    <s v="seawater"/>
    <n v="20210126"/>
    <s v="dawn"/>
    <s v="Day5"/>
    <s v="Tektite"/>
    <x v="0"/>
  </r>
  <r>
    <x v="1"/>
    <x v="0"/>
    <s v="Metab_316"/>
    <n v="0.33729620080620798"/>
    <s v="CINAR_BC_84"/>
    <s v="seawater"/>
    <n v="20210125"/>
    <s v="dawn"/>
    <s v="Day4"/>
    <s v="Tektite"/>
    <x v="0"/>
  </r>
  <r>
    <x v="1"/>
    <x v="0"/>
    <s v="Metab_322"/>
    <n v="0.35628770733538501"/>
    <s v="CINAR_BC_75"/>
    <s v="seawater"/>
    <n v="20210125"/>
    <s v="dawn"/>
    <s v="Day4"/>
    <s v="Tektite"/>
    <x v="0"/>
  </r>
  <r>
    <x v="1"/>
    <x v="0"/>
    <s v="Metab_241"/>
    <n v="0.46535440699415997"/>
    <s v="CINAR_BC_79"/>
    <s v="seawater"/>
    <n v="20210123"/>
    <s v="dawn"/>
    <s v="Day2"/>
    <s v="Tektite"/>
    <x v="0"/>
  </r>
  <r>
    <x v="1"/>
    <x v="0"/>
    <s v="Metab_321"/>
    <n v="0.34902664083233698"/>
    <s v="CINAR_BC_105"/>
    <s v="seawater"/>
    <n v="20210126"/>
    <s v="dawn"/>
    <s v="Day5"/>
    <s v="Tektite"/>
    <x v="0"/>
  </r>
  <r>
    <x v="1"/>
    <x v="0"/>
    <s v="Metab_315"/>
    <n v="0.32911240933003599"/>
    <s v="CINAR_BC_108"/>
    <s v="seawater"/>
    <n v="20210126"/>
    <s v="dawn"/>
    <s v="Day5"/>
    <s v="Tektite"/>
    <x v="0"/>
  </r>
  <r>
    <x v="1"/>
    <x v="0"/>
    <s v="Metab_275"/>
    <n v="0.39347632479499101"/>
    <s v="CINAR_BC_62"/>
    <s v="seawater"/>
    <n v="20210124"/>
    <s v="dawn"/>
    <s v="Day3"/>
    <s v="Tektite"/>
    <x v="0"/>
  </r>
  <r>
    <x v="1"/>
    <x v="0"/>
    <s v="Metab_231"/>
    <n v="0.38721533701682698"/>
    <s v="CINAR_BC_36"/>
    <s v="seawater"/>
    <n v="20210123"/>
    <s v="dawn"/>
    <s v="Day2"/>
    <s v="Tektite"/>
    <x v="0"/>
  </r>
  <r>
    <x v="1"/>
    <x v="0"/>
    <s v="Metab_278"/>
    <n v="0.31820771561768002"/>
    <s v="CINAR_BC_60"/>
    <s v="seawater"/>
    <n v="20210124"/>
    <s v="dawn"/>
    <s v="Day3"/>
    <s v="Tektite"/>
    <x v="0"/>
  </r>
  <r>
    <x v="1"/>
    <x v="0"/>
    <s v="Metab_290"/>
    <n v="0.43608178656602797"/>
    <s v="CINAR_BC_56"/>
    <s v="seawater"/>
    <n v="20210124"/>
    <s v="dawn"/>
    <s v="Day3"/>
    <s v="Tektite"/>
    <x v="0"/>
  </r>
  <r>
    <x v="1"/>
    <x v="0"/>
    <s v="Metab_319"/>
    <n v="0.350189705044263"/>
    <s v="CINAR_BC_81A"/>
    <s v="seawater"/>
    <n v="20210125"/>
    <s v="dawn"/>
    <s v="Day4"/>
    <s v="Tektite"/>
    <x v="0"/>
  </r>
  <r>
    <x v="1"/>
    <x v="0"/>
    <s v="Metab_270"/>
    <n v="0.448848397425544"/>
    <s v="CINAR_BC_98"/>
    <s v="seawater"/>
    <n v="20210125"/>
    <s v="peak_photo"/>
    <s v="Day4"/>
    <s v="Tektite"/>
    <x v="0"/>
  </r>
  <r>
    <x v="1"/>
    <x v="0"/>
    <s v="Metab_264"/>
    <n v="0.34164533857777601"/>
    <s v="CINAR_BC_90"/>
    <s v="seawater"/>
    <n v="20210125"/>
    <s v="peak_photo"/>
    <s v="Day4"/>
    <s v="Tektite"/>
    <x v="0"/>
  </r>
  <r>
    <x v="1"/>
    <x v="0"/>
    <s v="Metab_266"/>
    <n v="0.39220018233134202"/>
    <s v="CINAR_BC_72"/>
    <s v="seawater"/>
    <n v="20210124"/>
    <s v="peak_photo"/>
    <s v="Day3"/>
    <s v="Tektite"/>
    <x v="0"/>
  </r>
  <r>
    <x v="1"/>
    <x v="0"/>
    <s v="Metab_261"/>
    <n v="0.31875455418512999"/>
    <s v="CINAR_BC_93"/>
    <s v="seawater"/>
    <n v="20210125"/>
    <s v="peak_photo"/>
    <s v="Day4"/>
    <s v="Tektite"/>
    <x v="0"/>
  </r>
  <r>
    <x v="1"/>
    <x v="0"/>
    <s v="Metab_224"/>
    <n v="0.337018364210453"/>
    <s v="CINAR_BC_42"/>
    <s v="seawater"/>
    <n v="20210123"/>
    <s v="peak_photo"/>
    <s v="Day2"/>
    <s v="Tektite"/>
    <x v="0"/>
  </r>
  <r>
    <x v="1"/>
    <x v="0"/>
    <s v="Metab_236"/>
    <n v="0.33813121947371699"/>
    <s v="CINAR_BC_43"/>
    <s v="seawater"/>
    <n v="20210123"/>
    <s v="peak_photo"/>
    <s v="Day2"/>
    <s v="Tektite"/>
    <x v="0"/>
  </r>
  <r>
    <x v="1"/>
    <x v="0"/>
    <s v="Metab_283"/>
    <n v="0.35194453848810803"/>
    <s v="CINAR_BC_68"/>
    <s v="seawater"/>
    <n v="20210124"/>
    <s v="peak_photo"/>
    <s v="Day3"/>
    <s v="Tektite"/>
    <x v="0"/>
  </r>
  <r>
    <x v="1"/>
    <x v="0"/>
    <s v="Metab_277"/>
    <n v="0.34023627993832301"/>
    <s v="CINAR_BC_66"/>
    <s v="seawater"/>
    <n v="20210124"/>
    <s v="peak_photo"/>
    <s v="Day3"/>
    <s v="Tektite"/>
    <x v="0"/>
  </r>
  <r>
    <x v="1"/>
    <x v="0"/>
    <s v="Metab_314"/>
    <n v="0.31835099622097002"/>
    <s v="CINAR_BC_116"/>
    <s v="seawater"/>
    <n v="20210126"/>
    <s v="peak_photo"/>
    <s v="Day5"/>
    <s v="Tektite"/>
    <x v="0"/>
  </r>
  <r>
    <x v="1"/>
    <x v="0"/>
    <s v="Metab_311"/>
    <n v="0.35660610950980498"/>
    <s v="CINAR_BC_115"/>
    <s v="seawater"/>
    <n v="20210126"/>
    <s v="peak_photo"/>
    <s v="Day5"/>
    <s v="Tektite"/>
    <x v="0"/>
  </r>
  <r>
    <x v="1"/>
    <x v="0"/>
    <s v="Metab_320"/>
    <n v="0.35139652965088702"/>
    <s v="CINAR_BC_112"/>
    <s v="seawater"/>
    <n v="20210126"/>
    <s v="peak_photo"/>
    <s v="Day5"/>
    <s v="Tektite"/>
    <x v="0"/>
  </r>
  <r>
    <x v="1"/>
    <x v="0"/>
    <s v="Metab_277"/>
    <n v="0.33965796211655103"/>
    <s v="CINAR_BC_65"/>
    <s v="seawater"/>
    <n v="20210124"/>
    <s v="peak_photo"/>
    <s v="Day3"/>
    <s v="Tektite"/>
    <x v="0"/>
  </r>
  <r>
    <x v="1"/>
    <x v="0"/>
    <s v="Metab_227"/>
    <n v="0.34894620162761902"/>
    <s v="CINAR_BC_44"/>
    <s v="seawater"/>
    <n v="20210123"/>
    <s v="peak_photo"/>
    <s v="Day2"/>
    <s v="Tektite"/>
    <x v="0"/>
  </r>
  <r>
    <x v="1"/>
    <x v="1"/>
    <s v="Metab_337"/>
    <n v="9.9934379944453103E-2"/>
    <s v="CINAR_BC_85"/>
    <s v="seawater"/>
    <n v="20210125"/>
    <s v="dawn"/>
    <s v="Day4"/>
    <s v="LB_seagrass"/>
    <x v="1"/>
  </r>
  <r>
    <x v="1"/>
    <x v="1"/>
    <s v="Metab_328"/>
    <n v="0.10150432095810601"/>
    <s v="CINAR_BC_88"/>
    <s v="seawater"/>
    <n v="20210125"/>
    <s v="dawn"/>
    <s v="Day4"/>
    <s v="LB_seagrass"/>
    <x v="1"/>
  </r>
  <r>
    <x v="1"/>
    <x v="1"/>
    <s v="Metab_324"/>
    <n v="9.8781782003091706E-2"/>
    <s v="CINAR_BC_103"/>
    <s v="seawater"/>
    <n v="20210126"/>
    <s v="dawn"/>
    <s v="Day5"/>
    <s v="LB_seagrass"/>
    <x v="1"/>
  </r>
  <r>
    <x v="1"/>
    <x v="1"/>
    <s v="Metab_281"/>
    <n v="0.10478925460954"/>
    <s v="CINAR_BC_63"/>
    <s v="seawater"/>
    <n v="20210124"/>
    <s v="dawn"/>
    <s v="Day3"/>
    <s v="LB_seagrass"/>
    <x v="1"/>
  </r>
  <r>
    <x v="1"/>
    <x v="1"/>
    <s v="Metab_334"/>
    <n v="9.1018107236200005E-2"/>
    <s v="CINAR_BC_83"/>
    <s v="seawater"/>
    <n v="20210125"/>
    <s v="dawn"/>
    <s v="Day4"/>
    <s v="LB_seagrass"/>
    <x v="1"/>
  </r>
  <r>
    <x v="1"/>
    <x v="1"/>
    <s v="Metab_309"/>
    <n v="0.219640509499436"/>
    <s v="CINAR_BC_109"/>
    <s v="seawater"/>
    <n v="20210126"/>
    <s v="dawn"/>
    <s v="Day5"/>
    <s v="LB_seagrass"/>
    <x v="1"/>
  </r>
  <r>
    <x v="1"/>
    <x v="1"/>
    <s v="Metab_237"/>
    <n v="7.7313777598782898E-2"/>
    <s v="CINAR_BC_37"/>
    <s v="seawater"/>
    <n v="20210123"/>
    <s v="dawn"/>
    <s v="Day2"/>
    <s v="LB_seagrass"/>
    <x v="1"/>
  </r>
  <r>
    <x v="1"/>
    <x v="1"/>
    <s v="Metab_240"/>
    <n v="9.0393980529997697E-2"/>
    <s v="CINAR_BC_41"/>
    <s v="seawater"/>
    <n v="20210123"/>
    <s v="dawn"/>
    <s v="Day2"/>
    <s v="LB_seagrass"/>
    <x v="1"/>
  </r>
  <r>
    <x v="1"/>
    <x v="1"/>
    <s v="Metab_219"/>
    <n v="0.1052747421003"/>
    <s v="CINAR_BC_81B"/>
    <s v="seawater"/>
    <n v="20210123"/>
    <s v="dawn"/>
    <s v="Day2"/>
    <s v="LB_seagrass"/>
    <x v="1"/>
  </r>
  <r>
    <x v="1"/>
    <x v="1"/>
    <s v="Metab_318"/>
    <n v="0.16917399260704399"/>
    <s v="CINAR_BC_110"/>
    <s v="seawater"/>
    <n v="20210126"/>
    <s v="dawn"/>
    <s v="Day5"/>
    <s v="LB_seagrass"/>
    <x v="1"/>
  </r>
  <r>
    <x v="1"/>
    <x v="1"/>
    <s v="Metab_272"/>
    <n v="0.100843852095493"/>
    <s v="CINAR_BC_57"/>
    <s v="seawater"/>
    <n v="20210124"/>
    <s v="dawn"/>
    <s v="Day3"/>
    <s v="LB_seagrass"/>
    <x v="1"/>
  </r>
  <r>
    <x v="1"/>
    <x v="1"/>
    <s v="Metab_287"/>
    <n v="7.0067276848482102E-2"/>
    <s v="CINAR_BC_54"/>
    <s v="seawater"/>
    <n v="20210124"/>
    <s v="dawn"/>
    <s v="Day3"/>
    <s v="LB_seagrass"/>
    <x v="1"/>
  </r>
  <r>
    <x v="1"/>
    <x v="1"/>
    <s v="Metab_282"/>
    <n v="0.13493658512853399"/>
    <s v="CINAR_BC_100"/>
    <s v="seawater"/>
    <n v="20210125"/>
    <s v="peak_photo"/>
    <s v="Day4"/>
    <s v="LB_seagrass"/>
    <x v="1"/>
  </r>
  <r>
    <x v="1"/>
    <x v="1"/>
    <s v="Metab_273"/>
    <n v="0.11883375245003799"/>
    <s v="CINAR_BC_99"/>
    <s v="seawater"/>
    <n v="20210125"/>
    <s v="peak_photo"/>
    <s v="Day4"/>
    <s v="LB_seagrass"/>
    <x v="1"/>
  </r>
  <r>
    <x v="1"/>
    <x v="1"/>
    <s v="Metab_286"/>
    <n v="7.5315741603350597E-2"/>
    <s v="CINAR_BC_70"/>
    <s v="seawater"/>
    <n v="20210124"/>
    <s v="peak_photo"/>
    <s v="Day3"/>
    <s v="LB_seagrass"/>
    <x v="1"/>
  </r>
  <r>
    <x v="1"/>
    <x v="1"/>
    <s v="Metab_189"/>
    <n v="8.7396003104806497E-2"/>
    <s v="CINAR_BC_52"/>
    <s v="seawater"/>
    <n v="20210123"/>
    <s v="peak_photo"/>
    <s v="Day2"/>
    <s v="LB_seagrass"/>
    <x v="1"/>
  </r>
  <r>
    <x v="1"/>
    <x v="1"/>
    <s v="Metab_279"/>
    <n v="0.13267903618621199"/>
    <s v="CINAR_BC_95"/>
    <s v="seawater"/>
    <n v="20210125"/>
    <s v="peak_photo"/>
    <s v="Day4"/>
    <s v="LB_seagrass"/>
    <x v="1"/>
  </r>
  <r>
    <x v="1"/>
    <x v="1"/>
    <s v="Metab_329"/>
    <n v="0.107700265418743"/>
    <s v="CINAR_BC_119"/>
    <s v="seawater"/>
    <n v="20210126"/>
    <s v="peak_photo"/>
    <s v="Day5"/>
    <s v="LB_seagrass"/>
    <x v="1"/>
  </r>
  <r>
    <x v="1"/>
    <x v="1"/>
    <s v="Metab_233"/>
    <n v="0.102756373294245"/>
    <s v="CINAR_BC_49"/>
    <s v="seawater"/>
    <n v="20210123"/>
    <s v="peak_photo"/>
    <s v="Day2"/>
    <s v="LB_seagrass"/>
    <x v="1"/>
  </r>
  <r>
    <x v="1"/>
    <x v="1"/>
    <s v="Metab_326"/>
    <n v="0.19241064118020801"/>
    <s v="CINAR_BC_117"/>
    <s v="seawater"/>
    <n v="20210126"/>
    <s v="peak_photo"/>
    <s v="Day5"/>
    <s v="LB_seagrass"/>
    <x v="1"/>
  </r>
  <r>
    <x v="1"/>
    <x v="1"/>
    <s v="Metab_289"/>
    <n v="0.105390543894191"/>
    <s v="CINAR_BC_74"/>
    <s v="seawater"/>
    <n v="20210124"/>
    <s v="peak_photo"/>
    <s v="Day3"/>
    <s v="LB_seagrass"/>
    <x v="1"/>
  </r>
  <r>
    <x v="1"/>
    <x v="1"/>
    <s v="Metab_183"/>
    <n v="0.102606483774639"/>
    <s v="CINAR_BC_48"/>
    <s v="seawater"/>
    <n v="20210123"/>
    <s v="peak_photo"/>
    <s v="Day2"/>
    <s v="LB_seagrass"/>
    <x v="1"/>
  </r>
  <r>
    <x v="1"/>
    <x v="1"/>
    <s v="Metab_332"/>
    <n v="0.13108883451116601"/>
    <s v="CINAR_BC_120"/>
    <s v="seawater"/>
    <n v="20210126"/>
    <s v="peak_photo"/>
    <s v="Day5"/>
    <s v="LB_seagrass"/>
    <x v="1"/>
  </r>
  <r>
    <x v="1"/>
    <x v="2"/>
    <s v="Metab_306"/>
    <n v="0.155591352263381"/>
    <s v="CINAR_BC_111"/>
    <s v="seawater"/>
    <n v="20210126"/>
    <s v="dawn"/>
    <s v="Day5"/>
    <s v="Yawzi"/>
    <x v="1"/>
  </r>
  <r>
    <x v="1"/>
    <x v="2"/>
    <s v="Metab_327"/>
    <n v="0.24303260907011501"/>
    <s v="CINAR_BC_102"/>
    <s v="seawater"/>
    <n v="20210126"/>
    <s v="dawn"/>
    <s v="Day5"/>
    <s v="Yawzi"/>
    <x v="1"/>
  </r>
  <r>
    <x v="1"/>
    <x v="2"/>
    <s v="Metab_325"/>
    <n v="0.13641257679393001"/>
    <s v="CINAR_BC_86"/>
    <s v="seawater"/>
    <n v="20210125"/>
    <s v="dawn"/>
    <s v="Day4"/>
    <s v="Yawzi"/>
    <x v="1"/>
  </r>
  <r>
    <x v="1"/>
    <x v="2"/>
    <s v="Metab_292"/>
    <n v="0.17869702063784501"/>
    <s v="CINAR_BC_61"/>
    <s v="seawater"/>
    <n v="20210124"/>
    <s v="dawn"/>
    <s v="Day3"/>
    <s v="Yawzi"/>
    <x v="1"/>
  </r>
  <r>
    <x v="1"/>
    <x v="2"/>
    <s v="Metab_228"/>
    <n v="0.14249945068524"/>
    <s v="CINAR_BC_39"/>
    <s v="seawater"/>
    <n v="20210123"/>
    <s v="dawn"/>
    <s v="Day2"/>
    <s v="Yawzi"/>
    <x v="1"/>
  </r>
  <r>
    <x v="1"/>
    <x v="2"/>
    <s v="Metab_303"/>
    <n v="0.14440444987845"/>
    <s v="CINAR_BC_107"/>
    <s v="seawater"/>
    <n v="20210126"/>
    <s v="dawn"/>
    <s v="Day5"/>
    <s v="Yawzi"/>
    <x v="1"/>
  </r>
  <r>
    <x v="1"/>
    <x v="2"/>
    <s v="Metab_295"/>
    <n v="0.17111267237682501"/>
    <s v="CINAR_BC_55"/>
    <s v="seawater"/>
    <n v="20210124"/>
    <s v="dawn"/>
    <s v="Day3"/>
    <s v="Yawzi"/>
    <x v="1"/>
  </r>
  <r>
    <x v="1"/>
    <x v="2"/>
    <s v="Metab_225"/>
    <n v="0.13900395032503601"/>
    <s v="CINAR_BC_78"/>
    <s v="seawater"/>
    <n v="20210123"/>
    <s v="dawn"/>
    <s v="Day2"/>
    <s v="Yawzi"/>
    <x v="1"/>
  </r>
  <r>
    <x v="1"/>
    <x v="2"/>
    <s v="Metab_331"/>
    <n v="0.14292131898638899"/>
    <s v="CINAR_BC_82"/>
    <s v="seawater"/>
    <n v="20210125"/>
    <s v="dawn"/>
    <s v="Day4"/>
    <s v="Yawzi"/>
    <x v="1"/>
  </r>
  <r>
    <x v="1"/>
    <x v="2"/>
    <s v="Metab_228"/>
    <n v="0.14349010192989101"/>
    <s v="CINAR_BC_40"/>
    <s v="seawater"/>
    <n v="20210123"/>
    <s v="dawn"/>
    <s v="Day2"/>
    <s v="Yawzi"/>
    <x v="1"/>
  </r>
  <r>
    <x v="1"/>
    <x v="2"/>
    <s v="Metab_313"/>
    <n v="0.14241024832055099"/>
    <s v="CINAR_BC_80"/>
    <s v="seawater"/>
    <n v="20210125"/>
    <s v="dawn"/>
    <s v="Day4"/>
    <s v="Yawzi"/>
    <x v="1"/>
  </r>
  <r>
    <x v="1"/>
    <x v="2"/>
    <s v="Metab_284"/>
    <n v="0.166085287509908"/>
    <s v="CINAR_BC_53"/>
    <s v="seawater"/>
    <n v="20210124"/>
    <s v="dawn"/>
    <s v="Day3"/>
    <s v="Yawzi"/>
    <x v="1"/>
  </r>
  <r>
    <x v="1"/>
    <x v="2"/>
    <s v="Metab_222"/>
    <n v="0.26246706799186398"/>
    <s v="CINAR_BC_76"/>
    <s v="seawater"/>
    <n v="20210123"/>
    <s v="dawn"/>
    <s v="Day2"/>
    <s v="Yawzi"/>
    <x v="1"/>
  </r>
  <r>
    <x v="1"/>
    <x v="2"/>
    <s v="Metab_239"/>
    <n v="0.14099506976196399"/>
    <s v="CINAR_BC_45"/>
    <s v="seawater"/>
    <n v="20210123"/>
    <s v="peak_photo"/>
    <s v="Day2"/>
    <s v="Yawzi"/>
    <x v="1"/>
  </r>
  <r>
    <x v="1"/>
    <x v="2"/>
    <s v="Metab_274"/>
    <n v="0.27427641761379701"/>
    <s v="CINAR_BC_69"/>
    <s v="seawater"/>
    <n v="20210124"/>
    <s v="peak_photo"/>
    <s v="Day3"/>
    <s v="Yawzi"/>
    <x v="1"/>
  </r>
  <r>
    <x v="1"/>
    <x v="2"/>
    <s v="Metab_269"/>
    <n v="0.176532528859489"/>
    <s v="CINAR_BC_71"/>
    <s v="seawater"/>
    <n v="20210124"/>
    <s v="peak_photo"/>
    <s v="Day3"/>
    <s v="Yawzi"/>
    <x v="1"/>
  </r>
  <r>
    <x v="1"/>
    <x v="2"/>
    <s v="Metab_186"/>
    <n v="0.14532544679892301"/>
    <s v="CINAR_BC_50"/>
    <s v="seawater"/>
    <n v="20210123"/>
    <s v="peak_photo"/>
    <s v="Day2"/>
    <s v="Yawzi"/>
    <x v="1"/>
  </r>
  <r>
    <x v="1"/>
    <x v="2"/>
    <s v="Metab_271"/>
    <n v="0.29797125977094702"/>
    <s v="CINAR_BC_67"/>
    <s v="seawater"/>
    <n v="20210124"/>
    <s v="peak_photo"/>
    <s v="Day3"/>
    <s v="Yawzi"/>
    <x v="1"/>
  </r>
  <r>
    <x v="1"/>
    <x v="2"/>
    <s v="Metab_323"/>
    <n v="0.315095170074839"/>
    <s v="CINAR_BC_118"/>
    <s v="seawater"/>
    <n v="20210126"/>
    <s v="peak_photo"/>
    <s v="Day5"/>
    <s v="Yawzi"/>
    <x v="1"/>
  </r>
  <r>
    <x v="1"/>
    <x v="2"/>
    <s v="Metab_308"/>
    <n v="0.29454174900817298"/>
    <s v="CINAR_BC_113"/>
    <s v="seawater"/>
    <n v="20210126"/>
    <s v="peak_photo"/>
    <s v="Day5"/>
    <s v="Yawzi"/>
    <x v="1"/>
  </r>
  <r>
    <x v="1"/>
    <x v="2"/>
    <s v="Metab_285"/>
    <n v="0.154570768348997"/>
    <s v="CINAR_BC_96"/>
    <s v="seawater"/>
    <n v="20210125"/>
    <s v="peak_photo"/>
    <s v="Day4"/>
    <s v="Yawzi"/>
    <x v="1"/>
  </r>
  <r>
    <x v="1"/>
    <x v="2"/>
    <s v="Metab_267"/>
    <n v="0.33340110583443"/>
    <s v="CINAR_BC_97"/>
    <s v="seawater"/>
    <n v="20210125"/>
    <s v="peak_photo"/>
    <s v="Day4"/>
    <s v="Yawzi"/>
    <x v="1"/>
  </r>
  <r>
    <x v="1"/>
    <x v="2"/>
    <s v="Metab_276"/>
    <n v="0.15918175786973099"/>
    <s v="CINAR_BC_91"/>
    <s v="seawater"/>
    <n v="20210125"/>
    <s v="peak_photo"/>
    <s v="Day4"/>
    <s v="Yawzi"/>
    <x v="1"/>
  </r>
  <r>
    <x v="1"/>
    <x v="2"/>
    <s v="Metab_317"/>
    <n v="0.186451521196276"/>
    <s v="CINAR_BC_114"/>
    <s v="seawater"/>
    <n v="20210126"/>
    <s v="peak_photo"/>
    <s v="Day5"/>
    <s v="Yawzi"/>
    <x v="1"/>
  </r>
  <r>
    <x v="1"/>
    <x v="2"/>
    <s v="Metab_230"/>
    <n v="0.30841391258727502"/>
    <s v="CINAR_BC_46"/>
    <s v="seawater"/>
    <n v="20210123"/>
    <s v="peak_photo"/>
    <s v="Day2"/>
    <s v="Yawzi"/>
    <x v="1"/>
  </r>
  <r>
    <x v="1"/>
    <x v="3"/>
    <s v="Metab_234"/>
    <n v="0.24001911384979599"/>
    <s v="CINAR_BC_77"/>
    <s v="seawater"/>
    <n v="20210123"/>
    <s v="dawn"/>
    <s v="Day2"/>
    <s v="Tektite"/>
    <x v="1"/>
  </r>
  <r>
    <x v="1"/>
    <x v="3"/>
    <s v="Metab_312"/>
    <n v="0.226407393513337"/>
    <s v="CINAR_BC_101"/>
    <s v="seawater"/>
    <n v="20210126"/>
    <s v="dawn"/>
    <s v="Day5"/>
    <s v="Tektite"/>
    <x v="1"/>
  </r>
  <r>
    <x v="1"/>
    <x v="3"/>
    <s v="Metab_316"/>
    <n v="0.22252442607846401"/>
    <s v="CINAR_BC_84"/>
    <s v="seawater"/>
    <n v="20210125"/>
    <s v="dawn"/>
    <s v="Day4"/>
    <s v="Tektite"/>
    <x v="1"/>
  </r>
  <r>
    <x v="1"/>
    <x v="3"/>
    <s v="Metab_322"/>
    <n v="0.20994697460929301"/>
    <s v="CINAR_BC_75"/>
    <s v="seawater"/>
    <n v="20210125"/>
    <s v="dawn"/>
    <s v="Day4"/>
    <s v="Tektite"/>
    <x v="1"/>
  </r>
  <r>
    <x v="1"/>
    <x v="3"/>
    <s v="Metab_241"/>
    <n v="0.36101594203478299"/>
    <s v="CINAR_BC_79"/>
    <s v="seawater"/>
    <n v="20210123"/>
    <s v="dawn"/>
    <s v="Day2"/>
    <s v="Tektite"/>
    <x v="1"/>
  </r>
  <r>
    <x v="1"/>
    <x v="3"/>
    <s v="Metab_321"/>
    <n v="0.26384147477134401"/>
    <s v="CINAR_BC_105"/>
    <s v="seawater"/>
    <n v="20210126"/>
    <s v="dawn"/>
    <s v="Day5"/>
    <s v="Tektite"/>
    <x v="1"/>
  </r>
  <r>
    <x v="1"/>
    <x v="3"/>
    <s v="Metab_315"/>
    <n v="0.23485528003554501"/>
    <s v="CINAR_BC_108"/>
    <s v="seawater"/>
    <n v="20210126"/>
    <s v="dawn"/>
    <s v="Day5"/>
    <s v="Tektite"/>
    <x v="1"/>
  </r>
  <r>
    <x v="1"/>
    <x v="3"/>
    <s v="Metab_275"/>
    <n v="0.28377063328320701"/>
    <s v="CINAR_BC_62"/>
    <s v="seawater"/>
    <n v="20210124"/>
    <s v="dawn"/>
    <s v="Day3"/>
    <s v="Tektite"/>
    <x v="1"/>
  </r>
  <r>
    <x v="1"/>
    <x v="3"/>
    <s v="Metab_231"/>
    <n v="0.33011603698349101"/>
    <s v="CINAR_BC_36"/>
    <s v="seawater"/>
    <n v="20210123"/>
    <s v="dawn"/>
    <s v="Day2"/>
    <s v="Tektite"/>
    <x v="1"/>
  </r>
  <r>
    <x v="1"/>
    <x v="3"/>
    <s v="Metab_278"/>
    <n v="0.19093570035636401"/>
    <s v="CINAR_BC_60"/>
    <s v="seawater"/>
    <n v="20210124"/>
    <s v="dawn"/>
    <s v="Day3"/>
    <s v="Tektite"/>
    <x v="1"/>
  </r>
  <r>
    <x v="1"/>
    <x v="3"/>
    <s v="Metab_290"/>
    <n v="0.39286295888657102"/>
    <s v="CINAR_BC_56"/>
    <s v="seawater"/>
    <n v="20210124"/>
    <s v="dawn"/>
    <s v="Day3"/>
    <s v="Tektite"/>
    <x v="1"/>
  </r>
  <r>
    <x v="1"/>
    <x v="3"/>
    <s v="Metab_319"/>
    <n v="0.209850826019467"/>
    <s v="CINAR_BC_81A"/>
    <s v="seawater"/>
    <n v="20210125"/>
    <s v="dawn"/>
    <s v="Day4"/>
    <s v="Tektite"/>
    <x v="1"/>
  </r>
  <r>
    <x v="1"/>
    <x v="3"/>
    <s v="Metab_270"/>
    <n v="0.35392914620183002"/>
    <s v="CINAR_BC_98"/>
    <s v="seawater"/>
    <n v="20210125"/>
    <s v="peak_photo"/>
    <s v="Day4"/>
    <s v="Tektite"/>
    <x v="1"/>
  </r>
  <r>
    <x v="1"/>
    <x v="3"/>
    <s v="Metab_264"/>
    <n v="0.19574078072211901"/>
    <s v="CINAR_BC_90"/>
    <s v="seawater"/>
    <n v="20210125"/>
    <s v="peak_photo"/>
    <s v="Day4"/>
    <s v="Tektite"/>
    <x v="1"/>
  </r>
  <r>
    <x v="1"/>
    <x v="3"/>
    <s v="Metab_266"/>
    <n v="0.25452135216496302"/>
    <s v="CINAR_BC_72"/>
    <s v="seawater"/>
    <n v="20210124"/>
    <s v="peak_photo"/>
    <s v="Day3"/>
    <s v="Tektite"/>
    <x v="1"/>
  </r>
  <r>
    <x v="1"/>
    <x v="3"/>
    <s v="Metab_261"/>
    <n v="0.22045067353233799"/>
    <s v="CINAR_BC_93"/>
    <s v="seawater"/>
    <n v="20210125"/>
    <s v="peak_photo"/>
    <s v="Day4"/>
    <s v="Tektite"/>
    <x v="1"/>
  </r>
  <r>
    <x v="1"/>
    <x v="3"/>
    <s v="Metab_224"/>
    <n v="0.23547889533661201"/>
    <s v="CINAR_BC_42"/>
    <s v="seawater"/>
    <n v="20210123"/>
    <s v="peak_photo"/>
    <s v="Day2"/>
    <s v="Tektite"/>
    <x v="1"/>
  </r>
  <r>
    <x v="1"/>
    <x v="3"/>
    <s v="Metab_236"/>
    <n v="0.27699914597810399"/>
    <s v="CINAR_BC_43"/>
    <s v="seawater"/>
    <n v="20210123"/>
    <s v="peak_photo"/>
    <s v="Day2"/>
    <s v="Tektite"/>
    <x v="1"/>
  </r>
  <r>
    <x v="1"/>
    <x v="3"/>
    <s v="Metab_283"/>
    <n v="0.21640181644467699"/>
    <s v="CINAR_BC_68"/>
    <s v="seawater"/>
    <n v="20210124"/>
    <s v="peak_photo"/>
    <s v="Day3"/>
    <s v="Tektite"/>
    <x v="1"/>
  </r>
  <r>
    <x v="1"/>
    <x v="3"/>
    <s v="Metab_277"/>
    <n v="0.25790765545271499"/>
    <s v="CINAR_BC_66"/>
    <s v="seawater"/>
    <n v="20210124"/>
    <s v="peak_photo"/>
    <s v="Day3"/>
    <s v="Tektite"/>
    <x v="1"/>
  </r>
  <r>
    <x v="1"/>
    <x v="3"/>
    <s v="Metab_314"/>
    <n v="0.21927749692145901"/>
    <s v="CINAR_BC_116"/>
    <s v="seawater"/>
    <n v="20210126"/>
    <s v="peak_photo"/>
    <s v="Day5"/>
    <s v="Tektite"/>
    <x v="1"/>
  </r>
  <r>
    <x v="1"/>
    <x v="3"/>
    <s v="Metab_311"/>
    <n v="0.213446336434475"/>
    <s v="CINAR_BC_115"/>
    <s v="seawater"/>
    <n v="20210126"/>
    <s v="peak_photo"/>
    <s v="Day5"/>
    <s v="Tektite"/>
    <x v="1"/>
  </r>
  <r>
    <x v="1"/>
    <x v="3"/>
    <s v="Metab_320"/>
    <n v="0.28180342329730101"/>
    <s v="CINAR_BC_112"/>
    <s v="seawater"/>
    <n v="20210126"/>
    <s v="peak_photo"/>
    <s v="Day5"/>
    <s v="Tektite"/>
    <x v="1"/>
  </r>
  <r>
    <x v="1"/>
    <x v="3"/>
    <s v="Metab_277"/>
    <n v="0.26099691936159503"/>
    <s v="CINAR_BC_65"/>
    <s v="seawater"/>
    <n v="20210124"/>
    <s v="peak_photo"/>
    <s v="Day3"/>
    <s v="Tektite"/>
    <x v="1"/>
  </r>
  <r>
    <x v="1"/>
    <x v="3"/>
    <s v="Metab_227"/>
    <n v="0.28324963024024602"/>
    <s v="CINAR_BC_44"/>
    <s v="seawater"/>
    <n v="20210123"/>
    <s v="peak_photo"/>
    <s v="Day2"/>
    <s v="Tektite"/>
    <x v="1"/>
  </r>
  <r>
    <x v="1"/>
    <x v="4"/>
    <s v="Metab_337"/>
    <n v="7.3554458425060407E-2"/>
    <s v="CINAR_BC_85"/>
    <s v="seawater"/>
    <n v="20210125"/>
    <s v="dawn"/>
    <s v="Day4"/>
    <s v="LB_seagrass"/>
    <x v="2"/>
  </r>
  <r>
    <x v="1"/>
    <x v="4"/>
    <s v="Metab_328"/>
    <n v="7.81460538656506E-2"/>
    <s v="CINAR_BC_88"/>
    <s v="seawater"/>
    <n v="20210125"/>
    <s v="dawn"/>
    <s v="Day4"/>
    <s v="LB_seagrass"/>
    <x v="2"/>
  </r>
  <r>
    <x v="1"/>
    <x v="4"/>
    <s v="Metab_324"/>
    <n v="7.9317148343015897E-2"/>
    <s v="CINAR_BC_103"/>
    <s v="seawater"/>
    <n v="20210126"/>
    <s v="dawn"/>
    <s v="Day5"/>
    <s v="LB_seagrass"/>
    <x v="2"/>
  </r>
  <r>
    <x v="1"/>
    <x v="4"/>
    <s v="Metab_281"/>
    <n v="0.10007303033175299"/>
    <s v="CINAR_BC_63"/>
    <s v="seawater"/>
    <n v="20210124"/>
    <s v="dawn"/>
    <s v="Day3"/>
    <s v="LB_seagrass"/>
    <x v="2"/>
  </r>
  <r>
    <x v="1"/>
    <x v="4"/>
    <s v="Metab_334"/>
    <n v="7.8956336871164698E-2"/>
    <s v="CINAR_BC_83"/>
    <s v="seawater"/>
    <n v="20210125"/>
    <s v="dawn"/>
    <s v="Day4"/>
    <s v="LB_seagrass"/>
    <x v="2"/>
  </r>
  <r>
    <x v="1"/>
    <x v="4"/>
    <s v="Metab_309"/>
    <n v="0.20950225934080099"/>
    <s v="CINAR_BC_109"/>
    <s v="seawater"/>
    <n v="20210126"/>
    <s v="dawn"/>
    <s v="Day5"/>
    <s v="LB_seagrass"/>
    <x v="2"/>
  </r>
  <r>
    <x v="1"/>
    <x v="4"/>
    <s v="Metab_237"/>
    <n v="5.5299833217828699E-2"/>
    <s v="CINAR_BC_37"/>
    <s v="seawater"/>
    <n v="20210123"/>
    <s v="dawn"/>
    <s v="Day2"/>
    <s v="LB_seagrass"/>
    <x v="2"/>
  </r>
  <r>
    <x v="1"/>
    <x v="4"/>
    <s v="Metab_240"/>
    <n v="6.6297505085451305E-2"/>
    <s v="CINAR_BC_41"/>
    <s v="seawater"/>
    <n v="20210123"/>
    <s v="dawn"/>
    <s v="Day2"/>
    <s v="LB_seagrass"/>
    <x v="2"/>
  </r>
  <r>
    <x v="1"/>
    <x v="4"/>
    <s v="Metab_219"/>
    <n v="8.4504014203850203E-2"/>
    <s v="CINAR_BC_81B"/>
    <s v="seawater"/>
    <n v="20210123"/>
    <s v="dawn"/>
    <s v="Day2"/>
    <s v="LB_seagrass"/>
    <x v="2"/>
  </r>
  <r>
    <x v="1"/>
    <x v="4"/>
    <s v="Metab_318"/>
    <n v="0.158596452694892"/>
    <s v="CINAR_BC_110"/>
    <s v="seawater"/>
    <n v="20210126"/>
    <s v="dawn"/>
    <s v="Day5"/>
    <s v="LB_seagrass"/>
    <x v="2"/>
  </r>
  <r>
    <x v="1"/>
    <x v="4"/>
    <s v="Metab_272"/>
    <n v="7.5600825567918695E-2"/>
    <s v="CINAR_BC_57"/>
    <s v="seawater"/>
    <n v="20210124"/>
    <s v="dawn"/>
    <s v="Day3"/>
    <s v="LB_seagrass"/>
    <x v="2"/>
  </r>
  <r>
    <x v="1"/>
    <x v="4"/>
    <s v="Metab_287"/>
    <n v="5.7709110892736899E-2"/>
    <s v="CINAR_BC_54"/>
    <s v="seawater"/>
    <n v="20210124"/>
    <s v="dawn"/>
    <s v="Day3"/>
    <s v="LB_seagrass"/>
    <x v="2"/>
  </r>
  <r>
    <x v="1"/>
    <x v="7"/>
    <s v="Metab_282"/>
    <n v="0.104508449738557"/>
    <s v="CINAR_BC_100"/>
    <s v="seawater"/>
    <n v="20210125"/>
    <s v="peak_photo"/>
    <s v="Day4"/>
    <s v="LB_seagrass"/>
    <x v="2"/>
  </r>
  <r>
    <x v="1"/>
    <x v="7"/>
    <s v="Metab_273"/>
    <n v="9.0550836735480505E-2"/>
    <s v="CINAR_BC_99"/>
    <s v="seawater"/>
    <n v="20210125"/>
    <s v="peak_photo"/>
    <s v="Day4"/>
    <s v="LB_seagrass"/>
    <x v="2"/>
  </r>
  <r>
    <x v="1"/>
    <x v="7"/>
    <s v="Metab_286"/>
    <n v="4.90241697729226E-2"/>
    <s v="CINAR_BC_70"/>
    <s v="seawater"/>
    <n v="20210124"/>
    <s v="peak_photo"/>
    <s v="Day3"/>
    <s v="LB_seagrass"/>
    <x v="2"/>
  </r>
  <r>
    <x v="1"/>
    <x v="7"/>
    <s v="Metab_189"/>
    <n v="5.7666708384124701E-2"/>
    <s v="CINAR_BC_52"/>
    <s v="seawater"/>
    <n v="20210123"/>
    <s v="peak_photo"/>
    <s v="Day2"/>
    <s v="LB_seagrass"/>
    <x v="2"/>
  </r>
  <r>
    <x v="1"/>
    <x v="7"/>
    <s v="Metab_279"/>
    <n v="0.118251230799912"/>
    <s v="CINAR_BC_95"/>
    <s v="seawater"/>
    <n v="20210125"/>
    <s v="peak_photo"/>
    <s v="Day4"/>
    <s v="LB_seagrass"/>
    <x v="2"/>
  </r>
  <r>
    <x v="1"/>
    <x v="7"/>
    <s v="Metab_329"/>
    <n v="8.9754177344253699E-2"/>
    <s v="CINAR_BC_119"/>
    <s v="seawater"/>
    <n v="20210126"/>
    <s v="peak_photo"/>
    <s v="Day5"/>
    <s v="LB_seagrass"/>
    <x v="2"/>
  </r>
  <r>
    <x v="1"/>
    <x v="7"/>
    <s v="Metab_233"/>
    <n v="7.2156855303895706E-2"/>
    <s v="CINAR_BC_49"/>
    <s v="seawater"/>
    <n v="20210123"/>
    <s v="peak_photo"/>
    <s v="Day2"/>
    <s v="LB_seagrass"/>
    <x v="2"/>
  </r>
  <r>
    <x v="1"/>
    <x v="7"/>
    <s v="Metab_326"/>
    <n v="0.18648261305754299"/>
    <s v="CINAR_BC_117"/>
    <s v="seawater"/>
    <n v="20210126"/>
    <s v="peak_photo"/>
    <s v="Day5"/>
    <s v="LB_seagrass"/>
    <x v="2"/>
  </r>
  <r>
    <x v="1"/>
    <x v="7"/>
    <s v="Metab_289"/>
    <n v="9.9154724472727204E-2"/>
    <s v="CINAR_BC_74"/>
    <s v="seawater"/>
    <n v="20210124"/>
    <s v="peak_photo"/>
    <s v="Day3"/>
    <s v="LB_seagrass"/>
    <x v="2"/>
  </r>
  <r>
    <x v="1"/>
    <x v="7"/>
    <s v="Metab_183"/>
    <n v="6.6910288533721496E-2"/>
    <s v="CINAR_BC_48"/>
    <s v="seawater"/>
    <n v="20210123"/>
    <s v="peak_photo"/>
    <s v="Day2"/>
    <s v="LB_seagrass"/>
    <x v="2"/>
  </r>
  <r>
    <x v="1"/>
    <x v="7"/>
    <s v="Metab_332"/>
    <n v="0.100973489278314"/>
    <s v="CINAR_BC_120"/>
    <s v="seawater"/>
    <n v="20210126"/>
    <s v="peak_photo"/>
    <s v="Day5"/>
    <s v="LB_seagrass"/>
    <x v="2"/>
  </r>
  <r>
    <x v="1"/>
    <x v="5"/>
    <s v="Metab_306"/>
    <n v="8.3220100975073194E-2"/>
    <s v="CINAR_BC_111"/>
    <s v="seawater"/>
    <n v="20210126"/>
    <s v="dawn"/>
    <s v="Day5"/>
    <s v="Yawzi"/>
    <x v="2"/>
  </r>
  <r>
    <x v="1"/>
    <x v="5"/>
    <s v="Metab_327"/>
    <n v="0.24375661488662501"/>
    <s v="CINAR_BC_102"/>
    <s v="seawater"/>
    <n v="20210126"/>
    <s v="dawn"/>
    <s v="Day5"/>
    <s v="Yawzi"/>
    <x v="2"/>
  </r>
  <r>
    <x v="1"/>
    <x v="5"/>
    <s v="Metab_325"/>
    <n v="5.1279772354613201E-2"/>
    <s v="CINAR_BC_86"/>
    <s v="seawater"/>
    <n v="20210125"/>
    <s v="dawn"/>
    <s v="Day4"/>
    <s v="Yawzi"/>
    <x v="2"/>
  </r>
  <r>
    <x v="1"/>
    <x v="5"/>
    <s v="Metab_292"/>
    <n v="0.106788858022653"/>
    <s v="CINAR_BC_61"/>
    <s v="seawater"/>
    <n v="20210124"/>
    <s v="dawn"/>
    <s v="Day3"/>
    <s v="Yawzi"/>
    <x v="2"/>
  </r>
  <r>
    <x v="1"/>
    <x v="5"/>
    <s v="Metab_228"/>
    <n v="7.0124327200288106E-2"/>
    <s v="CINAR_BC_39"/>
    <s v="seawater"/>
    <n v="20210123"/>
    <s v="dawn"/>
    <s v="Day2"/>
    <s v="Yawzi"/>
    <x v="2"/>
  </r>
  <r>
    <x v="1"/>
    <x v="5"/>
    <s v="Metab_303"/>
    <n v="6.5613705343781803E-2"/>
    <s v="CINAR_BC_107"/>
    <s v="seawater"/>
    <n v="20210126"/>
    <s v="dawn"/>
    <s v="Day5"/>
    <s v="Yawzi"/>
    <x v="2"/>
  </r>
  <r>
    <x v="1"/>
    <x v="5"/>
    <s v="Metab_295"/>
    <n v="9.6269577814143997E-2"/>
    <s v="CINAR_BC_55"/>
    <s v="seawater"/>
    <n v="20210124"/>
    <s v="dawn"/>
    <s v="Day3"/>
    <s v="Yawzi"/>
    <x v="2"/>
  </r>
  <r>
    <x v="1"/>
    <x v="5"/>
    <s v="Metab_225"/>
    <n v="7.7150845438203206E-2"/>
    <s v="CINAR_BC_78"/>
    <s v="seawater"/>
    <n v="20210123"/>
    <s v="dawn"/>
    <s v="Day2"/>
    <s v="Yawzi"/>
    <x v="2"/>
  </r>
  <r>
    <x v="1"/>
    <x v="5"/>
    <s v="Metab_331"/>
    <n v="6.0019064372914703E-2"/>
    <s v="CINAR_BC_82"/>
    <s v="seawater"/>
    <n v="20210125"/>
    <s v="dawn"/>
    <s v="Day4"/>
    <s v="Yawzi"/>
    <x v="2"/>
  </r>
  <r>
    <x v="1"/>
    <x v="5"/>
    <s v="Metab_228"/>
    <n v="5.99206044628499E-2"/>
    <s v="CINAR_BC_40"/>
    <s v="seawater"/>
    <n v="20210123"/>
    <s v="dawn"/>
    <s v="Day2"/>
    <s v="Yawzi"/>
    <x v="2"/>
  </r>
  <r>
    <x v="1"/>
    <x v="5"/>
    <s v="Metab_313"/>
    <n v="7.1878823728621394E-2"/>
    <s v="CINAR_BC_80"/>
    <s v="seawater"/>
    <n v="20210125"/>
    <s v="dawn"/>
    <s v="Day4"/>
    <s v="Yawzi"/>
    <x v="2"/>
  </r>
  <r>
    <x v="1"/>
    <x v="5"/>
    <s v="Metab_284"/>
    <n v="8.5924274402119E-2"/>
    <s v="CINAR_BC_53"/>
    <s v="seawater"/>
    <n v="20210124"/>
    <s v="dawn"/>
    <s v="Day3"/>
    <s v="Yawzi"/>
    <x v="2"/>
  </r>
  <r>
    <x v="1"/>
    <x v="5"/>
    <s v="Metab_222"/>
    <n v="0.26488788421120701"/>
    <s v="CINAR_BC_76"/>
    <s v="seawater"/>
    <n v="20210123"/>
    <s v="dawn"/>
    <s v="Day2"/>
    <s v="Yawzi"/>
    <x v="2"/>
  </r>
  <r>
    <x v="1"/>
    <x v="8"/>
    <s v="Metab_239"/>
    <n v="0.147457916577069"/>
    <s v="CINAR_BC_45"/>
    <s v="seawater"/>
    <n v="20210123"/>
    <s v="peak_photo"/>
    <s v="Day2"/>
    <s v="Yawzi"/>
    <x v="2"/>
  </r>
  <r>
    <x v="1"/>
    <x v="8"/>
    <s v="Metab_274"/>
    <n v="0.31195909846278302"/>
    <s v="CINAR_BC_69"/>
    <s v="seawater"/>
    <n v="20210124"/>
    <s v="peak_photo"/>
    <s v="Day3"/>
    <s v="Yawzi"/>
    <x v="2"/>
  </r>
  <r>
    <x v="1"/>
    <x v="8"/>
    <s v="Metab_269"/>
    <n v="0.199512753376372"/>
    <s v="CINAR_BC_71"/>
    <s v="seawater"/>
    <n v="20210124"/>
    <s v="peak_photo"/>
    <s v="Day3"/>
    <s v="Yawzi"/>
    <x v="2"/>
  </r>
  <r>
    <x v="1"/>
    <x v="8"/>
    <s v="Metab_186"/>
    <n v="0.15194403387357999"/>
    <s v="CINAR_BC_50"/>
    <s v="seawater"/>
    <n v="20210123"/>
    <s v="peak_photo"/>
    <s v="Day2"/>
    <s v="Yawzi"/>
    <x v="2"/>
  </r>
  <r>
    <x v="1"/>
    <x v="8"/>
    <s v="Metab_271"/>
    <n v="0.33528934498030899"/>
    <s v="CINAR_BC_67"/>
    <s v="seawater"/>
    <n v="20210124"/>
    <s v="peak_photo"/>
    <s v="Day3"/>
    <s v="Yawzi"/>
    <x v="2"/>
  </r>
  <r>
    <x v="1"/>
    <x v="8"/>
    <s v="Metab_323"/>
    <n v="0.26245804347945101"/>
    <s v="CINAR_BC_118"/>
    <s v="seawater"/>
    <n v="20210126"/>
    <s v="peak_photo"/>
    <s v="Day5"/>
    <s v="Yawzi"/>
    <x v="2"/>
  </r>
  <r>
    <x v="1"/>
    <x v="8"/>
    <s v="Metab_308"/>
    <n v="0.24593211297075701"/>
    <s v="CINAR_BC_113"/>
    <s v="seawater"/>
    <n v="20210126"/>
    <s v="peak_photo"/>
    <s v="Day5"/>
    <s v="Yawzi"/>
    <x v="2"/>
  </r>
  <r>
    <x v="1"/>
    <x v="8"/>
    <s v="Metab_285"/>
    <n v="0.14957914465060501"/>
    <s v="CINAR_BC_96"/>
    <s v="seawater"/>
    <n v="20210125"/>
    <s v="peak_photo"/>
    <s v="Day4"/>
    <s v="Yawzi"/>
    <x v="2"/>
  </r>
  <r>
    <x v="1"/>
    <x v="8"/>
    <s v="Metab_267"/>
    <n v="0.28195458674372897"/>
    <s v="CINAR_BC_97"/>
    <s v="seawater"/>
    <n v="20210125"/>
    <s v="peak_photo"/>
    <s v="Day4"/>
    <s v="Yawzi"/>
    <x v="2"/>
  </r>
  <r>
    <x v="1"/>
    <x v="8"/>
    <s v="Metab_276"/>
    <n v="0.13251291768529"/>
    <s v="CINAR_BC_91"/>
    <s v="seawater"/>
    <n v="20210125"/>
    <s v="peak_photo"/>
    <s v="Day4"/>
    <s v="Yawzi"/>
    <x v="2"/>
  </r>
  <r>
    <x v="1"/>
    <x v="8"/>
    <s v="Metab_317"/>
    <n v="0.14996515510889499"/>
    <s v="CINAR_BC_114"/>
    <s v="seawater"/>
    <n v="20210126"/>
    <s v="peak_photo"/>
    <s v="Day5"/>
    <s v="Yawzi"/>
    <x v="2"/>
  </r>
  <r>
    <x v="1"/>
    <x v="8"/>
    <s v="Metab_230"/>
    <n v="0.25967655726696798"/>
    <s v="CINAR_BC_46"/>
    <s v="seawater"/>
    <n v="20210123"/>
    <s v="peak_photo"/>
    <s v="Day2"/>
    <s v="Yawzi"/>
    <x v="2"/>
  </r>
  <r>
    <x v="1"/>
    <x v="6"/>
    <s v="Metab_234"/>
    <n v="0.141192448529466"/>
    <s v="CINAR_BC_77"/>
    <s v="seawater"/>
    <n v="20210123"/>
    <s v="dawn"/>
    <s v="Day2"/>
    <s v="Tektite"/>
    <x v="2"/>
  </r>
  <r>
    <x v="1"/>
    <x v="6"/>
    <s v="Metab_312"/>
    <n v="0.129135687975444"/>
    <s v="CINAR_BC_101"/>
    <s v="seawater"/>
    <n v="20210126"/>
    <s v="dawn"/>
    <s v="Day5"/>
    <s v="Tektite"/>
    <x v="2"/>
  </r>
  <r>
    <x v="1"/>
    <x v="6"/>
    <s v="Metab_316"/>
    <n v="0.14202097793636301"/>
    <s v="CINAR_BC_84"/>
    <s v="seawater"/>
    <n v="20210125"/>
    <s v="dawn"/>
    <s v="Day4"/>
    <s v="Tektite"/>
    <x v="2"/>
  </r>
  <r>
    <x v="1"/>
    <x v="6"/>
    <s v="Metab_322"/>
    <n v="0.12025432822432"/>
    <s v="CINAR_BC_75"/>
    <s v="seawater"/>
    <n v="20210125"/>
    <s v="dawn"/>
    <s v="Day4"/>
    <s v="Tektite"/>
    <x v="2"/>
  </r>
  <r>
    <x v="1"/>
    <x v="6"/>
    <s v="Metab_241"/>
    <n v="0.27825208908805099"/>
    <s v="CINAR_BC_79"/>
    <s v="seawater"/>
    <n v="20210123"/>
    <s v="dawn"/>
    <s v="Day2"/>
    <s v="Tektite"/>
    <x v="2"/>
  </r>
  <r>
    <x v="1"/>
    <x v="6"/>
    <s v="Metab_321"/>
    <n v="0.21233453402885999"/>
    <s v="CINAR_BC_105"/>
    <s v="seawater"/>
    <n v="20210126"/>
    <s v="dawn"/>
    <s v="Day5"/>
    <s v="Tektite"/>
    <x v="2"/>
  </r>
  <r>
    <x v="1"/>
    <x v="6"/>
    <s v="Metab_315"/>
    <n v="0.239114920240631"/>
    <s v="CINAR_BC_108"/>
    <s v="seawater"/>
    <n v="20210126"/>
    <s v="dawn"/>
    <s v="Day5"/>
    <s v="Tektite"/>
    <x v="2"/>
  </r>
  <r>
    <x v="1"/>
    <x v="6"/>
    <s v="Metab_275"/>
    <n v="0.19073184889393899"/>
    <s v="CINAR_BC_62"/>
    <s v="seawater"/>
    <n v="20210124"/>
    <s v="dawn"/>
    <s v="Day3"/>
    <s v="Tektite"/>
    <x v="2"/>
  </r>
  <r>
    <x v="1"/>
    <x v="6"/>
    <s v="Metab_231"/>
    <n v="0.35799474112196"/>
    <s v="CINAR_BC_36"/>
    <s v="seawater"/>
    <n v="20210123"/>
    <s v="dawn"/>
    <s v="Day2"/>
    <s v="Tektite"/>
    <x v="2"/>
  </r>
  <r>
    <x v="1"/>
    <x v="6"/>
    <s v="Metab_278"/>
    <n v="0.11396530492943099"/>
    <s v="CINAR_BC_60"/>
    <s v="seawater"/>
    <n v="20210124"/>
    <s v="dawn"/>
    <s v="Day3"/>
    <s v="Tektite"/>
    <x v="2"/>
  </r>
  <r>
    <x v="1"/>
    <x v="6"/>
    <s v="Metab_290"/>
    <n v="0.41348380148149899"/>
    <s v="CINAR_BC_56"/>
    <s v="seawater"/>
    <n v="20210124"/>
    <s v="dawn"/>
    <s v="Day3"/>
    <s v="Tektite"/>
    <x v="2"/>
  </r>
  <r>
    <x v="1"/>
    <x v="6"/>
    <s v="Metab_319"/>
    <n v="0.111714001860208"/>
    <s v="CINAR_BC_81A"/>
    <s v="seawater"/>
    <n v="20210125"/>
    <s v="dawn"/>
    <s v="Day4"/>
    <s v="Tektite"/>
    <x v="2"/>
  </r>
  <r>
    <x v="1"/>
    <x v="9"/>
    <s v="Metab_270"/>
    <n v="0.38974468982239702"/>
    <s v="CINAR_BC_98"/>
    <s v="seawater"/>
    <n v="20210125"/>
    <s v="peak_photo"/>
    <s v="Day4"/>
    <s v="Tektite"/>
    <x v="2"/>
  </r>
  <r>
    <x v="1"/>
    <x v="9"/>
    <s v="Metab_264"/>
    <n v="0.178550189594677"/>
    <s v="CINAR_BC_90"/>
    <s v="seawater"/>
    <n v="20210125"/>
    <s v="peak_photo"/>
    <s v="Day4"/>
    <s v="Tektite"/>
    <x v="2"/>
  </r>
  <r>
    <x v="1"/>
    <x v="9"/>
    <s v="Metab_266"/>
    <n v="0.27434484256846398"/>
    <s v="CINAR_BC_72"/>
    <s v="seawater"/>
    <n v="20210124"/>
    <s v="peak_photo"/>
    <s v="Day3"/>
    <s v="Tektite"/>
    <x v="2"/>
  </r>
  <r>
    <x v="1"/>
    <x v="9"/>
    <s v="Metab_261"/>
    <n v="0.14120848637085701"/>
    <s v="CINAR_BC_93"/>
    <s v="seawater"/>
    <n v="20210125"/>
    <s v="peak_photo"/>
    <s v="Day4"/>
    <s v="Tektite"/>
    <x v="2"/>
  </r>
  <r>
    <x v="1"/>
    <x v="9"/>
    <s v="Metab_224"/>
    <n v="0.16012054035003501"/>
    <s v="CINAR_BC_42"/>
    <s v="seawater"/>
    <n v="20210123"/>
    <s v="peak_photo"/>
    <s v="Day2"/>
    <s v="Tektite"/>
    <x v="2"/>
  </r>
  <r>
    <x v="1"/>
    <x v="9"/>
    <s v="Metab_236"/>
    <n v="0.22363862057460901"/>
    <s v="CINAR_BC_43"/>
    <s v="seawater"/>
    <n v="20210123"/>
    <s v="peak_photo"/>
    <s v="Day2"/>
    <s v="Tektite"/>
    <x v="2"/>
  </r>
  <r>
    <x v="1"/>
    <x v="9"/>
    <s v="Metab_283"/>
    <n v="0.230161086306056"/>
    <s v="CINAR_BC_68"/>
    <s v="seawater"/>
    <n v="20210124"/>
    <s v="peak_photo"/>
    <s v="Day3"/>
    <s v="Tektite"/>
    <x v="2"/>
  </r>
  <r>
    <x v="1"/>
    <x v="9"/>
    <s v="Metab_277"/>
    <n v="0.17676100490347199"/>
    <s v="CINAR_BC_66"/>
    <s v="seawater"/>
    <n v="20210124"/>
    <s v="peak_photo"/>
    <s v="Day3"/>
    <s v="Tektite"/>
    <x v="2"/>
  </r>
  <r>
    <x v="1"/>
    <x v="9"/>
    <s v="Metab_314"/>
    <n v="0.14870084085749899"/>
    <s v="CINAR_BC_116"/>
    <s v="seawater"/>
    <n v="20210126"/>
    <s v="peak_photo"/>
    <s v="Day5"/>
    <s v="Tektite"/>
    <x v="2"/>
  </r>
  <r>
    <x v="1"/>
    <x v="9"/>
    <s v="Metab_311"/>
    <n v="0.21304820772150099"/>
    <s v="CINAR_BC_115"/>
    <s v="seawater"/>
    <n v="20210126"/>
    <s v="peak_photo"/>
    <s v="Day5"/>
    <s v="Tektite"/>
    <x v="2"/>
  </r>
  <r>
    <x v="1"/>
    <x v="9"/>
    <s v="Metab_320"/>
    <n v="0.198120203599018"/>
    <s v="CINAR_BC_112"/>
    <s v="seawater"/>
    <n v="20210126"/>
    <s v="peak_photo"/>
    <s v="Day5"/>
    <s v="Tektite"/>
    <x v="2"/>
  </r>
  <r>
    <x v="1"/>
    <x v="9"/>
    <s v="Metab_277"/>
    <n v="0.178782371451604"/>
    <s v="CINAR_BC_65"/>
    <s v="seawater"/>
    <n v="20210124"/>
    <s v="peak_photo"/>
    <s v="Day3"/>
    <s v="Tektite"/>
    <x v="2"/>
  </r>
  <r>
    <x v="1"/>
    <x v="9"/>
    <s v="Metab_227"/>
    <n v="0.203034109409434"/>
    <s v="CINAR_BC_44"/>
    <s v="seawater"/>
    <n v="20210123"/>
    <s v="peak_photo"/>
    <s v="Day2"/>
    <s v="Tektit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16282-277F-C044-B060-6F8D8DB5F6B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J20" firstHeaderRow="1" firstDataRow="3" firstDataCol="2"/>
  <pivotFields count="11"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11">
        <item x="0"/>
        <item x="1"/>
        <item x="4"/>
        <item x="7"/>
        <item x="3"/>
        <item x="6"/>
        <item x="9"/>
        <item x="2"/>
        <item x="5"/>
        <item x="8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2">
    <field x="10"/>
    <field x="1"/>
  </rowFields>
  <rowItems count="14">
    <i>
      <x/>
      <x/>
    </i>
    <i t="default">
      <x/>
    </i>
    <i>
      <x v="1"/>
      <x v="1"/>
    </i>
    <i r="1">
      <x v="4"/>
    </i>
    <i r="1">
      <x v="7"/>
    </i>
    <i t="default">
      <x v="1"/>
    </i>
    <i>
      <x v="2"/>
      <x v="2"/>
    </i>
    <i r="1">
      <x v="3"/>
    </i>
    <i r="1">
      <x v="5"/>
    </i>
    <i r="1">
      <x v="6"/>
    </i>
    <i r="1">
      <x v="8"/>
    </i>
    <i r="1">
      <x v="9"/>
    </i>
    <i t="default">
      <x v="2"/>
    </i>
    <i t="grand">
      <x/>
    </i>
  </rowItems>
  <colFields count="2">
    <field x="-2"/>
    <field x="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Min of dispersion" fld="3" subtotal="min" baseField="0" baseItem="0"/>
    <dataField name="Max of dispersion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FF78-D7E7-7646-8A01-7D633E10CF11}">
  <dimension ref="A1:N17"/>
  <sheetViews>
    <sheetView workbookViewId="0">
      <selection sqref="A1:N17"/>
    </sheetView>
  </sheetViews>
  <sheetFormatPr baseColWidth="10" defaultRowHeight="16" x14ac:dyDescent="0.2"/>
  <sheetData>
    <row r="1" spans="1:14" x14ac:dyDescent="0.2">
      <c r="A1" t="s">
        <v>264</v>
      </c>
      <c r="B1" t="s">
        <v>263</v>
      </c>
      <c r="C1" t="s">
        <v>8</v>
      </c>
      <c r="D1" t="s">
        <v>262</v>
      </c>
      <c r="E1" t="s">
        <v>261</v>
      </c>
      <c r="F1" t="s">
        <v>260</v>
      </c>
      <c r="G1" t="s">
        <v>259</v>
      </c>
      <c r="H1" t="s">
        <v>258</v>
      </c>
      <c r="I1" t="s">
        <v>257</v>
      </c>
      <c r="J1" t="s">
        <v>256</v>
      </c>
      <c r="K1" t="s">
        <v>255</v>
      </c>
      <c r="L1" t="s">
        <v>254</v>
      </c>
      <c r="M1" t="s">
        <v>253</v>
      </c>
      <c r="N1" t="s">
        <v>252</v>
      </c>
    </row>
    <row r="2" spans="1:14" x14ac:dyDescent="0.2">
      <c r="A2" t="s">
        <v>9</v>
      </c>
      <c r="B2" t="s">
        <v>245</v>
      </c>
      <c r="C2" t="s">
        <v>19</v>
      </c>
      <c r="D2" t="s">
        <v>19</v>
      </c>
      <c r="E2" t="s">
        <v>22</v>
      </c>
      <c r="F2" t="s">
        <v>15</v>
      </c>
      <c r="G2" t="s">
        <v>22</v>
      </c>
      <c r="H2" t="s">
        <v>250</v>
      </c>
      <c r="I2">
        <v>0</v>
      </c>
      <c r="J2">
        <v>-1.1067333791815401E-3</v>
      </c>
      <c r="K2">
        <v>-1.3989516543029899E-2</v>
      </c>
      <c r="L2">
        <v>1.1776049784666801E-2</v>
      </c>
      <c r="M2">
        <v>0.999854273881148</v>
      </c>
      <c r="N2" t="s">
        <v>233</v>
      </c>
    </row>
    <row r="3" spans="1:14" x14ac:dyDescent="0.2">
      <c r="A3" t="s">
        <v>9</v>
      </c>
      <c r="B3" t="s">
        <v>245</v>
      </c>
      <c r="C3" t="s">
        <v>23</v>
      </c>
      <c r="D3" t="s">
        <v>23</v>
      </c>
      <c r="E3" t="s">
        <v>22</v>
      </c>
      <c r="F3" t="s">
        <v>15</v>
      </c>
      <c r="G3" t="s">
        <v>22</v>
      </c>
      <c r="H3" t="s">
        <v>251</v>
      </c>
      <c r="I3">
        <v>0</v>
      </c>
      <c r="J3">
        <v>-1.2828512790812299E-3</v>
      </c>
      <c r="K3">
        <v>-1.4165634442929601E-2</v>
      </c>
      <c r="L3">
        <v>1.1599931884767101E-2</v>
      </c>
      <c r="M3">
        <v>0.99969900286066704</v>
      </c>
      <c r="N3" t="s">
        <v>233</v>
      </c>
    </row>
    <row r="4" spans="1:14" x14ac:dyDescent="0.2">
      <c r="A4" t="s">
        <v>9</v>
      </c>
      <c r="B4" t="s">
        <v>245</v>
      </c>
      <c r="C4" t="s">
        <v>15</v>
      </c>
      <c r="D4" t="s">
        <v>15</v>
      </c>
      <c r="E4" t="s">
        <v>13</v>
      </c>
      <c r="F4" t="s">
        <v>15</v>
      </c>
      <c r="G4" t="s">
        <v>22</v>
      </c>
      <c r="H4" t="s">
        <v>236</v>
      </c>
      <c r="I4">
        <v>0</v>
      </c>
      <c r="J4">
        <v>7.2664474946441604E-3</v>
      </c>
      <c r="K4">
        <v>-5.9058725658513696E-3</v>
      </c>
      <c r="L4">
        <v>2.0438767555139702E-2</v>
      </c>
      <c r="M4">
        <v>0.58867693842663205</v>
      </c>
      <c r="N4" t="s">
        <v>233</v>
      </c>
    </row>
    <row r="5" spans="1:14" x14ac:dyDescent="0.2">
      <c r="A5" t="s">
        <v>9</v>
      </c>
      <c r="B5" t="s">
        <v>245</v>
      </c>
      <c r="C5" t="s">
        <v>23</v>
      </c>
      <c r="D5" t="s">
        <v>23</v>
      </c>
      <c r="E5" t="s">
        <v>22</v>
      </c>
      <c r="F5" t="s">
        <v>19</v>
      </c>
      <c r="G5" t="s">
        <v>22</v>
      </c>
      <c r="H5" t="s">
        <v>266</v>
      </c>
      <c r="I5">
        <v>0</v>
      </c>
      <c r="J5" s="7">
        <v>-1.7611789989968501E-4</v>
      </c>
      <c r="K5">
        <v>-1.30589010637481E-2</v>
      </c>
      <c r="L5">
        <v>1.27066652639487E-2</v>
      </c>
      <c r="M5">
        <v>0.99999998456855399</v>
      </c>
      <c r="N5" t="s">
        <v>233</v>
      </c>
    </row>
    <row r="6" spans="1:14" x14ac:dyDescent="0.2">
      <c r="A6" t="s">
        <v>9</v>
      </c>
      <c r="B6" t="s">
        <v>245</v>
      </c>
      <c r="C6" t="s">
        <v>19</v>
      </c>
      <c r="D6" t="s">
        <v>19</v>
      </c>
      <c r="E6" t="s">
        <v>13</v>
      </c>
      <c r="F6" t="s">
        <v>19</v>
      </c>
      <c r="G6" t="s">
        <v>22</v>
      </c>
      <c r="H6" t="s">
        <v>231</v>
      </c>
      <c r="I6">
        <v>0</v>
      </c>
      <c r="J6">
        <v>-3.3349554508676398E-3</v>
      </c>
      <c r="K6">
        <v>-1.6217738614715999E-2</v>
      </c>
      <c r="L6">
        <v>9.5478277129807596E-3</v>
      </c>
      <c r="M6">
        <v>0.97313884565981501</v>
      </c>
      <c r="N6" t="s">
        <v>233</v>
      </c>
    </row>
    <row r="7" spans="1:14" x14ac:dyDescent="0.2">
      <c r="A7" t="s">
        <v>9</v>
      </c>
      <c r="B7" t="s">
        <v>245</v>
      </c>
      <c r="C7" t="s">
        <v>23</v>
      </c>
      <c r="D7" t="s">
        <v>23</v>
      </c>
      <c r="E7" t="s">
        <v>13</v>
      </c>
      <c r="F7" t="s">
        <v>23</v>
      </c>
      <c r="G7" t="s">
        <v>22</v>
      </c>
      <c r="H7" t="s">
        <v>234</v>
      </c>
      <c r="I7">
        <v>0</v>
      </c>
      <c r="J7">
        <v>1.84548173972198E-3</v>
      </c>
      <c r="K7">
        <v>-1.10373014241264E-2</v>
      </c>
      <c r="L7">
        <v>1.47282649035704E-2</v>
      </c>
      <c r="M7">
        <v>0.99824304558993504</v>
      </c>
      <c r="N7" t="s">
        <v>233</v>
      </c>
    </row>
    <row r="8" spans="1:14" x14ac:dyDescent="0.2">
      <c r="A8" t="s">
        <v>9</v>
      </c>
      <c r="B8" t="s">
        <v>245</v>
      </c>
      <c r="C8" t="s">
        <v>19</v>
      </c>
      <c r="D8" t="s">
        <v>19</v>
      </c>
      <c r="E8" t="s">
        <v>13</v>
      </c>
      <c r="F8" t="s">
        <v>15</v>
      </c>
      <c r="G8" t="s">
        <v>13</v>
      </c>
      <c r="H8" t="s">
        <v>248</v>
      </c>
      <c r="I8">
        <v>0</v>
      </c>
      <c r="J8">
        <v>-1.1708136324693299E-2</v>
      </c>
      <c r="K8">
        <v>-2.48804563851889E-2</v>
      </c>
      <c r="L8">
        <v>1.46418373580218E-3</v>
      </c>
      <c r="M8">
        <v>0.109416110057003</v>
      </c>
      <c r="N8" t="s">
        <v>233</v>
      </c>
    </row>
    <row r="9" spans="1:14" x14ac:dyDescent="0.2">
      <c r="A9" t="s">
        <v>9</v>
      </c>
      <c r="B9" t="s">
        <v>245</v>
      </c>
      <c r="C9" t="s">
        <v>23</v>
      </c>
      <c r="D9" t="s">
        <v>23</v>
      </c>
      <c r="E9" t="s">
        <v>13</v>
      </c>
      <c r="F9" t="s">
        <v>15</v>
      </c>
      <c r="G9" t="s">
        <v>13</v>
      </c>
      <c r="H9" t="s">
        <v>249</v>
      </c>
      <c r="I9">
        <v>0</v>
      </c>
      <c r="J9">
        <v>-6.7038170340034103E-3</v>
      </c>
      <c r="K9">
        <v>-1.98761370944989E-2</v>
      </c>
      <c r="L9">
        <v>6.4685030264921301E-3</v>
      </c>
      <c r="M9">
        <v>0.66897139942060901</v>
      </c>
      <c r="N9" t="s">
        <v>233</v>
      </c>
    </row>
    <row r="10" spans="1:14" x14ac:dyDescent="0.2">
      <c r="A10" t="s">
        <v>9</v>
      </c>
      <c r="B10" t="s">
        <v>245</v>
      </c>
      <c r="C10" t="s">
        <v>23</v>
      </c>
      <c r="D10" t="s">
        <v>23</v>
      </c>
      <c r="E10" t="s">
        <v>13</v>
      </c>
      <c r="F10" t="s">
        <v>19</v>
      </c>
      <c r="G10" t="s">
        <v>13</v>
      </c>
      <c r="H10" t="s">
        <v>265</v>
      </c>
      <c r="I10">
        <v>0</v>
      </c>
      <c r="J10">
        <v>5.0043192906899497E-3</v>
      </c>
      <c r="K10">
        <v>-7.8784638731584592E-3</v>
      </c>
      <c r="L10">
        <v>1.7887102454538301E-2</v>
      </c>
      <c r="M10">
        <v>0.86248680764272501</v>
      </c>
      <c r="N10" t="s">
        <v>233</v>
      </c>
    </row>
    <row r="11" spans="1:14" x14ac:dyDescent="0.2">
      <c r="A11" t="s">
        <v>9</v>
      </c>
      <c r="B11" t="s">
        <v>243</v>
      </c>
      <c r="C11" t="s">
        <v>9</v>
      </c>
      <c r="D11" t="s">
        <v>9</v>
      </c>
      <c r="E11" t="s">
        <v>13</v>
      </c>
      <c r="F11" t="s">
        <v>9</v>
      </c>
      <c r="G11" t="s">
        <v>22</v>
      </c>
      <c r="H11" t="s">
        <v>242</v>
      </c>
      <c r="I11">
        <v>0</v>
      </c>
      <c r="J11">
        <v>1.84225669961646E-3</v>
      </c>
      <c r="K11">
        <v>-8.1766677307632801E-3</v>
      </c>
      <c r="L11">
        <v>1.18611811299962E-2</v>
      </c>
      <c r="M11">
        <v>0.71487140241481095</v>
      </c>
      <c r="N11" t="s">
        <v>233</v>
      </c>
    </row>
    <row r="12" spans="1:14" x14ac:dyDescent="0.2">
      <c r="A12" t="s">
        <v>9</v>
      </c>
      <c r="B12" t="s">
        <v>239</v>
      </c>
      <c r="C12" t="s">
        <v>19</v>
      </c>
      <c r="D12" t="s">
        <v>19</v>
      </c>
      <c r="E12" t="s">
        <v>9</v>
      </c>
      <c r="F12" t="s">
        <v>15</v>
      </c>
      <c r="G12" t="s">
        <v>9</v>
      </c>
      <c r="H12" t="s">
        <v>241</v>
      </c>
      <c r="I12">
        <v>0</v>
      </c>
      <c r="J12">
        <v>-6.9696596553924699E-3</v>
      </c>
      <c r="K12">
        <v>-1.57494292730994E-2</v>
      </c>
      <c r="L12">
        <v>1.8101099623145001E-3</v>
      </c>
      <c r="M12">
        <v>0.14587829555993201</v>
      </c>
      <c r="N12" t="s">
        <v>233</v>
      </c>
    </row>
    <row r="13" spans="1:14" x14ac:dyDescent="0.2">
      <c r="A13" t="s">
        <v>9</v>
      </c>
      <c r="B13" t="s">
        <v>239</v>
      </c>
      <c r="C13" t="s">
        <v>23</v>
      </c>
      <c r="D13" t="s">
        <v>23</v>
      </c>
      <c r="E13" t="s">
        <v>9</v>
      </c>
      <c r="F13" t="s">
        <v>15</v>
      </c>
      <c r="G13" t="s">
        <v>9</v>
      </c>
      <c r="H13" t="s">
        <v>240</v>
      </c>
      <c r="I13">
        <v>0</v>
      </c>
      <c r="J13">
        <v>-5.14485179263823E-3</v>
      </c>
      <c r="K13">
        <v>-1.39246214103452E-2</v>
      </c>
      <c r="L13">
        <v>3.63491782506874E-3</v>
      </c>
      <c r="M13">
        <v>0.34450929932089502</v>
      </c>
      <c r="N13" t="s">
        <v>233</v>
      </c>
    </row>
    <row r="14" spans="1:14" x14ac:dyDescent="0.2">
      <c r="A14" t="s">
        <v>9</v>
      </c>
      <c r="B14" t="s">
        <v>239</v>
      </c>
      <c r="C14" t="s">
        <v>23</v>
      </c>
      <c r="D14" t="s">
        <v>23</v>
      </c>
      <c r="E14" t="s">
        <v>9</v>
      </c>
      <c r="F14" t="s">
        <v>19</v>
      </c>
      <c r="G14" t="s">
        <v>9</v>
      </c>
      <c r="H14" t="s">
        <v>238</v>
      </c>
      <c r="I14">
        <v>0</v>
      </c>
      <c r="J14">
        <v>1.8248078627542399E-3</v>
      </c>
      <c r="K14">
        <v>-6.8610577757542901E-3</v>
      </c>
      <c r="L14">
        <v>1.05106735012627E-2</v>
      </c>
      <c r="M14">
        <v>0.869926765508926</v>
      </c>
      <c r="N14" t="s">
        <v>233</v>
      </c>
    </row>
    <row r="15" spans="1:14" x14ac:dyDescent="0.2">
      <c r="A15" t="s">
        <v>8</v>
      </c>
      <c r="B15" t="s">
        <v>237</v>
      </c>
      <c r="C15" t="s">
        <v>15</v>
      </c>
      <c r="D15" t="s">
        <v>15</v>
      </c>
      <c r="E15" t="s">
        <v>13</v>
      </c>
      <c r="F15" t="s">
        <v>15</v>
      </c>
      <c r="G15" t="s">
        <v>22</v>
      </c>
      <c r="H15" t="s">
        <v>236</v>
      </c>
      <c r="I15">
        <v>0</v>
      </c>
      <c r="J15">
        <v>1.80290989416798E-2</v>
      </c>
      <c r="K15">
        <v>-5.2056177947539303E-3</v>
      </c>
      <c r="L15">
        <v>4.1263815678113602E-2</v>
      </c>
      <c r="M15">
        <v>0.121522338011417</v>
      </c>
      <c r="N15" t="s">
        <v>233</v>
      </c>
    </row>
    <row r="16" spans="1:14" x14ac:dyDescent="0.2">
      <c r="A16" t="s">
        <v>8</v>
      </c>
      <c r="B16" t="s">
        <v>232</v>
      </c>
      <c r="C16" t="s">
        <v>19</v>
      </c>
      <c r="D16" t="s">
        <v>19</v>
      </c>
      <c r="E16" t="s">
        <v>13</v>
      </c>
      <c r="F16" t="s">
        <v>19</v>
      </c>
      <c r="G16" t="s">
        <v>22</v>
      </c>
      <c r="H16" t="s">
        <v>231</v>
      </c>
      <c r="I16">
        <v>0</v>
      </c>
      <c r="J16">
        <v>-7.3841786021558399E-3</v>
      </c>
      <c r="K16">
        <v>-1.95598094123773E-2</v>
      </c>
      <c r="L16">
        <v>4.7914522080656202E-3</v>
      </c>
      <c r="M16">
        <v>0.22167080864248101</v>
      </c>
      <c r="N16" t="s">
        <v>233</v>
      </c>
    </row>
    <row r="17" spans="1:14" x14ac:dyDescent="0.2">
      <c r="A17" t="s">
        <v>8</v>
      </c>
      <c r="B17" t="s">
        <v>235</v>
      </c>
      <c r="C17" t="s">
        <v>23</v>
      </c>
      <c r="D17" t="s">
        <v>23</v>
      </c>
      <c r="E17" t="s">
        <v>13</v>
      </c>
      <c r="F17" t="s">
        <v>23</v>
      </c>
      <c r="G17" t="s">
        <v>22</v>
      </c>
      <c r="H17" t="s">
        <v>234</v>
      </c>
      <c r="I17">
        <v>0</v>
      </c>
      <c r="J17">
        <v>4.3544691615845996E-3</v>
      </c>
      <c r="K17">
        <v>-1.52946017231097E-2</v>
      </c>
      <c r="L17">
        <v>2.4003540046278901E-2</v>
      </c>
      <c r="M17">
        <v>0.65031629452224304</v>
      </c>
      <c r="N17" t="s">
        <v>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ACF3-5E43-F34C-B641-27CAD41D1C7D}">
  <dimension ref="A1:N17"/>
  <sheetViews>
    <sheetView workbookViewId="0">
      <selection activeCell="F25" sqref="F25"/>
    </sheetView>
  </sheetViews>
  <sheetFormatPr baseColWidth="10" defaultRowHeight="16" x14ac:dyDescent="0.2"/>
  <sheetData>
    <row r="1" spans="1:14" x14ac:dyDescent="0.2">
      <c r="A1" t="s">
        <v>264</v>
      </c>
      <c r="B1" t="s">
        <v>263</v>
      </c>
      <c r="C1" t="s">
        <v>8</v>
      </c>
      <c r="D1" t="s">
        <v>262</v>
      </c>
      <c r="E1" t="s">
        <v>261</v>
      </c>
      <c r="F1" t="s">
        <v>260</v>
      </c>
      <c r="G1" t="s">
        <v>259</v>
      </c>
      <c r="H1" t="s">
        <v>258</v>
      </c>
      <c r="I1" t="s">
        <v>257</v>
      </c>
      <c r="J1" t="s">
        <v>256</v>
      </c>
      <c r="K1" t="s">
        <v>255</v>
      </c>
      <c r="L1" t="s">
        <v>254</v>
      </c>
      <c r="M1" t="s">
        <v>253</v>
      </c>
      <c r="N1" t="s">
        <v>252</v>
      </c>
    </row>
    <row r="2" spans="1:14" x14ac:dyDescent="0.2">
      <c r="A2" t="s">
        <v>9</v>
      </c>
      <c r="B2" t="s">
        <v>245</v>
      </c>
      <c r="C2" t="s">
        <v>15</v>
      </c>
      <c r="D2" t="s">
        <v>15</v>
      </c>
      <c r="E2" t="s">
        <v>13</v>
      </c>
      <c r="F2" t="s">
        <v>15</v>
      </c>
      <c r="G2" t="s">
        <v>22</v>
      </c>
      <c r="H2" t="s">
        <v>236</v>
      </c>
      <c r="I2">
        <v>0</v>
      </c>
      <c r="J2">
        <v>5.4480260407326403E-3</v>
      </c>
      <c r="K2">
        <v>-9.5975457006554299E-2</v>
      </c>
      <c r="L2">
        <v>0.106871509088019</v>
      </c>
      <c r="M2">
        <v>0.999985833566858</v>
      </c>
      <c r="N2" t="s">
        <v>233</v>
      </c>
    </row>
    <row r="3" spans="1:14" x14ac:dyDescent="0.2">
      <c r="A3" t="s">
        <v>9</v>
      </c>
      <c r="B3" t="s">
        <v>245</v>
      </c>
      <c r="C3" t="s">
        <v>23</v>
      </c>
      <c r="D3" t="s">
        <v>23</v>
      </c>
      <c r="E3" t="s">
        <v>22</v>
      </c>
      <c r="F3" t="s">
        <v>15</v>
      </c>
      <c r="G3" t="s">
        <v>22</v>
      </c>
      <c r="H3" t="s">
        <v>251</v>
      </c>
      <c r="I3">
        <v>0</v>
      </c>
      <c r="J3">
        <v>8.2910485049024193E-2</v>
      </c>
      <c r="K3">
        <v>-1.62836382200469E-2</v>
      </c>
      <c r="L3">
        <v>0.182104608318095</v>
      </c>
      <c r="M3">
        <v>0.153588464636217</v>
      </c>
      <c r="N3" t="s">
        <v>233</v>
      </c>
    </row>
    <row r="4" spans="1:14" x14ac:dyDescent="0.2">
      <c r="A4" t="s">
        <v>9</v>
      </c>
      <c r="B4" t="s">
        <v>245</v>
      </c>
      <c r="C4" t="s">
        <v>19</v>
      </c>
      <c r="D4" t="s">
        <v>19</v>
      </c>
      <c r="E4" t="s">
        <v>22</v>
      </c>
      <c r="F4" t="s">
        <v>15</v>
      </c>
      <c r="G4" t="s">
        <v>22</v>
      </c>
      <c r="H4" t="s">
        <v>250</v>
      </c>
      <c r="I4">
        <v>0</v>
      </c>
      <c r="J4">
        <v>-1.88498030827688E-3</v>
      </c>
      <c r="K4">
        <v>-9.9152820728031096E-2</v>
      </c>
      <c r="L4">
        <v>9.5382860111477299E-2</v>
      </c>
      <c r="M4">
        <v>0.99999991229210194</v>
      </c>
      <c r="N4" t="s">
        <v>233</v>
      </c>
    </row>
    <row r="5" spans="1:14" x14ac:dyDescent="0.2">
      <c r="A5" t="s">
        <v>9</v>
      </c>
      <c r="B5" t="s">
        <v>245</v>
      </c>
      <c r="C5" t="s">
        <v>23</v>
      </c>
      <c r="D5" t="s">
        <v>23</v>
      </c>
      <c r="E5" t="s">
        <v>13</v>
      </c>
      <c r="F5" t="s">
        <v>15</v>
      </c>
      <c r="G5" t="s">
        <v>13</v>
      </c>
      <c r="H5" t="s">
        <v>249</v>
      </c>
      <c r="I5">
        <v>0</v>
      </c>
      <c r="J5">
        <v>6.9462243344767499E-2</v>
      </c>
      <c r="K5">
        <v>-3.00781082833355E-2</v>
      </c>
      <c r="L5">
        <v>0.16900259497287001</v>
      </c>
      <c r="M5">
        <v>0.32740740100439603</v>
      </c>
      <c r="N5" t="s">
        <v>233</v>
      </c>
    </row>
    <row r="6" spans="1:14" x14ac:dyDescent="0.2">
      <c r="A6" t="s">
        <v>9</v>
      </c>
      <c r="B6" t="s">
        <v>245</v>
      </c>
      <c r="C6" t="s">
        <v>19</v>
      </c>
      <c r="D6" t="s">
        <v>19</v>
      </c>
      <c r="E6" t="s">
        <v>13</v>
      </c>
      <c r="F6" t="s">
        <v>15</v>
      </c>
      <c r="G6" t="s">
        <v>13</v>
      </c>
      <c r="H6" t="s">
        <v>248</v>
      </c>
      <c r="I6">
        <v>0</v>
      </c>
      <c r="J6">
        <v>8.5239211060394393E-2</v>
      </c>
      <c r="K6">
        <v>-1.6184271986892498E-2</v>
      </c>
      <c r="L6">
        <v>0.18666269410768099</v>
      </c>
      <c r="M6">
        <v>0.149309209664545</v>
      </c>
      <c r="N6" t="s">
        <v>233</v>
      </c>
    </row>
    <row r="7" spans="1:14" x14ac:dyDescent="0.2">
      <c r="A7" t="s">
        <v>9</v>
      </c>
      <c r="B7" t="s">
        <v>245</v>
      </c>
      <c r="C7" t="s">
        <v>23</v>
      </c>
      <c r="D7" t="s">
        <v>23</v>
      </c>
      <c r="E7" t="s">
        <v>13</v>
      </c>
      <c r="F7" t="s">
        <v>23</v>
      </c>
      <c r="G7" t="s">
        <v>22</v>
      </c>
      <c r="H7" t="s">
        <v>234</v>
      </c>
      <c r="I7">
        <v>0</v>
      </c>
      <c r="J7">
        <v>-8.0002156635240705E-3</v>
      </c>
      <c r="K7">
        <v>-0.10526805608327799</v>
      </c>
      <c r="L7">
        <v>8.9267624756230193E-2</v>
      </c>
      <c r="M7">
        <v>0.99988310528580004</v>
      </c>
      <c r="N7" t="s">
        <v>233</v>
      </c>
    </row>
    <row r="8" spans="1:14" x14ac:dyDescent="0.2">
      <c r="A8" t="s">
        <v>9</v>
      </c>
      <c r="B8" t="s">
        <v>245</v>
      </c>
      <c r="C8" t="s">
        <v>19</v>
      </c>
      <c r="D8" t="s">
        <v>19</v>
      </c>
      <c r="E8" t="s">
        <v>22</v>
      </c>
      <c r="F8" t="s">
        <v>23</v>
      </c>
      <c r="G8" t="s">
        <v>22</v>
      </c>
      <c r="H8" t="s">
        <v>247</v>
      </c>
      <c r="I8">
        <v>0</v>
      </c>
      <c r="J8">
        <v>-8.4795465357301106E-2</v>
      </c>
      <c r="K8">
        <v>-0.18206330577705501</v>
      </c>
      <c r="L8">
        <v>1.2472375062453101E-2</v>
      </c>
      <c r="M8">
        <v>0.12248166218190799</v>
      </c>
      <c r="N8" t="s">
        <v>233</v>
      </c>
    </row>
    <row r="9" spans="1:14" x14ac:dyDescent="0.2">
      <c r="A9" t="s">
        <v>9</v>
      </c>
      <c r="B9" t="s">
        <v>245</v>
      </c>
      <c r="C9" t="s">
        <v>19</v>
      </c>
      <c r="D9" t="s">
        <v>19</v>
      </c>
      <c r="E9" t="s">
        <v>13</v>
      </c>
      <c r="F9" t="s">
        <v>23</v>
      </c>
      <c r="G9" t="s">
        <v>13</v>
      </c>
      <c r="H9" t="s">
        <v>246</v>
      </c>
      <c r="I9">
        <v>0</v>
      </c>
      <c r="J9">
        <v>1.5776967715626901E-2</v>
      </c>
      <c r="K9">
        <v>-8.1490872704127304E-2</v>
      </c>
      <c r="L9">
        <v>0.11304480813538099</v>
      </c>
      <c r="M9">
        <v>0.99684235972019897</v>
      </c>
      <c r="N9" t="s">
        <v>233</v>
      </c>
    </row>
    <row r="10" spans="1:14" x14ac:dyDescent="0.2">
      <c r="A10" t="s">
        <v>9</v>
      </c>
      <c r="B10" t="s">
        <v>245</v>
      </c>
      <c r="C10" t="s">
        <v>19</v>
      </c>
      <c r="D10" t="s">
        <v>19</v>
      </c>
      <c r="E10" t="s">
        <v>13</v>
      </c>
      <c r="F10" t="s">
        <v>19</v>
      </c>
      <c r="G10" t="s">
        <v>22</v>
      </c>
      <c r="H10" t="s">
        <v>231</v>
      </c>
      <c r="I10">
        <v>0</v>
      </c>
      <c r="J10">
        <v>9.2572217409403898E-2</v>
      </c>
      <c r="K10">
        <v>-4.6956230103502999E-3</v>
      </c>
      <c r="L10">
        <v>0.189840057829158</v>
      </c>
      <c r="M10">
        <v>7.1151514227652701E-2</v>
      </c>
      <c r="N10" t="s">
        <v>244</v>
      </c>
    </row>
    <row r="11" spans="1:14" x14ac:dyDescent="0.2">
      <c r="A11" t="s">
        <v>9</v>
      </c>
      <c r="B11" t="s">
        <v>243</v>
      </c>
      <c r="C11" t="s">
        <v>9</v>
      </c>
      <c r="D11" t="s">
        <v>9</v>
      </c>
      <c r="E11" t="s">
        <v>13</v>
      </c>
      <c r="F11" t="s">
        <v>9</v>
      </c>
      <c r="G11" t="s">
        <v>22</v>
      </c>
      <c r="H11" t="s">
        <v>242</v>
      </c>
      <c r="I11">
        <v>0</v>
      </c>
      <c r="J11">
        <v>1.36110932464821E-2</v>
      </c>
      <c r="K11">
        <v>-2.0884837539961999E-2</v>
      </c>
      <c r="L11">
        <v>4.8107024032926299E-2</v>
      </c>
      <c r="M11">
        <v>0.434045205410863</v>
      </c>
      <c r="N11" t="s">
        <v>233</v>
      </c>
    </row>
    <row r="12" spans="1:14" x14ac:dyDescent="0.2">
      <c r="A12" t="s">
        <v>9</v>
      </c>
      <c r="B12" t="s">
        <v>239</v>
      </c>
      <c r="C12" t="s">
        <v>19</v>
      </c>
      <c r="D12" t="s">
        <v>19</v>
      </c>
      <c r="E12" t="s">
        <v>9</v>
      </c>
      <c r="F12" t="s">
        <v>15</v>
      </c>
      <c r="G12" t="s">
        <v>9</v>
      </c>
      <c r="H12" t="s">
        <v>241</v>
      </c>
      <c r="I12">
        <v>0</v>
      </c>
      <c r="J12">
        <v>3.6844078301434199E-2</v>
      </c>
      <c r="K12">
        <v>-1.5956549112515001E-2</v>
      </c>
      <c r="L12">
        <v>8.9644705715383494E-2</v>
      </c>
      <c r="M12">
        <v>0.22354742013332801</v>
      </c>
      <c r="N12" t="s">
        <v>233</v>
      </c>
    </row>
    <row r="13" spans="1:14" x14ac:dyDescent="0.2">
      <c r="A13" t="s">
        <v>9</v>
      </c>
      <c r="B13" t="s">
        <v>239</v>
      </c>
      <c r="C13" t="s">
        <v>23</v>
      </c>
      <c r="D13" t="s">
        <v>23</v>
      </c>
      <c r="E13" t="s">
        <v>9</v>
      </c>
      <c r="F13" t="s">
        <v>15</v>
      </c>
      <c r="G13" t="s">
        <v>9</v>
      </c>
      <c r="H13" t="s">
        <v>240</v>
      </c>
      <c r="I13">
        <v>0</v>
      </c>
      <c r="J13">
        <v>8.0402032294401696E-2</v>
      </c>
      <c r="K13">
        <v>2.7601404880452301E-2</v>
      </c>
      <c r="L13">
        <v>0.13320265970835099</v>
      </c>
      <c r="M13">
        <v>1.4568376231134301E-3</v>
      </c>
      <c r="N13" t="s">
        <v>230</v>
      </c>
    </row>
    <row r="14" spans="1:14" x14ac:dyDescent="0.2">
      <c r="A14" t="s">
        <v>9</v>
      </c>
      <c r="B14" t="s">
        <v>239</v>
      </c>
      <c r="C14" t="s">
        <v>23</v>
      </c>
      <c r="D14" t="s">
        <v>23</v>
      </c>
      <c r="E14" t="s">
        <v>9</v>
      </c>
      <c r="F14" t="s">
        <v>19</v>
      </c>
      <c r="G14" t="s">
        <v>9</v>
      </c>
      <c r="H14" t="s">
        <v>238</v>
      </c>
      <c r="I14">
        <v>0</v>
      </c>
      <c r="J14">
        <v>4.3557953992967399E-2</v>
      </c>
      <c r="K14">
        <v>-8.1309567584588998E-3</v>
      </c>
      <c r="L14">
        <v>9.52468647443937E-2</v>
      </c>
      <c r="M14">
        <v>0.11541575131668599</v>
      </c>
      <c r="N14" t="s">
        <v>233</v>
      </c>
    </row>
    <row r="15" spans="1:14" x14ac:dyDescent="0.2">
      <c r="A15" t="s">
        <v>8</v>
      </c>
      <c r="B15" t="s">
        <v>237</v>
      </c>
      <c r="C15" t="s">
        <v>15</v>
      </c>
      <c r="D15" t="s">
        <v>15</v>
      </c>
      <c r="E15" t="s">
        <v>13</v>
      </c>
      <c r="F15" t="s">
        <v>15</v>
      </c>
      <c r="G15" t="s">
        <v>22</v>
      </c>
      <c r="H15" t="s">
        <v>236</v>
      </c>
      <c r="I15">
        <v>0</v>
      </c>
      <c r="J15">
        <v>3.8874996834243102E-3</v>
      </c>
      <c r="K15">
        <v>-2.9648920923330501E-2</v>
      </c>
      <c r="L15">
        <v>3.74239202901792E-2</v>
      </c>
      <c r="M15">
        <v>0.81184187479833503</v>
      </c>
      <c r="N15" t="s">
        <v>233</v>
      </c>
    </row>
    <row r="16" spans="1:14" x14ac:dyDescent="0.2">
      <c r="A16" t="s">
        <v>8</v>
      </c>
      <c r="B16" t="s">
        <v>235</v>
      </c>
      <c r="C16" t="s">
        <v>23</v>
      </c>
      <c r="D16" t="s">
        <v>23</v>
      </c>
      <c r="E16" t="s">
        <v>13</v>
      </c>
      <c r="F16" t="s">
        <v>23</v>
      </c>
      <c r="G16" t="s">
        <v>22</v>
      </c>
      <c r="H16" t="s">
        <v>234</v>
      </c>
      <c r="I16">
        <v>0</v>
      </c>
      <c r="J16">
        <v>-1.1108294089723801E-2</v>
      </c>
      <c r="K16">
        <v>-6.9490379123036794E-2</v>
      </c>
      <c r="L16">
        <v>4.7273790943589203E-2</v>
      </c>
      <c r="M16">
        <v>0.69750065151265805</v>
      </c>
      <c r="N16" t="s">
        <v>233</v>
      </c>
    </row>
    <row r="17" spans="1:14" x14ac:dyDescent="0.2">
      <c r="A17" t="s">
        <v>8</v>
      </c>
      <c r="B17" t="s">
        <v>232</v>
      </c>
      <c r="C17" t="s">
        <v>19</v>
      </c>
      <c r="D17" t="s">
        <v>19</v>
      </c>
      <c r="E17" t="s">
        <v>13</v>
      </c>
      <c r="F17" t="s">
        <v>19</v>
      </c>
      <c r="G17" t="s">
        <v>22</v>
      </c>
      <c r="H17" t="s">
        <v>231</v>
      </c>
      <c r="I17">
        <v>0</v>
      </c>
      <c r="J17">
        <v>6.2005509811428397E-2</v>
      </c>
      <c r="K17">
        <v>1.0995970369915E-2</v>
      </c>
      <c r="L17">
        <v>0.11301504925294099</v>
      </c>
      <c r="M17">
        <v>1.9360168731345401E-2</v>
      </c>
      <c r="N17" t="s">
        <v>230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9860-09F9-1049-AB73-7CF9A99319CE}">
  <dimension ref="A1:K433"/>
  <sheetViews>
    <sheetView workbookViewId="0">
      <selection sqref="A1:K433"/>
    </sheetView>
  </sheetViews>
  <sheetFormatPr baseColWidth="10" defaultRowHeight="16" x14ac:dyDescent="0.2"/>
  <sheetData>
    <row r="1" spans="1:11" x14ac:dyDescent="0.2">
      <c r="A1" t="s">
        <v>171</v>
      </c>
      <c r="B1" t="s">
        <v>202</v>
      </c>
      <c r="C1" t="s">
        <v>3</v>
      </c>
      <c r="D1" t="s">
        <v>2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0</v>
      </c>
    </row>
    <row r="2" spans="1:11" x14ac:dyDescent="0.2">
      <c r="A2" t="s">
        <v>179</v>
      </c>
      <c r="B2" t="s">
        <v>9</v>
      </c>
      <c r="C2" t="s">
        <v>103</v>
      </c>
      <c r="D2">
        <v>0.54638442293498102</v>
      </c>
      <c r="E2" t="s">
        <v>102</v>
      </c>
      <c r="F2" t="s">
        <v>12</v>
      </c>
      <c r="G2">
        <v>20210123</v>
      </c>
      <c r="H2" t="s">
        <v>13</v>
      </c>
      <c r="I2" t="s">
        <v>18</v>
      </c>
      <c r="J2" t="s">
        <v>15</v>
      </c>
      <c r="K2" t="s">
        <v>9</v>
      </c>
    </row>
    <row r="3" spans="1:11" x14ac:dyDescent="0.2">
      <c r="A3" t="s">
        <v>179</v>
      </c>
      <c r="B3" t="s">
        <v>9</v>
      </c>
      <c r="C3" t="s">
        <v>67</v>
      </c>
      <c r="D3">
        <v>0.49109525962283401</v>
      </c>
      <c r="E3" t="s">
        <v>169</v>
      </c>
      <c r="F3" t="s">
        <v>12</v>
      </c>
      <c r="G3">
        <v>20210123</v>
      </c>
      <c r="H3" t="s">
        <v>13</v>
      </c>
      <c r="I3" t="s">
        <v>18</v>
      </c>
      <c r="J3" t="s">
        <v>19</v>
      </c>
      <c r="K3" t="s">
        <v>9</v>
      </c>
    </row>
    <row r="4" spans="1:11" x14ac:dyDescent="0.2">
      <c r="A4" t="s">
        <v>179</v>
      </c>
      <c r="B4" t="s">
        <v>9</v>
      </c>
      <c r="C4" t="s">
        <v>41</v>
      </c>
      <c r="D4">
        <v>0.56175329139036001</v>
      </c>
      <c r="E4" t="s">
        <v>40</v>
      </c>
      <c r="F4" t="s">
        <v>12</v>
      </c>
      <c r="G4">
        <v>20210123</v>
      </c>
      <c r="H4" t="s">
        <v>13</v>
      </c>
      <c r="I4" t="s">
        <v>18</v>
      </c>
      <c r="J4" t="s">
        <v>15</v>
      </c>
      <c r="K4" t="s">
        <v>9</v>
      </c>
    </row>
    <row r="5" spans="1:11" x14ac:dyDescent="0.2">
      <c r="A5" t="s">
        <v>179</v>
      </c>
      <c r="B5" t="s">
        <v>9</v>
      </c>
      <c r="C5" t="s">
        <v>163</v>
      </c>
      <c r="D5">
        <v>0.53436766841578798</v>
      </c>
      <c r="E5" t="s">
        <v>162</v>
      </c>
      <c r="F5" t="s">
        <v>12</v>
      </c>
      <c r="G5">
        <v>20210123</v>
      </c>
      <c r="H5" t="s">
        <v>22</v>
      </c>
      <c r="I5" t="s">
        <v>18</v>
      </c>
      <c r="J5" t="s">
        <v>19</v>
      </c>
      <c r="K5" t="s">
        <v>9</v>
      </c>
    </row>
    <row r="6" spans="1:11" x14ac:dyDescent="0.2">
      <c r="A6" t="s">
        <v>179</v>
      </c>
      <c r="B6" t="s">
        <v>9</v>
      </c>
      <c r="C6" t="s">
        <v>146</v>
      </c>
      <c r="D6">
        <v>0.48789429846898902</v>
      </c>
      <c r="E6" t="s">
        <v>145</v>
      </c>
      <c r="F6" t="s">
        <v>12</v>
      </c>
      <c r="G6">
        <v>20210123</v>
      </c>
      <c r="H6" t="s">
        <v>22</v>
      </c>
      <c r="I6" t="s">
        <v>18</v>
      </c>
      <c r="J6" t="s">
        <v>19</v>
      </c>
      <c r="K6" t="s">
        <v>9</v>
      </c>
    </row>
    <row r="7" spans="1:11" x14ac:dyDescent="0.2">
      <c r="A7" t="s">
        <v>179</v>
      </c>
      <c r="B7" t="s">
        <v>9</v>
      </c>
      <c r="C7" t="s">
        <v>155</v>
      </c>
      <c r="D7">
        <v>0.49281956376944402</v>
      </c>
      <c r="E7" t="s">
        <v>154</v>
      </c>
      <c r="F7" t="s">
        <v>12</v>
      </c>
      <c r="G7">
        <v>20210123</v>
      </c>
      <c r="H7" t="s">
        <v>13</v>
      </c>
      <c r="I7" t="s">
        <v>18</v>
      </c>
      <c r="J7" t="s">
        <v>23</v>
      </c>
      <c r="K7" t="s">
        <v>9</v>
      </c>
    </row>
    <row r="8" spans="1:11" x14ac:dyDescent="0.2">
      <c r="A8" t="s">
        <v>179</v>
      </c>
      <c r="B8" t="s">
        <v>9</v>
      </c>
      <c r="C8" t="s">
        <v>129</v>
      </c>
      <c r="D8">
        <v>0.49354888142738201</v>
      </c>
      <c r="E8" t="s">
        <v>168</v>
      </c>
      <c r="F8" t="s">
        <v>12</v>
      </c>
      <c r="G8">
        <v>20210123</v>
      </c>
      <c r="H8" t="s">
        <v>22</v>
      </c>
      <c r="I8" t="s">
        <v>18</v>
      </c>
      <c r="J8" t="s">
        <v>19</v>
      </c>
      <c r="K8" t="s">
        <v>9</v>
      </c>
    </row>
    <row r="9" spans="1:11" x14ac:dyDescent="0.2">
      <c r="A9" t="s">
        <v>179</v>
      </c>
      <c r="B9" t="s">
        <v>9</v>
      </c>
      <c r="C9" t="s">
        <v>153</v>
      </c>
      <c r="D9">
        <v>0.49453387160081402</v>
      </c>
      <c r="E9" t="s">
        <v>152</v>
      </c>
      <c r="F9" t="s">
        <v>12</v>
      </c>
      <c r="G9">
        <v>20210123</v>
      </c>
      <c r="H9" t="s">
        <v>13</v>
      </c>
      <c r="I9" t="s">
        <v>18</v>
      </c>
      <c r="J9" t="s">
        <v>19</v>
      </c>
      <c r="K9" t="s">
        <v>9</v>
      </c>
    </row>
    <row r="10" spans="1:11" x14ac:dyDescent="0.2">
      <c r="A10" t="s">
        <v>179</v>
      </c>
      <c r="B10" t="s">
        <v>9</v>
      </c>
      <c r="C10" t="s">
        <v>21</v>
      </c>
      <c r="D10">
        <v>0.48826071094757001</v>
      </c>
      <c r="E10" t="s">
        <v>20</v>
      </c>
      <c r="F10" t="s">
        <v>12</v>
      </c>
      <c r="G10">
        <v>20210123</v>
      </c>
      <c r="H10" t="s">
        <v>22</v>
      </c>
      <c r="I10" t="s">
        <v>18</v>
      </c>
      <c r="J10" t="s">
        <v>23</v>
      </c>
      <c r="K10" t="s">
        <v>9</v>
      </c>
    </row>
    <row r="11" spans="1:11" x14ac:dyDescent="0.2">
      <c r="A11" t="s">
        <v>179</v>
      </c>
      <c r="B11" t="s">
        <v>9</v>
      </c>
      <c r="C11" t="s">
        <v>61</v>
      </c>
      <c r="D11">
        <v>0.52262540711627603</v>
      </c>
      <c r="E11" t="s">
        <v>60</v>
      </c>
      <c r="F11" t="s">
        <v>12</v>
      </c>
      <c r="G11">
        <v>20210123</v>
      </c>
      <c r="H11" t="s">
        <v>13</v>
      </c>
      <c r="I11" t="s">
        <v>18</v>
      </c>
      <c r="J11" t="s">
        <v>23</v>
      </c>
      <c r="K11" t="s">
        <v>9</v>
      </c>
    </row>
    <row r="12" spans="1:11" x14ac:dyDescent="0.2">
      <c r="A12" t="s">
        <v>179</v>
      </c>
      <c r="B12" t="s">
        <v>9</v>
      </c>
      <c r="C12" t="s">
        <v>85</v>
      </c>
      <c r="D12">
        <v>0.51946280648314402</v>
      </c>
      <c r="E12" t="s">
        <v>84</v>
      </c>
      <c r="F12" t="s">
        <v>12</v>
      </c>
      <c r="G12">
        <v>20210123</v>
      </c>
      <c r="H12" t="s">
        <v>22</v>
      </c>
      <c r="I12" t="s">
        <v>18</v>
      </c>
      <c r="J12" t="s">
        <v>15</v>
      </c>
      <c r="K12" t="s">
        <v>9</v>
      </c>
    </row>
    <row r="13" spans="1:11" x14ac:dyDescent="0.2">
      <c r="A13" t="s">
        <v>179</v>
      </c>
      <c r="B13" t="s">
        <v>9</v>
      </c>
      <c r="C13" t="s">
        <v>17</v>
      </c>
      <c r="D13">
        <v>0.49032524226822</v>
      </c>
      <c r="E13" t="s">
        <v>16</v>
      </c>
      <c r="F13" t="s">
        <v>12</v>
      </c>
      <c r="G13">
        <v>20210123</v>
      </c>
      <c r="H13" t="s">
        <v>13</v>
      </c>
      <c r="I13" t="s">
        <v>18</v>
      </c>
      <c r="J13" t="s">
        <v>19</v>
      </c>
      <c r="K13" t="s">
        <v>9</v>
      </c>
    </row>
    <row r="14" spans="1:11" x14ac:dyDescent="0.2">
      <c r="A14" t="s">
        <v>179</v>
      </c>
      <c r="B14" t="s">
        <v>9</v>
      </c>
      <c r="C14" t="s">
        <v>87</v>
      </c>
      <c r="D14">
        <v>0.51307845910132099</v>
      </c>
      <c r="E14" t="s">
        <v>86</v>
      </c>
      <c r="F14" t="s">
        <v>12</v>
      </c>
      <c r="G14">
        <v>20210123</v>
      </c>
      <c r="H14" t="s">
        <v>22</v>
      </c>
      <c r="I14" t="s">
        <v>18</v>
      </c>
      <c r="J14" t="s">
        <v>15</v>
      </c>
      <c r="K14" t="s">
        <v>9</v>
      </c>
    </row>
    <row r="15" spans="1:11" x14ac:dyDescent="0.2">
      <c r="A15" t="s">
        <v>179</v>
      </c>
      <c r="B15" t="s">
        <v>9</v>
      </c>
      <c r="C15" t="s">
        <v>75</v>
      </c>
      <c r="D15">
        <v>0.52705383754770296</v>
      </c>
      <c r="E15" t="s">
        <v>74</v>
      </c>
      <c r="F15" t="s">
        <v>12</v>
      </c>
      <c r="G15">
        <v>20210123</v>
      </c>
      <c r="H15" t="s">
        <v>22</v>
      </c>
      <c r="I15" t="s">
        <v>18</v>
      </c>
      <c r="J15" t="s">
        <v>23</v>
      </c>
      <c r="K15" t="s">
        <v>9</v>
      </c>
    </row>
    <row r="16" spans="1:11" x14ac:dyDescent="0.2">
      <c r="A16" t="s">
        <v>179</v>
      </c>
      <c r="B16" t="s">
        <v>9</v>
      </c>
      <c r="C16" t="s">
        <v>53</v>
      </c>
      <c r="D16">
        <v>0.49065250558765</v>
      </c>
      <c r="E16" t="s">
        <v>52</v>
      </c>
      <c r="F16" t="s">
        <v>12</v>
      </c>
      <c r="G16">
        <v>20210125</v>
      </c>
      <c r="H16" t="s">
        <v>13</v>
      </c>
      <c r="I16" t="s">
        <v>14</v>
      </c>
      <c r="J16" t="s">
        <v>23</v>
      </c>
      <c r="K16" t="s">
        <v>9</v>
      </c>
    </row>
    <row r="17" spans="1:11" x14ac:dyDescent="0.2">
      <c r="A17" t="s">
        <v>179</v>
      </c>
      <c r="B17" t="s">
        <v>9</v>
      </c>
      <c r="C17" t="s">
        <v>45</v>
      </c>
      <c r="D17">
        <v>0.50452064347334002</v>
      </c>
      <c r="E17" t="s">
        <v>44</v>
      </c>
      <c r="F17" t="s">
        <v>12</v>
      </c>
      <c r="G17">
        <v>20210125</v>
      </c>
      <c r="H17" t="s">
        <v>13</v>
      </c>
      <c r="I17" t="s">
        <v>14</v>
      </c>
      <c r="J17" t="s">
        <v>23</v>
      </c>
      <c r="K17" t="s">
        <v>9</v>
      </c>
    </row>
    <row r="18" spans="1:11" x14ac:dyDescent="0.2">
      <c r="A18" t="s">
        <v>179</v>
      </c>
      <c r="B18" t="s">
        <v>9</v>
      </c>
      <c r="C18" t="s">
        <v>49</v>
      </c>
      <c r="D18">
        <v>0.48893035384410999</v>
      </c>
      <c r="E18" t="s">
        <v>48</v>
      </c>
      <c r="F18" t="s">
        <v>12</v>
      </c>
      <c r="G18">
        <v>20210124</v>
      </c>
      <c r="H18" t="s">
        <v>13</v>
      </c>
      <c r="I18" t="s">
        <v>35</v>
      </c>
      <c r="J18" t="s">
        <v>23</v>
      </c>
      <c r="K18" t="s">
        <v>9</v>
      </c>
    </row>
    <row r="19" spans="1:11" x14ac:dyDescent="0.2">
      <c r="A19" t="s">
        <v>179</v>
      </c>
      <c r="B19" t="s">
        <v>9</v>
      </c>
      <c r="C19" t="s">
        <v>133</v>
      </c>
      <c r="D19">
        <v>0.50169227742456501</v>
      </c>
      <c r="E19" t="s">
        <v>132</v>
      </c>
      <c r="F19" t="s">
        <v>12</v>
      </c>
      <c r="G19">
        <v>20210125</v>
      </c>
      <c r="H19" t="s">
        <v>13</v>
      </c>
      <c r="I19" t="s">
        <v>14</v>
      </c>
      <c r="J19" t="s">
        <v>19</v>
      </c>
      <c r="K19" t="s">
        <v>9</v>
      </c>
    </row>
    <row r="20" spans="1:11" x14ac:dyDescent="0.2">
      <c r="A20" t="s">
        <v>179</v>
      </c>
      <c r="B20" t="s">
        <v>9</v>
      </c>
      <c r="C20" t="s">
        <v>47</v>
      </c>
      <c r="D20">
        <v>0.49750596504972</v>
      </c>
      <c r="E20" t="s">
        <v>46</v>
      </c>
      <c r="F20" t="s">
        <v>12</v>
      </c>
      <c r="G20">
        <v>20210124</v>
      </c>
      <c r="H20" t="s">
        <v>13</v>
      </c>
      <c r="I20" t="s">
        <v>35</v>
      </c>
      <c r="J20" t="s">
        <v>19</v>
      </c>
      <c r="K20" t="s">
        <v>9</v>
      </c>
    </row>
    <row r="21" spans="1:11" x14ac:dyDescent="0.2">
      <c r="A21" t="s">
        <v>179</v>
      </c>
      <c r="B21" t="s">
        <v>9</v>
      </c>
      <c r="C21" t="s">
        <v>27</v>
      </c>
      <c r="D21">
        <v>0.49606560023082602</v>
      </c>
      <c r="E21" t="s">
        <v>26</v>
      </c>
      <c r="F21" t="s">
        <v>12</v>
      </c>
      <c r="G21">
        <v>20210125</v>
      </c>
      <c r="H21" t="s">
        <v>13</v>
      </c>
      <c r="I21" t="s">
        <v>14</v>
      </c>
      <c r="J21" t="s">
        <v>23</v>
      </c>
      <c r="K21" t="s">
        <v>9</v>
      </c>
    </row>
    <row r="22" spans="1:11" x14ac:dyDescent="0.2">
      <c r="A22" t="s">
        <v>179</v>
      </c>
      <c r="B22" t="s">
        <v>9</v>
      </c>
      <c r="C22" t="s">
        <v>73</v>
      </c>
      <c r="D22">
        <v>0.49969272040248902</v>
      </c>
      <c r="E22" t="s">
        <v>72</v>
      </c>
      <c r="F22" t="s">
        <v>12</v>
      </c>
      <c r="G22">
        <v>20210124</v>
      </c>
      <c r="H22" t="s">
        <v>13</v>
      </c>
      <c r="I22" t="s">
        <v>35</v>
      </c>
      <c r="J22" t="s">
        <v>19</v>
      </c>
      <c r="K22" t="s">
        <v>9</v>
      </c>
    </row>
    <row r="23" spans="1:11" x14ac:dyDescent="0.2">
      <c r="A23" t="s">
        <v>179</v>
      </c>
      <c r="B23" t="s">
        <v>9</v>
      </c>
      <c r="C23" t="s">
        <v>97</v>
      </c>
      <c r="D23">
        <v>0.51867496584689898</v>
      </c>
      <c r="E23" t="s">
        <v>96</v>
      </c>
      <c r="F23" t="s">
        <v>12</v>
      </c>
      <c r="G23">
        <v>20210124</v>
      </c>
      <c r="H23" t="s">
        <v>22</v>
      </c>
      <c r="I23" t="s">
        <v>35</v>
      </c>
      <c r="J23" t="s">
        <v>15</v>
      </c>
      <c r="K23" t="s">
        <v>9</v>
      </c>
    </row>
    <row r="24" spans="1:11" x14ac:dyDescent="0.2">
      <c r="A24" t="s">
        <v>179</v>
      </c>
      <c r="B24" t="s">
        <v>9</v>
      </c>
      <c r="C24" t="s">
        <v>32</v>
      </c>
      <c r="D24">
        <v>0.492769925088345</v>
      </c>
      <c r="E24" t="s">
        <v>31</v>
      </c>
      <c r="F24" t="s">
        <v>12</v>
      </c>
      <c r="G24">
        <v>20210125</v>
      </c>
      <c r="H24" t="s">
        <v>13</v>
      </c>
      <c r="I24" t="s">
        <v>14</v>
      </c>
      <c r="J24" t="s">
        <v>15</v>
      </c>
      <c r="K24" t="s">
        <v>9</v>
      </c>
    </row>
    <row r="25" spans="1:11" x14ac:dyDescent="0.2">
      <c r="A25" t="s">
        <v>179</v>
      </c>
      <c r="B25" t="s">
        <v>9</v>
      </c>
      <c r="C25" t="s">
        <v>34</v>
      </c>
      <c r="D25">
        <v>0.49177299523289197</v>
      </c>
      <c r="E25" t="s">
        <v>33</v>
      </c>
      <c r="F25" t="s">
        <v>12</v>
      </c>
      <c r="G25">
        <v>20210124</v>
      </c>
      <c r="H25" t="s">
        <v>13</v>
      </c>
      <c r="I25" t="s">
        <v>35</v>
      </c>
      <c r="J25" t="s">
        <v>19</v>
      </c>
      <c r="K25" t="s">
        <v>9</v>
      </c>
    </row>
    <row r="26" spans="1:11" x14ac:dyDescent="0.2">
      <c r="A26" t="s">
        <v>179</v>
      </c>
      <c r="B26" t="s">
        <v>9</v>
      </c>
      <c r="C26" t="s">
        <v>123</v>
      </c>
      <c r="D26">
        <v>0.48959287372726201</v>
      </c>
      <c r="E26" t="s">
        <v>122</v>
      </c>
      <c r="F26" t="s">
        <v>12</v>
      </c>
      <c r="G26">
        <v>20210124</v>
      </c>
      <c r="H26" t="s">
        <v>22</v>
      </c>
      <c r="I26" t="s">
        <v>35</v>
      </c>
      <c r="J26" t="s">
        <v>23</v>
      </c>
      <c r="K26" t="s">
        <v>9</v>
      </c>
    </row>
    <row r="27" spans="1:11" x14ac:dyDescent="0.2">
      <c r="A27" t="s">
        <v>179</v>
      </c>
      <c r="B27" t="s">
        <v>9</v>
      </c>
      <c r="C27" t="s">
        <v>144</v>
      </c>
      <c r="D27">
        <v>0.48751118977024399</v>
      </c>
      <c r="E27" t="s">
        <v>143</v>
      </c>
      <c r="F27" t="s">
        <v>12</v>
      </c>
      <c r="G27">
        <v>20210125</v>
      </c>
      <c r="H27" t="s">
        <v>13</v>
      </c>
      <c r="I27" t="s">
        <v>14</v>
      </c>
      <c r="J27" t="s">
        <v>19</v>
      </c>
      <c r="K27" t="s">
        <v>9</v>
      </c>
    </row>
    <row r="28" spans="1:11" x14ac:dyDescent="0.2">
      <c r="A28" t="s">
        <v>179</v>
      </c>
      <c r="B28" t="s">
        <v>9</v>
      </c>
      <c r="C28" t="s">
        <v>83</v>
      </c>
      <c r="D28">
        <v>0.48990669957563499</v>
      </c>
      <c r="E28" t="s">
        <v>167</v>
      </c>
      <c r="F28" t="s">
        <v>12</v>
      </c>
      <c r="G28">
        <v>20210124</v>
      </c>
      <c r="H28" t="s">
        <v>13</v>
      </c>
      <c r="I28" t="s">
        <v>35</v>
      </c>
      <c r="J28" t="s">
        <v>23</v>
      </c>
      <c r="K28" t="s">
        <v>9</v>
      </c>
    </row>
    <row r="29" spans="1:11" x14ac:dyDescent="0.2">
      <c r="A29" t="s">
        <v>179</v>
      </c>
      <c r="B29" t="s">
        <v>9</v>
      </c>
      <c r="C29" t="s">
        <v>136</v>
      </c>
      <c r="D29">
        <v>0.48858259583248798</v>
      </c>
      <c r="E29" t="s">
        <v>166</v>
      </c>
      <c r="F29" t="s">
        <v>12</v>
      </c>
      <c r="G29">
        <v>20210124</v>
      </c>
      <c r="H29" t="s">
        <v>22</v>
      </c>
      <c r="I29" t="s">
        <v>35</v>
      </c>
      <c r="J29" t="s">
        <v>23</v>
      </c>
      <c r="K29" t="s">
        <v>9</v>
      </c>
    </row>
    <row r="30" spans="1:11" x14ac:dyDescent="0.2">
      <c r="A30" t="s">
        <v>179</v>
      </c>
      <c r="B30" t="s">
        <v>9</v>
      </c>
      <c r="C30" t="s">
        <v>57</v>
      </c>
      <c r="D30">
        <v>0.52492607461218499</v>
      </c>
      <c r="E30" t="s">
        <v>56</v>
      </c>
      <c r="F30" t="s">
        <v>12</v>
      </c>
      <c r="G30">
        <v>20210125</v>
      </c>
      <c r="H30" t="s">
        <v>13</v>
      </c>
      <c r="I30" t="s">
        <v>14</v>
      </c>
      <c r="J30" t="s">
        <v>15</v>
      </c>
      <c r="K30" t="s">
        <v>9</v>
      </c>
    </row>
    <row r="31" spans="1:11" x14ac:dyDescent="0.2">
      <c r="A31" t="s">
        <v>179</v>
      </c>
      <c r="B31" t="s">
        <v>9</v>
      </c>
      <c r="C31" t="s">
        <v>51</v>
      </c>
      <c r="D31">
        <v>0.52559562772402701</v>
      </c>
      <c r="E31" t="s">
        <v>50</v>
      </c>
      <c r="F31" t="s">
        <v>12</v>
      </c>
      <c r="G31">
        <v>20210124</v>
      </c>
      <c r="H31" t="s">
        <v>22</v>
      </c>
      <c r="I31" t="s">
        <v>35</v>
      </c>
      <c r="J31" t="s">
        <v>15</v>
      </c>
      <c r="K31" t="s">
        <v>9</v>
      </c>
    </row>
    <row r="32" spans="1:11" x14ac:dyDescent="0.2">
      <c r="A32" t="s">
        <v>179</v>
      </c>
      <c r="B32" t="s">
        <v>9</v>
      </c>
      <c r="C32" t="s">
        <v>11</v>
      </c>
      <c r="D32">
        <v>0.50951970107605105</v>
      </c>
      <c r="E32" t="s">
        <v>10</v>
      </c>
      <c r="F32" t="s">
        <v>12</v>
      </c>
      <c r="G32">
        <v>20210125</v>
      </c>
      <c r="H32" t="s">
        <v>13</v>
      </c>
      <c r="I32" t="s">
        <v>14</v>
      </c>
      <c r="J32" t="s">
        <v>15</v>
      </c>
      <c r="K32" t="s">
        <v>9</v>
      </c>
    </row>
    <row r="33" spans="1:11" x14ac:dyDescent="0.2">
      <c r="A33" t="s">
        <v>179</v>
      </c>
      <c r="B33" t="s">
        <v>9</v>
      </c>
      <c r="C33" t="s">
        <v>77</v>
      </c>
      <c r="D33">
        <v>0.493629507206302</v>
      </c>
      <c r="E33" t="s">
        <v>76</v>
      </c>
      <c r="F33" t="s">
        <v>12</v>
      </c>
      <c r="G33">
        <v>20210124</v>
      </c>
      <c r="H33" t="s">
        <v>13</v>
      </c>
      <c r="I33" t="s">
        <v>35</v>
      </c>
      <c r="J33" t="s">
        <v>23</v>
      </c>
      <c r="K33" t="s">
        <v>9</v>
      </c>
    </row>
    <row r="34" spans="1:11" x14ac:dyDescent="0.2">
      <c r="A34" t="s">
        <v>179</v>
      </c>
      <c r="B34" t="s">
        <v>9</v>
      </c>
      <c r="C34" t="s">
        <v>161</v>
      </c>
      <c r="D34">
        <v>0.49444257375353401</v>
      </c>
      <c r="E34" t="s">
        <v>160</v>
      </c>
      <c r="F34" t="s">
        <v>12</v>
      </c>
      <c r="G34">
        <v>20210124</v>
      </c>
      <c r="H34" t="s">
        <v>22</v>
      </c>
      <c r="I34" t="s">
        <v>35</v>
      </c>
      <c r="J34" t="s">
        <v>19</v>
      </c>
      <c r="K34" t="s">
        <v>9</v>
      </c>
    </row>
    <row r="35" spans="1:11" x14ac:dyDescent="0.2">
      <c r="A35" t="s">
        <v>179</v>
      </c>
      <c r="B35" t="s">
        <v>9</v>
      </c>
      <c r="C35" t="s">
        <v>131</v>
      </c>
      <c r="D35">
        <v>0.499860142762166</v>
      </c>
      <c r="E35" t="s">
        <v>130</v>
      </c>
      <c r="F35" t="s">
        <v>12</v>
      </c>
      <c r="G35">
        <v>20210125</v>
      </c>
      <c r="H35" t="s">
        <v>13</v>
      </c>
      <c r="I35" t="s">
        <v>14</v>
      </c>
      <c r="J35" t="s">
        <v>19</v>
      </c>
      <c r="K35" t="s">
        <v>9</v>
      </c>
    </row>
    <row r="36" spans="1:11" x14ac:dyDescent="0.2">
      <c r="A36" t="s">
        <v>179</v>
      </c>
      <c r="B36" t="s">
        <v>9</v>
      </c>
      <c r="C36" t="s">
        <v>39</v>
      </c>
      <c r="D36">
        <v>0.53235282252317595</v>
      </c>
      <c r="E36" t="s">
        <v>38</v>
      </c>
      <c r="F36" t="s">
        <v>12</v>
      </c>
      <c r="G36">
        <v>20210124</v>
      </c>
      <c r="H36" t="s">
        <v>13</v>
      </c>
      <c r="I36" t="s">
        <v>35</v>
      </c>
      <c r="J36" t="s">
        <v>15</v>
      </c>
      <c r="K36" t="s">
        <v>9</v>
      </c>
    </row>
    <row r="37" spans="1:11" x14ac:dyDescent="0.2">
      <c r="A37" t="s">
        <v>179</v>
      </c>
      <c r="B37" t="s">
        <v>9</v>
      </c>
      <c r="C37" t="s">
        <v>105</v>
      </c>
      <c r="D37">
        <v>0.541845828567045</v>
      </c>
      <c r="E37" t="s">
        <v>104</v>
      </c>
      <c r="F37" t="s">
        <v>12</v>
      </c>
      <c r="G37">
        <v>20210124</v>
      </c>
      <c r="H37" t="s">
        <v>22</v>
      </c>
      <c r="I37" t="s">
        <v>35</v>
      </c>
      <c r="J37" t="s">
        <v>15</v>
      </c>
      <c r="K37" t="s">
        <v>9</v>
      </c>
    </row>
    <row r="38" spans="1:11" x14ac:dyDescent="0.2">
      <c r="A38" t="s">
        <v>179</v>
      </c>
      <c r="B38" t="s">
        <v>9</v>
      </c>
      <c r="C38" t="s">
        <v>93</v>
      </c>
      <c r="D38">
        <v>0.54968597767903404</v>
      </c>
      <c r="E38" t="s">
        <v>92</v>
      </c>
      <c r="F38" t="s">
        <v>12</v>
      </c>
      <c r="G38">
        <v>20210124</v>
      </c>
      <c r="H38" t="s">
        <v>13</v>
      </c>
      <c r="I38" t="s">
        <v>35</v>
      </c>
      <c r="J38" t="s">
        <v>15</v>
      </c>
      <c r="K38" t="s">
        <v>9</v>
      </c>
    </row>
    <row r="39" spans="1:11" x14ac:dyDescent="0.2">
      <c r="A39" t="s">
        <v>179</v>
      </c>
      <c r="B39" t="s">
        <v>9</v>
      </c>
      <c r="C39" t="s">
        <v>142</v>
      </c>
      <c r="D39">
        <v>0.51178833391690404</v>
      </c>
      <c r="E39" t="s">
        <v>141</v>
      </c>
      <c r="F39" t="s">
        <v>12</v>
      </c>
      <c r="G39">
        <v>20210124</v>
      </c>
      <c r="H39" t="s">
        <v>22</v>
      </c>
      <c r="I39" t="s">
        <v>35</v>
      </c>
      <c r="J39" t="s">
        <v>23</v>
      </c>
      <c r="K39" t="s">
        <v>9</v>
      </c>
    </row>
    <row r="40" spans="1:11" x14ac:dyDescent="0.2">
      <c r="A40" t="s">
        <v>179</v>
      </c>
      <c r="B40" t="s">
        <v>9</v>
      </c>
      <c r="C40" t="s">
        <v>125</v>
      </c>
      <c r="D40">
        <v>0.49347920965513098</v>
      </c>
      <c r="E40" t="s">
        <v>124</v>
      </c>
      <c r="F40" t="s">
        <v>12</v>
      </c>
      <c r="G40">
        <v>20210124</v>
      </c>
      <c r="H40" t="s">
        <v>22</v>
      </c>
      <c r="I40" t="s">
        <v>35</v>
      </c>
      <c r="J40" t="s">
        <v>19</v>
      </c>
      <c r="K40" t="s">
        <v>9</v>
      </c>
    </row>
    <row r="41" spans="1:11" x14ac:dyDescent="0.2">
      <c r="A41" t="s">
        <v>179</v>
      </c>
      <c r="B41" t="s">
        <v>9</v>
      </c>
      <c r="C41" t="s">
        <v>140</v>
      </c>
      <c r="D41">
        <v>0.49896763725765397</v>
      </c>
      <c r="E41" t="s">
        <v>139</v>
      </c>
      <c r="F41" t="s">
        <v>12</v>
      </c>
      <c r="G41">
        <v>20210124</v>
      </c>
      <c r="H41" t="s">
        <v>22</v>
      </c>
      <c r="I41" t="s">
        <v>35</v>
      </c>
      <c r="J41" t="s">
        <v>19</v>
      </c>
      <c r="K41" t="s">
        <v>9</v>
      </c>
    </row>
    <row r="42" spans="1:11" x14ac:dyDescent="0.2">
      <c r="A42" t="s">
        <v>179</v>
      </c>
      <c r="B42" t="s">
        <v>9</v>
      </c>
      <c r="C42" t="s">
        <v>138</v>
      </c>
      <c r="D42">
        <v>0.49476982133939001</v>
      </c>
      <c r="E42" t="s">
        <v>137</v>
      </c>
      <c r="F42" t="s">
        <v>12</v>
      </c>
      <c r="G42">
        <v>20210126</v>
      </c>
      <c r="H42" t="s">
        <v>22</v>
      </c>
      <c r="I42" t="s">
        <v>30</v>
      </c>
      <c r="J42" t="s">
        <v>19</v>
      </c>
      <c r="K42" t="s">
        <v>9</v>
      </c>
    </row>
    <row r="43" spans="1:11" x14ac:dyDescent="0.2">
      <c r="A43" t="s">
        <v>179</v>
      </c>
      <c r="B43" t="s">
        <v>9</v>
      </c>
      <c r="C43" t="s">
        <v>117</v>
      </c>
      <c r="D43">
        <v>0.486331144311199</v>
      </c>
      <c r="E43" t="s">
        <v>116</v>
      </c>
      <c r="F43" t="s">
        <v>12</v>
      </c>
      <c r="G43">
        <v>20210126</v>
      </c>
      <c r="H43" t="s">
        <v>22</v>
      </c>
      <c r="I43" t="s">
        <v>30</v>
      </c>
      <c r="J43" t="s">
        <v>19</v>
      </c>
      <c r="K43" t="s">
        <v>9</v>
      </c>
    </row>
    <row r="44" spans="1:11" x14ac:dyDescent="0.2">
      <c r="A44" t="s">
        <v>179</v>
      </c>
      <c r="B44" t="s">
        <v>9</v>
      </c>
      <c r="C44" t="s">
        <v>115</v>
      </c>
      <c r="D44">
        <v>0.51325980162646601</v>
      </c>
      <c r="E44" t="s">
        <v>114</v>
      </c>
      <c r="F44" t="s">
        <v>12</v>
      </c>
      <c r="G44">
        <v>20210126</v>
      </c>
      <c r="H44" t="s">
        <v>13</v>
      </c>
      <c r="I44" t="s">
        <v>30</v>
      </c>
      <c r="J44" t="s">
        <v>19</v>
      </c>
      <c r="K44" t="s">
        <v>9</v>
      </c>
    </row>
    <row r="45" spans="1:11" x14ac:dyDescent="0.2">
      <c r="A45" t="s">
        <v>179</v>
      </c>
      <c r="B45" t="s">
        <v>9</v>
      </c>
      <c r="C45" t="s">
        <v>69</v>
      </c>
      <c r="D45">
        <v>0.53122489484639002</v>
      </c>
      <c r="E45" t="s">
        <v>68</v>
      </c>
      <c r="F45" t="s">
        <v>12</v>
      </c>
      <c r="G45">
        <v>20210126</v>
      </c>
      <c r="H45" t="s">
        <v>22</v>
      </c>
      <c r="I45" t="s">
        <v>30</v>
      </c>
      <c r="J45" t="s">
        <v>15</v>
      </c>
      <c r="K45" t="s">
        <v>9</v>
      </c>
    </row>
    <row r="46" spans="1:11" x14ac:dyDescent="0.2">
      <c r="A46" t="s">
        <v>179</v>
      </c>
      <c r="B46" t="s">
        <v>9</v>
      </c>
      <c r="C46" t="s">
        <v>101</v>
      </c>
      <c r="D46">
        <v>0.58973861772227498</v>
      </c>
      <c r="E46" t="s">
        <v>100</v>
      </c>
      <c r="F46" t="s">
        <v>12</v>
      </c>
      <c r="G46">
        <v>20210126</v>
      </c>
      <c r="H46" t="s">
        <v>13</v>
      </c>
      <c r="I46" t="s">
        <v>30</v>
      </c>
      <c r="J46" t="s">
        <v>23</v>
      </c>
      <c r="K46" t="s">
        <v>9</v>
      </c>
    </row>
    <row r="47" spans="1:11" x14ac:dyDescent="0.2">
      <c r="A47" t="s">
        <v>179</v>
      </c>
      <c r="B47" t="s">
        <v>9</v>
      </c>
      <c r="C47" t="s">
        <v>29</v>
      </c>
      <c r="D47">
        <v>0.49848879550427</v>
      </c>
      <c r="E47" t="s">
        <v>28</v>
      </c>
      <c r="F47" t="s">
        <v>12</v>
      </c>
      <c r="G47">
        <v>20210126</v>
      </c>
      <c r="H47" t="s">
        <v>22</v>
      </c>
      <c r="I47" t="s">
        <v>30</v>
      </c>
      <c r="J47" t="s">
        <v>23</v>
      </c>
      <c r="K47" t="s">
        <v>9</v>
      </c>
    </row>
    <row r="48" spans="1:11" x14ac:dyDescent="0.2">
      <c r="A48" t="s">
        <v>179</v>
      </c>
      <c r="B48" t="s">
        <v>9</v>
      </c>
      <c r="C48" t="s">
        <v>157</v>
      </c>
      <c r="D48">
        <v>0.48505035762809001</v>
      </c>
      <c r="E48" t="s">
        <v>156</v>
      </c>
      <c r="F48" t="s">
        <v>12</v>
      </c>
      <c r="G48">
        <v>20210125</v>
      </c>
      <c r="H48" t="s">
        <v>22</v>
      </c>
      <c r="I48" t="s">
        <v>14</v>
      </c>
      <c r="J48" t="s">
        <v>19</v>
      </c>
      <c r="K48" t="s">
        <v>9</v>
      </c>
    </row>
    <row r="49" spans="1:11" x14ac:dyDescent="0.2">
      <c r="A49" t="s">
        <v>179</v>
      </c>
      <c r="B49" t="s">
        <v>9</v>
      </c>
      <c r="C49" t="s">
        <v>99</v>
      </c>
      <c r="D49">
        <v>0.54365015064387201</v>
      </c>
      <c r="E49" t="s">
        <v>98</v>
      </c>
      <c r="F49" t="s">
        <v>12</v>
      </c>
      <c r="G49">
        <v>20210126</v>
      </c>
      <c r="H49" t="s">
        <v>13</v>
      </c>
      <c r="I49" t="s">
        <v>30</v>
      </c>
      <c r="J49" t="s">
        <v>23</v>
      </c>
      <c r="K49" t="s">
        <v>9</v>
      </c>
    </row>
    <row r="50" spans="1:11" x14ac:dyDescent="0.2">
      <c r="A50" t="s">
        <v>179</v>
      </c>
      <c r="B50" t="s">
        <v>9</v>
      </c>
      <c r="C50" t="s">
        <v>111</v>
      </c>
      <c r="D50">
        <v>0.49536208419352201</v>
      </c>
      <c r="E50" t="s">
        <v>110</v>
      </c>
      <c r="F50" t="s">
        <v>12</v>
      </c>
      <c r="G50">
        <v>20210126</v>
      </c>
      <c r="H50" t="s">
        <v>22</v>
      </c>
      <c r="I50" t="s">
        <v>30</v>
      </c>
      <c r="J50" t="s">
        <v>23</v>
      </c>
      <c r="K50" t="s">
        <v>9</v>
      </c>
    </row>
    <row r="51" spans="1:11" x14ac:dyDescent="0.2">
      <c r="A51" t="s">
        <v>179</v>
      </c>
      <c r="B51" t="s">
        <v>9</v>
      </c>
      <c r="C51" t="s">
        <v>55</v>
      </c>
      <c r="D51">
        <v>0.49337562798380902</v>
      </c>
      <c r="E51" t="s">
        <v>54</v>
      </c>
      <c r="F51" t="s">
        <v>12</v>
      </c>
      <c r="G51">
        <v>20210125</v>
      </c>
      <c r="H51" t="s">
        <v>22</v>
      </c>
      <c r="I51" t="s">
        <v>14</v>
      </c>
      <c r="J51" t="s">
        <v>23</v>
      </c>
      <c r="K51" t="s">
        <v>9</v>
      </c>
    </row>
    <row r="52" spans="1:11" x14ac:dyDescent="0.2">
      <c r="A52" t="s">
        <v>179</v>
      </c>
      <c r="B52" t="s">
        <v>9</v>
      </c>
      <c r="C52" t="s">
        <v>150</v>
      </c>
      <c r="D52">
        <v>0.49014480702499003</v>
      </c>
      <c r="E52" t="s">
        <v>149</v>
      </c>
      <c r="F52" t="s">
        <v>12</v>
      </c>
      <c r="G52">
        <v>20210126</v>
      </c>
      <c r="H52" t="s">
        <v>13</v>
      </c>
      <c r="I52" t="s">
        <v>30</v>
      </c>
      <c r="J52" t="s">
        <v>19</v>
      </c>
      <c r="K52" t="s">
        <v>9</v>
      </c>
    </row>
    <row r="53" spans="1:11" x14ac:dyDescent="0.2">
      <c r="A53" t="s">
        <v>179</v>
      </c>
      <c r="B53" t="s">
        <v>9</v>
      </c>
      <c r="C53" t="s">
        <v>91</v>
      </c>
      <c r="D53">
        <v>0.51665817834309002</v>
      </c>
      <c r="E53" t="s">
        <v>90</v>
      </c>
      <c r="F53" t="s">
        <v>12</v>
      </c>
      <c r="G53">
        <v>20210126</v>
      </c>
      <c r="H53" t="s">
        <v>22</v>
      </c>
      <c r="I53" t="s">
        <v>30</v>
      </c>
      <c r="J53" t="s">
        <v>15</v>
      </c>
      <c r="K53" t="s">
        <v>9</v>
      </c>
    </row>
    <row r="54" spans="1:11" x14ac:dyDescent="0.2">
      <c r="A54" t="s">
        <v>179</v>
      </c>
      <c r="B54" t="s">
        <v>9</v>
      </c>
      <c r="C54" t="s">
        <v>159</v>
      </c>
      <c r="D54">
        <v>0.527784819545425</v>
      </c>
      <c r="E54" t="s">
        <v>158</v>
      </c>
      <c r="F54" t="s">
        <v>12</v>
      </c>
      <c r="G54">
        <v>20210125</v>
      </c>
      <c r="H54" t="s">
        <v>22</v>
      </c>
      <c r="I54" t="s">
        <v>14</v>
      </c>
      <c r="J54" t="s">
        <v>23</v>
      </c>
      <c r="K54" t="s">
        <v>9</v>
      </c>
    </row>
    <row r="55" spans="1:11" x14ac:dyDescent="0.2">
      <c r="A55" t="s">
        <v>179</v>
      </c>
      <c r="B55" t="s">
        <v>9</v>
      </c>
      <c r="C55" t="s">
        <v>109</v>
      </c>
      <c r="D55">
        <v>0.52399530624680102</v>
      </c>
      <c r="E55" t="s">
        <v>108</v>
      </c>
      <c r="F55" t="s">
        <v>12</v>
      </c>
      <c r="G55">
        <v>20210126</v>
      </c>
      <c r="H55" t="s">
        <v>13</v>
      </c>
      <c r="I55" t="s">
        <v>30</v>
      </c>
      <c r="J55" t="s">
        <v>23</v>
      </c>
      <c r="K55" t="s">
        <v>9</v>
      </c>
    </row>
    <row r="56" spans="1:11" x14ac:dyDescent="0.2">
      <c r="A56" t="s">
        <v>179</v>
      </c>
      <c r="B56" t="s">
        <v>9</v>
      </c>
      <c r="C56" t="s">
        <v>95</v>
      </c>
      <c r="D56">
        <v>0.50009585015740099</v>
      </c>
      <c r="E56" t="s">
        <v>165</v>
      </c>
      <c r="F56" t="s">
        <v>12</v>
      </c>
      <c r="G56">
        <v>20210126</v>
      </c>
      <c r="H56" t="s">
        <v>22</v>
      </c>
      <c r="I56" t="s">
        <v>30</v>
      </c>
      <c r="J56" t="s">
        <v>23</v>
      </c>
      <c r="K56" t="s">
        <v>9</v>
      </c>
    </row>
    <row r="57" spans="1:11" x14ac:dyDescent="0.2">
      <c r="A57" t="s">
        <v>179</v>
      </c>
      <c r="B57" t="s">
        <v>9</v>
      </c>
      <c r="C57" t="s">
        <v>63</v>
      </c>
      <c r="D57">
        <v>0.51015202255780401</v>
      </c>
      <c r="E57" t="s">
        <v>62</v>
      </c>
      <c r="F57" t="s">
        <v>12</v>
      </c>
      <c r="G57">
        <v>20210125</v>
      </c>
      <c r="H57" t="s">
        <v>22</v>
      </c>
      <c r="I57" t="s">
        <v>14</v>
      </c>
      <c r="J57" t="s">
        <v>23</v>
      </c>
      <c r="K57" t="s">
        <v>9</v>
      </c>
    </row>
    <row r="58" spans="1:11" x14ac:dyDescent="0.2">
      <c r="A58" t="s">
        <v>179</v>
      </c>
      <c r="B58" t="s">
        <v>9</v>
      </c>
      <c r="C58" t="s">
        <v>113</v>
      </c>
      <c r="D58">
        <v>0.48743917453736801</v>
      </c>
      <c r="E58" t="s">
        <v>112</v>
      </c>
      <c r="F58" t="s">
        <v>12</v>
      </c>
      <c r="G58">
        <v>20210126</v>
      </c>
      <c r="H58" t="s">
        <v>13</v>
      </c>
      <c r="I58" t="s">
        <v>30</v>
      </c>
      <c r="J58" t="s">
        <v>19</v>
      </c>
      <c r="K58" t="s">
        <v>9</v>
      </c>
    </row>
    <row r="59" spans="1:11" x14ac:dyDescent="0.2">
      <c r="A59" t="s">
        <v>179</v>
      </c>
      <c r="B59" t="s">
        <v>9</v>
      </c>
      <c r="C59" t="s">
        <v>43</v>
      </c>
      <c r="D59">
        <v>0.50642574108226301</v>
      </c>
      <c r="E59" t="s">
        <v>42</v>
      </c>
      <c r="F59" t="s">
        <v>12</v>
      </c>
      <c r="G59">
        <v>20210126</v>
      </c>
      <c r="H59" t="s">
        <v>22</v>
      </c>
      <c r="I59" t="s">
        <v>30</v>
      </c>
      <c r="J59" t="s">
        <v>15</v>
      </c>
      <c r="K59" t="s">
        <v>9</v>
      </c>
    </row>
    <row r="60" spans="1:11" x14ac:dyDescent="0.2">
      <c r="A60" t="s">
        <v>179</v>
      </c>
      <c r="B60" t="s">
        <v>9</v>
      </c>
      <c r="C60" t="s">
        <v>121</v>
      </c>
      <c r="D60">
        <v>0.50563466479666797</v>
      </c>
      <c r="E60" t="s">
        <v>120</v>
      </c>
      <c r="F60" t="s">
        <v>12</v>
      </c>
      <c r="G60">
        <v>20210125</v>
      </c>
      <c r="H60" t="s">
        <v>22</v>
      </c>
      <c r="I60" t="s">
        <v>14</v>
      </c>
      <c r="J60" t="s">
        <v>19</v>
      </c>
      <c r="K60" t="s">
        <v>9</v>
      </c>
    </row>
    <row r="61" spans="1:11" x14ac:dyDescent="0.2">
      <c r="A61" t="s">
        <v>179</v>
      </c>
      <c r="B61" t="s">
        <v>9</v>
      </c>
      <c r="C61" t="s">
        <v>81</v>
      </c>
      <c r="D61">
        <v>0.52112254475240005</v>
      </c>
      <c r="E61" t="s">
        <v>80</v>
      </c>
      <c r="F61" t="s">
        <v>12</v>
      </c>
      <c r="G61">
        <v>20210126</v>
      </c>
      <c r="H61" t="s">
        <v>13</v>
      </c>
      <c r="I61" t="s">
        <v>30</v>
      </c>
      <c r="J61" t="s">
        <v>15</v>
      </c>
      <c r="K61" t="s">
        <v>9</v>
      </c>
    </row>
    <row r="62" spans="1:11" x14ac:dyDescent="0.2">
      <c r="A62" t="s">
        <v>179</v>
      </c>
      <c r="B62" t="s">
        <v>9</v>
      </c>
      <c r="C62" t="s">
        <v>119</v>
      </c>
      <c r="D62">
        <v>0.48929410206954699</v>
      </c>
      <c r="E62" t="s">
        <v>118</v>
      </c>
      <c r="F62" t="s">
        <v>12</v>
      </c>
      <c r="G62">
        <v>20210126</v>
      </c>
      <c r="H62" t="s">
        <v>22</v>
      </c>
      <c r="I62" t="s">
        <v>30</v>
      </c>
      <c r="J62" t="s">
        <v>19</v>
      </c>
      <c r="K62" t="s">
        <v>9</v>
      </c>
    </row>
    <row r="63" spans="1:11" x14ac:dyDescent="0.2">
      <c r="A63" t="s">
        <v>179</v>
      </c>
      <c r="B63" t="s">
        <v>9</v>
      </c>
      <c r="C63" t="s">
        <v>37</v>
      </c>
      <c r="D63">
        <v>0.51747227067446</v>
      </c>
      <c r="E63" t="s">
        <v>170</v>
      </c>
      <c r="F63" t="s">
        <v>12</v>
      </c>
      <c r="G63">
        <v>20210125</v>
      </c>
      <c r="H63" t="s">
        <v>22</v>
      </c>
      <c r="I63" t="s">
        <v>14</v>
      </c>
      <c r="J63" t="s">
        <v>15</v>
      </c>
      <c r="K63" t="s">
        <v>9</v>
      </c>
    </row>
    <row r="64" spans="1:11" x14ac:dyDescent="0.2">
      <c r="A64" t="s">
        <v>179</v>
      </c>
      <c r="B64" t="s">
        <v>9</v>
      </c>
      <c r="C64" t="s">
        <v>71</v>
      </c>
      <c r="D64">
        <v>0.4846826112248</v>
      </c>
      <c r="E64" t="s">
        <v>70</v>
      </c>
      <c r="F64" t="s">
        <v>12</v>
      </c>
      <c r="G64">
        <v>20210126</v>
      </c>
      <c r="H64" t="s">
        <v>13</v>
      </c>
      <c r="I64" t="s">
        <v>30</v>
      </c>
      <c r="J64" t="s">
        <v>15</v>
      </c>
      <c r="K64" t="s">
        <v>9</v>
      </c>
    </row>
    <row r="65" spans="1:11" x14ac:dyDescent="0.2">
      <c r="A65" t="s">
        <v>179</v>
      </c>
      <c r="B65" t="s">
        <v>9</v>
      </c>
      <c r="C65" t="s">
        <v>148</v>
      </c>
      <c r="D65">
        <v>0.48947796515606601</v>
      </c>
      <c r="E65" t="s">
        <v>147</v>
      </c>
      <c r="F65" t="s">
        <v>12</v>
      </c>
      <c r="G65">
        <v>20210125</v>
      </c>
      <c r="H65" t="s">
        <v>22</v>
      </c>
      <c r="I65" t="s">
        <v>14</v>
      </c>
      <c r="J65" t="s">
        <v>19</v>
      </c>
      <c r="K65" t="s">
        <v>9</v>
      </c>
    </row>
    <row r="66" spans="1:11" x14ac:dyDescent="0.2">
      <c r="A66" t="s">
        <v>179</v>
      </c>
      <c r="B66" t="s">
        <v>9</v>
      </c>
      <c r="C66" t="s">
        <v>107</v>
      </c>
      <c r="D66">
        <v>0.48718776808022801</v>
      </c>
      <c r="E66" t="s">
        <v>106</v>
      </c>
      <c r="F66" t="s">
        <v>12</v>
      </c>
      <c r="G66">
        <v>20210126</v>
      </c>
      <c r="H66" t="s">
        <v>13</v>
      </c>
      <c r="I66" t="s">
        <v>30</v>
      </c>
      <c r="J66" t="s">
        <v>15</v>
      </c>
      <c r="K66" t="s">
        <v>9</v>
      </c>
    </row>
    <row r="67" spans="1:11" x14ac:dyDescent="0.2">
      <c r="A67" t="s">
        <v>179</v>
      </c>
      <c r="B67" t="s">
        <v>9</v>
      </c>
      <c r="C67" t="s">
        <v>65</v>
      </c>
      <c r="D67">
        <v>0.52365180668389599</v>
      </c>
      <c r="E67" t="s">
        <v>64</v>
      </c>
      <c r="F67" t="s">
        <v>12</v>
      </c>
      <c r="G67">
        <v>20210125</v>
      </c>
      <c r="H67" t="s">
        <v>22</v>
      </c>
      <c r="I67" t="s">
        <v>14</v>
      </c>
      <c r="J67" t="s">
        <v>15</v>
      </c>
      <c r="K67" t="s">
        <v>9</v>
      </c>
    </row>
    <row r="68" spans="1:11" x14ac:dyDescent="0.2">
      <c r="A68" t="s">
        <v>179</v>
      </c>
      <c r="B68" t="s">
        <v>9</v>
      </c>
      <c r="C68" t="s">
        <v>25</v>
      </c>
      <c r="D68">
        <v>0.51188943114152796</v>
      </c>
      <c r="E68" t="s">
        <v>24</v>
      </c>
      <c r="F68" t="s">
        <v>12</v>
      </c>
      <c r="G68">
        <v>20210125</v>
      </c>
      <c r="H68" t="s">
        <v>22</v>
      </c>
      <c r="I68" t="s">
        <v>14</v>
      </c>
      <c r="J68" t="s">
        <v>15</v>
      </c>
      <c r="K68" t="s">
        <v>9</v>
      </c>
    </row>
    <row r="69" spans="1:11" x14ac:dyDescent="0.2">
      <c r="A69" t="s">
        <v>179</v>
      </c>
      <c r="B69" t="s">
        <v>9</v>
      </c>
      <c r="C69" t="s">
        <v>89</v>
      </c>
      <c r="D69">
        <v>0.55250879758374805</v>
      </c>
      <c r="E69" t="s">
        <v>88</v>
      </c>
      <c r="F69" t="s">
        <v>12</v>
      </c>
      <c r="G69">
        <v>20210123</v>
      </c>
      <c r="H69" t="s">
        <v>22</v>
      </c>
      <c r="I69" t="s">
        <v>18</v>
      </c>
      <c r="J69" t="s">
        <v>15</v>
      </c>
      <c r="K69" t="s">
        <v>9</v>
      </c>
    </row>
    <row r="70" spans="1:11" x14ac:dyDescent="0.2">
      <c r="A70" t="s">
        <v>179</v>
      </c>
      <c r="B70" t="s">
        <v>9</v>
      </c>
      <c r="C70" t="s">
        <v>59</v>
      </c>
      <c r="D70">
        <v>0.49338353230058002</v>
      </c>
      <c r="E70" t="s">
        <v>58</v>
      </c>
      <c r="F70" t="s">
        <v>12</v>
      </c>
      <c r="G70">
        <v>20210123</v>
      </c>
      <c r="H70" t="s">
        <v>13</v>
      </c>
      <c r="I70" t="s">
        <v>18</v>
      </c>
      <c r="J70" t="s">
        <v>23</v>
      </c>
      <c r="K70" t="s">
        <v>9</v>
      </c>
    </row>
    <row r="71" spans="1:11" x14ac:dyDescent="0.2">
      <c r="A71" t="s">
        <v>179</v>
      </c>
      <c r="B71" t="s">
        <v>9</v>
      </c>
      <c r="C71" t="s">
        <v>127</v>
      </c>
      <c r="D71">
        <v>0.49556703656753998</v>
      </c>
      <c r="E71" t="s">
        <v>126</v>
      </c>
      <c r="F71" t="s">
        <v>12</v>
      </c>
      <c r="G71">
        <v>20210123</v>
      </c>
      <c r="H71" t="s">
        <v>22</v>
      </c>
      <c r="I71" t="s">
        <v>18</v>
      </c>
      <c r="J71" t="s">
        <v>23</v>
      </c>
      <c r="K71" t="s">
        <v>9</v>
      </c>
    </row>
    <row r="72" spans="1:11" x14ac:dyDescent="0.2">
      <c r="A72" t="s">
        <v>179</v>
      </c>
      <c r="B72" t="s">
        <v>9</v>
      </c>
      <c r="C72" t="s">
        <v>79</v>
      </c>
      <c r="D72">
        <v>0.53952357354412395</v>
      </c>
      <c r="E72" t="s">
        <v>78</v>
      </c>
      <c r="F72" t="s">
        <v>12</v>
      </c>
      <c r="G72">
        <v>20210123</v>
      </c>
      <c r="H72" t="s">
        <v>13</v>
      </c>
      <c r="I72" t="s">
        <v>18</v>
      </c>
      <c r="J72" t="s">
        <v>15</v>
      </c>
      <c r="K72" t="s">
        <v>9</v>
      </c>
    </row>
    <row r="73" spans="1:11" x14ac:dyDescent="0.2">
      <c r="A73" t="s">
        <v>179</v>
      </c>
      <c r="B73" t="s">
        <v>203</v>
      </c>
      <c r="C73" t="s">
        <v>103</v>
      </c>
      <c r="D73">
        <v>0.233605922865501</v>
      </c>
      <c r="E73" t="s">
        <v>102</v>
      </c>
      <c r="F73" t="s">
        <v>12</v>
      </c>
      <c r="G73">
        <v>20210123</v>
      </c>
      <c r="H73" t="s">
        <v>13</v>
      </c>
      <c r="I73" t="s">
        <v>18</v>
      </c>
      <c r="J73" t="s">
        <v>15</v>
      </c>
      <c r="K73" t="s">
        <v>8</v>
      </c>
    </row>
    <row r="74" spans="1:11" x14ac:dyDescent="0.2">
      <c r="A74" t="s">
        <v>179</v>
      </c>
      <c r="B74" t="s">
        <v>203</v>
      </c>
      <c r="C74" t="s">
        <v>41</v>
      </c>
      <c r="D74">
        <v>0.243027619749422</v>
      </c>
      <c r="E74" t="s">
        <v>40</v>
      </c>
      <c r="F74" t="s">
        <v>12</v>
      </c>
      <c r="G74">
        <v>20210123</v>
      </c>
      <c r="H74" t="s">
        <v>13</v>
      </c>
      <c r="I74" t="s">
        <v>18</v>
      </c>
      <c r="J74" t="s">
        <v>15</v>
      </c>
      <c r="K74" t="s">
        <v>8</v>
      </c>
    </row>
    <row r="75" spans="1:11" x14ac:dyDescent="0.2">
      <c r="A75" t="s">
        <v>179</v>
      </c>
      <c r="B75" t="s">
        <v>203</v>
      </c>
      <c r="C75" t="s">
        <v>85</v>
      </c>
      <c r="D75">
        <v>0.20468653089636399</v>
      </c>
      <c r="E75" t="s">
        <v>84</v>
      </c>
      <c r="F75" t="s">
        <v>12</v>
      </c>
      <c r="G75">
        <v>20210123</v>
      </c>
      <c r="H75" t="s">
        <v>22</v>
      </c>
      <c r="I75" t="s">
        <v>18</v>
      </c>
      <c r="J75" t="s">
        <v>15</v>
      </c>
      <c r="K75" t="s">
        <v>8</v>
      </c>
    </row>
    <row r="76" spans="1:11" x14ac:dyDescent="0.2">
      <c r="A76" t="s">
        <v>179</v>
      </c>
      <c r="B76" t="s">
        <v>203</v>
      </c>
      <c r="C76" t="s">
        <v>87</v>
      </c>
      <c r="D76">
        <v>0.204558545084259</v>
      </c>
      <c r="E76" t="s">
        <v>86</v>
      </c>
      <c r="F76" t="s">
        <v>12</v>
      </c>
      <c r="G76">
        <v>20210123</v>
      </c>
      <c r="H76" t="s">
        <v>22</v>
      </c>
      <c r="I76" t="s">
        <v>18</v>
      </c>
      <c r="J76" t="s">
        <v>15</v>
      </c>
      <c r="K76" t="s">
        <v>8</v>
      </c>
    </row>
    <row r="77" spans="1:11" x14ac:dyDescent="0.2">
      <c r="A77" t="s">
        <v>179</v>
      </c>
      <c r="B77" t="s">
        <v>203</v>
      </c>
      <c r="C77" t="s">
        <v>97</v>
      </c>
      <c r="D77">
        <v>0.20273170344791799</v>
      </c>
      <c r="E77" t="s">
        <v>96</v>
      </c>
      <c r="F77" t="s">
        <v>12</v>
      </c>
      <c r="G77">
        <v>20210124</v>
      </c>
      <c r="H77" t="s">
        <v>22</v>
      </c>
      <c r="I77" t="s">
        <v>35</v>
      </c>
      <c r="J77" t="s">
        <v>15</v>
      </c>
      <c r="K77" t="s">
        <v>8</v>
      </c>
    </row>
    <row r="78" spans="1:11" x14ac:dyDescent="0.2">
      <c r="A78" t="s">
        <v>179</v>
      </c>
      <c r="B78" t="s">
        <v>203</v>
      </c>
      <c r="C78" t="s">
        <v>32</v>
      </c>
      <c r="D78">
        <v>0.24403320234144299</v>
      </c>
      <c r="E78" t="s">
        <v>31</v>
      </c>
      <c r="F78" t="s">
        <v>12</v>
      </c>
      <c r="G78">
        <v>20210125</v>
      </c>
      <c r="H78" t="s">
        <v>13</v>
      </c>
      <c r="I78" t="s">
        <v>14</v>
      </c>
      <c r="J78" t="s">
        <v>15</v>
      </c>
      <c r="K78" t="s">
        <v>8</v>
      </c>
    </row>
    <row r="79" spans="1:11" x14ac:dyDescent="0.2">
      <c r="A79" t="s">
        <v>179</v>
      </c>
      <c r="B79" t="s">
        <v>203</v>
      </c>
      <c r="C79" t="s">
        <v>57</v>
      </c>
      <c r="D79">
        <v>0.259172926895957</v>
      </c>
      <c r="E79" t="s">
        <v>56</v>
      </c>
      <c r="F79" t="s">
        <v>12</v>
      </c>
      <c r="G79">
        <v>20210125</v>
      </c>
      <c r="H79" t="s">
        <v>13</v>
      </c>
      <c r="I79" t="s">
        <v>14</v>
      </c>
      <c r="J79" t="s">
        <v>15</v>
      </c>
      <c r="K79" t="s">
        <v>8</v>
      </c>
    </row>
    <row r="80" spans="1:11" x14ac:dyDescent="0.2">
      <c r="A80" t="s">
        <v>179</v>
      </c>
      <c r="B80" t="s">
        <v>203</v>
      </c>
      <c r="C80" t="s">
        <v>51</v>
      </c>
      <c r="D80">
        <v>0.253390256686923</v>
      </c>
      <c r="E80" t="s">
        <v>50</v>
      </c>
      <c r="F80" t="s">
        <v>12</v>
      </c>
      <c r="G80">
        <v>20210124</v>
      </c>
      <c r="H80" t="s">
        <v>22</v>
      </c>
      <c r="I80" t="s">
        <v>35</v>
      </c>
      <c r="J80" t="s">
        <v>15</v>
      </c>
      <c r="K80" t="s">
        <v>8</v>
      </c>
    </row>
    <row r="81" spans="1:11" x14ac:dyDescent="0.2">
      <c r="A81" t="s">
        <v>179</v>
      </c>
      <c r="B81" t="s">
        <v>203</v>
      </c>
      <c r="C81" t="s">
        <v>11</v>
      </c>
      <c r="D81">
        <v>0.22939830494782101</v>
      </c>
      <c r="E81" t="s">
        <v>10</v>
      </c>
      <c r="F81" t="s">
        <v>12</v>
      </c>
      <c r="G81">
        <v>20210125</v>
      </c>
      <c r="H81" t="s">
        <v>13</v>
      </c>
      <c r="I81" t="s">
        <v>14</v>
      </c>
      <c r="J81" t="s">
        <v>15</v>
      </c>
      <c r="K81" t="s">
        <v>8</v>
      </c>
    </row>
    <row r="82" spans="1:11" x14ac:dyDescent="0.2">
      <c r="A82" t="s">
        <v>179</v>
      </c>
      <c r="B82" t="s">
        <v>203</v>
      </c>
      <c r="C82" t="s">
        <v>39</v>
      </c>
      <c r="D82">
        <v>0.21707547059518101</v>
      </c>
      <c r="E82" t="s">
        <v>38</v>
      </c>
      <c r="F82" t="s">
        <v>12</v>
      </c>
      <c r="G82">
        <v>20210124</v>
      </c>
      <c r="H82" t="s">
        <v>13</v>
      </c>
      <c r="I82" t="s">
        <v>35</v>
      </c>
      <c r="J82" t="s">
        <v>15</v>
      </c>
      <c r="K82" t="s">
        <v>8</v>
      </c>
    </row>
    <row r="83" spans="1:11" x14ac:dyDescent="0.2">
      <c r="A83" t="s">
        <v>179</v>
      </c>
      <c r="B83" t="s">
        <v>203</v>
      </c>
      <c r="C83" t="s">
        <v>105</v>
      </c>
      <c r="D83">
        <v>0.229586638406304</v>
      </c>
      <c r="E83" t="s">
        <v>104</v>
      </c>
      <c r="F83" t="s">
        <v>12</v>
      </c>
      <c r="G83">
        <v>20210124</v>
      </c>
      <c r="H83" t="s">
        <v>22</v>
      </c>
      <c r="I83" t="s">
        <v>35</v>
      </c>
      <c r="J83" t="s">
        <v>15</v>
      </c>
      <c r="K83" t="s">
        <v>8</v>
      </c>
    </row>
    <row r="84" spans="1:11" x14ac:dyDescent="0.2">
      <c r="A84" t="s">
        <v>179</v>
      </c>
      <c r="B84" t="s">
        <v>203</v>
      </c>
      <c r="C84" t="s">
        <v>93</v>
      </c>
      <c r="D84">
        <v>0.221967157163448</v>
      </c>
      <c r="E84" t="s">
        <v>92</v>
      </c>
      <c r="F84" t="s">
        <v>12</v>
      </c>
      <c r="G84">
        <v>20210124</v>
      </c>
      <c r="H84" t="s">
        <v>13</v>
      </c>
      <c r="I84" t="s">
        <v>35</v>
      </c>
      <c r="J84" t="s">
        <v>15</v>
      </c>
      <c r="K84" t="s">
        <v>8</v>
      </c>
    </row>
    <row r="85" spans="1:11" x14ac:dyDescent="0.2">
      <c r="A85" t="s">
        <v>179</v>
      </c>
      <c r="B85" t="s">
        <v>203</v>
      </c>
      <c r="C85" t="s">
        <v>69</v>
      </c>
      <c r="D85">
        <v>0.236927691827893</v>
      </c>
      <c r="E85" t="s">
        <v>68</v>
      </c>
      <c r="F85" t="s">
        <v>12</v>
      </c>
      <c r="G85">
        <v>20210126</v>
      </c>
      <c r="H85" t="s">
        <v>22</v>
      </c>
      <c r="I85" t="s">
        <v>30</v>
      </c>
      <c r="J85" t="s">
        <v>15</v>
      </c>
      <c r="K85" t="s">
        <v>8</v>
      </c>
    </row>
    <row r="86" spans="1:11" x14ac:dyDescent="0.2">
      <c r="A86" t="s">
        <v>179</v>
      </c>
      <c r="B86" t="s">
        <v>203</v>
      </c>
      <c r="C86" t="s">
        <v>91</v>
      </c>
      <c r="D86">
        <v>0.201599827761653</v>
      </c>
      <c r="E86" t="s">
        <v>90</v>
      </c>
      <c r="F86" t="s">
        <v>12</v>
      </c>
      <c r="G86">
        <v>20210126</v>
      </c>
      <c r="H86" t="s">
        <v>22</v>
      </c>
      <c r="I86" t="s">
        <v>30</v>
      </c>
      <c r="J86" t="s">
        <v>15</v>
      </c>
      <c r="K86" t="s">
        <v>8</v>
      </c>
    </row>
    <row r="87" spans="1:11" x14ac:dyDescent="0.2">
      <c r="A87" t="s">
        <v>179</v>
      </c>
      <c r="B87" t="s">
        <v>203</v>
      </c>
      <c r="C87" t="s">
        <v>43</v>
      </c>
      <c r="D87">
        <v>0.20549398686513901</v>
      </c>
      <c r="E87" t="s">
        <v>42</v>
      </c>
      <c r="F87" t="s">
        <v>12</v>
      </c>
      <c r="G87">
        <v>20210126</v>
      </c>
      <c r="H87" t="s">
        <v>22</v>
      </c>
      <c r="I87" t="s">
        <v>30</v>
      </c>
      <c r="J87" t="s">
        <v>15</v>
      </c>
      <c r="K87" t="s">
        <v>8</v>
      </c>
    </row>
    <row r="88" spans="1:11" x14ac:dyDescent="0.2">
      <c r="A88" t="s">
        <v>179</v>
      </c>
      <c r="B88" t="s">
        <v>203</v>
      </c>
      <c r="C88" t="s">
        <v>81</v>
      </c>
      <c r="D88">
        <v>0.34369388819625502</v>
      </c>
      <c r="E88" t="s">
        <v>80</v>
      </c>
      <c r="F88" t="s">
        <v>12</v>
      </c>
      <c r="G88">
        <v>20210126</v>
      </c>
      <c r="H88" t="s">
        <v>13</v>
      </c>
      <c r="I88" t="s">
        <v>30</v>
      </c>
      <c r="J88" t="s">
        <v>15</v>
      </c>
      <c r="K88" t="s">
        <v>8</v>
      </c>
    </row>
    <row r="89" spans="1:11" x14ac:dyDescent="0.2">
      <c r="A89" t="s">
        <v>179</v>
      </c>
      <c r="B89" t="s">
        <v>203</v>
      </c>
      <c r="C89" t="s">
        <v>37</v>
      </c>
      <c r="D89">
        <v>0.20088634018079399</v>
      </c>
      <c r="E89" t="s">
        <v>170</v>
      </c>
      <c r="F89" t="s">
        <v>12</v>
      </c>
      <c r="G89">
        <v>20210125</v>
      </c>
      <c r="H89" t="s">
        <v>22</v>
      </c>
      <c r="I89" t="s">
        <v>14</v>
      </c>
      <c r="J89" t="s">
        <v>15</v>
      </c>
      <c r="K89" t="s">
        <v>8</v>
      </c>
    </row>
    <row r="90" spans="1:11" x14ac:dyDescent="0.2">
      <c r="A90" t="s">
        <v>179</v>
      </c>
      <c r="B90" t="s">
        <v>203</v>
      </c>
      <c r="C90" t="s">
        <v>71</v>
      </c>
      <c r="D90">
        <v>0.222946165836585</v>
      </c>
      <c r="E90" t="s">
        <v>70</v>
      </c>
      <c r="F90" t="s">
        <v>12</v>
      </c>
      <c r="G90">
        <v>20210126</v>
      </c>
      <c r="H90" t="s">
        <v>13</v>
      </c>
      <c r="I90" t="s">
        <v>30</v>
      </c>
      <c r="J90" t="s">
        <v>15</v>
      </c>
      <c r="K90" t="s">
        <v>8</v>
      </c>
    </row>
    <row r="91" spans="1:11" x14ac:dyDescent="0.2">
      <c r="A91" t="s">
        <v>179</v>
      </c>
      <c r="B91" t="s">
        <v>203</v>
      </c>
      <c r="C91" t="s">
        <v>107</v>
      </c>
      <c r="D91">
        <v>0.20759423820428899</v>
      </c>
      <c r="E91" t="s">
        <v>106</v>
      </c>
      <c r="F91" t="s">
        <v>12</v>
      </c>
      <c r="G91">
        <v>20210126</v>
      </c>
      <c r="H91" t="s">
        <v>13</v>
      </c>
      <c r="I91" t="s">
        <v>30</v>
      </c>
      <c r="J91" t="s">
        <v>15</v>
      </c>
      <c r="K91" t="s">
        <v>8</v>
      </c>
    </row>
    <row r="92" spans="1:11" x14ac:dyDescent="0.2">
      <c r="A92" t="s">
        <v>179</v>
      </c>
      <c r="B92" t="s">
        <v>203</v>
      </c>
      <c r="C92" t="s">
        <v>65</v>
      </c>
      <c r="D92">
        <v>0.240570363294279</v>
      </c>
      <c r="E92" t="s">
        <v>64</v>
      </c>
      <c r="F92" t="s">
        <v>12</v>
      </c>
      <c r="G92">
        <v>20210125</v>
      </c>
      <c r="H92" t="s">
        <v>22</v>
      </c>
      <c r="I92" t="s">
        <v>14</v>
      </c>
      <c r="J92" t="s">
        <v>15</v>
      </c>
      <c r="K92" t="s">
        <v>8</v>
      </c>
    </row>
    <row r="93" spans="1:11" x14ac:dyDescent="0.2">
      <c r="A93" t="s">
        <v>179</v>
      </c>
      <c r="B93" t="s">
        <v>203</v>
      </c>
      <c r="C93" t="s">
        <v>25</v>
      </c>
      <c r="D93">
        <v>0.19813148238624001</v>
      </c>
      <c r="E93" t="s">
        <v>24</v>
      </c>
      <c r="F93" t="s">
        <v>12</v>
      </c>
      <c r="G93">
        <v>20210125</v>
      </c>
      <c r="H93" t="s">
        <v>22</v>
      </c>
      <c r="I93" t="s">
        <v>14</v>
      </c>
      <c r="J93" t="s">
        <v>15</v>
      </c>
      <c r="K93" t="s">
        <v>8</v>
      </c>
    </row>
    <row r="94" spans="1:11" x14ac:dyDescent="0.2">
      <c r="A94" t="s">
        <v>179</v>
      </c>
      <c r="B94" t="s">
        <v>203</v>
      </c>
      <c r="C94" t="s">
        <v>89</v>
      </c>
      <c r="D94">
        <v>0.26918879098241</v>
      </c>
      <c r="E94" t="s">
        <v>88</v>
      </c>
      <c r="F94" t="s">
        <v>12</v>
      </c>
      <c r="G94">
        <v>20210123</v>
      </c>
      <c r="H94" t="s">
        <v>22</v>
      </c>
      <c r="I94" t="s">
        <v>18</v>
      </c>
      <c r="J94" t="s">
        <v>15</v>
      </c>
      <c r="K94" t="s">
        <v>8</v>
      </c>
    </row>
    <row r="95" spans="1:11" x14ac:dyDescent="0.2">
      <c r="A95" t="s">
        <v>179</v>
      </c>
      <c r="B95" t="s">
        <v>203</v>
      </c>
      <c r="C95" t="s">
        <v>79</v>
      </c>
      <c r="D95">
        <v>0.22197882071275599</v>
      </c>
      <c r="E95" t="s">
        <v>78</v>
      </c>
      <c r="F95" t="s">
        <v>12</v>
      </c>
      <c r="G95">
        <v>20210123</v>
      </c>
      <c r="H95" t="s">
        <v>13</v>
      </c>
      <c r="I95" t="s">
        <v>18</v>
      </c>
      <c r="J95" t="s">
        <v>15</v>
      </c>
      <c r="K95" t="s">
        <v>8</v>
      </c>
    </row>
    <row r="96" spans="1:11" x14ac:dyDescent="0.2">
      <c r="A96" t="s">
        <v>179</v>
      </c>
      <c r="B96" t="s">
        <v>204</v>
      </c>
      <c r="C96" t="s">
        <v>67</v>
      </c>
      <c r="D96">
        <v>0.19861734334637199</v>
      </c>
      <c r="E96" t="s">
        <v>169</v>
      </c>
      <c r="F96" t="s">
        <v>12</v>
      </c>
      <c r="G96">
        <v>20210123</v>
      </c>
      <c r="H96" t="s">
        <v>13</v>
      </c>
      <c r="I96" t="s">
        <v>18</v>
      </c>
      <c r="J96" t="s">
        <v>19</v>
      </c>
      <c r="K96" t="s">
        <v>8</v>
      </c>
    </row>
    <row r="97" spans="1:11" x14ac:dyDescent="0.2">
      <c r="A97" t="s">
        <v>179</v>
      </c>
      <c r="B97" t="s">
        <v>204</v>
      </c>
      <c r="C97" t="s">
        <v>163</v>
      </c>
      <c r="D97">
        <v>0.27741730769305101</v>
      </c>
      <c r="E97" t="s">
        <v>162</v>
      </c>
      <c r="F97" t="s">
        <v>12</v>
      </c>
      <c r="G97">
        <v>20210123</v>
      </c>
      <c r="H97" t="s">
        <v>22</v>
      </c>
      <c r="I97" t="s">
        <v>18</v>
      </c>
      <c r="J97" t="s">
        <v>19</v>
      </c>
      <c r="K97" t="s">
        <v>8</v>
      </c>
    </row>
    <row r="98" spans="1:11" x14ac:dyDescent="0.2">
      <c r="A98" t="s">
        <v>179</v>
      </c>
      <c r="B98" t="s">
        <v>204</v>
      </c>
      <c r="C98" t="s">
        <v>146</v>
      </c>
      <c r="D98">
        <v>0.19395887375256801</v>
      </c>
      <c r="E98" t="s">
        <v>145</v>
      </c>
      <c r="F98" t="s">
        <v>12</v>
      </c>
      <c r="G98">
        <v>20210123</v>
      </c>
      <c r="H98" t="s">
        <v>22</v>
      </c>
      <c r="I98" t="s">
        <v>18</v>
      </c>
      <c r="J98" t="s">
        <v>19</v>
      </c>
      <c r="K98" t="s">
        <v>8</v>
      </c>
    </row>
    <row r="99" spans="1:11" x14ac:dyDescent="0.2">
      <c r="A99" t="s">
        <v>179</v>
      </c>
      <c r="B99" t="s">
        <v>204</v>
      </c>
      <c r="C99" t="s">
        <v>129</v>
      </c>
      <c r="D99">
        <v>0.209704647890219</v>
      </c>
      <c r="E99" t="s">
        <v>168</v>
      </c>
      <c r="F99" t="s">
        <v>12</v>
      </c>
      <c r="G99">
        <v>20210123</v>
      </c>
      <c r="H99" t="s">
        <v>22</v>
      </c>
      <c r="I99" t="s">
        <v>18</v>
      </c>
      <c r="J99" t="s">
        <v>19</v>
      </c>
      <c r="K99" t="s">
        <v>8</v>
      </c>
    </row>
    <row r="100" spans="1:11" x14ac:dyDescent="0.2">
      <c r="A100" t="s">
        <v>179</v>
      </c>
      <c r="B100" t="s">
        <v>204</v>
      </c>
      <c r="C100" t="s">
        <v>153</v>
      </c>
      <c r="D100">
        <v>0.20534182799190001</v>
      </c>
      <c r="E100" t="s">
        <v>152</v>
      </c>
      <c r="F100" t="s">
        <v>12</v>
      </c>
      <c r="G100">
        <v>20210123</v>
      </c>
      <c r="H100" t="s">
        <v>13</v>
      </c>
      <c r="I100" t="s">
        <v>18</v>
      </c>
      <c r="J100" t="s">
        <v>19</v>
      </c>
      <c r="K100" t="s">
        <v>8</v>
      </c>
    </row>
    <row r="101" spans="1:11" x14ac:dyDescent="0.2">
      <c r="A101" t="s">
        <v>179</v>
      </c>
      <c r="B101" t="s">
        <v>204</v>
      </c>
      <c r="C101" t="s">
        <v>17</v>
      </c>
      <c r="D101">
        <v>0.196254305956199</v>
      </c>
      <c r="E101" t="s">
        <v>16</v>
      </c>
      <c r="F101" t="s">
        <v>12</v>
      </c>
      <c r="G101">
        <v>20210123</v>
      </c>
      <c r="H101" t="s">
        <v>13</v>
      </c>
      <c r="I101" t="s">
        <v>18</v>
      </c>
      <c r="J101" t="s">
        <v>19</v>
      </c>
      <c r="K101" t="s">
        <v>8</v>
      </c>
    </row>
    <row r="102" spans="1:11" x14ac:dyDescent="0.2">
      <c r="A102" t="s">
        <v>179</v>
      </c>
      <c r="B102" t="s">
        <v>204</v>
      </c>
      <c r="C102" t="s">
        <v>133</v>
      </c>
      <c r="D102">
        <v>0.20929027159783001</v>
      </c>
      <c r="E102" t="s">
        <v>132</v>
      </c>
      <c r="F102" t="s">
        <v>12</v>
      </c>
      <c r="G102">
        <v>20210125</v>
      </c>
      <c r="H102" t="s">
        <v>13</v>
      </c>
      <c r="I102" t="s">
        <v>14</v>
      </c>
      <c r="J102" t="s">
        <v>19</v>
      </c>
      <c r="K102" t="s">
        <v>8</v>
      </c>
    </row>
    <row r="103" spans="1:11" x14ac:dyDescent="0.2">
      <c r="A103" t="s">
        <v>179</v>
      </c>
      <c r="B103" t="s">
        <v>204</v>
      </c>
      <c r="C103" t="s">
        <v>47</v>
      </c>
      <c r="D103">
        <v>0.202419138870783</v>
      </c>
      <c r="E103" t="s">
        <v>46</v>
      </c>
      <c r="F103" t="s">
        <v>12</v>
      </c>
      <c r="G103">
        <v>20210124</v>
      </c>
      <c r="H103" t="s">
        <v>13</v>
      </c>
      <c r="I103" t="s">
        <v>35</v>
      </c>
      <c r="J103" t="s">
        <v>19</v>
      </c>
      <c r="K103" t="s">
        <v>8</v>
      </c>
    </row>
    <row r="104" spans="1:11" x14ac:dyDescent="0.2">
      <c r="A104" t="s">
        <v>179</v>
      </c>
      <c r="B104" t="s">
        <v>204</v>
      </c>
      <c r="C104" t="s">
        <v>73</v>
      </c>
      <c r="D104">
        <v>0.20230538959702701</v>
      </c>
      <c r="E104" t="s">
        <v>72</v>
      </c>
      <c r="F104" t="s">
        <v>12</v>
      </c>
      <c r="G104">
        <v>20210124</v>
      </c>
      <c r="H104" t="s">
        <v>13</v>
      </c>
      <c r="I104" t="s">
        <v>35</v>
      </c>
      <c r="J104" t="s">
        <v>19</v>
      </c>
      <c r="K104" t="s">
        <v>8</v>
      </c>
    </row>
    <row r="105" spans="1:11" x14ac:dyDescent="0.2">
      <c r="A105" t="s">
        <v>179</v>
      </c>
      <c r="B105" t="s">
        <v>204</v>
      </c>
      <c r="C105" t="s">
        <v>34</v>
      </c>
      <c r="D105">
        <v>0.194310345119629</v>
      </c>
      <c r="E105" t="s">
        <v>33</v>
      </c>
      <c r="F105" t="s">
        <v>12</v>
      </c>
      <c r="G105">
        <v>20210124</v>
      </c>
      <c r="H105" t="s">
        <v>13</v>
      </c>
      <c r="I105" t="s">
        <v>35</v>
      </c>
      <c r="J105" t="s">
        <v>19</v>
      </c>
      <c r="K105" t="s">
        <v>8</v>
      </c>
    </row>
    <row r="106" spans="1:11" x14ac:dyDescent="0.2">
      <c r="A106" t="s">
        <v>179</v>
      </c>
      <c r="B106" t="s">
        <v>204</v>
      </c>
      <c r="C106" t="s">
        <v>144</v>
      </c>
      <c r="D106">
        <v>0.193172114988755</v>
      </c>
      <c r="E106" t="s">
        <v>143</v>
      </c>
      <c r="F106" t="s">
        <v>12</v>
      </c>
      <c r="G106">
        <v>20210125</v>
      </c>
      <c r="H106" t="s">
        <v>13</v>
      </c>
      <c r="I106" t="s">
        <v>14</v>
      </c>
      <c r="J106" t="s">
        <v>19</v>
      </c>
      <c r="K106" t="s">
        <v>8</v>
      </c>
    </row>
    <row r="107" spans="1:11" x14ac:dyDescent="0.2">
      <c r="A107" t="s">
        <v>179</v>
      </c>
      <c r="B107" t="s">
        <v>204</v>
      </c>
      <c r="C107" t="s">
        <v>161</v>
      </c>
      <c r="D107">
        <v>0.20852331820481301</v>
      </c>
      <c r="E107" t="s">
        <v>160</v>
      </c>
      <c r="F107" t="s">
        <v>12</v>
      </c>
      <c r="G107">
        <v>20210124</v>
      </c>
      <c r="H107" t="s">
        <v>22</v>
      </c>
      <c r="I107" t="s">
        <v>35</v>
      </c>
      <c r="J107" t="s">
        <v>19</v>
      </c>
      <c r="K107" t="s">
        <v>8</v>
      </c>
    </row>
    <row r="108" spans="1:11" x14ac:dyDescent="0.2">
      <c r="A108" t="s">
        <v>179</v>
      </c>
      <c r="B108" t="s">
        <v>204</v>
      </c>
      <c r="C108" t="s">
        <v>131</v>
      </c>
      <c r="D108">
        <v>0.21038505524661599</v>
      </c>
      <c r="E108" t="s">
        <v>130</v>
      </c>
      <c r="F108" t="s">
        <v>12</v>
      </c>
      <c r="G108">
        <v>20210125</v>
      </c>
      <c r="H108" t="s">
        <v>13</v>
      </c>
      <c r="I108" t="s">
        <v>14</v>
      </c>
      <c r="J108" t="s">
        <v>19</v>
      </c>
      <c r="K108" t="s">
        <v>8</v>
      </c>
    </row>
    <row r="109" spans="1:11" x14ac:dyDescent="0.2">
      <c r="A109" t="s">
        <v>179</v>
      </c>
      <c r="B109" t="s">
        <v>204</v>
      </c>
      <c r="C109" t="s">
        <v>125</v>
      </c>
      <c r="D109">
        <v>0.200594033588397</v>
      </c>
      <c r="E109" t="s">
        <v>124</v>
      </c>
      <c r="F109" t="s">
        <v>12</v>
      </c>
      <c r="G109">
        <v>20210124</v>
      </c>
      <c r="H109" t="s">
        <v>22</v>
      </c>
      <c r="I109" t="s">
        <v>35</v>
      </c>
      <c r="J109" t="s">
        <v>19</v>
      </c>
      <c r="K109" t="s">
        <v>8</v>
      </c>
    </row>
    <row r="110" spans="1:11" x14ac:dyDescent="0.2">
      <c r="A110" t="s">
        <v>179</v>
      </c>
      <c r="B110" t="s">
        <v>204</v>
      </c>
      <c r="C110" t="s">
        <v>140</v>
      </c>
      <c r="D110">
        <v>0.212709015042229</v>
      </c>
      <c r="E110" t="s">
        <v>139</v>
      </c>
      <c r="F110" t="s">
        <v>12</v>
      </c>
      <c r="G110">
        <v>20210124</v>
      </c>
      <c r="H110" t="s">
        <v>22</v>
      </c>
      <c r="I110" t="s">
        <v>35</v>
      </c>
      <c r="J110" t="s">
        <v>19</v>
      </c>
      <c r="K110" t="s">
        <v>8</v>
      </c>
    </row>
    <row r="111" spans="1:11" x14ac:dyDescent="0.2">
      <c r="A111" t="s">
        <v>179</v>
      </c>
      <c r="B111" t="s">
        <v>204</v>
      </c>
      <c r="C111" t="s">
        <v>138</v>
      </c>
      <c r="D111">
        <v>0.20713736071821101</v>
      </c>
      <c r="E111" t="s">
        <v>137</v>
      </c>
      <c r="F111" t="s">
        <v>12</v>
      </c>
      <c r="G111">
        <v>20210126</v>
      </c>
      <c r="H111" t="s">
        <v>22</v>
      </c>
      <c r="I111" t="s">
        <v>30</v>
      </c>
      <c r="J111" t="s">
        <v>19</v>
      </c>
      <c r="K111" t="s">
        <v>8</v>
      </c>
    </row>
    <row r="112" spans="1:11" x14ac:dyDescent="0.2">
      <c r="A112" t="s">
        <v>179</v>
      </c>
      <c r="B112" t="s">
        <v>204</v>
      </c>
      <c r="C112" t="s">
        <v>117</v>
      </c>
      <c r="D112">
        <v>0.194062290864954</v>
      </c>
      <c r="E112" t="s">
        <v>116</v>
      </c>
      <c r="F112" t="s">
        <v>12</v>
      </c>
      <c r="G112">
        <v>20210126</v>
      </c>
      <c r="H112" t="s">
        <v>22</v>
      </c>
      <c r="I112" t="s">
        <v>30</v>
      </c>
      <c r="J112" t="s">
        <v>19</v>
      </c>
      <c r="K112" t="s">
        <v>8</v>
      </c>
    </row>
    <row r="113" spans="1:11" x14ac:dyDescent="0.2">
      <c r="A113" t="s">
        <v>179</v>
      </c>
      <c r="B113" t="s">
        <v>204</v>
      </c>
      <c r="C113" t="s">
        <v>115</v>
      </c>
      <c r="D113">
        <v>0.22977669670315401</v>
      </c>
      <c r="E113" t="s">
        <v>114</v>
      </c>
      <c r="F113" t="s">
        <v>12</v>
      </c>
      <c r="G113">
        <v>20210126</v>
      </c>
      <c r="H113" t="s">
        <v>13</v>
      </c>
      <c r="I113" t="s">
        <v>30</v>
      </c>
      <c r="J113" t="s">
        <v>19</v>
      </c>
      <c r="K113" t="s">
        <v>8</v>
      </c>
    </row>
    <row r="114" spans="1:11" x14ac:dyDescent="0.2">
      <c r="A114" t="s">
        <v>179</v>
      </c>
      <c r="B114" t="s">
        <v>204</v>
      </c>
      <c r="C114" t="s">
        <v>157</v>
      </c>
      <c r="D114">
        <v>0.19493929069834001</v>
      </c>
      <c r="E114" t="s">
        <v>156</v>
      </c>
      <c r="F114" t="s">
        <v>12</v>
      </c>
      <c r="G114">
        <v>20210125</v>
      </c>
      <c r="H114" t="s">
        <v>22</v>
      </c>
      <c r="I114" t="s">
        <v>14</v>
      </c>
      <c r="J114" t="s">
        <v>19</v>
      </c>
      <c r="K114" t="s">
        <v>8</v>
      </c>
    </row>
    <row r="115" spans="1:11" x14ac:dyDescent="0.2">
      <c r="A115" t="s">
        <v>179</v>
      </c>
      <c r="B115" t="s">
        <v>204</v>
      </c>
      <c r="C115" t="s">
        <v>150</v>
      </c>
      <c r="D115">
        <v>0.19521149144902999</v>
      </c>
      <c r="E115" t="s">
        <v>149</v>
      </c>
      <c r="F115" t="s">
        <v>12</v>
      </c>
      <c r="G115">
        <v>20210126</v>
      </c>
      <c r="H115" t="s">
        <v>13</v>
      </c>
      <c r="I115" t="s">
        <v>30</v>
      </c>
      <c r="J115" t="s">
        <v>19</v>
      </c>
      <c r="K115" t="s">
        <v>8</v>
      </c>
    </row>
    <row r="116" spans="1:11" x14ac:dyDescent="0.2">
      <c r="A116" t="s">
        <v>179</v>
      </c>
      <c r="B116" t="s">
        <v>204</v>
      </c>
      <c r="C116" t="s">
        <v>113</v>
      </c>
      <c r="D116">
        <v>0.19386031360005301</v>
      </c>
      <c r="E116" t="s">
        <v>112</v>
      </c>
      <c r="F116" t="s">
        <v>12</v>
      </c>
      <c r="G116">
        <v>20210126</v>
      </c>
      <c r="H116" t="s">
        <v>13</v>
      </c>
      <c r="I116" t="s">
        <v>30</v>
      </c>
      <c r="J116" t="s">
        <v>19</v>
      </c>
      <c r="K116" t="s">
        <v>8</v>
      </c>
    </row>
    <row r="117" spans="1:11" x14ac:dyDescent="0.2">
      <c r="A117" t="s">
        <v>179</v>
      </c>
      <c r="B117" t="s">
        <v>204</v>
      </c>
      <c r="C117" t="s">
        <v>121</v>
      </c>
      <c r="D117">
        <v>0.228724382992266</v>
      </c>
      <c r="E117" t="s">
        <v>120</v>
      </c>
      <c r="F117" t="s">
        <v>12</v>
      </c>
      <c r="G117">
        <v>20210125</v>
      </c>
      <c r="H117" t="s">
        <v>22</v>
      </c>
      <c r="I117" t="s">
        <v>14</v>
      </c>
      <c r="J117" t="s">
        <v>19</v>
      </c>
      <c r="K117" t="s">
        <v>8</v>
      </c>
    </row>
    <row r="118" spans="1:11" x14ac:dyDescent="0.2">
      <c r="A118" t="s">
        <v>179</v>
      </c>
      <c r="B118" t="s">
        <v>204</v>
      </c>
      <c r="C118" t="s">
        <v>119</v>
      </c>
      <c r="D118">
        <v>0.19408500503727799</v>
      </c>
      <c r="E118" t="s">
        <v>118</v>
      </c>
      <c r="F118" t="s">
        <v>12</v>
      </c>
      <c r="G118">
        <v>20210126</v>
      </c>
      <c r="H118" t="s">
        <v>22</v>
      </c>
      <c r="I118" t="s">
        <v>30</v>
      </c>
      <c r="J118" t="s">
        <v>19</v>
      </c>
      <c r="K118" t="s">
        <v>8</v>
      </c>
    </row>
    <row r="119" spans="1:11" x14ac:dyDescent="0.2">
      <c r="A119" t="s">
        <v>179</v>
      </c>
      <c r="B119" t="s">
        <v>204</v>
      </c>
      <c r="C119" t="s">
        <v>148</v>
      </c>
      <c r="D119">
        <v>0.19996142664553801</v>
      </c>
      <c r="E119" t="s">
        <v>147</v>
      </c>
      <c r="F119" t="s">
        <v>12</v>
      </c>
      <c r="G119">
        <v>20210125</v>
      </c>
      <c r="H119" t="s">
        <v>22</v>
      </c>
      <c r="I119" t="s">
        <v>14</v>
      </c>
      <c r="J119" t="s">
        <v>19</v>
      </c>
      <c r="K119" t="s">
        <v>8</v>
      </c>
    </row>
    <row r="120" spans="1:11" x14ac:dyDescent="0.2">
      <c r="A120" t="s">
        <v>179</v>
      </c>
      <c r="B120" t="s">
        <v>205</v>
      </c>
      <c r="C120" t="s">
        <v>155</v>
      </c>
      <c r="D120">
        <v>0.19532954612858</v>
      </c>
      <c r="E120" t="s">
        <v>154</v>
      </c>
      <c r="F120" t="s">
        <v>12</v>
      </c>
      <c r="G120">
        <v>20210123</v>
      </c>
      <c r="H120" t="s">
        <v>13</v>
      </c>
      <c r="I120" t="s">
        <v>18</v>
      </c>
      <c r="J120" t="s">
        <v>23</v>
      </c>
      <c r="K120" t="s">
        <v>8</v>
      </c>
    </row>
    <row r="121" spans="1:11" x14ac:dyDescent="0.2">
      <c r="A121" t="s">
        <v>179</v>
      </c>
      <c r="B121" t="s">
        <v>205</v>
      </c>
      <c r="C121" t="s">
        <v>21</v>
      </c>
      <c r="D121">
        <v>0.19752543546009799</v>
      </c>
      <c r="E121" t="s">
        <v>20</v>
      </c>
      <c r="F121" t="s">
        <v>12</v>
      </c>
      <c r="G121">
        <v>20210123</v>
      </c>
      <c r="H121" t="s">
        <v>22</v>
      </c>
      <c r="I121" t="s">
        <v>18</v>
      </c>
      <c r="J121" t="s">
        <v>23</v>
      </c>
      <c r="K121" t="s">
        <v>8</v>
      </c>
    </row>
    <row r="122" spans="1:11" x14ac:dyDescent="0.2">
      <c r="A122" t="s">
        <v>179</v>
      </c>
      <c r="B122" t="s">
        <v>205</v>
      </c>
      <c r="C122" t="s">
        <v>61</v>
      </c>
      <c r="D122">
        <v>0.20294225942171501</v>
      </c>
      <c r="E122" t="s">
        <v>60</v>
      </c>
      <c r="F122" t="s">
        <v>12</v>
      </c>
      <c r="G122">
        <v>20210123</v>
      </c>
      <c r="H122" t="s">
        <v>13</v>
      </c>
      <c r="I122" t="s">
        <v>18</v>
      </c>
      <c r="J122" t="s">
        <v>23</v>
      </c>
      <c r="K122" t="s">
        <v>8</v>
      </c>
    </row>
    <row r="123" spans="1:11" x14ac:dyDescent="0.2">
      <c r="A123" t="s">
        <v>179</v>
      </c>
      <c r="B123" t="s">
        <v>205</v>
      </c>
      <c r="C123" t="s">
        <v>75</v>
      </c>
      <c r="D123">
        <v>0.28136457330018999</v>
      </c>
      <c r="E123" t="s">
        <v>74</v>
      </c>
      <c r="F123" t="s">
        <v>12</v>
      </c>
      <c r="G123">
        <v>20210123</v>
      </c>
      <c r="H123" t="s">
        <v>22</v>
      </c>
      <c r="I123" t="s">
        <v>18</v>
      </c>
      <c r="J123" t="s">
        <v>23</v>
      </c>
      <c r="K123" t="s">
        <v>8</v>
      </c>
    </row>
    <row r="124" spans="1:11" x14ac:dyDescent="0.2">
      <c r="A124" t="s">
        <v>179</v>
      </c>
      <c r="B124" t="s">
        <v>205</v>
      </c>
      <c r="C124" t="s">
        <v>53</v>
      </c>
      <c r="D124">
        <v>0.200447274878923</v>
      </c>
      <c r="E124" t="s">
        <v>52</v>
      </c>
      <c r="F124" t="s">
        <v>12</v>
      </c>
      <c r="G124">
        <v>20210125</v>
      </c>
      <c r="H124" t="s">
        <v>13</v>
      </c>
      <c r="I124" t="s">
        <v>14</v>
      </c>
      <c r="J124" t="s">
        <v>23</v>
      </c>
      <c r="K124" t="s">
        <v>8</v>
      </c>
    </row>
    <row r="125" spans="1:11" x14ac:dyDescent="0.2">
      <c r="A125" t="s">
        <v>179</v>
      </c>
      <c r="B125" t="s">
        <v>205</v>
      </c>
      <c r="C125" t="s">
        <v>45</v>
      </c>
      <c r="D125">
        <v>0.189546039632183</v>
      </c>
      <c r="E125" t="s">
        <v>44</v>
      </c>
      <c r="F125" t="s">
        <v>12</v>
      </c>
      <c r="G125">
        <v>20210125</v>
      </c>
      <c r="H125" t="s">
        <v>13</v>
      </c>
      <c r="I125" t="s">
        <v>14</v>
      </c>
      <c r="J125" t="s">
        <v>23</v>
      </c>
      <c r="K125" t="s">
        <v>8</v>
      </c>
    </row>
    <row r="126" spans="1:11" x14ac:dyDescent="0.2">
      <c r="A126" t="s">
        <v>179</v>
      </c>
      <c r="B126" t="s">
        <v>205</v>
      </c>
      <c r="C126" t="s">
        <v>49</v>
      </c>
      <c r="D126">
        <v>0.20835191214756699</v>
      </c>
      <c r="E126" t="s">
        <v>48</v>
      </c>
      <c r="F126" t="s">
        <v>12</v>
      </c>
      <c r="G126">
        <v>20210124</v>
      </c>
      <c r="H126" t="s">
        <v>13</v>
      </c>
      <c r="I126" t="s">
        <v>35</v>
      </c>
      <c r="J126" t="s">
        <v>23</v>
      </c>
      <c r="K126" t="s">
        <v>8</v>
      </c>
    </row>
    <row r="127" spans="1:11" x14ac:dyDescent="0.2">
      <c r="A127" t="s">
        <v>179</v>
      </c>
      <c r="B127" t="s">
        <v>205</v>
      </c>
      <c r="C127" t="s">
        <v>27</v>
      </c>
      <c r="D127">
        <v>0.188051895739025</v>
      </c>
      <c r="E127" t="s">
        <v>26</v>
      </c>
      <c r="F127" t="s">
        <v>12</v>
      </c>
      <c r="G127">
        <v>20210125</v>
      </c>
      <c r="H127" t="s">
        <v>13</v>
      </c>
      <c r="I127" t="s">
        <v>14</v>
      </c>
      <c r="J127" t="s">
        <v>23</v>
      </c>
      <c r="K127" t="s">
        <v>8</v>
      </c>
    </row>
    <row r="128" spans="1:11" x14ac:dyDescent="0.2">
      <c r="A128" t="s">
        <v>179</v>
      </c>
      <c r="B128" t="s">
        <v>205</v>
      </c>
      <c r="C128" t="s">
        <v>123</v>
      </c>
      <c r="D128">
        <v>0.19464711098107801</v>
      </c>
      <c r="E128" t="s">
        <v>122</v>
      </c>
      <c r="F128" t="s">
        <v>12</v>
      </c>
      <c r="G128">
        <v>20210124</v>
      </c>
      <c r="H128" t="s">
        <v>22</v>
      </c>
      <c r="I128" t="s">
        <v>35</v>
      </c>
      <c r="J128" t="s">
        <v>23</v>
      </c>
      <c r="K128" t="s">
        <v>8</v>
      </c>
    </row>
    <row r="129" spans="1:11" x14ac:dyDescent="0.2">
      <c r="A129" t="s">
        <v>179</v>
      </c>
      <c r="B129" t="s">
        <v>205</v>
      </c>
      <c r="C129" t="s">
        <v>83</v>
      </c>
      <c r="D129">
        <v>0.19165714836478001</v>
      </c>
      <c r="E129" t="s">
        <v>167</v>
      </c>
      <c r="F129" t="s">
        <v>12</v>
      </c>
      <c r="G129">
        <v>20210124</v>
      </c>
      <c r="H129" t="s">
        <v>13</v>
      </c>
      <c r="I129" t="s">
        <v>35</v>
      </c>
      <c r="J129" t="s">
        <v>23</v>
      </c>
      <c r="K129" t="s">
        <v>8</v>
      </c>
    </row>
    <row r="130" spans="1:11" x14ac:dyDescent="0.2">
      <c r="A130" t="s">
        <v>179</v>
      </c>
      <c r="B130" t="s">
        <v>205</v>
      </c>
      <c r="C130" t="s">
        <v>136</v>
      </c>
      <c r="D130">
        <v>0.201735353342089</v>
      </c>
      <c r="E130" t="s">
        <v>166</v>
      </c>
      <c r="F130" t="s">
        <v>12</v>
      </c>
      <c r="G130">
        <v>20210124</v>
      </c>
      <c r="H130" t="s">
        <v>22</v>
      </c>
      <c r="I130" t="s">
        <v>35</v>
      </c>
      <c r="J130" t="s">
        <v>23</v>
      </c>
      <c r="K130" t="s">
        <v>8</v>
      </c>
    </row>
    <row r="131" spans="1:11" x14ac:dyDescent="0.2">
      <c r="A131" t="s">
        <v>179</v>
      </c>
      <c r="B131" t="s">
        <v>205</v>
      </c>
      <c r="C131" t="s">
        <v>77</v>
      </c>
      <c r="D131">
        <v>0.19492908981503199</v>
      </c>
      <c r="E131" t="s">
        <v>76</v>
      </c>
      <c r="F131" t="s">
        <v>12</v>
      </c>
      <c r="G131">
        <v>20210124</v>
      </c>
      <c r="H131" t="s">
        <v>13</v>
      </c>
      <c r="I131" t="s">
        <v>35</v>
      </c>
      <c r="J131" t="s">
        <v>23</v>
      </c>
      <c r="K131" t="s">
        <v>8</v>
      </c>
    </row>
    <row r="132" spans="1:11" x14ac:dyDescent="0.2">
      <c r="A132" t="s">
        <v>179</v>
      </c>
      <c r="B132" t="s">
        <v>205</v>
      </c>
      <c r="C132" t="s">
        <v>142</v>
      </c>
      <c r="D132">
        <v>0.196117311463537</v>
      </c>
      <c r="E132" t="s">
        <v>141</v>
      </c>
      <c r="F132" t="s">
        <v>12</v>
      </c>
      <c r="G132">
        <v>20210124</v>
      </c>
      <c r="H132" t="s">
        <v>22</v>
      </c>
      <c r="I132" t="s">
        <v>35</v>
      </c>
      <c r="J132" t="s">
        <v>23</v>
      </c>
      <c r="K132" t="s">
        <v>8</v>
      </c>
    </row>
    <row r="133" spans="1:11" x14ac:dyDescent="0.2">
      <c r="A133" t="s">
        <v>179</v>
      </c>
      <c r="B133" t="s">
        <v>205</v>
      </c>
      <c r="C133" t="s">
        <v>101</v>
      </c>
      <c r="D133">
        <v>0.27213560751495602</v>
      </c>
      <c r="E133" t="s">
        <v>100</v>
      </c>
      <c r="F133" t="s">
        <v>12</v>
      </c>
      <c r="G133">
        <v>20210126</v>
      </c>
      <c r="H133" t="s">
        <v>13</v>
      </c>
      <c r="I133" t="s">
        <v>30</v>
      </c>
      <c r="J133" t="s">
        <v>23</v>
      </c>
      <c r="K133" t="s">
        <v>8</v>
      </c>
    </row>
    <row r="134" spans="1:11" x14ac:dyDescent="0.2">
      <c r="A134" t="s">
        <v>179</v>
      </c>
      <c r="B134" t="s">
        <v>205</v>
      </c>
      <c r="C134" t="s">
        <v>29</v>
      </c>
      <c r="D134">
        <v>0.187053497614455</v>
      </c>
      <c r="E134" t="s">
        <v>28</v>
      </c>
      <c r="F134" t="s">
        <v>12</v>
      </c>
      <c r="G134">
        <v>20210126</v>
      </c>
      <c r="H134" t="s">
        <v>22</v>
      </c>
      <c r="I134" t="s">
        <v>30</v>
      </c>
      <c r="J134" t="s">
        <v>23</v>
      </c>
      <c r="K134" t="s">
        <v>8</v>
      </c>
    </row>
    <row r="135" spans="1:11" x14ac:dyDescent="0.2">
      <c r="A135" t="s">
        <v>179</v>
      </c>
      <c r="B135" t="s">
        <v>205</v>
      </c>
      <c r="C135" t="s">
        <v>99</v>
      </c>
      <c r="D135">
        <v>0.22321253030917801</v>
      </c>
      <c r="E135" t="s">
        <v>98</v>
      </c>
      <c r="F135" t="s">
        <v>12</v>
      </c>
      <c r="G135">
        <v>20210126</v>
      </c>
      <c r="H135" t="s">
        <v>13</v>
      </c>
      <c r="I135" t="s">
        <v>30</v>
      </c>
      <c r="J135" t="s">
        <v>23</v>
      </c>
      <c r="K135" t="s">
        <v>8</v>
      </c>
    </row>
    <row r="136" spans="1:11" x14ac:dyDescent="0.2">
      <c r="A136" t="s">
        <v>179</v>
      </c>
      <c r="B136" t="s">
        <v>205</v>
      </c>
      <c r="C136" t="s">
        <v>111</v>
      </c>
      <c r="D136">
        <v>0.18668338828672201</v>
      </c>
      <c r="E136" t="s">
        <v>110</v>
      </c>
      <c r="F136" t="s">
        <v>12</v>
      </c>
      <c r="G136">
        <v>20210126</v>
      </c>
      <c r="H136" t="s">
        <v>22</v>
      </c>
      <c r="I136" t="s">
        <v>30</v>
      </c>
      <c r="J136" t="s">
        <v>23</v>
      </c>
      <c r="K136" t="s">
        <v>8</v>
      </c>
    </row>
    <row r="137" spans="1:11" x14ac:dyDescent="0.2">
      <c r="A137" t="s">
        <v>179</v>
      </c>
      <c r="B137" t="s">
        <v>205</v>
      </c>
      <c r="C137" t="s">
        <v>55</v>
      </c>
      <c r="D137">
        <v>0.20381416601307301</v>
      </c>
      <c r="E137" t="s">
        <v>54</v>
      </c>
      <c r="F137" t="s">
        <v>12</v>
      </c>
      <c r="G137">
        <v>20210125</v>
      </c>
      <c r="H137" t="s">
        <v>22</v>
      </c>
      <c r="I137" t="s">
        <v>14</v>
      </c>
      <c r="J137" t="s">
        <v>23</v>
      </c>
      <c r="K137" t="s">
        <v>8</v>
      </c>
    </row>
    <row r="138" spans="1:11" x14ac:dyDescent="0.2">
      <c r="A138" t="s">
        <v>179</v>
      </c>
      <c r="B138" t="s">
        <v>205</v>
      </c>
      <c r="C138" t="s">
        <v>159</v>
      </c>
      <c r="D138">
        <v>0.20882858096715901</v>
      </c>
      <c r="E138" t="s">
        <v>158</v>
      </c>
      <c r="F138" t="s">
        <v>12</v>
      </c>
      <c r="G138">
        <v>20210125</v>
      </c>
      <c r="H138" t="s">
        <v>22</v>
      </c>
      <c r="I138" t="s">
        <v>14</v>
      </c>
      <c r="J138" t="s">
        <v>23</v>
      </c>
      <c r="K138" t="s">
        <v>8</v>
      </c>
    </row>
    <row r="139" spans="1:11" x14ac:dyDescent="0.2">
      <c r="A139" t="s">
        <v>179</v>
      </c>
      <c r="B139" t="s">
        <v>205</v>
      </c>
      <c r="C139" t="s">
        <v>109</v>
      </c>
      <c r="D139">
        <v>0.20518773609051899</v>
      </c>
      <c r="E139" t="s">
        <v>108</v>
      </c>
      <c r="F139" t="s">
        <v>12</v>
      </c>
      <c r="G139">
        <v>20210126</v>
      </c>
      <c r="H139" t="s">
        <v>13</v>
      </c>
      <c r="I139" t="s">
        <v>30</v>
      </c>
      <c r="J139" t="s">
        <v>23</v>
      </c>
      <c r="K139" t="s">
        <v>8</v>
      </c>
    </row>
    <row r="140" spans="1:11" x14ac:dyDescent="0.2">
      <c r="A140" t="s">
        <v>179</v>
      </c>
      <c r="B140" t="s">
        <v>205</v>
      </c>
      <c r="C140" t="s">
        <v>95</v>
      </c>
      <c r="D140">
        <v>0.187148993968977</v>
      </c>
      <c r="E140" t="s">
        <v>165</v>
      </c>
      <c r="F140" t="s">
        <v>12</v>
      </c>
      <c r="G140">
        <v>20210126</v>
      </c>
      <c r="H140" t="s">
        <v>22</v>
      </c>
      <c r="I140" t="s">
        <v>30</v>
      </c>
      <c r="J140" t="s">
        <v>23</v>
      </c>
      <c r="K140" t="s">
        <v>8</v>
      </c>
    </row>
    <row r="141" spans="1:11" x14ac:dyDescent="0.2">
      <c r="A141" t="s">
        <v>179</v>
      </c>
      <c r="B141" t="s">
        <v>205</v>
      </c>
      <c r="C141" t="s">
        <v>63</v>
      </c>
      <c r="D141">
        <v>0.19377525333595999</v>
      </c>
      <c r="E141" t="s">
        <v>62</v>
      </c>
      <c r="F141" t="s">
        <v>12</v>
      </c>
      <c r="G141">
        <v>20210125</v>
      </c>
      <c r="H141" t="s">
        <v>22</v>
      </c>
      <c r="I141" t="s">
        <v>14</v>
      </c>
      <c r="J141" t="s">
        <v>23</v>
      </c>
      <c r="K141" t="s">
        <v>8</v>
      </c>
    </row>
    <row r="142" spans="1:11" x14ac:dyDescent="0.2">
      <c r="A142" t="s">
        <v>179</v>
      </c>
      <c r="B142" t="s">
        <v>205</v>
      </c>
      <c r="C142" t="s">
        <v>59</v>
      </c>
      <c r="D142">
        <v>0.21384031129404599</v>
      </c>
      <c r="E142" t="s">
        <v>58</v>
      </c>
      <c r="F142" t="s">
        <v>12</v>
      </c>
      <c r="G142">
        <v>20210123</v>
      </c>
      <c r="H142" t="s">
        <v>13</v>
      </c>
      <c r="I142" t="s">
        <v>18</v>
      </c>
      <c r="J142" t="s">
        <v>23</v>
      </c>
      <c r="K142" t="s">
        <v>8</v>
      </c>
    </row>
    <row r="143" spans="1:11" x14ac:dyDescent="0.2">
      <c r="A143" t="s">
        <v>179</v>
      </c>
      <c r="B143" t="s">
        <v>205</v>
      </c>
      <c r="C143" t="s">
        <v>127</v>
      </c>
      <c r="D143">
        <v>0.19332169393241599</v>
      </c>
      <c r="E143" t="s">
        <v>126</v>
      </c>
      <c r="F143" t="s">
        <v>12</v>
      </c>
      <c r="G143">
        <v>20210123</v>
      </c>
      <c r="H143" t="s">
        <v>22</v>
      </c>
      <c r="I143" t="s">
        <v>18</v>
      </c>
      <c r="J143" t="s">
        <v>23</v>
      </c>
      <c r="K143" t="s">
        <v>8</v>
      </c>
    </row>
    <row r="144" spans="1:11" x14ac:dyDescent="0.2">
      <c r="A144" t="s">
        <v>179</v>
      </c>
      <c r="B144" t="s">
        <v>173</v>
      </c>
      <c r="C144" t="s">
        <v>85</v>
      </c>
      <c r="D144">
        <v>9.6318455597745101E-2</v>
      </c>
      <c r="E144" t="s">
        <v>84</v>
      </c>
      <c r="F144" t="s">
        <v>12</v>
      </c>
      <c r="G144">
        <v>20210123</v>
      </c>
      <c r="H144" t="s">
        <v>22</v>
      </c>
      <c r="I144" t="s">
        <v>18</v>
      </c>
      <c r="J144" t="s">
        <v>15</v>
      </c>
      <c r="K144" t="s">
        <v>164</v>
      </c>
    </row>
    <row r="145" spans="1:11" x14ac:dyDescent="0.2">
      <c r="A145" t="s">
        <v>179</v>
      </c>
      <c r="B145" t="s">
        <v>173</v>
      </c>
      <c r="C145" t="s">
        <v>87</v>
      </c>
      <c r="D145">
        <v>9.9145206410135994E-2</v>
      </c>
      <c r="E145" t="s">
        <v>86</v>
      </c>
      <c r="F145" t="s">
        <v>12</v>
      </c>
      <c r="G145">
        <v>20210123</v>
      </c>
      <c r="H145" t="s">
        <v>22</v>
      </c>
      <c r="I145" t="s">
        <v>18</v>
      </c>
      <c r="J145" t="s">
        <v>15</v>
      </c>
      <c r="K145" t="s">
        <v>164</v>
      </c>
    </row>
    <row r="146" spans="1:11" x14ac:dyDescent="0.2">
      <c r="A146" t="s">
        <v>179</v>
      </c>
      <c r="B146" t="s">
        <v>173</v>
      </c>
      <c r="C146" t="s">
        <v>97</v>
      </c>
      <c r="D146">
        <v>9.6203994650715399E-2</v>
      </c>
      <c r="E146" t="s">
        <v>96</v>
      </c>
      <c r="F146" t="s">
        <v>12</v>
      </c>
      <c r="G146">
        <v>20210124</v>
      </c>
      <c r="H146" t="s">
        <v>22</v>
      </c>
      <c r="I146" t="s">
        <v>35</v>
      </c>
      <c r="J146" t="s">
        <v>15</v>
      </c>
      <c r="K146" t="s">
        <v>164</v>
      </c>
    </row>
    <row r="147" spans="1:11" x14ac:dyDescent="0.2">
      <c r="A147" t="s">
        <v>179</v>
      </c>
      <c r="B147" t="s">
        <v>173</v>
      </c>
      <c r="C147" t="s">
        <v>51</v>
      </c>
      <c r="D147">
        <v>0.142887474372001</v>
      </c>
      <c r="E147" t="s">
        <v>50</v>
      </c>
      <c r="F147" t="s">
        <v>12</v>
      </c>
      <c r="G147">
        <v>20210124</v>
      </c>
      <c r="H147" t="s">
        <v>22</v>
      </c>
      <c r="I147" t="s">
        <v>35</v>
      </c>
      <c r="J147" t="s">
        <v>15</v>
      </c>
      <c r="K147" t="s">
        <v>164</v>
      </c>
    </row>
    <row r="148" spans="1:11" x14ac:dyDescent="0.2">
      <c r="A148" t="s">
        <v>179</v>
      </c>
      <c r="B148" t="s">
        <v>173</v>
      </c>
      <c r="C148" t="s">
        <v>105</v>
      </c>
      <c r="D148">
        <v>0.12933703500419699</v>
      </c>
      <c r="E148" t="s">
        <v>104</v>
      </c>
      <c r="F148" t="s">
        <v>12</v>
      </c>
      <c r="G148">
        <v>20210124</v>
      </c>
      <c r="H148" t="s">
        <v>22</v>
      </c>
      <c r="I148" t="s">
        <v>35</v>
      </c>
      <c r="J148" t="s">
        <v>15</v>
      </c>
      <c r="K148" t="s">
        <v>164</v>
      </c>
    </row>
    <row r="149" spans="1:11" x14ac:dyDescent="0.2">
      <c r="A149" t="s">
        <v>179</v>
      </c>
      <c r="B149" t="s">
        <v>173</v>
      </c>
      <c r="C149" t="s">
        <v>69</v>
      </c>
      <c r="D149">
        <v>0.11951281219667099</v>
      </c>
      <c r="E149" t="s">
        <v>68</v>
      </c>
      <c r="F149" t="s">
        <v>12</v>
      </c>
      <c r="G149">
        <v>20210126</v>
      </c>
      <c r="H149" t="s">
        <v>22</v>
      </c>
      <c r="I149" t="s">
        <v>30</v>
      </c>
      <c r="J149" t="s">
        <v>15</v>
      </c>
      <c r="K149" t="s">
        <v>164</v>
      </c>
    </row>
    <row r="150" spans="1:11" x14ac:dyDescent="0.2">
      <c r="A150" t="s">
        <v>179</v>
      </c>
      <c r="B150" t="s">
        <v>173</v>
      </c>
      <c r="C150" t="s">
        <v>91</v>
      </c>
      <c r="D150">
        <v>8.7118187859376098E-2</v>
      </c>
      <c r="E150" t="s">
        <v>90</v>
      </c>
      <c r="F150" t="s">
        <v>12</v>
      </c>
      <c r="G150">
        <v>20210126</v>
      </c>
      <c r="H150" t="s">
        <v>22</v>
      </c>
      <c r="I150" t="s">
        <v>30</v>
      </c>
      <c r="J150" t="s">
        <v>15</v>
      </c>
      <c r="K150" t="s">
        <v>164</v>
      </c>
    </row>
    <row r="151" spans="1:11" x14ac:dyDescent="0.2">
      <c r="A151" t="s">
        <v>179</v>
      </c>
      <c r="B151" t="s">
        <v>173</v>
      </c>
      <c r="C151" t="s">
        <v>43</v>
      </c>
      <c r="D151">
        <v>0.112465476168658</v>
      </c>
      <c r="E151" t="s">
        <v>42</v>
      </c>
      <c r="F151" t="s">
        <v>12</v>
      </c>
      <c r="G151">
        <v>20210126</v>
      </c>
      <c r="H151" t="s">
        <v>22</v>
      </c>
      <c r="I151" t="s">
        <v>30</v>
      </c>
      <c r="J151" t="s">
        <v>15</v>
      </c>
      <c r="K151" t="s">
        <v>164</v>
      </c>
    </row>
    <row r="152" spans="1:11" x14ac:dyDescent="0.2">
      <c r="A152" t="s">
        <v>179</v>
      </c>
      <c r="B152" t="s">
        <v>173</v>
      </c>
      <c r="C152" t="s">
        <v>37</v>
      </c>
      <c r="D152">
        <v>8.1383983064503701E-2</v>
      </c>
      <c r="E152" t="s">
        <v>170</v>
      </c>
      <c r="F152" t="s">
        <v>12</v>
      </c>
      <c r="G152">
        <v>20210125</v>
      </c>
      <c r="H152" t="s">
        <v>22</v>
      </c>
      <c r="I152" t="s">
        <v>14</v>
      </c>
      <c r="J152" t="s">
        <v>15</v>
      </c>
      <c r="K152" t="s">
        <v>164</v>
      </c>
    </row>
    <row r="153" spans="1:11" x14ac:dyDescent="0.2">
      <c r="A153" t="s">
        <v>179</v>
      </c>
      <c r="B153" t="s">
        <v>173</v>
      </c>
      <c r="C153" t="s">
        <v>65</v>
      </c>
      <c r="D153">
        <v>0.124935791296941</v>
      </c>
      <c r="E153" t="s">
        <v>64</v>
      </c>
      <c r="F153" t="s">
        <v>12</v>
      </c>
      <c r="G153">
        <v>20210125</v>
      </c>
      <c r="H153" t="s">
        <v>22</v>
      </c>
      <c r="I153" t="s">
        <v>14</v>
      </c>
      <c r="J153" t="s">
        <v>15</v>
      </c>
      <c r="K153" t="s">
        <v>164</v>
      </c>
    </row>
    <row r="154" spans="1:11" x14ac:dyDescent="0.2">
      <c r="A154" t="s">
        <v>179</v>
      </c>
      <c r="B154" t="s">
        <v>173</v>
      </c>
      <c r="C154" t="s">
        <v>25</v>
      </c>
      <c r="D154">
        <v>7.6432119137280402E-2</v>
      </c>
      <c r="E154" t="s">
        <v>24</v>
      </c>
      <c r="F154" t="s">
        <v>12</v>
      </c>
      <c r="G154">
        <v>20210125</v>
      </c>
      <c r="H154" t="s">
        <v>22</v>
      </c>
      <c r="I154" t="s">
        <v>14</v>
      </c>
      <c r="J154" t="s">
        <v>15</v>
      </c>
      <c r="K154" t="s">
        <v>164</v>
      </c>
    </row>
    <row r="155" spans="1:11" x14ac:dyDescent="0.2">
      <c r="A155" t="s">
        <v>179</v>
      </c>
      <c r="B155" t="s">
        <v>173</v>
      </c>
      <c r="C155" t="s">
        <v>89</v>
      </c>
      <c r="D155">
        <v>0.195660094176969</v>
      </c>
      <c r="E155" t="s">
        <v>88</v>
      </c>
      <c r="F155" t="s">
        <v>12</v>
      </c>
      <c r="G155">
        <v>20210123</v>
      </c>
      <c r="H155" t="s">
        <v>22</v>
      </c>
      <c r="I155" t="s">
        <v>18</v>
      </c>
      <c r="J155" t="s">
        <v>15</v>
      </c>
      <c r="K155" t="s">
        <v>164</v>
      </c>
    </row>
    <row r="156" spans="1:11" x14ac:dyDescent="0.2">
      <c r="A156" t="s">
        <v>179</v>
      </c>
      <c r="B156" t="s">
        <v>175</v>
      </c>
      <c r="C156" t="s">
        <v>163</v>
      </c>
      <c r="D156">
        <v>0.208013404707316</v>
      </c>
      <c r="E156" t="s">
        <v>162</v>
      </c>
      <c r="F156" t="s">
        <v>12</v>
      </c>
      <c r="G156">
        <v>20210123</v>
      </c>
      <c r="H156" t="s">
        <v>22</v>
      </c>
      <c r="I156" t="s">
        <v>18</v>
      </c>
      <c r="J156" t="s">
        <v>19</v>
      </c>
      <c r="K156" t="s">
        <v>164</v>
      </c>
    </row>
    <row r="157" spans="1:11" x14ac:dyDescent="0.2">
      <c r="A157" t="s">
        <v>179</v>
      </c>
      <c r="B157" t="s">
        <v>175</v>
      </c>
      <c r="C157" t="s">
        <v>146</v>
      </c>
      <c r="D157">
        <v>0.11960873642394</v>
      </c>
      <c r="E157" t="s">
        <v>145</v>
      </c>
      <c r="F157" t="s">
        <v>12</v>
      </c>
      <c r="G157">
        <v>20210123</v>
      </c>
      <c r="H157" t="s">
        <v>22</v>
      </c>
      <c r="I157" t="s">
        <v>18</v>
      </c>
      <c r="J157" t="s">
        <v>19</v>
      </c>
      <c r="K157" t="s">
        <v>164</v>
      </c>
    </row>
    <row r="158" spans="1:11" x14ac:dyDescent="0.2">
      <c r="A158" t="s">
        <v>179</v>
      </c>
      <c r="B158" t="s">
        <v>175</v>
      </c>
      <c r="C158" t="s">
        <v>129</v>
      </c>
      <c r="D158">
        <v>0.15414675760219601</v>
      </c>
      <c r="E158" t="s">
        <v>168</v>
      </c>
      <c r="F158" t="s">
        <v>12</v>
      </c>
      <c r="G158">
        <v>20210123</v>
      </c>
      <c r="H158" t="s">
        <v>22</v>
      </c>
      <c r="I158" t="s">
        <v>18</v>
      </c>
      <c r="J158" t="s">
        <v>19</v>
      </c>
      <c r="K158" t="s">
        <v>164</v>
      </c>
    </row>
    <row r="159" spans="1:11" x14ac:dyDescent="0.2">
      <c r="A159" t="s">
        <v>179</v>
      </c>
      <c r="B159" t="s">
        <v>175</v>
      </c>
      <c r="C159" t="s">
        <v>161</v>
      </c>
      <c r="D159">
        <v>0.153440061023186</v>
      </c>
      <c r="E159" t="s">
        <v>160</v>
      </c>
      <c r="F159" t="s">
        <v>12</v>
      </c>
      <c r="G159">
        <v>20210124</v>
      </c>
      <c r="H159" t="s">
        <v>22</v>
      </c>
      <c r="I159" t="s">
        <v>35</v>
      </c>
      <c r="J159" t="s">
        <v>19</v>
      </c>
      <c r="K159" t="s">
        <v>164</v>
      </c>
    </row>
    <row r="160" spans="1:11" x14ac:dyDescent="0.2">
      <c r="A160" t="s">
        <v>179</v>
      </c>
      <c r="B160" t="s">
        <v>175</v>
      </c>
      <c r="C160" t="s">
        <v>125</v>
      </c>
      <c r="D160">
        <v>0.13887535054076899</v>
      </c>
      <c r="E160" t="s">
        <v>124</v>
      </c>
      <c r="F160" t="s">
        <v>12</v>
      </c>
      <c r="G160">
        <v>20210124</v>
      </c>
      <c r="H160" t="s">
        <v>22</v>
      </c>
      <c r="I160" t="s">
        <v>35</v>
      </c>
      <c r="J160" t="s">
        <v>19</v>
      </c>
      <c r="K160" t="s">
        <v>164</v>
      </c>
    </row>
    <row r="161" spans="1:11" x14ac:dyDescent="0.2">
      <c r="A161" t="s">
        <v>179</v>
      </c>
      <c r="B161" t="s">
        <v>175</v>
      </c>
      <c r="C161" t="s">
        <v>140</v>
      </c>
      <c r="D161">
        <v>0.135031534170937</v>
      </c>
      <c r="E161" t="s">
        <v>139</v>
      </c>
      <c r="F161" t="s">
        <v>12</v>
      </c>
      <c r="G161">
        <v>20210124</v>
      </c>
      <c r="H161" t="s">
        <v>22</v>
      </c>
      <c r="I161" t="s">
        <v>35</v>
      </c>
      <c r="J161" t="s">
        <v>19</v>
      </c>
      <c r="K161" t="s">
        <v>164</v>
      </c>
    </row>
    <row r="162" spans="1:11" x14ac:dyDescent="0.2">
      <c r="A162" t="s">
        <v>179</v>
      </c>
      <c r="B162" t="s">
        <v>175</v>
      </c>
      <c r="C162" t="s">
        <v>138</v>
      </c>
      <c r="D162">
        <v>0.12778901678930599</v>
      </c>
      <c r="E162" t="s">
        <v>137</v>
      </c>
      <c r="F162" t="s">
        <v>12</v>
      </c>
      <c r="G162">
        <v>20210126</v>
      </c>
      <c r="H162" t="s">
        <v>22</v>
      </c>
      <c r="I162" t="s">
        <v>30</v>
      </c>
      <c r="J162" t="s">
        <v>19</v>
      </c>
      <c r="K162" t="s">
        <v>164</v>
      </c>
    </row>
    <row r="163" spans="1:11" x14ac:dyDescent="0.2">
      <c r="A163" t="s">
        <v>179</v>
      </c>
      <c r="B163" t="s">
        <v>175</v>
      </c>
      <c r="C163" t="s">
        <v>117</v>
      </c>
      <c r="D163">
        <v>0.114415209466062</v>
      </c>
      <c r="E163" t="s">
        <v>116</v>
      </c>
      <c r="F163" t="s">
        <v>12</v>
      </c>
      <c r="G163">
        <v>20210126</v>
      </c>
      <c r="H163" t="s">
        <v>22</v>
      </c>
      <c r="I163" t="s">
        <v>30</v>
      </c>
      <c r="J163" t="s">
        <v>19</v>
      </c>
      <c r="K163" t="s">
        <v>164</v>
      </c>
    </row>
    <row r="164" spans="1:11" x14ac:dyDescent="0.2">
      <c r="A164" t="s">
        <v>179</v>
      </c>
      <c r="B164" t="s">
        <v>175</v>
      </c>
      <c r="C164" t="s">
        <v>157</v>
      </c>
      <c r="D164">
        <v>0.122366523038534</v>
      </c>
      <c r="E164" t="s">
        <v>156</v>
      </c>
      <c r="F164" t="s">
        <v>12</v>
      </c>
      <c r="G164">
        <v>20210125</v>
      </c>
      <c r="H164" t="s">
        <v>22</v>
      </c>
      <c r="I164" t="s">
        <v>14</v>
      </c>
      <c r="J164" t="s">
        <v>19</v>
      </c>
      <c r="K164" t="s">
        <v>164</v>
      </c>
    </row>
    <row r="165" spans="1:11" x14ac:dyDescent="0.2">
      <c r="A165" t="s">
        <v>179</v>
      </c>
      <c r="B165" t="s">
        <v>175</v>
      </c>
      <c r="C165" t="s">
        <v>121</v>
      </c>
      <c r="D165">
        <v>0.15274494147829101</v>
      </c>
      <c r="E165" t="s">
        <v>120</v>
      </c>
      <c r="F165" t="s">
        <v>12</v>
      </c>
      <c r="G165">
        <v>20210125</v>
      </c>
      <c r="H165" t="s">
        <v>22</v>
      </c>
      <c r="I165" t="s">
        <v>14</v>
      </c>
      <c r="J165" t="s">
        <v>19</v>
      </c>
      <c r="K165" t="s">
        <v>164</v>
      </c>
    </row>
    <row r="166" spans="1:11" x14ac:dyDescent="0.2">
      <c r="A166" t="s">
        <v>179</v>
      </c>
      <c r="B166" t="s">
        <v>175</v>
      </c>
      <c r="C166" t="s">
        <v>119</v>
      </c>
      <c r="D166">
        <v>0.116029844849173</v>
      </c>
      <c r="E166" t="s">
        <v>118</v>
      </c>
      <c r="F166" t="s">
        <v>12</v>
      </c>
      <c r="G166">
        <v>20210126</v>
      </c>
      <c r="H166" t="s">
        <v>22</v>
      </c>
      <c r="I166" t="s">
        <v>30</v>
      </c>
      <c r="J166" t="s">
        <v>19</v>
      </c>
      <c r="K166" t="s">
        <v>164</v>
      </c>
    </row>
    <row r="167" spans="1:11" x14ac:dyDescent="0.2">
      <c r="A167" t="s">
        <v>179</v>
      </c>
      <c r="B167" t="s">
        <v>175</v>
      </c>
      <c r="C167" t="s">
        <v>148</v>
      </c>
      <c r="D167">
        <v>0.136907896509227</v>
      </c>
      <c r="E167" t="s">
        <v>147</v>
      </c>
      <c r="F167" t="s">
        <v>12</v>
      </c>
      <c r="G167">
        <v>20210125</v>
      </c>
      <c r="H167" t="s">
        <v>22</v>
      </c>
      <c r="I167" t="s">
        <v>14</v>
      </c>
      <c r="J167" t="s">
        <v>19</v>
      </c>
      <c r="K167" t="s">
        <v>164</v>
      </c>
    </row>
    <row r="168" spans="1:11" x14ac:dyDescent="0.2">
      <c r="A168" t="s">
        <v>179</v>
      </c>
      <c r="B168" t="s">
        <v>174</v>
      </c>
      <c r="C168" t="s">
        <v>21</v>
      </c>
      <c r="D168">
        <v>8.7537102380212298E-2</v>
      </c>
      <c r="E168" t="s">
        <v>20</v>
      </c>
      <c r="F168" t="s">
        <v>12</v>
      </c>
      <c r="G168">
        <v>20210123</v>
      </c>
      <c r="H168" t="s">
        <v>22</v>
      </c>
      <c r="I168" t="s">
        <v>18</v>
      </c>
      <c r="J168" t="s">
        <v>23</v>
      </c>
      <c r="K168" t="s">
        <v>164</v>
      </c>
    </row>
    <row r="169" spans="1:11" x14ac:dyDescent="0.2">
      <c r="A169" t="s">
        <v>179</v>
      </c>
      <c r="B169" t="s">
        <v>174</v>
      </c>
      <c r="C169" t="s">
        <v>75</v>
      </c>
      <c r="D169">
        <v>0.20832988662441601</v>
      </c>
      <c r="E169" t="s">
        <v>74</v>
      </c>
      <c r="F169" t="s">
        <v>12</v>
      </c>
      <c r="G169">
        <v>20210123</v>
      </c>
      <c r="H169" t="s">
        <v>22</v>
      </c>
      <c r="I169" t="s">
        <v>18</v>
      </c>
      <c r="J169" t="s">
        <v>23</v>
      </c>
      <c r="K169" t="s">
        <v>164</v>
      </c>
    </row>
    <row r="170" spans="1:11" x14ac:dyDescent="0.2">
      <c r="A170" t="s">
        <v>179</v>
      </c>
      <c r="B170" t="s">
        <v>174</v>
      </c>
      <c r="C170" t="s">
        <v>123</v>
      </c>
      <c r="D170">
        <v>8.4213484703958105E-2</v>
      </c>
      <c r="E170" t="s">
        <v>122</v>
      </c>
      <c r="F170" t="s">
        <v>12</v>
      </c>
      <c r="G170">
        <v>20210124</v>
      </c>
      <c r="H170" t="s">
        <v>22</v>
      </c>
      <c r="I170" t="s">
        <v>35</v>
      </c>
      <c r="J170" t="s">
        <v>23</v>
      </c>
      <c r="K170" t="s">
        <v>164</v>
      </c>
    </row>
    <row r="171" spans="1:11" x14ac:dyDescent="0.2">
      <c r="A171" t="s">
        <v>179</v>
      </c>
      <c r="B171" t="s">
        <v>174</v>
      </c>
      <c r="C171" t="s">
        <v>136</v>
      </c>
      <c r="D171">
        <v>9.3936845865879998E-2</v>
      </c>
      <c r="E171" t="s">
        <v>166</v>
      </c>
      <c r="F171" t="s">
        <v>12</v>
      </c>
      <c r="G171">
        <v>20210124</v>
      </c>
      <c r="H171" t="s">
        <v>22</v>
      </c>
      <c r="I171" t="s">
        <v>35</v>
      </c>
      <c r="J171" t="s">
        <v>23</v>
      </c>
      <c r="K171" t="s">
        <v>164</v>
      </c>
    </row>
    <row r="172" spans="1:11" x14ac:dyDescent="0.2">
      <c r="A172" t="s">
        <v>179</v>
      </c>
      <c r="B172" t="s">
        <v>174</v>
      </c>
      <c r="C172" t="s">
        <v>142</v>
      </c>
      <c r="D172">
        <v>0.102057156995116</v>
      </c>
      <c r="E172" t="s">
        <v>141</v>
      </c>
      <c r="F172" t="s">
        <v>12</v>
      </c>
      <c r="G172">
        <v>20210124</v>
      </c>
      <c r="H172" t="s">
        <v>22</v>
      </c>
      <c r="I172" t="s">
        <v>35</v>
      </c>
      <c r="J172" t="s">
        <v>23</v>
      </c>
      <c r="K172" t="s">
        <v>164</v>
      </c>
    </row>
    <row r="173" spans="1:11" x14ac:dyDescent="0.2">
      <c r="A173" t="s">
        <v>179</v>
      </c>
      <c r="B173" t="s">
        <v>174</v>
      </c>
      <c r="C173" t="s">
        <v>29</v>
      </c>
      <c r="D173">
        <v>7.9836020656690806E-2</v>
      </c>
      <c r="E173" t="s">
        <v>28</v>
      </c>
      <c r="F173" t="s">
        <v>12</v>
      </c>
      <c r="G173">
        <v>20210126</v>
      </c>
      <c r="H173" t="s">
        <v>22</v>
      </c>
      <c r="I173" t="s">
        <v>30</v>
      </c>
      <c r="J173" t="s">
        <v>23</v>
      </c>
      <c r="K173" t="s">
        <v>164</v>
      </c>
    </row>
    <row r="174" spans="1:11" x14ac:dyDescent="0.2">
      <c r="A174" t="s">
        <v>179</v>
      </c>
      <c r="B174" t="s">
        <v>174</v>
      </c>
      <c r="C174" t="s">
        <v>111</v>
      </c>
      <c r="D174">
        <v>7.9196043589241302E-2</v>
      </c>
      <c r="E174" t="s">
        <v>110</v>
      </c>
      <c r="F174" t="s">
        <v>12</v>
      </c>
      <c r="G174">
        <v>20210126</v>
      </c>
      <c r="H174" t="s">
        <v>22</v>
      </c>
      <c r="I174" t="s">
        <v>30</v>
      </c>
      <c r="J174" t="s">
        <v>23</v>
      </c>
      <c r="K174" t="s">
        <v>164</v>
      </c>
    </row>
    <row r="175" spans="1:11" x14ac:dyDescent="0.2">
      <c r="A175" t="s">
        <v>179</v>
      </c>
      <c r="B175" t="s">
        <v>174</v>
      </c>
      <c r="C175" t="s">
        <v>55</v>
      </c>
      <c r="D175">
        <v>9.9136108393043001E-2</v>
      </c>
      <c r="E175" t="s">
        <v>54</v>
      </c>
      <c r="F175" t="s">
        <v>12</v>
      </c>
      <c r="G175">
        <v>20210125</v>
      </c>
      <c r="H175" t="s">
        <v>22</v>
      </c>
      <c r="I175" t="s">
        <v>14</v>
      </c>
      <c r="J175" t="s">
        <v>23</v>
      </c>
      <c r="K175" t="s">
        <v>164</v>
      </c>
    </row>
    <row r="176" spans="1:11" x14ac:dyDescent="0.2">
      <c r="A176" t="s">
        <v>179</v>
      </c>
      <c r="B176" t="s">
        <v>174</v>
      </c>
      <c r="C176" t="s">
        <v>159</v>
      </c>
      <c r="D176">
        <v>0.12461602578409001</v>
      </c>
      <c r="E176" t="s">
        <v>158</v>
      </c>
      <c r="F176" t="s">
        <v>12</v>
      </c>
      <c r="G176">
        <v>20210125</v>
      </c>
      <c r="H176" t="s">
        <v>22</v>
      </c>
      <c r="I176" t="s">
        <v>14</v>
      </c>
      <c r="J176" t="s">
        <v>23</v>
      </c>
      <c r="K176" t="s">
        <v>164</v>
      </c>
    </row>
    <row r="177" spans="1:11" x14ac:dyDescent="0.2">
      <c r="A177" t="s">
        <v>179</v>
      </c>
      <c r="B177" t="s">
        <v>174</v>
      </c>
      <c r="C177" t="s">
        <v>95</v>
      </c>
      <c r="D177">
        <v>8.1161973991914105E-2</v>
      </c>
      <c r="E177" t="s">
        <v>165</v>
      </c>
      <c r="F177" t="s">
        <v>12</v>
      </c>
      <c r="G177">
        <v>20210126</v>
      </c>
      <c r="H177" t="s">
        <v>22</v>
      </c>
      <c r="I177" t="s">
        <v>30</v>
      </c>
      <c r="J177" t="s">
        <v>23</v>
      </c>
      <c r="K177" t="s">
        <v>164</v>
      </c>
    </row>
    <row r="178" spans="1:11" x14ac:dyDescent="0.2">
      <c r="A178" t="s">
        <v>179</v>
      </c>
      <c r="B178" t="s">
        <v>174</v>
      </c>
      <c r="C178" t="s">
        <v>63</v>
      </c>
      <c r="D178">
        <v>9.7315121154139206E-2</v>
      </c>
      <c r="E178" t="s">
        <v>62</v>
      </c>
      <c r="F178" t="s">
        <v>12</v>
      </c>
      <c r="G178">
        <v>20210125</v>
      </c>
      <c r="H178" t="s">
        <v>22</v>
      </c>
      <c r="I178" t="s">
        <v>14</v>
      </c>
      <c r="J178" t="s">
        <v>23</v>
      </c>
      <c r="K178" t="s">
        <v>164</v>
      </c>
    </row>
    <row r="179" spans="1:11" x14ac:dyDescent="0.2">
      <c r="A179" t="s">
        <v>179</v>
      </c>
      <c r="B179" t="s">
        <v>174</v>
      </c>
      <c r="C179" t="s">
        <v>127</v>
      </c>
      <c r="D179">
        <v>9.0999327628270593E-2</v>
      </c>
      <c r="E179" t="s">
        <v>126</v>
      </c>
      <c r="F179" t="s">
        <v>12</v>
      </c>
      <c r="G179">
        <v>20210123</v>
      </c>
      <c r="H179" t="s">
        <v>22</v>
      </c>
      <c r="I179" t="s">
        <v>18</v>
      </c>
      <c r="J179" t="s">
        <v>23</v>
      </c>
      <c r="K179" t="s">
        <v>164</v>
      </c>
    </row>
    <row r="180" spans="1:11" x14ac:dyDescent="0.2">
      <c r="A180" t="s">
        <v>179</v>
      </c>
      <c r="B180" t="s">
        <v>176</v>
      </c>
      <c r="C180" t="s">
        <v>103</v>
      </c>
      <c r="D180">
        <v>0.18946891726170501</v>
      </c>
      <c r="E180" t="s">
        <v>102</v>
      </c>
      <c r="F180" t="s">
        <v>12</v>
      </c>
      <c r="G180">
        <v>20210123</v>
      </c>
      <c r="H180" t="s">
        <v>13</v>
      </c>
      <c r="I180" t="s">
        <v>18</v>
      </c>
      <c r="J180" t="s">
        <v>15</v>
      </c>
      <c r="K180" t="s">
        <v>164</v>
      </c>
    </row>
    <row r="181" spans="1:11" x14ac:dyDescent="0.2">
      <c r="A181" t="s">
        <v>179</v>
      </c>
      <c r="B181" t="s">
        <v>176</v>
      </c>
      <c r="C181" t="s">
        <v>41</v>
      </c>
      <c r="D181">
        <v>0.20120820716624499</v>
      </c>
      <c r="E181" t="s">
        <v>40</v>
      </c>
      <c r="F181" t="s">
        <v>12</v>
      </c>
      <c r="G181">
        <v>20210123</v>
      </c>
      <c r="H181" t="s">
        <v>13</v>
      </c>
      <c r="I181" t="s">
        <v>18</v>
      </c>
      <c r="J181" t="s">
        <v>15</v>
      </c>
      <c r="K181" t="s">
        <v>164</v>
      </c>
    </row>
    <row r="182" spans="1:11" x14ac:dyDescent="0.2">
      <c r="A182" t="s">
        <v>179</v>
      </c>
      <c r="B182" t="s">
        <v>176</v>
      </c>
      <c r="C182" t="s">
        <v>32</v>
      </c>
      <c r="D182">
        <v>0.17873015336044501</v>
      </c>
      <c r="E182" t="s">
        <v>31</v>
      </c>
      <c r="F182" t="s">
        <v>12</v>
      </c>
      <c r="G182">
        <v>20210125</v>
      </c>
      <c r="H182" t="s">
        <v>13</v>
      </c>
      <c r="I182" t="s">
        <v>14</v>
      </c>
      <c r="J182" t="s">
        <v>15</v>
      </c>
      <c r="K182" t="s">
        <v>164</v>
      </c>
    </row>
    <row r="183" spans="1:11" x14ac:dyDescent="0.2">
      <c r="A183" t="s">
        <v>179</v>
      </c>
      <c r="B183" t="s">
        <v>176</v>
      </c>
      <c r="C183" t="s">
        <v>57</v>
      </c>
      <c r="D183">
        <v>0.25049796557264398</v>
      </c>
      <c r="E183" t="s">
        <v>56</v>
      </c>
      <c r="F183" t="s">
        <v>12</v>
      </c>
      <c r="G183">
        <v>20210125</v>
      </c>
      <c r="H183" t="s">
        <v>13</v>
      </c>
      <c r="I183" t="s">
        <v>14</v>
      </c>
      <c r="J183" t="s">
        <v>15</v>
      </c>
      <c r="K183" t="s">
        <v>164</v>
      </c>
    </row>
    <row r="184" spans="1:11" x14ac:dyDescent="0.2">
      <c r="A184" t="s">
        <v>179</v>
      </c>
      <c r="B184" t="s">
        <v>176</v>
      </c>
      <c r="C184" t="s">
        <v>11</v>
      </c>
      <c r="D184">
        <v>0.205181092903716</v>
      </c>
      <c r="E184" t="s">
        <v>10</v>
      </c>
      <c r="F184" t="s">
        <v>12</v>
      </c>
      <c r="G184">
        <v>20210125</v>
      </c>
      <c r="H184" t="s">
        <v>13</v>
      </c>
      <c r="I184" t="s">
        <v>14</v>
      </c>
      <c r="J184" t="s">
        <v>15</v>
      </c>
      <c r="K184" t="s">
        <v>164</v>
      </c>
    </row>
    <row r="185" spans="1:11" x14ac:dyDescent="0.2">
      <c r="A185" t="s">
        <v>179</v>
      </c>
      <c r="B185" t="s">
        <v>176</v>
      </c>
      <c r="C185" t="s">
        <v>39</v>
      </c>
      <c r="D185">
        <v>0.17530309932622401</v>
      </c>
      <c r="E185" t="s">
        <v>38</v>
      </c>
      <c r="F185" t="s">
        <v>12</v>
      </c>
      <c r="G185">
        <v>20210124</v>
      </c>
      <c r="H185" t="s">
        <v>13</v>
      </c>
      <c r="I185" t="s">
        <v>35</v>
      </c>
      <c r="J185" t="s">
        <v>15</v>
      </c>
      <c r="K185" t="s">
        <v>164</v>
      </c>
    </row>
    <row r="186" spans="1:11" x14ac:dyDescent="0.2">
      <c r="A186" t="s">
        <v>179</v>
      </c>
      <c r="B186" t="s">
        <v>176</v>
      </c>
      <c r="C186" t="s">
        <v>93</v>
      </c>
      <c r="D186">
        <v>0.17589646542524301</v>
      </c>
      <c r="E186" t="s">
        <v>92</v>
      </c>
      <c r="F186" t="s">
        <v>12</v>
      </c>
      <c r="G186">
        <v>20210124</v>
      </c>
      <c r="H186" t="s">
        <v>13</v>
      </c>
      <c r="I186" t="s">
        <v>35</v>
      </c>
      <c r="J186" t="s">
        <v>15</v>
      </c>
      <c r="K186" t="s">
        <v>164</v>
      </c>
    </row>
    <row r="187" spans="1:11" x14ac:dyDescent="0.2">
      <c r="A187" t="s">
        <v>179</v>
      </c>
      <c r="B187" t="s">
        <v>176</v>
      </c>
      <c r="C187" t="s">
        <v>81</v>
      </c>
      <c r="D187">
        <v>0.27741950578754898</v>
      </c>
      <c r="E187" t="s">
        <v>80</v>
      </c>
      <c r="F187" t="s">
        <v>12</v>
      </c>
      <c r="G187">
        <v>20210126</v>
      </c>
      <c r="H187" t="s">
        <v>13</v>
      </c>
      <c r="I187" t="s">
        <v>30</v>
      </c>
      <c r="J187" t="s">
        <v>15</v>
      </c>
      <c r="K187" t="s">
        <v>164</v>
      </c>
    </row>
    <row r="188" spans="1:11" x14ac:dyDescent="0.2">
      <c r="A188" t="s">
        <v>179</v>
      </c>
      <c r="B188" t="s">
        <v>176</v>
      </c>
      <c r="C188" t="s">
        <v>71</v>
      </c>
      <c r="D188">
        <v>0.166218143256992</v>
      </c>
      <c r="E188" t="s">
        <v>70</v>
      </c>
      <c r="F188" t="s">
        <v>12</v>
      </c>
      <c r="G188">
        <v>20210126</v>
      </c>
      <c r="H188" t="s">
        <v>13</v>
      </c>
      <c r="I188" t="s">
        <v>30</v>
      </c>
      <c r="J188" t="s">
        <v>15</v>
      </c>
      <c r="K188" t="s">
        <v>164</v>
      </c>
    </row>
    <row r="189" spans="1:11" x14ac:dyDescent="0.2">
      <c r="A189" t="s">
        <v>179</v>
      </c>
      <c r="B189" t="s">
        <v>176</v>
      </c>
      <c r="C189" t="s">
        <v>107</v>
      </c>
      <c r="D189">
        <v>0.15270808936653299</v>
      </c>
      <c r="E189" t="s">
        <v>106</v>
      </c>
      <c r="F189" t="s">
        <v>12</v>
      </c>
      <c r="G189">
        <v>20210126</v>
      </c>
      <c r="H189" t="s">
        <v>13</v>
      </c>
      <c r="I189" t="s">
        <v>30</v>
      </c>
      <c r="J189" t="s">
        <v>15</v>
      </c>
      <c r="K189" t="s">
        <v>164</v>
      </c>
    </row>
    <row r="190" spans="1:11" x14ac:dyDescent="0.2">
      <c r="A190" t="s">
        <v>179</v>
      </c>
      <c r="B190" t="s">
        <v>176</v>
      </c>
      <c r="C190" t="s">
        <v>79</v>
      </c>
      <c r="D190">
        <v>0.16895479968427701</v>
      </c>
      <c r="E190" t="s">
        <v>78</v>
      </c>
      <c r="F190" t="s">
        <v>12</v>
      </c>
      <c r="G190">
        <v>20210123</v>
      </c>
      <c r="H190" t="s">
        <v>13</v>
      </c>
      <c r="I190" t="s">
        <v>18</v>
      </c>
      <c r="J190" t="s">
        <v>15</v>
      </c>
      <c r="K190" t="s">
        <v>164</v>
      </c>
    </row>
    <row r="191" spans="1:11" x14ac:dyDescent="0.2">
      <c r="A191" t="s">
        <v>179</v>
      </c>
      <c r="B191" t="s">
        <v>178</v>
      </c>
      <c r="C191" t="s">
        <v>67</v>
      </c>
      <c r="D191">
        <v>8.6059902456230394E-2</v>
      </c>
      <c r="E191" t="s">
        <v>169</v>
      </c>
      <c r="F191" t="s">
        <v>12</v>
      </c>
      <c r="G191">
        <v>20210123</v>
      </c>
      <c r="H191" t="s">
        <v>13</v>
      </c>
      <c r="I191" t="s">
        <v>18</v>
      </c>
      <c r="J191" t="s">
        <v>19</v>
      </c>
      <c r="K191" t="s">
        <v>164</v>
      </c>
    </row>
    <row r="192" spans="1:11" x14ac:dyDescent="0.2">
      <c r="A192" t="s">
        <v>179</v>
      </c>
      <c r="B192" t="s">
        <v>178</v>
      </c>
      <c r="C192" t="s">
        <v>153</v>
      </c>
      <c r="D192">
        <v>0.121632994464471</v>
      </c>
      <c r="E192" t="s">
        <v>152</v>
      </c>
      <c r="F192" t="s">
        <v>12</v>
      </c>
      <c r="G192">
        <v>20210123</v>
      </c>
      <c r="H192" t="s">
        <v>13</v>
      </c>
      <c r="I192" t="s">
        <v>18</v>
      </c>
      <c r="J192" t="s">
        <v>19</v>
      </c>
      <c r="K192" t="s">
        <v>164</v>
      </c>
    </row>
    <row r="193" spans="1:11" x14ac:dyDescent="0.2">
      <c r="A193" t="s">
        <v>179</v>
      </c>
      <c r="B193" t="s">
        <v>178</v>
      </c>
      <c r="C193" t="s">
        <v>17</v>
      </c>
      <c r="D193">
        <v>9.8736493067856895E-2</v>
      </c>
      <c r="E193" t="s">
        <v>16</v>
      </c>
      <c r="F193" t="s">
        <v>12</v>
      </c>
      <c r="G193">
        <v>20210123</v>
      </c>
      <c r="H193" t="s">
        <v>13</v>
      </c>
      <c r="I193" t="s">
        <v>18</v>
      </c>
      <c r="J193" t="s">
        <v>19</v>
      </c>
      <c r="K193" t="s">
        <v>164</v>
      </c>
    </row>
    <row r="194" spans="1:11" x14ac:dyDescent="0.2">
      <c r="A194" t="s">
        <v>179</v>
      </c>
      <c r="B194" t="s">
        <v>178</v>
      </c>
      <c r="C194" t="s">
        <v>133</v>
      </c>
      <c r="D194">
        <v>9.8226007330658296E-2</v>
      </c>
      <c r="E194" t="s">
        <v>132</v>
      </c>
      <c r="F194" t="s">
        <v>12</v>
      </c>
      <c r="G194">
        <v>20210125</v>
      </c>
      <c r="H194" t="s">
        <v>13</v>
      </c>
      <c r="I194" t="s">
        <v>14</v>
      </c>
      <c r="J194" t="s">
        <v>19</v>
      </c>
      <c r="K194" t="s">
        <v>164</v>
      </c>
    </row>
    <row r="195" spans="1:11" x14ac:dyDescent="0.2">
      <c r="A195" t="s">
        <v>179</v>
      </c>
      <c r="B195" t="s">
        <v>178</v>
      </c>
      <c r="C195" t="s">
        <v>47</v>
      </c>
      <c r="D195">
        <v>8.7876594765242594E-2</v>
      </c>
      <c r="E195" t="s">
        <v>46</v>
      </c>
      <c r="F195" t="s">
        <v>12</v>
      </c>
      <c r="G195">
        <v>20210124</v>
      </c>
      <c r="H195" t="s">
        <v>13</v>
      </c>
      <c r="I195" t="s">
        <v>35</v>
      </c>
      <c r="J195" t="s">
        <v>19</v>
      </c>
      <c r="K195" t="s">
        <v>164</v>
      </c>
    </row>
    <row r="196" spans="1:11" x14ac:dyDescent="0.2">
      <c r="A196" t="s">
        <v>179</v>
      </c>
      <c r="B196" t="s">
        <v>178</v>
      </c>
      <c r="C196" t="s">
        <v>73</v>
      </c>
      <c r="D196">
        <v>8.7780065930059201E-2</v>
      </c>
      <c r="E196" t="s">
        <v>72</v>
      </c>
      <c r="F196" t="s">
        <v>12</v>
      </c>
      <c r="G196">
        <v>20210124</v>
      </c>
      <c r="H196" t="s">
        <v>13</v>
      </c>
      <c r="I196" t="s">
        <v>35</v>
      </c>
      <c r="J196" t="s">
        <v>19</v>
      </c>
      <c r="K196" t="s">
        <v>164</v>
      </c>
    </row>
    <row r="197" spans="1:11" x14ac:dyDescent="0.2">
      <c r="A197" t="s">
        <v>179</v>
      </c>
      <c r="B197" t="s">
        <v>178</v>
      </c>
      <c r="C197" t="s">
        <v>34</v>
      </c>
      <c r="D197">
        <v>8.6079457470892698E-2</v>
      </c>
      <c r="E197" t="s">
        <v>33</v>
      </c>
      <c r="F197" t="s">
        <v>12</v>
      </c>
      <c r="G197">
        <v>20210124</v>
      </c>
      <c r="H197" t="s">
        <v>13</v>
      </c>
      <c r="I197" t="s">
        <v>35</v>
      </c>
      <c r="J197" t="s">
        <v>19</v>
      </c>
      <c r="K197" t="s">
        <v>164</v>
      </c>
    </row>
    <row r="198" spans="1:11" x14ac:dyDescent="0.2">
      <c r="A198" t="s">
        <v>179</v>
      </c>
      <c r="B198" t="s">
        <v>178</v>
      </c>
      <c r="C198" t="s">
        <v>144</v>
      </c>
      <c r="D198">
        <v>8.5893916753814997E-2</v>
      </c>
      <c r="E198" t="s">
        <v>143</v>
      </c>
      <c r="F198" t="s">
        <v>12</v>
      </c>
      <c r="G198">
        <v>20210125</v>
      </c>
      <c r="H198" t="s">
        <v>13</v>
      </c>
      <c r="I198" t="s">
        <v>14</v>
      </c>
      <c r="J198" t="s">
        <v>19</v>
      </c>
      <c r="K198" t="s">
        <v>164</v>
      </c>
    </row>
    <row r="199" spans="1:11" x14ac:dyDescent="0.2">
      <c r="A199" t="s">
        <v>179</v>
      </c>
      <c r="B199" t="s">
        <v>178</v>
      </c>
      <c r="C199" t="s">
        <v>131</v>
      </c>
      <c r="D199">
        <v>9.6434398269423502E-2</v>
      </c>
      <c r="E199" t="s">
        <v>130</v>
      </c>
      <c r="F199" t="s">
        <v>12</v>
      </c>
      <c r="G199">
        <v>20210125</v>
      </c>
      <c r="H199" t="s">
        <v>13</v>
      </c>
      <c r="I199" t="s">
        <v>14</v>
      </c>
      <c r="J199" t="s">
        <v>19</v>
      </c>
      <c r="K199" t="s">
        <v>164</v>
      </c>
    </row>
    <row r="200" spans="1:11" x14ac:dyDescent="0.2">
      <c r="A200" t="s">
        <v>179</v>
      </c>
      <c r="B200" t="s">
        <v>178</v>
      </c>
      <c r="C200" t="s">
        <v>115</v>
      </c>
      <c r="D200">
        <v>0.11892123795161499</v>
      </c>
      <c r="E200" t="s">
        <v>114</v>
      </c>
      <c r="F200" t="s">
        <v>12</v>
      </c>
      <c r="G200">
        <v>20210126</v>
      </c>
      <c r="H200" t="s">
        <v>13</v>
      </c>
      <c r="I200" t="s">
        <v>30</v>
      </c>
      <c r="J200" t="s">
        <v>19</v>
      </c>
      <c r="K200" t="s">
        <v>164</v>
      </c>
    </row>
    <row r="201" spans="1:11" x14ac:dyDescent="0.2">
      <c r="A201" t="s">
        <v>179</v>
      </c>
      <c r="B201" t="s">
        <v>178</v>
      </c>
      <c r="C201" t="s">
        <v>150</v>
      </c>
      <c r="D201">
        <v>9.3945299367227397E-2</v>
      </c>
      <c r="E201" t="s">
        <v>149</v>
      </c>
      <c r="F201" t="s">
        <v>12</v>
      </c>
      <c r="G201">
        <v>20210126</v>
      </c>
      <c r="H201" t="s">
        <v>13</v>
      </c>
      <c r="I201" t="s">
        <v>30</v>
      </c>
      <c r="J201" t="s">
        <v>19</v>
      </c>
      <c r="K201" t="s">
        <v>164</v>
      </c>
    </row>
    <row r="202" spans="1:11" x14ac:dyDescent="0.2">
      <c r="A202" t="s">
        <v>179</v>
      </c>
      <c r="B202" t="s">
        <v>178</v>
      </c>
      <c r="C202" t="s">
        <v>113</v>
      </c>
      <c r="D202">
        <v>8.4942325591601198E-2</v>
      </c>
      <c r="E202" t="s">
        <v>112</v>
      </c>
      <c r="F202" t="s">
        <v>12</v>
      </c>
      <c r="G202">
        <v>20210126</v>
      </c>
      <c r="H202" t="s">
        <v>13</v>
      </c>
      <c r="I202" t="s">
        <v>30</v>
      </c>
      <c r="J202" t="s">
        <v>19</v>
      </c>
      <c r="K202" t="s">
        <v>164</v>
      </c>
    </row>
    <row r="203" spans="1:11" x14ac:dyDescent="0.2">
      <c r="A203" t="s">
        <v>179</v>
      </c>
      <c r="B203" t="s">
        <v>177</v>
      </c>
      <c r="C203" t="s">
        <v>155</v>
      </c>
      <c r="D203">
        <v>0.152771612433722</v>
      </c>
      <c r="E203" t="s">
        <v>154</v>
      </c>
      <c r="F203" t="s">
        <v>12</v>
      </c>
      <c r="G203">
        <v>20210123</v>
      </c>
      <c r="H203" t="s">
        <v>13</v>
      </c>
      <c r="I203" t="s">
        <v>18</v>
      </c>
      <c r="J203" t="s">
        <v>23</v>
      </c>
      <c r="K203" t="s">
        <v>164</v>
      </c>
    </row>
    <row r="204" spans="1:11" x14ac:dyDescent="0.2">
      <c r="A204" t="s">
        <v>179</v>
      </c>
      <c r="B204" t="s">
        <v>177</v>
      </c>
      <c r="C204" t="s">
        <v>61</v>
      </c>
      <c r="D204">
        <v>0.15309679268537099</v>
      </c>
      <c r="E204" t="s">
        <v>60</v>
      </c>
      <c r="F204" t="s">
        <v>12</v>
      </c>
      <c r="G204">
        <v>20210123</v>
      </c>
      <c r="H204" t="s">
        <v>13</v>
      </c>
      <c r="I204" t="s">
        <v>18</v>
      </c>
      <c r="J204" t="s">
        <v>23</v>
      </c>
      <c r="K204" t="s">
        <v>164</v>
      </c>
    </row>
    <row r="205" spans="1:11" x14ac:dyDescent="0.2">
      <c r="A205" t="s">
        <v>179</v>
      </c>
      <c r="B205" t="s">
        <v>177</v>
      </c>
      <c r="C205" t="s">
        <v>53</v>
      </c>
      <c r="D205">
        <v>0.16205171071400301</v>
      </c>
      <c r="E205" t="s">
        <v>52</v>
      </c>
      <c r="F205" t="s">
        <v>12</v>
      </c>
      <c r="G205">
        <v>20210125</v>
      </c>
      <c r="H205" t="s">
        <v>13</v>
      </c>
      <c r="I205" t="s">
        <v>14</v>
      </c>
      <c r="J205" t="s">
        <v>23</v>
      </c>
      <c r="K205" t="s">
        <v>164</v>
      </c>
    </row>
    <row r="206" spans="1:11" x14ac:dyDescent="0.2">
      <c r="A206" t="s">
        <v>179</v>
      </c>
      <c r="B206" t="s">
        <v>177</v>
      </c>
      <c r="C206" t="s">
        <v>45</v>
      </c>
      <c r="D206">
        <v>0.134002115669628</v>
      </c>
      <c r="E206" t="s">
        <v>44</v>
      </c>
      <c r="F206" t="s">
        <v>12</v>
      </c>
      <c r="G206">
        <v>20210125</v>
      </c>
      <c r="H206" t="s">
        <v>13</v>
      </c>
      <c r="I206" t="s">
        <v>14</v>
      </c>
      <c r="J206" t="s">
        <v>23</v>
      </c>
      <c r="K206" t="s">
        <v>164</v>
      </c>
    </row>
    <row r="207" spans="1:11" x14ac:dyDescent="0.2">
      <c r="A207" t="s">
        <v>179</v>
      </c>
      <c r="B207" t="s">
        <v>177</v>
      </c>
      <c r="C207" t="s">
        <v>49</v>
      </c>
      <c r="D207">
        <v>0.17437772122376399</v>
      </c>
      <c r="E207" t="s">
        <v>48</v>
      </c>
      <c r="F207" t="s">
        <v>12</v>
      </c>
      <c r="G207">
        <v>20210124</v>
      </c>
      <c r="H207" t="s">
        <v>13</v>
      </c>
      <c r="I207" t="s">
        <v>35</v>
      </c>
      <c r="J207" t="s">
        <v>23</v>
      </c>
      <c r="K207" t="s">
        <v>164</v>
      </c>
    </row>
    <row r="208" spans="1:11" x14ac:dyDescent="0.2">
      <c r="A208" t="s">
        <v>179</v>
      </c>
      <c r="B208" t="s">
        <v>177</v>
      </c>
      <c r="C208" t="s">
        <v>27</v>
      </c>
      <c r="D208">
        <v>0.13409655889102001</v>
      </c>
      <c r="E208" t="s">
        <v>26</v>
      </c>
      <c r="F208" t="s">
        <v>12</v>
      </c>
      <c r="G208">
        <v>20210125</v>
      </c>
      <c r="H208" t="s">
        <v>13</v>
      </c>
      <c r="I208" t="s">
        <v>14</v>
      </c>
      <c r="J208" t="s">
        <v>23</v>
      </c>
      <c r="K208" t="s">
        <v>164</v>
      </c>
    </row>
    <row r="209" spans="1:11" x14ac:dyDescent="0.2">
      <c r="A209" t="s">
        <v>179</v>
      </c>
      <c r="B209" t="s">
        <v>177</v>
      </c>
      <c r="C209" t="s">
        <v>83</v>
      </c>
      <c r="D209">
        <v>0.14616514422625401</v>
      </c>
      <c r="E209" t="s">
        <v>167</v>
      </c>
      <c r="F209" t="s">
        <v>12</v>
      </c>
      <c r="G209">
        <v>20210124</v>
      </c>
      <c r="H209" t="s">
        <v>13</v>
      </c>
      <c r="I209" t="s">
        <v>35</v>
      </c>
      <c r="J209" t="s">
        <v>23</v>
      </c>
      <c r="K209" t="s">
        <v>164</v>
      </c>
    </row>
    <row r="210" spans="1:11" x14ac:dyDescent="0.2">
      <c r="A210" t="s">
        <v>179</v>
      </c>
      <c r="B210" t="s">
        <v>177</v>
      </c>
      <c r="C210" t="s">
        <v>77</v>
      </c>
      <c r="D210">
        <v>0.147766418780482</v>
      </c>
      <c r="E210" t="s">
        <v>76</v>
      </c>
      <c r="F210" t="s">
        <v>12</v>
      </c>
      <c r="G210">
        <v>20210124</v>
      </c>
      <c r="H210" t="s">
        <v>13</v>
      </c>
      <c r="I210" t="s">
        <v>35</v>
      </c>
      <c r="J210" t="s">
        <v>23</v>
      </c>
      <c r="K210" t="s">
        <v>164</v>
      </c>
    </row>
    <row r="211" spans="1:11" x14ac:dyDescent="0.2">
      <c r="A211" t="s">
        <v>179</v>
      </c>
      <c r="B211" t="s">
        <v>177</v>
      </c>
      <c r="C211" t="s">
        <v>101</v>
      </c>
      <c r="D211">
        <v>0.23494709304049899</v>
      </c>
      <c r="E211" t="s">
        <v>100</v>
      </c>
      <c r="F211" t="s">
        <v>12</v>
      </c>
      <c r="G211">
        <v>20210126</v>
      </c>
      <c r="H211" t="s">
        <v>13</v>
      </c>
      <c r="I211" t="s">
        <v>30</v>
      </c>
      <c r="J211" t="s">
        <v>23</v>
      </c>
      <c r="K211" t="s">
        <v>164</v>
      </c>
    </row>
    <row r="212" spans="1:11" x14ac:dyDescent="0.2">
      <c r="A212" t="s">
        <v>179</v>
      </c>
      <c r="B212" t="s">
        <v>177</v>
      </c>
      <c r="C212" t="s">
        <v>99</v>
      </c>
      <c r="D212">
        <v>0.17803382679084701</v>
      </c>
      <c r="E212" t="s">
        <v>98</v>
      </c>
      <c r="F212" t="s">
        <v>12</v>
      </c>
      <c r="G212">
        <v>20210126</v>
      </c>
      <c r="H212" t="s">
        <v>13</v>
      </c>
      <c r="I212" t="s">
        <v>30</v>
      </c>
      <c r="J212" t="s">
        <v>23</v>
      </c>
      <c r="K212" t="s">
        <v>164</v>
      </c>
    </row>
    <row r="213" spans="1:11" x14ac:dyDescent="0.2">
      <c r="A213" t="s">
        <v>179</v>
      </c>
      <c r="B213" t="s">
        <v>177</v>
      </c>
      <c r="C213" t="s">
        <v>109</v>
      </c>
      <c r="D213">
        <v>0.154814951888472</v>
      </c>
      <c r="E213" t="s">
        <v>108</v>
      </c>
      <c r="F213" t="s">
        <v>12</v>
      </c>
      <c r="G213">
        <v>20210126</v>
      </c>
      <c r="H213" t="s">
        <v>13</v>
      </c>
      <c r="I213" t="s">
        <v>30</v>
      </c>
      <c r="J213" t="s">
        <v>23</v>
      </c>
      <c r="K213" t="s">
        <v>164</v>
      </c>
    </row>
    <row r="214" spans="1:11" x14ac:dyDescent="0.2">
      <c r="A214" t="s">
        <v>179</v>
      </c>
      <c r="B214" t="s">
        <v>177</v>
      </c>
      <c r="C214" t="s">
        <v>59</v>
      </c>
      <c r="D214">
        <v>0.18404629290380001</v>
      </c>
      <c r="E214" t="s">
        <v>58</v>
      </c>
      <c r="F214" t="s">
        <v>12</v>
      </c>
      <c r="G214">
        <v>20210123</v>
      </c>
      <c r="H214" t="s">
        <v>13</v>
      </c>
      <c r="I214" t="s">
        <v>18</v>
      </c>
      <c r="J214" t="s">
        <v>23</v>
      </c>
      <c r="K214" t="s">
        <v>164</v>
      </c>
    </row>
    <row r="215" spans="1:11" x14ac:dyDescent="0.2">
      <c r="A215" t="s">
        <v>172</v>
      </c>
      <c r="B215" t="s">
        <v>9</v>
      </c>
      <c r="C215" t="s">
        <v>25</v>
      </c>
      <c r="D215">
        <v>0.35922339485486798</v>
      </c>
      <c r="E215" t="s">
        <v>24</v>
      </c>
      <c r="F215" t="s">
        <v>12</v>
      </c>
      <c r="G215">
        <v>20210125</v>
      </c>
      <c r="H215" t="s">
        <v>22</v>
      </c>
      <c r="I215" t="s">
        <v>14</v>
      </c>
      <c r="J215" t="s">
        <v>15</v>
      </c>
      <c r="K215" t="s">
        <v>9</v>
      </c>
    </row>
    <row r="216" spans="1:11" x14ac:dyDescent="0.2">
      <c r="A216" t="s">
        <v>172</v>
      </c>
      <c r="B216" t="s">
        <v>9</v>
      </c>
      <c r="C216" t="s">
        <v>37</v>
      </c>
      <c r="D216">
        <v>0.36964137689509402</v>
      </c>
      <c r="E216" t="s">
        <v>36</v>
      </c>
      <c r="F216" t="s">
        <v>12</v>
      </c>
      <c r="G216">
        <v>20210125</v>
      </c>
      <c r="H216" t="s">
        <v>22</v>
      </c>
      <c r="I216" t="s">
        <v>14</v>
      </c>
      <c r="J216" t="s">
        <v>15</v>
      </c>
      <c r="K216" t="s">
        <v>9</v>
      </c>
    </row>
    <row r="217" spans="1:11" x14ac:dyDescent="0.2">
      <c r="A217" t="s">
        <v>172</v>
      </c>
      <c r="B217" t="s">
        <v>9</v>
      </c>
      <c r="C217" t="s">
        <v>43</v>
      </c>
      <c r="D217">
        <v>0.34715143582882402</v>
      </c>
      <c r="E217" t="s">
        <v>42</v>
      </c>
      <c r="F217" t="s">
        <v>12</v>
      </c>
      <c r="G217">
        <v>20210126</v>
      </c>
      <c r="H217" t="s">
        <v>22</v>
      </c>
      <c r="I217" t="s">
        <v>30</v>
      </c>
      <c r="J217" t="s">
        <v>15</v>
      </c>
      <c r="K217" t="s">
        <v>9</v>
      </c>
    </row>
    <row r="218" spans="1:11" x14ac:dyDescent="0.2">
      <c r="A218" t="s">
        <v>172</v>
      </c>
      <c r="B218" t="s">
        <v>9</v>
      </c>
      <c r="C218" t="s">
        <v>51</v>
      </c>
      <c r="D218">
        <v>0.32099860639363398</v>
      </c>
      <c r="E218" t="s">
        <v>50</v>
      </c>
      <c r="F218" t="s">
        <v>12</v>
      </c>
      <c r="G218">
        <v>20210124</v>
      </c>
      <c r="H218" t="s">
        <v>22</v>
      </c>
      <c r="I218" t="s">
        <v>35</v>
      </c>
      <c r="J218" t="s">
        <v>15</v>
      </c>
      <c r="K218" t="s">
        <v>9</v>
      </c>
    </row>
    <row r="219" spans="1:11" x14ac:dyDescent="0.2">
      <c r="A219" t="s">
        <v>172</v>
      </c>
      <c r="B219" t="s">
        <v>9</v>
      </c>
      <c r="C219" t="s">
        <v>65</v>
      </c>
      <c r="D219">
        <v>0.348293184233471</v>
      </c>
      <c r="E219" t="s">
        <v>64</v>
      </c>
      <c r="F219" t="s">
        <v>12</v>
      </c>
      <c r="G219">
        <v>20210125</v>
      </c>
      <c r="H219" t="s">
        <v>22</v>
      </c>
      <c r="I219" t="s">
        <v>14</v>
      </c>
      <c r="J219" t="s">
        <v>15</v>
      </c>
      <c r="K219" t="s">
        <v>9</v>
      </c>
    </row>
    <row r="220" spans="1:11" x14ac:dyDescent="0.2">
      <c r="A220" t="s">
        <v>172</v>
      </c>
      <c r="B220" t="s">
        <v>9</v>
      </c>
      <c r="C220" t="s">
        <v>69</v>
      </c>
      <c r="D220">
        <v>0.35294531382349398</v>
      </c>
      <c r="E220" t="s">
        <v>68</v>
      </c>
      <c r="F220" t="s">
        <v>12</v>
      </c>
      <c r="G220">
        <v>20210126</v>
      </c>
      <c r="H220" t="s">
        <v>22</v>
      </c>
      <c r="I220" t="s">
        <v>30</v>
      </c>
      <c r="J220" t="s">
        <v>15</v>
      </c>
      <c r="K220" t="s">
        <v>9</v>
      </c>
    </row>
    <row r="221" spans="1:11" x14ac:dyDescent="0.2">
      <c r="A221" t="s">
        <v>172</v>
      </c>
      <c r="B221" t="s">
        <v>9</v>
      </c>
      <c r="C221" t="s">
        <v>85</v>
      </c>
      <c r="D221">
        <v>0.34115276715611198</v>
      </c>
      <c r="E221" t="s">
        <v>84</v>
      </c>
      <c r="F221" t="s">
        <v>12</v>
      </c>
      <c r="G221">
        <v>20210123</v>
      </c>
      <c r="H221" t="s">
        <v>22</v>
      </c>
      <c r="I221" t="s">
        <v>18</v>
      </c>
      <c r="J221" t="s">
        <v>15</v>
      </c>
      <c r="K221" t="s">
        <v>9</v>
      </c>
    </row>
    <row r="222" spans="1:11" x14ac:dyDescent="0.2">
      <c r="A222" t="s">
        <v>172</v>
      </c>
      <c r="B222" t="s">
        <v>9</v>
      </c>
      <c r="C222" t="s">
        <v>87</v>
      </c>
      <c r="D222">
        <v>0.34258515044835097</v>
      </c>
      <c r="E222" t="s">
        <v>86</v>
      </c>
      <c r="F222" t="s">
        <v>12</v>
      </c>
      <c r="G222">
        <v>20210123</v>
      </c>
      <c r="H222" t="s">
        <v>22</v>
      </c>
      <c r="I222" t="s">
        <v>18</v>
      </c>
      <c r="J222" t="s">
        <v>15</v>
      </c>
      <c r="K222" t="s">
        <v>9</v>
      </c>
    </row>
    <row r="223" spans="1:11" x14ac:dyDescent="0.2">
      <c r="A223" t="s">
        <v>172</v>
      </c>
      <c r="B223" t="s">
        <v>9</v>
      </c>
      <c r="C223" t="s">
        <v>89</v>
      </c>
      <c r="D223">
        <v>0.35718250074854402</v>
      </c>
      <c r="E223" t="s">
        <v>88</v>
      </c>
      <c r="F223" t="s">
        <v>12</v>
      </c>
      <c r="G223">
        <v>20210123</v>
      </c>
      <c r="H223" t="s">
        <v>22</v>
      </c>
      <c r="I223" t="s">
        <v>18</v>
      </c>
      <c r="J223" t="s">
        <v>15</v>
      </c>
      <c r="K223" t="s">
        <v>9</v>
      </c>
    </row>
    <row r="224" spans="1:11" x14ac:dyDescent="0.2">
      <c r="A224" t="s">
        <v>172</v>
      </c>
      <c r="B224" t="s">
        <v>9</v>
      </c>
      <c r="C224" t="s">
        <v>91</v>
      </c>
      <c r="D224">
        <v>0.32899137592129901</v>
      </c>
      <c r="E224" t="s">
        <v>90</v>
      </c>
      <c r="F224" t="s">
        <v>12</v>
      </c>
      <c r="G224">
        <v>20210126</v>
      </c>
      <c r="H224" t="s">
        <v>22</v>
      </c>
      <c r="I224" t="s">
        <v>30</v>
      </c>
      <c r="J224" t="s">
        <v>15</v>
      </c>
      <c r="K224" t="s">
        <v>9</v>
      </c>
    </row>
    <row r="225" spans="1:11" x14ac:dyDescent="0.2">
      <c r="A225" t="s">
        <v>172</v>
      </c>
      <c r="B225" t="s">
        <v>9</v>
      </c>
      <c r="C225" t="s">
        <v>97</v>
      </c>
      <c r="D225">
        <v>0.36867711433502398</v>
      </c>
      <c r="E225" t="s">
        <v>96</v>
      </c>
      <c r="F225" t="s">
        <v>12</v>
      </c>
      <c r="G225">
        <v>20210124</v>
      </c>
      <c r="H225" t="s">
        <v>22</v>
      </c>
      <c r="I225" t="s">
        <v>35</v>
      </c>
      <c r="J225" t="s">
        <v>15</v>
      </c>
      <c r="K225" t="s">
        <v>9</v>
      </c>
    </row>
    <row r="226" spans="1:11" x14ac:dyDescent="0.2">
      <c r="A226" t="s">
        <v>172</v>
      </c>
      <c r="B226" t="s">
        <v>9</v>
      </c>
      <c r="C226" t="s">
        <v>105</v>
      </c>
      <c r="D226">
        <v>0.34541307048631997</v>
      </c>
      <c r="E226" t="s">
        <v>104</v>
      </c>
      <c r="F226" t="s">
        <v>12</v>
      </c>
      <c r="G226">
        <v>20210124</v>
      </c>
      <c r="H226" t="s">
        <v>22</v>
      </c>
      <c r="I226" t="s">
        <v>35</v>
      </c>
      <c r="J226" t="s">
        <v>15</v>
      </c>
      <c r="K226" t="s">
        <v>9</v>
      </c>
    </row>
    <row r="227" spans="1:11" x14ac:dyDescent="0.2">
      <c r="A227" t="s">
        <v>172</v>
      </c>
      <c r="B227" t="s">
        <v>9</v>
      </c>
      <c r="C227" t="s">
        <v>11</v>
      </c>
      <c r="D227">
        <v>0.34725500196075398</v>
      </c>
      <c r="E227" t="s">
        <v>10</v>
      </c>
      <c r="F227" t="s">
        <v>12</v>
      </c>
      <c r="G227">
        <v>20210125</v>
      </c>
      <c r="H227" t="s">
        <v>13</v>
      </c>
      <c r="I227" t="s">
        <v>14</v>
      </c>
      <c r="J227" t="s">
        <v>15</v>
      </c>
      <c r="K227" t="s">
        <v>9</v>
      </c>
    </row>
    <row r="228" spans="1:11" x14ac:dyDescent="0.2">
      <c r="A228" t="s">
        <v>172</v>
      </c>
      <c r="B228" t="s">
        <v>9</v>
      </c>
      <c r="C228" t="s">
        <v>32</v>
      </c>
      <c r="D228">
        <v>0.35704877135065999</v>
      </c>
      <c r="E228" t="s">
        <v>31</v>
      </c>
      <c r="F228" t="s">
        <v>12</v>
      </c>
      <c r="G228">
        <v>20210125</v>
      </c>
      <c r="H228" t="s">
        <v>13</v>
      </c>
      <c r="I228" t="s">
        <v>14</v>
      </c>
      <c r="J228" t="s">
        <v>15</v>
      </c>
      <c r="K228" t="s">
        <v>9</v>
      </c>
    </row>
    <row r="229" spans="1:11" x14ac:dyDescent="0.2">
      <c r="A229" t="s">
        <v>172</v>
      </c>
      <c r="B229" t="s">
        <v>9</v>
      </c>
      <c r="C229" t="s">
        <v>39</v>
      </c>
      <c r="D229">
        <v>0.34680906788344801</v>
      </c>
      <c r="E229" t="s">
        <v>38</v>
      </c>
      <c r="F229" t="s">
        <v>12</v>
      </c>
      <c r="G229">
        <v>20210124</v>
      </c>
      <c r="H229" t="s">
        <v>13</v>
      </c>
      <c r="I229" t="s">
        <v>35</v>
      </c>
      <c r="J229" t="s">
        <v>15</v>
      </c>
      <c r="K229" t="s">
        <v>9</v>
      </c>
    </row>
    <row r="230" spans="1:11" x14ac:dyDescent="0.2">
      <c r="A230" t="s">
        <v>172</v>
      </c>
      <c r="B230" t="s">
        <v>9</v>
      </c>
      <c r="C230" t="s">
        <v>41</v>
      </c>
      <c r="D230">
        <v>0.32479502155325102</v>
      </c>
      <c r="E230" t="s">
        <v>40</v>
      </c>
      <c r="F230" t="s">
        <v>12</v>
      </c>
      <c r="G230">
        <v>20210123</v>
      </c>
      <c r="H230" t="s">
        <v>13</v>
      </c>
      <c r="I230" t="s">
        <v>18</v>
      </c>
      <c r="J230" t="s">
        <v>15</v>
      </c>
      <c r="K230" t="s">
        <v>9</v>
      </c>
    </row>
    <row r="231" spans="1:11" x14ac:dyDescent="0.2">
      <c r="A231" t="s">
        <v>172</v>
      </c>
      <c r="B231" t="s">
        <v>9</v>
      </c>
      <c r="C231" t="s">
        <v>57</v>
      </c>
      <c r="D231">
        <v>0.34987175414092703</v>
      </c>
      <c r="E231" t="s">
        <v>56</v>
      </c>
      <c r="F231" t="s">
        <v>12</v>
      </c>
      <c r="G231">
        <v>20210125</v>
      </c>
      <c r="H231" t="s">
        <v>13</v>
      </c>
      <c r="I231" t="s">
        <v>14</v>
      </c>
      <c r="J231" t="s">
        <v>15</v>
      </c>
      <c r="K231" t="s">
        <v>9</v>
      </c>
    </row>
    <row r="232" spans="1:11" x14ac:dyDescent="0.2">
      <c r="A232" t="s">
        <v>172</v>
      </c>
      <c r="B232" t="s">
        <v>9</v>
      </c>
      <c r="C232" t="s">
        <v>71</v>
      </c>
      <c r="D232">
        <v>0.333853005382726</v>
      </c>
      <c r="E232" t="s">
        <v>70</v>
      </c>
      <c r="F232" t="s">
        <v>12</v>
      </c>
      <c r="G232">
        <v>20210126</v>
      </c>
      <c r="H232" t="s">
        <v>13</v>
      </c>
      <c r="I232" t="s">
        <v>30</v>
      </c>
      <c r="J232" t="s">
        <v>15</v>
      </c>
      <c r="K232" t="s">
        <v>9</v>
      </c>
    </row>
    <row r="233" spans="1:11" x14ac:dyDescent="0.2">
      <c r="A233" t="s">
        <v>172</v>
      </c>
      <c r="B233" t="s">
        <v>9</v>
      </c>
      <c r="C233" t="s">
        <v>79</v>
      </c>
      <c r="D233">
        <v>0.35282882413591998</v>
      </c>
      <c r="E233" t="s">
        <v>78</v>
      </c>
      <c r="F233" t="s">
        <v>12</v>
      </c>
      <c r="G233">
        <v>20210123</v>
      </c>
      <c r="H233" t="s">
        <v>13</v>
      </c>
      <c r="I233" t="s">
        <v>18</v>
      </c>
      <c r="J233" t="s">
        <v>15</v>
      </c>
      <c r="K233" t="s">
        <v>9</v>
      </c>
    </row>
    <row r="234" spans="1:11" x14ac:dyDescent="0.2">
      <c r="A234" t="s">
        <v>172</v>
      </c>
      <c r="B234" t="s">
        <v>9</v>
      </c>
      <c r="C234" t="s">
        <v>81</v>
      </c>
      <c r="D234">
        <v>0.37151222172062498</v>
      </c>
      <c r="E234" t="s">
        <v>80</v>
      </c>
      <c r="F234" t="s">
        <v>12</v>
      </c>
      <c r="G234">
        <v>20210126</v>
      </c>
      <c r="H234" t="s">
        <v>13</v>
      </c>
      <c r="I234" t="s">
        <v>30</v>
      </c>
      <c r="J234" t="s">
        <v>15</v>
      </c>
      <c r="K234" t="s">
        <v>9</v>
      </c>
    </row>
    <row r="235" spans="1:11" x14ac:dyDescent="0.2">
      <c r="A235" t="s">
        <v>172</v>
      </c>
      <c r="B235" t="s">
        <v>9</v>
      </c>
      <c r="C235" t="s">
        <v>93</v>
      </c>
      <c r="D235">
        <v>0.33299218286705001</v>
      </c>
      <c r="E235" t="s">
        <v>92</v>
      </c>
      <c r="F235" t="s">
        <v>12</v>
      </c>
      <c r="G235">
        <v>20210124</v>
      </c>
      <c r="H235" t="s">
        <v>13</v>
      </c>
      <c r="I235" t="s">
        <v>35</v>
      </c>
      <c r="J235" t="s">
        <v>15</v>
      </c>
      <c r="K235" t="s">
        <v>9</v>
      </c>
    </row>
    <row r="236" spans="1:11" x14ac:dyDescent="0.2">
      <c r="A236" t="s">
        <v>172</v>
      </c>
      <c r="B236" t="s">
        <v>9</v>
      </c>
      <c r="C236" t="s">
        <v>103</v>
      </c>
      <c r="D236">
        <v>0.33736512859189799</v>
      </c>
      <c r="E236" t="s">
        <v>102</v>
      </c>
      <c r="F236" t="s">
        <v>12</v>
      </c>
      <c r="G236">
        <v>20210123</v>
      </c>
      <c r="H236" t="s">
        <v>13</v>
      </c>
      <c r="I236" t="s">
        <v>18</v>
      </c>
      <c r="J236" t="s">
        <v>15</v>
      </c>
      <c r="K236" t="s">
        <v>9</v>
      </c>
    </row>
    <row r="237" spans="1:11" x14ac:dyDescent="0.2">
      <c r="A237" t="s">
        <v>172</v>
      </c>
      <c r="B237" t="s">
        <v>9</v>
      </c>
      <c r="C237" t="s">
        <v>107</v>
      </c>
      <c r="D237">
        <v>0.35527729762896199</v>
      </c>
      <c r="E237" t="s">
        <v>106</v>
      </c>
      <c r="F237" t="s">
        <v>12</v>
      </c>
      <c r="G237">
        <v>20210126</v>
      </c>
      <c r="H237" t="s">
        <v>13</v>
      </c>
      <c r="I237" t="s">
        <v>30</v>
      </c>
      <c r="J237" t="s">
        <v>15</v>
      </c>
      <c r="K237" t="s">
        <v>9</v>
      </c>
    </row>
    <row r="238" spans="1:11" x14ac:dyDescent="0.2">
      <c r="A238" t="s">
        <v>172</v>
      </c>
      <c r="B238" t="s">
        <v>9</v>
      </c>
      <c r="C238" t="s">
        <v>117</v>
      </c>
      <c r="D238">
        <v>0.32608191412117599</v>
      </c>
      <c r="E238" t="s">
        <v>116</v>
      </c>
      <c r="F238" t="s">
        <v>12</v>
      </c>
      <c r="G238">
        <v>20210126</v>
      </c>
      <c r="H238" t="s">
        <v>22</v>
      </c>
      <c r="I238" t="s">
        <v>30</v>
      </c>
      <c r="J238" t="s">
        <v>19</v>
      </c>
      <c r="K238" t="s">
        <v>9</v>
      </c>
    </row>
    <row r="239" spans="1:11" x14ac:dyDescent="0.2">
      <c r="A239" t="s">
        <v>172</v>
      </c>
      <c r="B239" t="s">
        <v>9</v>
      </c>
      <c r="C239" t="s">
        <v>119</v>
      </c>
      <c r="D239">
        <v>0.36062213938404503</v>
      </c>
      <c r="E239" t="s">
        <v>118</v>
      </c>
      <c r="F239" t="s">
        <v>12</v>
      </c>
      <c r="G239">
        <v>20210126</v>
      </c>
      <c r="H239" t="s">
        <v>22</v>
      </c>
      <c r="I239" t="s">
        <v>30</v>
      </c>
      <c r="J239" t="s">
        <v>19</v>
      </c>
      <c r="K239" t="s">
        <v>9</v>
      </c>
    </row>
    <row r="240" spans="1:11" x14ac:dyDescent="0.2">
      <c r="A240" t="s">
        <v>172</v>
      </c>
      <c r="B240" t="s">
        <v>9</v>
      </c>
      <c r="C240" t="s">
        <v>121</v>
      </c>
      <c r="D240">
        <v>0.31638416917836099</v>
      </c>
      <c r="E240" t="s">
        <v>120</v>
      </c>
      <c r="F240" t="s">
        <v>12</v>
      </c>
      <c r="G240">
        <v>20210125</v>
      </c>
      <c r="H240" t="s">
        <v>22</v>
      </c>
      <c r="I240" t="s">
        <v>14</v>
      </c>
      <c r="J240" t="s">
        <v>19</v>
      </c>
      <c r="K240" t="s">
        <v>9</v>
      </c>
    </row>
    <row r="241" spans="1:11" x14ac:dyDescent="0.2">
      <c r="A241" t="s">
        <v>172</v>
      </c>
      <c r="B241" t="s">
        <v>9</v>
      </c>
      <c r="C241" t="s">
        <v>125</v>
      </c>
      <c r="D241">
        <v>0.342557843719348</v>
      </c>
      <c r="E241" t="s">
        <v>124</v>
      </c>
      <c r="F241" t="s">
        <v>12</v>
      </c>
      <c r="G241">
        <v>20210124</v>
      </c>
      <c r="H241" t="s">
        <v>22</v>
      </c>
      <c r="I241" t="s">
        <v>35</v>
      </c>
      <c r="J241" t="s">
        <v>19</v>
      </c>
      <c r="K241" t="s">
        <v>9</v>
      </c>
    </row>
    <row r="242" spans="1:11" x14ac:dyDescent="0.2">
      <c r="A242" t="s">
        <v>172</v>
      </c>
      <c r="B242" t="s">
        <v>9</v>
      </c>
      <c r="C242" t="s">
        <v>129</v>
      </c>
      <c r="D242">
        <v>0.30989916175251903</v>
      </c>
      <c r="E242" t="s">
        <v>128</v>
      </c>
      <c r="F242" t="s">
        <v>12</v>
      </c>
      <c r="G242">
        <v>20210123</v>
      </c>
      <c r="H242" t="s">
        <v>22</v>
      </c>
      <c r="I242" t="s">
        <v>18</v>
      </c>
      <c r="J242" t="s">
        <v>19</v>
      </c>
      <c r="K242" t="s">
        <v>9</v>
      </c>
    </row>
    <row r="243" spans="1:11" x14ac:dyDescent="0.2">
      <c r="A243" t="s">
        <v>172</v>
      </c>
      <c r="B243" t="s">
        <v>9</v>
      </c>
      <c r="C243" t="s">
        <v>138</v>
      </c>
      <c r="D243">
        <v>0.326937466391029</v>
      </c>
      <c r="E243" t="s">
        <v>137</v>
      </c>
      <c r="F243" t="s">
        <v>12</v>
      </c>
      <c r="G243">
        <v>20210126</v>
      </c>
      <c r="H243" t="s">
        <v>22</v>
      </c>
      <c r="I243" t="s">
        <v>30</v>
      </c>
      <c r="J243" t="s">
        <v>19</v>
      </c>
      <c r="K243" t="s">
        <v>9</v>
      </c>
    </row>
    <row r="244" spans="1:11" x14ac:dyDescent="0.2">
      <c r="A244" t="s">
        <v>172</v>
      </c>
      <c r="B244" t="s">
        <v>9</v>
      </c>
      <c r="C244" t="s">
        <v>140</v>
      </c>
      <c r="D244">
        <v>0.32267579683964398</v>
      </c>
      <c r="E244" t="s">
        <v>139</v>
      </c>
      <c r="F244" t="s">
        <v>12</v>
      </c>
      <c r="G244">
        <v>20210124</v>
      </c>
      <c r="H244" t="s">
        <v>22</v>
      </c>
      <c r="I244" t="s">
        <v>35</v>
      </c>
      <c r="J244" t="s">
        <v>19</v>
      </c>
      <c r="K244" t="s">
        <v>9</v>
      </c>
    </row>
    <row r="245" spans="1:11" x14ac:dyDescent="0.2">
      <c r="A245" t="s">
        <v>172</v>
      </c>
      <c r="B245" t="s">
        <v>9</v>
      </c>
      <c r="C245" t="s">
        <v>146</v>
      </c>
      <c r="D245">
        <v>0.307755246285426</v>
      </c>
      <c r="E245" t="s">
        <v>145</v>
      </c>
      <c r="F245" t="s">
        <v>12</v>
      </c>
      <c r="G245">
        <v>20210123</v>
      </c>
      <c r="H245" t="s">
        <v>22</v>
      </c>
      <c r="I245" t="s">
        <v>18</v>
      </c>
      <c r="J245" t="s">
        <v>19</v>
      </c>
      <c r="K245" t="s">
        <v>9</v>
      </c>
    </row>
    <row r="246" spans="1:11" x14ac:dyDescent="0.2">
      <c r="A246" t="s">
        <v>172</v>
      </c>
      <c r="B246" t="s">
        <v>9</v>
      </c>
      <c r="C246" t="s">
        <v>148</v>
      </c>
      <c r="D246">
        <v>0.32060637180816898</v>
      </c>
      <c r="E246" t="s">
        <v>147</v>
      </c>
      <c r="F246" t="s">
        <v>12</v>
      </c>
      <c r="G246">
        <v>20210125</v>
      </c>
      <c r="H246" t="s">
        <v>22</v>
      </c>
      <c r="I246" t="s">
        <v>14</v>
      </c>
      <c r="J246" t="s">
        <v>19</v>
      </c>
      <c r="K246" t="s">
        <v>9</v>
      </c>
    </row>
    <row r="247" spans="1:11" x14ac:dyDescent="0.2">
      <c r="A247" t="s">
        <v>172</v>
      </c>
      <c r="B247" t="s">
        <v>9</v>
      </c>
      <c r="C247" t="s">
        <v>129</v>
      </c>
      <c r="D247">
        <v>0.31410611199761301</v>
      </c>
      <c r="E247" t="s">
        <v>151</v>
      </c>
      <c r="F247" t="s">
        <v>12</v>
      </c>
      <c r="G247">
        <v>20210123</v>
      </c>
      <c r="H247" t="s">
        <v>22</v>
      </c>
      <c r="I247" t="s">
        <v>18</v>
      </c>
      <c r="J247" t="s">
        <v>19</v>
      </c>
      <c r="K247" t="s">
        <v>9</v>
      </c>
    </row>
    <row r="248" spans="1:11" x14ac:dyDescent="0.2">
      <c r="A248" t="s">
        <v>172</v>
      </c>
      <c r="B248" t="s">
        <v>9</v>
      </c>
      <c r="C248" t="s">
        <v>157</v>
      </c>
      <c r="D248">
        <v>0.31632063373585301</v>
      </c>
      <c r="E248" t="s">
        <v>156</v>
      </c>
      <c r="F248" t="s">
        <v>12</v>
      </c>
      <c r="G248">
        <v>20210125</v>
      </c>
      <c r="H248" t="s">
        <v>22</v>
      </c>
      <c r="I248" t="s">
        <v>14</v>
      </c>
      <c r="J248" t="s">
        <v>19</v>
      </c>
      <c r="K248" t="s">
        <v>9</v>
      </c>
    </row>
    <row r="249" spans="1:11" x14ac:dyDescent="0.2">
      <c r="A249" t="s">
        <v>172</v>
      </c>
      <c r="B249" t="s">
        <v>9</v>
      </c>
      <c r="C249" t="s">
        <v>161</v>
      </c>
      <c r="D249">
        <v>0.33358153360581699</v>
      </c>
      <c r="E249" t="s">
        <v>160</v>
      </c>
      <c r="F249" t="s">
        <v>12</v>
      </c>
      <c r="G249">
        <v>20210124</v>
      </c>
      <c r="H249" t="s">
        <v>22</v>
      </c>
      <c r="I249" t="s">
        <v>35</v>
      </c>
      <c r="J249" t="s">
        <v>19</v>
      </c>
      <c r="K249" t="s">
        <v>9</v>
      </c>
    </row>
    <row r="250" spans="1:11" x14ac:dyDescent="0.2">
      <c r="A250" t="s">
        <v>172</v>
      </c>
      <c r="B250" t="s">
        <v>9</v>
      </c>
      <c r="C250" t="s">
        <v>163</v>
      </c>
      <c r="D250">
        <v>0.366637402643397</v>
      </c>
      <c r="E250" t="s">
        <v>162</v>
      </c>
      <c r="F250" t="s">
        <v>12</v>
      </c>
      <c r="G250">
        <v>20210123</v>
      </c>
      <c r="H250" t="s">
        <v>22</v>
      </c>
      <c r="I250" t="s">
        <v>18</v>
      </c>
      <c r="J250" t="s">
        <v>19</v>
      </c>
      <c r="K250" t="s">
        <v>9</v>
      </c>
    </row>
    <row r="251" spans="1:11" x14ac:dyDescent="0.2">
      <c r="A251" t="s">
        <v>172</v>
      </c>
      <c r="B251" t="s">
        <v>9</v>
      </c>
      <c r="C251" t="s">
        <v>17</v>
      </c>
      <c r="D251">
        <v>0.31687988225746899</v>
      </c>
      <c r="E251" t="s">
        <v>16</v>
      </c>
      <c r="F251" t="s">
        <v>12</v>
      </c>
      <c r="G251">
        <v>20210123</v>
      </c>
      <c r="H251" t="s">
        <v>13</v>
      </c>
      <c r="I251" t="s">
        <v>18</v>
      </c>
      <c r="J251" t="s">
        <v>19</v>
      </c>
      <c r="K251" t="s">
        <v>9</v>
      </c>
    </row>
    <row r="252" spans="1:11" x14ac:dyDescent="0.2">
      <c r="A252" t="s">
        <v>172</v>
      </c>
      <c r="B252" t="s">
        <v>9</v>
      </c>
      <c r="C252" t="s">
        <v>34</v>
      </c>
      <c r="D252">
        <v>0.37442239825271501</v>
      </c>
      <c r="E252" t="s">
        <v>33</v>
      </c>
      <c r="F252" t="s">
        <v>12</v>
      </c>
      <c r="G252">
        <v>20210124</v>
      </c>
      <c r="H252" t="s">
        <v>13</v>
      </c>
      <c r="I252" t="s">
        <v>35</v>
      </c>
      <c r="J252" t="s">
        <v>19</v>
      </c>
      <c r="K252" t="s">
        <v>9</v>
      </c>
    </row>
    <row r="253" spans="1:11" x14ac:dyDescent="0.2">
      <c r="A253" t="s">
        <v>172</v>
      </c>
      <c r="B253" t="s">
        <v>9</v>
      </c>
      <c r="C253" t="s">
        <v>47</v>
      </c>
      <c r="D253">
        <v>0.34676609014551202</v>
      </c>
      <c r="E253" t="s">
        <v>46</v>
      </c>
      <c r="F253" t="s">
        <v>12</v>
      </c>
      <c r="G253">
        <v>20210124</v>
      </c>
      <c r="H253" t="s">
        <v>13</v>
      </c>
      <c r="I253" t="s">
        <v>35</v>
      </c>
      <c r="J253" t="s">
        <v>19</v>
      </c>
      <c r="K253" t="s">
        <v>9</v>
      </c>
    </row>
    <row r="254" spans="1:11" x14ac:dyDescent="0.2">
      <c r="A254" t="s">
        <v>172</v>
      </c>
      <c r="B254" t="s">
        <v>9</v>
      </c>
      <c r="C254" t="s">
        <v>67</v>
      </c>
      <c r="D254">
        <v>0.31791988082193201</v>
      </c>
      <c r="E254" t="s">
        <v>66</v>
      </c>
      <c r="F254" t="s">
        <v>12</v>
      </c>
      <c r="G254">
        <v>20210123</v>
      </c>
      <c r="H254" t="s">
        <v>13</v>
      </c>
      <c r="I254" t="s">
        <v>18</v>
      </c>
      <c r="J254" t="s">
        <v>19</v>
      </c>
      <c r="K254" t="s">
        <v>9</v>
      </c>
    </row>
    <row r="255" spans="1:11" x14ac:dyDescent="0.2">
      <c r="A255" t="s">
        <v>172</v>
      </c>
      <c r="B255" t="s">
        <v>9</v>
      </c>
      <c r="C255" t="s">
        <v>73</v>
      </c>
      <c r="D255">
        <v>0.394239695815022</v>
      </c>
      <c r="E255" t="s">
        <v>72</v>
      </c>
      <c r="F255" t="s">
        <v>12</v>
      </c>
      <c r="G255">
        <v>20210124</v>
      </c>
      <c r="H255" t="s">
        <v>13</v>
      </c>
      <c r="I255" t="s">
        <v>35</v>
      </c>
      <c r="J255" t="s">
        <v>19</v>
      </c>
      <c r="K255" t="s">
        <v>9</v>
      </c>
    </row>
    <row r="256" spans="1:11" x14ac:dyDescent="0.2">
      <c r="A256" t="s">
        <v>172</v>
      </c>
      <c r="B256" t="s">
        <v>9</v>
      </c>
      <c r="C256" t="s">
        <v>113</v>
      </c>
      <c r="D256">
        <v>0.40838268354707102</v>
      </c>
      <c r="E256" t="s">
        <v>112</v>
      </c>
      <c r="F256" t="s">
        <v>12</v>
      </c>
      <c r="G256">
        <v>20210126</v>
      </c>
      <c r="H256" t="s">
        <v>13</v>
      </c>
      <c r="I256" t="s">
        <v>30</v>
      </c>
      <c r="J256" t="s">
        <v>19</v>
      </c>
      <c r="K256" t="s">
        <v>9</v>
      </c>
    </row>
    <row r="257" spans="1:11" x14ac:dyDescent="0.2">
      <c r="A257" t="s">
        <v>172</v>
      </c>
      <c r="B257" t="s">
        <v>9</v>
      </c>
      <c r="C257" t="s">
        <v>115</v>
      </c>
      <c r="D257">
        <v>0.39167944132187299</v>
      </c>
      <c r="E257" t="s">
        <v>114</v>
      </c>
      <c r="F257" t="s">
        <v>12</v>
      </c>
      <c r="G257">
        <v>20210126</v>
      </c>
      <c r="H257" t="s">
        <v>13</v>
      </c>
      <c r="I257" t="s">
        <v>30</v>
      </c>
      <c r="J257" t="s">
        <v>19</v>
      </c>
      <c r="K257" t="s">
        <v>9</v>
      </c>
    </row>
    <row r="258" spans="1:11" x14ac:dyDescent="0.2">
      <c r="A258" t="s">
        <v>172</v>
      </c>
      <c r="B258" t="s">
        <v>9</v>
      </c>
      <c r="C258" t="s">
        <v>131</v>
      </c>
      <c r="D258">
        <v>0.30493095504427198</v>
      </c>
      <c r="E258" t="s">
        <v>130</v>
      </c>
      <c r="F258" t="s">
        <v>12</v>
      </c>
      <c r="G258">
        <v>20210125</v>
      </c>
      <c r="H258" t="s">
        <v>13</v>
      </c>
      <c r="I258" t="s">
        <v>14</v>
      </c>
      <c r="J258" t="s">
        <v>19</v>
      </c>
      <c r="K258" t="s">
        <v>9</v>
      </c>
    </row>
    <row r="259" spans="1:11" x14ac:dyDescent="0.2">
      <c r="A259" t="s">
        <v>172</v>
      </c>
      <c r="B259" t="s">
        <v>9</v>
      </c>
      <c r="C259" t="s">
        <v>133</v>
      </c>
      <c r="D259">
        <v>0.42394969447150799</v>
      </c>
      <c r="E259" t="s">
        <v>132</v>
      </c>
      <c r="F259" t="s">
        <v>12</v>
      </c>
      <c r="G259">
        <v>20210125</v>
      </c>
      <c r="H259" t="s">
        <v>13</v>
      </c>
      <c r="I259" t="s">
        <v>14</v>
      </c>
      <c r="J259" t="s">
        <v>19</v>
      </c>
      <c r="K259" t="s">
        <v>9</v>
      </c>
    </row>
    <row r="260" spans="1:11" x14ac:dyDescent="0.2">
      <c r="A260" t="s">
        <v>172</v>
      </c>
      <c r="B260" t="s">
        <v>9</v>
      </c>
      <c r="C260" t="s">
        <v>144</v>
      </c>
      <c r="D260">
        <v>0.32358238595865502</v>
      </c>
      <c r="E260" t="s">
        <v>143</v>
      </c>
      <c r="F260" t="s">
        <v>12</v>
      </c>
      <c r="G260">
        <v>20210125</v>
      </c>
      <c r="H260" t="s">
        <v>13</v>
      </c>
      <c r="I260" t="s">
        <v>14</v>
      </c>
      <c r="J260" t="s">
        <v>19</v>
      </c>
      <c r="K260" t="s">
        <v>9</v>
      </c>
    </row>
    <row r="261" spans="1:11" x14ac:dyDescent="0.2">
      <c r="A261" t="s">
        <v>172</v>
      </c>
      <c r="B261" t="s">
        <v>9</v>
      </c>
      <c r="C261" t="s">
        <v>150</v>
      </c>
      <c r="D261">
        <v>0.33506999153629302</v>
      </c>
      <c r="E261" t="s">
        <v>149</v>
      </c>
      <c r="F261" t="s">
        <v>12</v>
      </c>
      <c r="G261">
        <v>20210126</v>
      </c>
      <c r="H261" t="s">
        <v>13</v>
      </c>
      <c r="I261" t="s">
        <v>30</v>
      </c>
      <c r="J261" t="s">
        <v>19</v>
      </c>
      <c r="K261" t="s">
        <v>9</v>
      </c>
    </row>
    <row r="262" spans="1:11" x14ac:dyDescent="0.2">
      <c r="A262" t="s">
        <v>172</v>
      </c>
      <c r="B262" t="s">
        <v>9</v>
      </c>
      <c r="C262" t="s">
        <v>153</v>
      </c>
      <c r="D262">
        <v>0.42480789699423699</v>
      </c>
      <c r="E262" t="s">
        <v>152</v>
      </c>
      <c r="F262" t="s">
        <v>12</v>
      </c>
      <c r="G262">
        <v>20210123</v>
      </c>
      <c r="H262" t="s">
        <v>13</v>
      </c>
      <c r="I262" t="s">
        <v>18</v>
      </c>
      <c r="J262" t="s">
        <v>19</v>
      </c>
      <c r="K262" t="s">
        <v>9</v>
      </c>
    </row>
    <row r="263" spans="1:11" x14ac:dyDescent="0.2">
      <c r="A263" t="s">
        <v>172</v>
      </c>
      <c r="B263" t="s">
        <v>9</v>
      </c>
      <c r="C263" t="s">
        <v>21</v>
      </c>
      <c r="D263">
        <v>0.37461474418603602</v>
      </c>
      <c r="E263" t="s">
        <v>20</v>
      </c>
      <c r="F263" t="s">
        <v>12</v>
      </c>
      <c r="G263">
        <v>20210123</v>
      </c>
      <c r="H263" t="s">
        <v>22</v>
      </c>
      <c r="I263" t="s">
        <v>18</v>
      </c>
      <c r="J263" t="s">
        <v>23</v>
      </c>
      <c r="K263" t="s">
        <v>9</v>
      </c>
    </row>
    <row r="264" spans="1:11" x14ac:dyDescent="0.2">
      <c r="A264" t="s">
        <v>172</v>
      </c>
      <c r="B264" t="s">
        <v>9</v>
      </c>
      <c r="C264" t="s">
        <v>29</v>
      </c>
      <c r="D264">
        <v>0.36140113424161702</v>
      </c>
      <c r="E264" t="s">
        <v>28</v>
      </c>
      <c r="F264" t="s">
        <v>12</v>
      </c>
      <c r="G264">
        <v>20210126</v>
      </c>
      <c r="H264" t="s">
        <v>22</v>
      </c>
      <c r="I264" t="s">
        <v>30</v>
      </c>
      <c r="J264" t="s">
        <v>23</v>
      </c>
      <c r="K264" t="s">
        <v>9</v>
      </c>
    </row>
    <row r="265" spans="1:11" x14ac:dyDescent="0.2">
      <c r="A265" t="s">
        <v>172</v>
      </c>
      <c r="B265" t="s">
        <v>9</v>
      </c>
      <c r="C265" t="s">
        <v>55</v>
      </c>
      <c r="D265">
        <v>0.33729620080620798</v>
      </c>
      <c r="E265" t="s">
        <v>54</v>
      </c>
      <c r="F265" t="s">
        <v>12</v>
      </c>
      <c r="G265">
        <v>20210125</v>
      </c>
      <c r="H265" t="s">
        <v>22</v>
      </c>
      <c r="I265" t="s">
        <v>14</v>
      </c>
      <c r="J265" t="s">
        <v>23</v>
      </c>
      <c r="K265" t="s">
        <v>9</v>
      </c>
    </row>
    <row r="266" spans="1:11" x14ac:dyDescent="0.2">
      <c r="A266" t="s">
        <v>172</v>
      </c>
      <c r="B266" t="s">
        <v>9</v>
      </c>
      <c r="C266" t="s">
        <v>63</v>
      </c>
      <c r="D266">
        <v>0.35628770733538501</v>
      </c>
      <c r="E266" t="s">
        <v>62</v>
      </c>
      <c r="F266" t="s">
        <v>12</v>
      </c>
      <c r="G266">
        <v>20210125</v>
      </c>
      <c r="H266" t="s">
        <v>22</v>
      </c>
      <c r="I266" t="s">
        <v>14</v>
      </c>
      <c r="J266" t="s">
        <v>23</v>
      </c>
      <c r="K266" t="s">
        <v>9</v>
      </c>
    </row>
    <row r="267" spans="1:11" x14ac:dyDescent="0.2">
      <c r="A267" t="s">
        <v>172</v>
      </c>
      <c r="B267" t="s">
        <v>9</v>
      </c>
      <c r="C267" t="s">
        <v>75</v>
      </c>
      <c r="D267">
        <v>0.46535440699415997</v>
      </c>
      <c r="E267" t="s">
        <v>74</v>
      </c>
      <c r="F267" t="s">
        <v>12</v>
      </c>
      <c r="G267">
        <v>20210123</v>
      </c>
      <c r="H267" t="s">
        <v>22</v>
      </c>
      <c r="I267" t="s">
        <v>18</v>
      </c>
      <c r="J267" t="s">
        <v>23</v>
      </c>
      <c r="K267" t="s">
        <v>9</v>
      </c>
    </row>
    <row r="268" spans="1:11" x14ac:dyDescent="0.2">
      <c r="A268" t="s">
        <v>172</v>
      </c>
      <c r="B268" t="s">
        <v>9</v>
      </c>
      <c r="C268" t="s">
        <v>95</v>
      </c>
      <c r="D268">
        <v>0.34902664083233698</v>
      </c>
      <c r="E268" t="s">
        <v>94</v>
      </c>
      <c r="F268" t="s">
        <v>12</v>
      </c>
      <c r="G268">
        <v>20210126</v>
      </c>
      <c r="H268" t="s">
        <v>22</v>
      </c>
      <c r="I268" t="s">
        <v>30</v>
      </c>
      <c r="J268" t="s">
        <v>23</v>
      </c>
      <c r="K268" t="s">
        <v>9</v>
      </c>
    </row>
    <row r="269" spans="1:11" x14ac:dyDescent="0.2">
      <c r="A269" t="s">
        <v>172</v>
      </c>
      <c r="B269" t="s">
        <v>9</v>
      </c>
      <c r="C269" t="s">
        <v>111</v>
      </c>
      <c r="D269">
        <v>0.32911240933003599</v>
      </c>
      <c r="E269" t="s">
        <v>110</v>
      </c>
      <c r="F269" t="s">
        <v>12</v>
      </c>
      <c r="G269">
        <v>20210126</v>
      </c>
      <c r="H269" t="s">
        <v>22</v>
      </c>
      <c r="I269" t="s">
        <v>30</v>
      </c>
      <c r="J269" t="s">
        <v>23</v>
      </c>
      <c r="K269" t="s">
        <v>9</v>
      </c>
    </row>
    <row r="270" spans="1:11" x14ac:dyDescent="0.2">
      <c r="A270" t="s">
        <v>172</v>
      </c>
      <c r="B270" t="s">
        <v>9</v>
      </c>
      <c r="C270" t="s">
        <v>123</v>
      </c>
      <c r="D270">
        <v>0.39347632479499101</v>
      </c>
      <c r="E270" t="s">
        <v>122</v>
      </c>
      <c r="F270" t="s">
        <v>12</v>
      </c>
      <c r="G270">
        <v>20210124</v>
      </c>
      <c r="H270" t="s">
        <v>22</v>
      </c>
      <c r="I270" t="s">
        <v>35</v>
      </c>
      <c r="J270" t="s">
        <v>23</v>
      </c>
      <c r="K270" t="s">
        <v>9</v>
      </c>
    </row>
    <row r="271" spans="1:11" x14ac:dyDescent="0.2">
      <c r="A271" t="s">
        <v>172</v>
      </c>
      <c r="B271" t="s">
        <v>9</v>
      </c>
      <c r="C271" t="s">
        <v>127</v>
      </c>
      <c r="D271">
        <v>0.38721533701682698</v>
      </c>
      <c r="E271" t="s">
        <v>126</v>
      </c>
      <c r="F271" t="s">
        <v>12</v>
      </c>
      <c r="G271">
        <v>20210123</v>
      </c>
      <c r="H271" t="s">
        <v>22</v>
      </c>
      <c r="I271" t="s">
        <v>18</v>
      </c>
      <c r="J271" t="s">
        <v>23</v>
      </c>
      <c r="K271" t="s">
        <v>9</v>
      </c>
    </row>
    <row r="272" spans="1:11" x14ac:dyDescent="0.2">
      <c r="A272" t="s">
        <v>172</v>
      </c>
      <c r="B272" t="s">
        <v>9</v>
      </c>
      <c r="C272" t="s">
        <v>136</v>
      </c>
      <c r="D272">
        <v>0.31820771561768002</v>
      </c>
      <c r="E272" t="s">
        <v>135</v>
      </c>
      <c r="F272" t="s">
        <v>12</v>
      </c>
      <c r="G272">
        <v>20210124</v>
      </c>
      <c r="H272" t="s">
        <v>22</v>
      </c>
      <c r="I272" t="s">
        <v>35</v>
      </c>
      <c r="J272" t="s">
        <v>23</v>
      </c>
      <c r="K272" t="s">
        <v>9</v>
      </c>
    </row>
    <row r="273" spans="1:11" x14ac:dyDescent="0.2">
      <c r="A273" t="s">
        <v>172</v>
      </c>
      <c r="B273" t="s">
        <v>9</v>
      </c>
      <c r="C273" t="s">
        <v>142</v>
      </c>
      <c r="D273">
        <v>0.43608178656602797</v>
      </c>
      <c r="E273" t="s">
        <v>141</v>
      </c>
      <c r="F273" t="s">
        <v>12</v>
      </c>
      <c r="G273">
        <v>20210124</v>
      </c>
      <c r="H273" t="s">
        <v>22</v>
      </c>
      <c r="I273" t="s">
        <v>35</v>
      </c>
      <c r="J273" t="s">
        <v>23</v>
      </c>
      <c r="K273" t="s">
        <v>9</v>
      </c>
    </row>
    <row r="274" spans="1:11" x14ac:dyDescent="0.2">
      <c r="A274" t="s">
        <v>172</v>
      </c>
      <c r="B274" t="s">
        <v>9</v>
      </c>
      <c r="C274" t="s">
        <v>159</v>
      </c>
      <c r="D274">
        <v>0.350189705044263</v>
      </c>
      <c r="E274" t="s">
        <v>158</v>
      </c>
      <c r="F274" t="s">
        <v>12</v>
      </c>
      <c r="G274">
        <v>20210125</v>
      </c>
      <c r="H274" t="s">
        <v>22</v>
      </c>
      <c r="I274" t="s">
        <v>14</v>
      </c>
      <c r="J274" t="s">
        <v>23</v>
      </c>
      <c r="K274" t="s">
        <v>9</v>
      </c>
    </row>
    <row r="275" spans="1:11" x14ac:dyDescent="0.2">
      <c r="A275" t="s">
        <v>172</v>
      </c>
      <c r="B275" t="s">
        <v>9</v>
      </c>
      <c r="C275" t="s">
        <v>27</v>
      </c>
      <c r="D275">
        <v>0.448848397425544</v>
      </c>
      <c r="E275" t="s">
        <v>26</v>
      </c>
      <c r="F275" t="s">
        <v>12</v>
      </c>
      <c r="G275">
        <v>20210125</v>
      </c>
      <c r="H275" t="s">
        <v>13</v>
      </c>
      <c r="I275" t="s">
        <v>14</v>
      </c>
      <c r="J275" t="s">
        <v>23</v>
      </c>
      <c r="K275" t="s">
        <v>9</v>
      </c>
    </row>
    <row r="276" spans="1:11" x14ac:dyDescent="0.2">
      <c r="A276" t="s">
        <v>172</v>
      </c>
      <c r="B276" t="s">
        <v>9</v>
      </c>
      <c r="C276" t="s">
        <v>45</v>
      </c>
      <c r="D276">
        <v>0.34164533857777601</v>
      </c>
      <c r="E276" t="s">
        <v>44</v>
      </c>
      <c r="F276" t="s">
        <v>12</v>
      </c>
      <c r="G276">
        <v>20210125</v>
      </c>
      <c r="H276" t="s">
        <v>13</v>
      </c>
      <c r="I276" t="s">
        <v>14</v>
      </c>
      <c r="J276" t="s">
        <v>23</v>
      </c>
      <c r="K276" t="s">
        <v>9</v>
      </c>
    </row>
    <row r="277" spans="1:11" x14ac:dyDescent="0.2">
      <c r="A277" t="s">
        <v>172</v>
      </c>
      <c r="B277" t="s">
        <v>9</v>
      </c>
      <c r="C277" t="s">
        <v>49</v>
      </c>
      <c r="D277">
        <v>0.39220018233134202</v>
      </c>
      <c r="E277" t="s">
        <v>48</v>
      </c>
      <c r="F277" t="s">
        <v>12</v>
      </c>
      <c r="G277">
        <v>20210124</v>
      </c>
      <c r="H277" t="s">
        <v>13</v>
      </c>
      <c r="I277" t="s">
        <v>35</v>
      </c>
      <c r="J277" t="s">
        <v>23</v>
      </c>
      <c r="K277" t="s">
        <v>9</v>
      </c>
    </row>
    <row r="278" spans="1:11" x14ac:dyDescent="0.2">
      <c r="A278" t="s">
        <v>172</v>
      </c>
      <c r="B278" t="s">
        <v>9</v>
      </c>
      <c r="C278" t="s">
        <v>53</v>
      </c>
      <c r="D278">
        <v>0.31875455418512999</v>
      </c>
      <c r="E278" t="s">
        <v>52</v>
      </c>
      <c r="F278" t="s">
        <v>12</v>
      </c>
      <c r="G278">
        <v>20210125</v>
      </c>
      <c r="H278" t="s">
        <v>13</v>
      </c>
      <c r="I278" t="s">
        <v>14</v>
      </c>
      <c r="J278" t="s">
        <v>23</v>
      </c>
      <c r="K278" t="s">
        <v>9</v>
      </c>
    </row>
    <row r="279" spans="1:11" x14ac:dyDescent="0.2">
      <c r="A279" t="s">
        <v>172</v>
      </c>
      <c r="B279" t="s">
        <v>9</v>
      </c>
      <c r="C279" t="s">
        <v>59</v>
      </c>
      <c r="D279">
        <v>0.337018364210453</v>
      </c>
      <c r="E279" t="s">
        <v>58</v>
      </c>
      <c r="F279" t="s">
        <v>12</v>
      </c>
      <c r="G279">
        <v>20210123</v>
      </c>
      <c r="H279" t="s">
        <v>13</v>
      </c>
      <c r="I279" t="s">
        <v>18</v>
      </c>
      <c r="J279" t="s">
        <v>23</v>
      </c>
      <c r="K279" t="s">
        <v>9</v>
      </c>
    </row>
    <row r="280" spans="1:11" x14ac:dyDescent="0.2">
      <c r="A280" t="s">
        <v>172</v>
      </c>
      <c r="B280" t="s">
        <v>9</v>
      </c>
      <c r="C280" t="s">
        <v>61</v>
      </c>
      <c r="D280">
        <v>0.33813121947371699</v>
      </c>
      <c r="E280" t="s">
        <v>60</v>
      </c>
      <c r="F280" t="s">
        <v>12</v>
      </c>
      <c r="G280">
        <v>20210123</v>
      </c>
      <c r="H280" t="s">
        <v>13</v>
      </c>
      <c r="I280" t="s">
        <v>18</v>
      </c>
      <c r="J280" t="s">
        <v>23</v>
      </c>
      <c r="K280" t="s">
        <v>9</v>
      </c>
    </row>
    <row r="281" spans="1:11" x14ac:dyDescent="0.2">
      <c r="A281" t="s">
        <v>172</v>
      </c>
      <c r="B281" t="s">
        <v>9</v>
      </c>
      <c r="C281" t="s">
        <v>77</v>
      </c>
      <c r="D281">
        <v>0.35194453848810803</v>
      </c>
      <c r="E281" t="s">
        <v>76</v>
      </c>
      <c r="F281" t="s">
        <v>12</v>
      </c>
      <c r="G281">
        <v>20210124</v>
      </c>
      <c r="H281" t="s">
        <v>13</v>
      </c>
      <c r="I281" t="s">
        <v>35</v>
      </c>
      <c r="J281" t="s">
        <v>23</v>
      </c>
      <c r="K281" t="s">
        <v>9</v>
      </c>
    </row>
    <row r="282" spans="1:11" x14ac:dyDescent="0.2">
      <c r="A282" t="s">
        <v>172</v>
      </c>
      <c r="B282" t="s">
        <v>9</v>
      </c>
      <c r="C282" t="s">
        <v>83</v>
      </c>
      <c r="D282">
        <v>0.34023627993832301</v>
      </c>
      <c r="E282" t="s">
        <v>82</v>
      </c>
      <c r="F282" t="s">
        <v>12</v>
      </c>
      <c r="G282">
        <v>20210124</v>
      </c>
      <c r="H282" t="s">
        <v>13</v>
      </c>
      <c r="I282" t="s">
        <v>35</v>
      </c>
      <c r="J282" t="s">
        <v>23</v>
      </c>
      <c r="K282" t="s">
        <v>9</v>
      </c>
    </row>
    <row r="283" spans="1:11" x14ac:dyDescent="0.2">
      <c r="A283" t="s">
        <v>172</v>
      </c>
      <c r="B283" t="s">
        <v>9</v>
      </c>
      <c r="C283" t="s">
        <v>99</v>
      </c>
      <c r="D283">
        <v>0.31835099622097002</v>
      </c>
      <c r="E283" t="s">
        <v>98</v>
      </c>
      <c r="F283" t="s">
        <v>12</v>
      </c>
      <c r="G283">
        <v>20210126</v>
      </c>
      <c r="H283" t="s">
        <v>13</v>
      </c>
      <c r="I283" t="s">
        <v>30</v>
      </c>
      <c r="J283" t="s">
        <v>23</v>
      </c>
      <c r="K283" t="s">
        <v>9</v>
      </c>
    </row>
    <row r="284" spans="1:11" x14ac:dyDescent="0.2">
      <c r="A284" t="s">
        <v>172</v>
      </c>
      <c r="B284" t="s">
        <v>9</v>
      </c>
      <c r="C284" t="s">
        <v>101</v>
      </c>
      <c r="D284">
        <v>0.35660610950980498</v>
      </c>
      <c r="E284" t="s">
        <v>100</v>
      </c>
      <c r="F284" t="s">
        <v>12</v>
      </c>
      <c r="G284">
        <v>20210126</v>
      </c>
      <c r="H284" t="s">
        <v>13</v>
      </c>
      <c r="I284" t="s">
        <v>30</v>
      </c>
      <c r="J284" t="s">
        <v>23</v>
      </c>
      <c r="K284" t="s">
        <v>9</v>
      </c>
    </row>
    <row r="285" spans="1:11" x14ac:dyDescent="0.2">
      <c r="A285" t="s">
        <v>172</v>
      </c>
      <c r="B285" t="s">
        <v>9</v>
      </c>
      <c r="C285" t="s">
        <v>109</v>
      </c>
      <c r="D285">
        <v>0.35139652965088702</v>
      </c>
      <c r="E285" t="s">
        <v>108</v>
      </c>
      <c r="F285" t="s">
        <v>12</v>
      </c>
      <c r="G285">
        <v>20210126</v>
      </c>
      <c r="H285" t="s">
        <v>13</v>
      </c>
      <c r="I285" t="s">
        <v>30</v>
      </c>
      <c r="J285" t="s">
        <v>23</v>
      </c>
      <c r="K285" t="s">
        <v>9</v>
      </c>
    </row>
    <row r="286" spans="1:11" x14ac:dyDescent="0.2">
      <c r="A286" t="s">
        <v>172</v>
      </c>
      <c r="B286" t="s">
        <v>9</v>
      </c>
      <c r="C286" t="s">
        <v>83</v>
      </c>
      <c r="D286">
        <v>0.33965796211655103</v>
      </c>
      <c r="E286" t="s">
        <v>134</v>
      </c>
      <c r="F286" t="s">
        <v>12</v>
      </c>
      <c r="G286">
        <v>20210124</v>
      </c>
      <c r="H286" t="s">
        <v>13</v>
      </c>
      <c r="I286" t="s">
        <v>35</v>
      </c>
      <c r="J286" t="s">
        <v>23</v>
      </c>
      <c r="K286" t="s">
        <v>9</v>
      </c>
    </row>
    <row r="287" spans="1:11" x14ac:dyDescent="0.2">
      <c r="A287" t="s">
        <v>172</v>
      </c>
      <c r="B287" t="s">
        <v>9</v>
      </c>
      <c r="C287" t="s">
        <v>155</v>
      </c>
      <c r="D287">
        <v>0.34894620162761902</v>
      </c>
      <c r="E287" t="s">
        <v>154</v>
      </c>
      <c r="F287" t="s">
        <v>12</v>
      </c>
      <c r="G287">
        <v>20210123</v>
      </c>
      <c r="H287" t="s">
        <v>13</v>
      </c>
      <c r="I287" t="s">
        <v>18</v>
      </c>
      <c r="J287" t="s">
        <v>23</v>
      </c>
      <c r="K287" t="s">
        <v>9</v>
      </c>
    </row>
    <row r="288" spans="1:11" x14ac:dyDescent="0.2">
      <c r="A288" t="s">
        <v>172</v>
      </c>
      <c r="B288" t="s">
        <v>203</v>
      </c>
      <c r="C288" t="s">
        <v>25</v>
      </c>
      <c r="D288">
        <v>9.9934379944453103E-2</v>
      </c>
      <c r="E288" t="s">
        <v>24</v>
      </c>
      <c r="F288" t="s">
        <v>12</v>
      </c>
      <c r="G288">
        <v>20210125</v>
      </c>
      <c r="H288" t="s">
        <v>22</v>
      </c>
      <c r="I288" t="s">
        <v>14</v>
      </c>
      <c r="J288" t="s">
        <v>15</v>
      </c>
      <c r="K288" t="s">
        <v>8</v>
      </c>
    </row>
    <row r="289" spans="1:11" x14ac:dyDescent="0.2">
      <c r="A289" t="s">
        <v>172</v>
      </c>
      <c r="B289" t="s">
        <v>203</v>
      </c>
      <c r="C289" t="s">
        <v>37</v>
      </c>
      <c r="D289">
        <v>0.10150432095810601</v>
      </c>
      <c r="E289" t="s">
        <v>36</v>
      </c>
      <c r="F289" t="s">
        <v>12</v>
      </c>
      <c r="G289">
        <v>20210125</v>
      </c>
      <c r="H289" t="s">
        <v>22</v>
      </c>
      <c r="I289" t="s">
        <v>14</v>
      </c>
      <c r="J289" t="s">
        <v>15</v>
      </c>
      <c r="K289" t="s">
        <v>8</v>
      </c>
    </row>
    <row r="290" spans="1:11" x14ac:dyDescent="0.2">
      <c r="A290" t="s">
        <v>172</v>
      </c>
      <c r="B290" t="s">
        <v>203</v>
      </c>
      <c r="C290" t="s">
        <v>43</v>
      </c>
      <c r="D290">
        <v>9.8781782003091706E-2</v>
      </c>
      <c r="E290" t="s">
        <v>42</v>
      </c>
      <c r="F290" t="s">
        <v>12</v>
      </c>
      <c r="G290">
        <v>20210126</v>
      </c>
      <c r="H290" t="s">
        <v>22</v>
      </c>
      <c r="I290" t="s">
        <v>30</v>
      </c>
      <c r="J290" t="s">
        <v>15</v>
      </c>
      <c r="K290" t="s">
        <v>8</v>
      </c>
    </row>
    <row r="291" spans="1:11" x14ac:dyDescent="0.2">
      <c r="A291" t="s">
        <v>172</v>
      </c>
      <c r="B291" t="s">
        <v>203</v>
      </c>
      <c r="C291" t="s">
        <v>51</v>
      </c>
      <c r="D291">
        <v>0.10478925460954</v>
      </c>
      <c r="E291" t="s">
        <v>50</v>
      </c>
      <c r="F291" t="s">
        <v>12</v>
      </c>
      <c r="G291">
        <v>20210124</v>
      </c>
      <c r="H291" t="s">
        <v>22</v>
      </c>
      <c r="I291" t="s">
        <v>35</v>
      </c>
      <c r="J291" t="s">
        <v>15</v>
      </c>
      <c r="K291" t="s">
        <v>8</v>
      </c>
    </row>
    <row r="292" spans="1:11" x14ac:dyDescent="0.2">
      <c r="A292" t="s">
        <v>172</v>
      </c>
      <c r="B292" t="s">
        <v>203</v>
      </c>
      <c r="C292" t="s">
        <v>65</v>
      </c>
      <c r="D292">
        <v>9.1018107236200005E-2</v>
      </c>
      <c r="E292" t="s">
        <v>64</v>
      </c>
      <c r="F292" t="s">
        <v>12</v>
      </c>
      <c r="G292">
        <v>20210125</v>
      </c>
      <c r="H292" t="s">
        <v>22</v>
      </c>
      <c r="I292" t="s">
        <v>14</v>
      </c>
      <c r="J292" t="s">
        <v>15</v>
      </c>
      <c r="K292" t="s">
        <v>8</v>
      </c>
    </row>
    <row r="293" spans="1:11" x14ac:dyDescent="0.2">
      <c r="A293" t="s">
        <v>172</v>
      </c>
      <c r="B293" t="s">
        <v>203</v>
      </c>
      <c r="C293" t="s">
        <v>69</v>
      </c>
      <c r="D293">
        <v>0.219640509499436</v>
      </c>
      <c r="E293" t="s">
        <v>68</v>
      </c>
      <c r="F293" t="s">
        <v>12</v>
      </c>
      <c r="G293">
        <v>20210126</v>
      </c>
      <c r="H293" t="s">
        <v>22</v>
      </c>
      <c r="I293" t="s">
        <v>30</v>
      </c>
      <c r="J293" t="s">
        <v>15</v>
      </c>
      <c r="K293" t="s">
        <v>8</v>
      </c>
    </row>
    <row r="294" spans="1:11" x14ac:dyDescent="0.2">
      <c r="A294" t="s">
        <v>172</v>
      </c>
      <c r="B294" t="s">
        <v>203</v>
      </c>
      <c r="C294" t="s">
        <v>85</v>
      </c>
      <c r="D294">
        <v>7.7313777598782898E-2</v>
      </c>
      <c r="E294" t="s">
        <v>84</v>
      </c>
      <c r="F294" t="s">
        <v>12</v>
      </c>
      <c r="G294">
        <v>20210123</v>
      </c>
      <c r="H294" t="s">
        <v>22</v>
      </c>
      <c r="I294" t="s">
        <v>18</v>
      </c>
      <c r="J294" t="s">
        <v>15</v>
      </c>
      <c r="K294" t="s">
        <v>8</v>
      </c>
    </row>
    <row r="295" spans="1:11" x14ac:dyDescent="0.2">
      <c r="A295" t="s">
        <v>172</v>
      </c>
      <c r="B295" t="s">
        <v>203</v>
      </c>
      <c r="C295" t="s">
        <v>87</v>
      </c>
      <c r="D295">
        <v>9.0393980529997697E-2</v>
      </c>
      <c r="E295" t="s">
        <v>86</v>
      </c>
      <c r="F295" t="s">
        <v>12</v>
      </c>
      <c r="G295">
        <v>20210123</v>
      </c>
      <c r="H295" t="s">
        <v>22</v>
      </c>
      <c r="I295" t="s">
        <v>18</v>
      </c>
      <c r="J295" t="s">
        <v>15</v>
      </c>
      <c r="K295" t="s">
        <v>8</v>
      </c>
    </row>
    <row r="296" spans="1:11" x14ac:dyDescent="0.2">
      <c r="A296" t="s">
        <v>172</v>
      </c>
      <c r="B296" t="s">
        <v>203</v>
      </c>
      <c r="C296" t="s">
        <v>89</v>
      </c>
      <c r="D296">
        <v>0.1052747421003</v>
      </c>
      <c r="E296" t="s">
        <v>88</v>
      </c>
      <c r="F296" t="s">
        <v>12</v>
      </c>
      <c r="G296">
        <v>20210123</v>
      </c>
      <c r="H296" t="s">
        <v>22</v>
      </c>
      <c r="I296" t="s">
        <v>18</v>
      </c>
      <c r="J296" t="s">
        <v>15</v>
      </c>
      <c r="K296" t="s">
        <v>8</v>
      </c>
    </row>
    <row r="297" spans="1:11" x14ac:dyDescent="0.2">
      <c r="A297" t="s">
        <v>172</v>
      </c>
      <c r="B297" t="s">
        <v>203</v>
      </c>
      <c r="C297" t="s">
        <v>91</v>
      </c>
      <c r="D297">
        <v>0.16917399260704399</v>
      </c>
      <c r="E297" t="s">
        <v>90</v>
      </c>
      <c r="F297" t="s">
        <v>12</v>
      </c>
      <c r="G297">
        <v>20210126</v>
      </c>
      <c r="H297" t="s">
        <v>22</v>
      </c>
      <c r="I297" t="s">
        <v>30</v>
      </c>
      <c r="J297" t="s">
        <v>15</v>
      </c>
      <c r="K297" t="s">
        <v>8</v>
      </c>
    </row>
    <row r="298" spans="1:11" x14ac:dyDescent="0.2">
      <c r="A298" t="s">
        <v>172</v>
      </c>
      <c r="B298" t="s">
        <v>203</v>
      </c>
      <c r="C298" t="s">
        <v>97</v>
      </c>
      <c r="D298">
        <v>0.100843852095493</v>
      </c>
      <c r="E298" t="s">
        <v>96</v>
      </c>
      <c r="F298" t="s">
        <v>12</v>
      </c>
      <c r="G298">
        <v>20210124</v>
      </c>
      <c r="H298" t="s">
        <v>22</v>
      </c>
      <c r="I298" t="s">
        <v>35</v>
      </c>
      <c r="J298" t="s">
        <v>15</v>
      </c>
      <c r="K298" t="s">
        <v>8</v>
      </c>
    </row>
    <row r="299" spans="1:11" x14ac:dyDescent="0.2">
      <c r="A299" t="s">
        <v>172</v>
      </c>
      <c r="B299" t="s">
        <v>203</v>
      </c>
      <c r="C299" t="s">
        <v>105</v>
      </c>
      <c r="D299">
        <v>7.0067276848482102E-2</v>
      </c>
      <c r="E299" t="s">
        <v>104</v>
      </c>
      <c r="F299" t="s">
        <v>12</v>
      </c>
      <c r="G299">
        <v>20210124</v>
      </c>
      <c r="H299" t="s">
        <v>22</v>
      </c>
      <c r="I299" t="s">
        <v>35</v>
      </c>
      <c r="J299" t="s">
        <v>15</v>
      </c>
      <c r="K299" t="s">
        <v>8</v>
      </c>
    </row>
    <row r="300" spans="1:11" x14ac:dyDescent="0.2">
      <c r="A300" t="s">
        <v>172</v>
      </c>
      <c r="B300" t="s">
        <v>203</v>
      </c>
      <c r="C300" t="s">
        <v>11</v>
      </c>
      <c r="D300">
        <v>0.13493658512853399</v>
      </c>
      <c r="E300" t="s">
        <v>10</v>
      </c>
      <c r="F300" t="s">
        <v>12</v>
      </c>
      <c r="G300">
        <v>20210125</v>
      </c>
      <c r="H300" t="s">
        <v>13</v>
      </c>
      <c r="I300" t="s">
        <v>14</v>
      </c>
      <c r="J300" t="s">
        <v>15</v>
      </c>
      <c r="K300" t="s">
        <v>8</v>
      </c>
    </row>
    <row r="301" spans="1:11" x14ac:dyDescent="0.2">
      <c r="A301" t="s">
        <v>172</v>
      </c>
      <c r="B301" t="s">
        <v>203</v>
      </c>
      <c r="C301" t="s">
        <v>32</v>
      </c>
      <c r="D301">
        <v>0.11883375245003799</v>
      </c>
      <c r="E301" t="s">
        <v>31</v>
      </c>
      <c r="F301" t="s">
        <v>12</v>
      </c>
      <c r="G301">
        <v>20210125</v>
      </c>
      <c r="H301" t="s">
        <v>13</v>
      </c>
      <c r="I301" t="s">
        <v>14</v>
      </c>
      <c r="J301" t="s">
        <v>15</v>
      </c>
      <c r="K301" t="s">
        <v>8</v>
      </c>
    </row>
    <row r="302" spans="1:11" x14ac:dyDescent="0.2">
      <c r="A302" t="s">
        <v>172</v>
      </c>
      <c r="B302" t="s">
        <v>203</v>
      </c>
      <c r="C302" t="s">
        <v>39</v>
      </c>
      <c r="D302">
        <v>7.5315741603350597E-2</v>
      </c>
      <c r="E302" t="s">
        <v>38</v>
      </c>
      <c r="F302" t="s">
        <v>12</v>
      </c>
      <c r="G302">
        <v>20210124</v>
      </c>
      <c r="H302" t="s">
        <v>13</v>
      </c>
      <c r="I302" t="s">
        <v>35</v>
      </c>
      <c r="J302" t="s">
        <v>15</v>
      </c>
      <c r="K302" t="s">
        <v>8</v>
      </c>
    </row>
    <row r="303" spans="1:11" x14ac:dyDescent="0.2">
      <c r="A303" t="s">
        <v>172</v>
      </c>
      <c r="B303" t="s">
        <v>203</v>
      </c>
      <c r="C303" t="s">
        <v>41</v>
      </c>
      <c r="D303">
        <v>8.7396003104806497E-2</v>
      </c>
      <c r="E303" t="s">
        <v>40</v>
      </c>
      <c r="F303" t="s">
        <v>12</v>
      </c>
      <c r="G303">
        <v>20210123</v>
      </c>
      <c r="H303" t="s">
        <v>13</v>
      </c>
      <c r="I303" t="s">
        <v>18</v>
      </c>
      <c r="J303" t="s">
        <v>15</v>
      </c>
      <c r="K303" t="s">
        <v>8</v>
      </c>
    </row>
    <row r="304" spans="1:11" x14ac:dyDescent="0.2">
      <c r="A304" t="s">
        <v>172</v>
      </c>
      <c r="B304" t="s">
        <v>203</v>
      </c>
      <c r="C304" t="s">
        <v>57</v>
      </c>
      <c r="D304">
        <v>0.13267903618621199</v>
      </c>
      <c r="E304" t="s">
        <v>56</v>
      </c>
      <c r="F304" t="s">
        <v>12</v>
      </c>
      <c r="G304">
        <v>20210125</v>
      </c>
      <c r="H304" t="s">
        <v>13</v>
      </c>
      <c r="I304" t="s">
        <v>14</v>
      </c>
      <c r="J304" t="s">
        <v>15</v>
      </c>
      <c r="K304" t="s">
        <v>8</v>
      </c>
    </row>
    <row r="305" spans="1:11" x14ac:dyDescent="0.2">
      <c r="A305" t="s">
        <v>172</v>
      </c>
      <c r="B305" t="s">
        <v>203</v>
      </c>
      <c r="C305" t="s">
        <v>71</v>
      </c>
      <c r="D305">
        <v>0.107700265418743</v>
      </c>
      <c r="E305" t="s">
        <v>70</v>
      </c>
      <c r="F305" t="s">
        <v>12</v>
      </c>
      <c r="G305">
        <v>20210126</v>
      </c>
      <c r="H305" t="s">
        <v>13</v>
      </c>
      <c r="I305" t="s">
        <v>30</v>
      </c>
      <c r="J305" t="s">
        <v>15</v>
      </c>
      <c r="K305" t="s">
        <v>8</v>
      </c>
    </row>
    <row r="306" spans="1:11" x14ac:dyDescent="0.2">
      <c r="A306" t="s">
        <v>172</v>
      </c>
      <c r="B306" t="s">
        <v>203</v>
      </c>
      <c r="C306" t="s">
        <v>79</v>
      </c>
      <c r="D306">
        <v>0.102756373294245</v>
      </c>
      <c r="E306" t="s">
        <v>78</v>
      </c>
      <c r="F306" t="s">
        <v>12</v>
      </c>
      <c r="G306">
        <v>20210123</v>
      </c>
      <c r="H306" t="s">
        <v>13</v>
      </c>
      <c r="I306" t="s">
        <v>18</v>
      </c>
      <c r="J306" t="s">
        <v>15</v>
      </c>
      <c r="K306" t="s">
        <v>8</v>
      </c>
    </row>
    <row r="307" spans="1:11" x14ac:dyDescent="0.2">
      <c r="A307" t="s">
        <v>172</v>
      </c>
      <c r="B307" t="s">
        <v>203</v>
      </c>
      <c r="C307" t="s">
        <v>81</v>
      </c>
      <c r="D307">
        <v>0.19241064118020801</v>
      </c>
      <c r="E307" t="s">
        <v>80</v>
      </c>
      <c r="F307" t="s">
        <v>12</v>
      </c>
      <c r="G307">
        <v>20210126</v>
      </c>
      <c r="H307" t="s">
        <v>13</v>
      </c>
      <c r="I307" t="s">
        <v>30</v>
      </c>
      <c r="J307" t="s">
        <v>15</v>
      </c>
      <c r="K307" t="s">
        <v>8</v>
      </c>
    </row>
    <row r="308" spans="1:11" x14ac:dyDescent="0.2">
      <c r="A308" t="s">
        <v>172</v>
      </c>
      <c r="B308" t="s">
        <v>203</v>
      </c>
      <c r="C308" t="s">
        <v>93</v>
      </c>
      <c r="D308">
        <v>0.105390543894191</v>
      </c>
      <c r="E308" t="s">
        <v>92</v>
      </c>
      <c r="F308" t="s">
        <v>12</v>
      </c>
      <c r="G308">
        <v>20210124</v>
      </c>
      <c r="H308" t="s">
        <v>13</v>
      </c>
      <c r="I308" t="s">
        <v>35</v>
      </c>
      <c r="J308" t="s">
        <v>15</v>
      </c>
      <c r="K308" t="s">
        <v>8</v>
      </c>
    </row>
    <row r="309" spans="1:11" x14ac:dyDescent="0.2">
      <c r="A309" t="s">
        <v>172</v>
      </c>
      <c r="B309" t="s">
        <v>203</v>
      </c>
      <c r="C309" t="s">
        <v>103</v>
      </c>
      <c r="D309">
        <v>0.102606483774639</v>
      </c>
      <c r="E309" t="s">
        <v>102</v>
      </c>
      <c r="F309" t="s">
        <v>12</v>
      </c>
      <c r="G309">
        <v>20210123</v>
      </c>
      <c r="H309" t="s">
        <v>13</v>
      </c>
      <c r="I309" t="s">
        <v>18</v>
      </c>
      <c r="J309" t="s">
        <v>15</v>
      </c>
      <c r="K309" t="s">
        <v>8</v>
      </c>
    </row>
    <row r="310" spans="1:11" x14ac:dyDescent="0.2">
      <c r="A310" t="s">
        <v>172</v>
      </c>
      <c r="B310" t="s">
        <v>203</v>
      </c>
      <c r="C310" t="s">
        <v>107</v>
      </c>
      <c r="D310">
        <v>0.13108883451116601</v>
      </c>
      <c r="E310" t="s">
        <v>106</v>
      </c>
      <c r="F310" t="s">
        <v>12</v>
      </c>
      <c r="G310">
        <v>20210126</v>
      </c>
      <c r="H310" t="s">
        <v>13</v>
      </c>
      <c r="I310" t="s">
        <v>30</v>
      </c>
      <c r="J310" t="s">
        <v>15</v>
      </c>
      <c r="K310" t="s">
        <v>8</v>
      </c>
    </row>
    <row r="311" spans="1:11" x14ac:dyDescent="0.2">
      <c r="A311" t="s">
        <v>172</v>
      </c>
      <c r="B311" t="s">
        <v>204</v>
      </c>
      <c r="C311" t="s">
        <v>117</v>
      </c>
      <c r="D311">
        <v>0.155591352263381</v>
      </c>
      <c r="E311" t="s">
        <v>116</v>
      </c>
      <c r="F311" t="s">
        <v>12</v>
      </c>
      <c r="G311">
        <v>20210126</v>
      </c>
      <c r="H311" t="s">
        <v>22</v>
      </c>
      <c r="I311" t="s">
        <v>30</v>
      </c>
      <c r="J311" t="s">
        <v>19</v>
      </c>
      <c r="K311" t="s">
        <v>8</v>
      </c>
    </row>
    <row r="312" spans="1:11" x14ac:dyDescent="0.2">
      <c r="A312" t="s">
        <v>172</v>
      </c>
      <c r="B312" t="s">
        <v>204</v>
      </c>
      <c r="C312" t="s">
        <v>119</v>
      </c>
      <c r="D312">
        <v>0.24303260907011501</v>
      </c>
      <c r="E312" t="s">
        <v>118</v>
      </c>
      <c r="F312" t="s">
        <v>12</v>
      </c>
      <c r="G312">
        <v>20210126</v>
      </c>
      <c r="H312" t="s">
        <v>22</v>
      </c>
      <c r="I312" t="s">
        <v>30</v>
      </c>
      <c r="J312" t="s">
        <v>19</v>
      </c>
      <c r="K312" t="s">
        <v>8</v>
      </c>
    </row>
    <row r="313" spans="1:11" x14ac:dyDescent="0.2">
      <c r="A313" t="s">
        <v>172</v>
      </c>
      <c r="B313" t="s">
        <v>204</v>
      </c>
      <c r="C313" t="s">
        <v>121</v>
      </c>
      <c r="D313">
        <v>0.13641257679393001</v>
      </c>
      <c r="E313" t="s">
        <v>120</v>
      </c>
      <c r="F313" t="s">
        <v>12</v>
      </c>
      <c r="G313">
        <v>20210125</v>
      </c>
      <c r="H313" t="s">
        <v>22</v>
      </c>
      <c r="I313" t="s">
        <v>14</v>
      </c>
      <c r="J313" t="s">
        <v>19</v>
      </c>
      <c r="K313" t="s">
        <v>8</v>
      </c>
    </row>
    <row r="314" spans="1:11" x14ac:dyDescent="0.2">
      <c r="A314" t="s">
        <v>172</v>
      </c>
      <c r="B314" t="s">
        <v>204</v>
      </c>
      <c r="C314" t="s">
        <v>125</v>
      </c>
      <c r="D314">
        <v>0.17869702063784501</v>
      </c>
      <c r="E314" t="s">
        <v>124</v>
      </c>
      <c r="F314" t="s">
        <v>12</v>
      </c>
      <c r="G314">
        <v>20210124</v>
      </c>
      <c r="H314" t="s">
        <v>22</v>
      </c>
      <c r="I314" t="s">
        <v>35</v>
      </c>
      <c r="J314" t="s">
        <v>19</v>
      </c>
      <c r="K314" t="s">
        <v>8</v>
      </c>
    </row>
    <row r="315" spans="1:11" x14ac:dyDescent="0.2">
      <c r="A315" t="s">
        <v>172</v>
      </c>
      <c r="B315" t="s">
        <v>204</v>
      </c>
      <c r="C315" t="s">
        <v>129</v>
      </c>
      <c r="D315">
        <v>0.14249945068524</v>
      </c>
      <c r="E315" t="s">
        <v>128</v>
      </c>
      <c r="F315" t="s">
        <v>12</v>
      </c>
      <c r="G315">
        <v>20210123</v>
      </c>
      <c r="H315" t="s">
        <v>22</v>
      </c>
      <c r="I315" t="s">
        <v>18</v>
      </c>
      <c r="J315" t="s">
        <v>19</v>
      </c>
      <c r="K315" t="s">
        <v>8</v>
      </c>
    </row>
    <row r="316" spans="1:11" x14ac:dyDescent="0.2">
      <c r="A316" t="s">
        <v>172</v>
      </c>
      <c r="B316" t="s">
        <v>204</v>
      </c>
      <c r="C316" t="s">
        <v>138</v>
      </c>
      <c r="D316">
        <v>0.14440444987845</v>
      </c>
      <c r="E316" t="s">
        <v>137</v>
      </c>
      <c r="F316" t="s">
        <v>12</v>
      </c>
      <c r="G316">
        <v>20210126</v>
      </c>
      <c r="H316" t="s">
        <v>22</v>
      </c>
      <c r="I316" t="s">
        <v>30</v>
      </c>
      <c r="J316" t="s">
        <v>19</v>
      </c>
      <c r="K316" t="s">
        <v>8</v>
      </c>
    </row>
    <row r="317" spans="1:11" x14ac:dyDescent="0.2">
      <c r="A317" t="s">
        <v>172</v>
      </c>
      <c r="B317" t="s">
        <v>204</v>
      </c>
      <c r="C317" t="s">
        <v>140</v>
      </c>
      <c r="D317">
        <v>0.17111267237682501</v>
      </c>
      <c r="E317" t="s">
        <v>139</v>
      </c>
      <c r="F317" t="s">
        <v>12</v>
      </c>
      <c r="G317">
        <v>20210124</v>
      </c>
      <c r="H317" t="s">
        <v>22</v>
      </c>
      <c r="I317" t="s">
        <v>35</v>
      </c>
      <c r="J317" t="s">
        <v>19</v>
      </c>
      <c r="K317" t="s">
        <v>8</v>
      </c>
    </row>
    <row r="318" spans="1:11" x14ac:dyDescent="0.2">
      <c r="A318" t="s">
        <v>172</v>
      </c>
      <c r="B318" t="s">
        <v>204</v>
      </c>
      <c r="C318" t="s">
        <v>146</v>
      </c>
      <c r="D318">
        <v>0.13900395032503601</v>
      </c>
      <c r="E318" t="s">
        <v>145</v>
      </c>
      <c r="F318" t="s">
        <v>12</v>
      </c>
      <c r="G318">
        <v>20210123</v>
      </c>
      <c r="H318" t="s">
        <v>22</v>
      </c>
      <c r="I318" t="s">
        <v>18</v>
      </c>
      <c r="J318" t="s">
        <v>19</v>
      </c>
      <c r="K318" t="s">
        <v>8</v>
      </c>
    </row>
    <row r="319" spans="1:11" x14ac:dyDescent="0.2">
      <c r="A319" t="s">
        <v>172</v>
      </c>
      <c r="B319" t="s">
        <v>204</v>
      </c>
      <c r="C319" t="s">
        <v>148</v>
      </c>
      <c r="D319">
        <v>0.14292131898638899</v>
      </c>
      <c r="E319" t="s">
        <v>147</v>
      </c>
      <c r="F319" t="s">
        <v>12</v>
      </c>
      <c r="G319">
        <v>20210125</v>
      </c>
      <c r="H319" t="s">
        <v>22</v>
      </c>
      <c r="I319" t="s">
        <v>14</v>
      </c>
      <c r="J319" t="s">
        <v>19</v>
      </c>
      <c r="K319" t="s">
        <v>8</v>
      </c>
    </row>
    <row r="320" spans="1:11" x14ac:dyDescent="0.2">
      <c r="A320" t="s">
        <v>172</v>
      </c>
      <c r="B320" t="s">
        <v>204</v>
      </c>
      <c r="C320" t="s">
        <v>129</v>
      </c>
      <c r="D320">
        <v>0.14349010192989101</v>
      </c>
      <c r="E320" t="s">
        <v>151</v>
      </c>
      <c r="F320" t="s">
        <v>12</v>
      </c>
      <c r="G320">
        <v>20210123</v>
      </c>
      <c r="H320" t="s">
        <v>22</v>
      </c>
      <c r="I320" t="s">
        <v>18</v>
      </c>
      <c r="J320" t="s">
        <v>19</v>
      </c>
      <c r="K320" t="s">
        <v>8</v>
      </c>
    </row>
    <row r="321" spans="1:11" x14ac:dyDescent="0.2">
      <c r="A321" t="s">
        <v>172</v>
      </c>
      <c r="B321" t="s">
        <v>204</v>
      </c>
      <c r="C321" t="s">
        <v>157</v>
      </c>
      <c r="D321">
        <v>0.14241024832055099</v>
      </c>
      <c r="E321" t="s">
        <v>156</v>
      </c>
      <c r="F321" t="s">
        <v>12</v>
      </c>
      <c r="G321">
        <v>20210125</v>
      </c>
      <c r="H321" t="s">
        <v>22</v>
      </c>
      <c r="I321" t="s">
        <v>14</v>
      </c>
      <c r="J321" t="s">
        <v>19</v>
      </c>
      <c r="K321" t="s">
        <v>8</v>
      </c>
    </row>
    <row r="322" spans="1:11" x14ac:dyDescent="0.2">
      <c r="A322" t="s">
        <v>172</v>
      </c>
      <c r="B322" t="s">
        <v>204</v>
      </c>
      <c r="C322" t="s">
        <v>161</v>
      </c>
      <c r="D322">
        <v>0.166085287509908</v>
      </c>
      <c r="E322" t="s">
        <v>160</v>
      </c>
      <c r="F322" t="s">
        <v>12</v>
      </c>
      <c r="G322">
        <v>20210124</v>
      </c>
      <c r="H322" t="s">
        <v>22</v>
      </c>
      <c r="I322" t="s">
        <v>35</v>
      </c>
      <c r="J322" t="s">
        <v>19</v>
      </c>
      <c r="K322" t="s">
        <v>8</v>
      </c>
    </row>
    <row r="323" spans="1:11" x14ac:dyDescent="0.2">
      <c r="A323" t="s">
        <v>172</v>
      </c>
      <c r="B323" t="s">
        <v>204</v>
      </c>
      <c r="C323" t="s">
        <v>163</v>
      </c>
      <c r="D323">
        <v>0.26246706799186398</v>
      </c>
      <c r="E323" t="s">
        <v>162</v>
      </c>
      <c r="F323" t="s">
        <v>12</v>
      </c>
      <c r="G323">
        <v>20210123</v>
      </c>
      <c r="H323" t="s">
        <v>22</v>
      </c>
      <c r="I323" t="s">
        <v>18</v>
      </c>
      <c r="J323" t="s">
        <v>19</v>
      </c>
      <c r="K323" t="s">
        <v>8</v>
      </c>
    </row>
    <row r="324" spans="1:11" x14ac:dyDescent="0.2">
      <c r="A324" t="s">
        <v>172</v>
      </c>
      <c r="B324" t="s">
        <v>204</v>
      </c>
      <c r="C324" t="s">
        <v>17</v>
      </c>
      <c r="D324">
        <v>0.14099506976196399</v>
      </c>
      <c r="E324" t="s">
        <v>16</v>
      </c>
      <c r="F324" t="s">
        <v>12</v>
      </c>
      <c r="G324">
        <v>20210123</v>
      </c>
      <c r="H324" t="s">
        <v>13</v>
      </c>
      <c r="I324" t="s">
        <v>18</v>
      </c>
      <c r="J324" t="s">
        <v>19</v>
      </c>
      <c r="K324" t="s">
        <v>8</v>
      </c>
    </row>
    <row r="325" spans="1:11" x14ac:dyDescent="0.2">
      <c r="A325" t="s">
        <v>172</v>
      </c>
      <c r="B325" t="s">
        <v>204</v>
      </c>
      <c r="C325" t="s">
        <v>34</v>
      </c>
      <c r="D325">
        <v>0.27427641761379701</v>
      </c>
      <c r="E325" t="s">
        <v>33</v>
      </c>
      <c r="F325" t="s">
        <v>12</v>
      </c>
      <c r="G325">
        <v>20210124</v>
      </c>
      <c r="H325" t="s">
        <v>13</v>
      </c>
      <c r="I325" t="s">
        <v>35</v>
      </c>
      <c r="J325" t="s">
        <v>19</v>
      </c>
      <c r="K325" t="s">
        <v>8</v>
      </c>
    </row>
    <row r="326" spans="1:11" x14ac:dyDescent="0.2">
      <c r="A326" t="s">
        <v>172</v>
      </c>
      <c r="B326" t="s">
        <v>204</v>
      </c>
      <c r="C326" t="s">
        <v>47</v>
      </c>
      <c r="D326">
        <v>0.176532528859489</v>
      </c>
      <c r="E326" t="s">
        <v>46</v>
      </c>
      <c r="F326" t="s">
        <v>12</v>
      </c>
      <c r="G326">
        <v>20210124</v>
      </c>
      <c r="H326" t="s">
        <v>13</v>
      </c>
      <c r="I326" t="s">
        <v>35</v>
      </c>
      <c r="J326" t="s">
        <v>19</v>
      </c>
      <c r="K326" t="s">
        <v>8</v>
      </c>
    </row>
    <row r="327" spans="1:11" x14ac:dyDescent="0.2">
      <c r="A327" t="s">
        <v>172</v>
      </c>
      <c r="B327" t="s">
        <v>204</v>
      </c>
      <c r="C327" t="s">
        <v>67</v>
      </c>
      <c r="D327">
        <v>0.14532544679892301</v>
      </c>
      <c r="E327" t="s">
        <v>66</v>
      </c>
      <c r="F327" t="s">
        <v>12</v>
      </c>
      <c r="G327">
        <v>20210123</v>
      </c>
      <c r="H327" t="s">
        <v>13</v>
      </c>
      <c r="I327" t="s">
        <v>18</v>
      </c>
      <c r="J327" t="s">
        <v>19</v>
      </c>
      <c r="K327" t="s">
        <v>8</v>
      </c>
    </row>
    <row r="328" spans="1:11" x14ac:dyDescent="0.2">
      <c r="A328" t="s">
        <v>172</v>
      </c>
      <c r="B328" t="s">
        <v>204</v>
      </c>
      <c r="C328" t="s">
        <v>73</v>
      </c>
      <c r="D328">
        <v>0.29797125977094702</v>
      </c>
      <c r="E328" t="s">
        <v>72</v>
      </c>
      <c r="F328" t="s">
        <v>12</v>
      </c>
      <c r="G328">
        <v>20210124</v>
      </c>
      <c r="H328" t="s">
        <v>13</v>
      </c>
      <c r="I328" t="s">
        <v>35</v>
      </c>
      <c r="J328" t="s">
        <v>19</v>
      </c>
      <c r="K328" t="s">
        <v>8</v>
      </c>
    </row>
    <row r="329" spans="1:11" x14ac:dyDescent="0.2">
      <c r="A329" t="s">
        <v>172</v>
      </c>
      <c r="B329" t="s">
        <v>204</v>
      </c>
      <c r="C329" t="s">
        <v>113</v>
      </c>
      <c r="D329">
        <v>0.315095170074839</v>
      </c>
      <c r="E329" t="s">
        <v>112</v>
      </c>
      <c r="F329" t="s">
        <v>12</v>
      </c>
      <c r="G329">
        <v>20210126</v>
      </c>
      <c r="H329" t="s">
        <v>13</v>
      </c>
      <c r="I329" t="s">
        <v>30</v>
      </c>
      <c r="J329" t="s">
        <v>19</v>
      </c>
      <c r="K329" t="s">
        <v>8</v>
      </c>
    </row>
    <row r="330" spans="1:11" x14ac:dyDescent="0.2">
      <c r="A330" t="s">
        <v>172</v>
      </c>
      <c r="B330" t="s">
        <v>204</v>
      </c>
      <c r="C330" t="s">
        <v>115</v>
      </c>
      <c r="D330">
        <v>0.29454174900817298</v>
      </c>
      <c r="E330" t="s">
        <v>114</v>
      </c>
      <c r="F330" t="s">
        <v>12</v>
      </c>
      <c r="G330">
        <v>20210126</v>
      </c>
      <c r="H330" t="s">
        <v>13</v>
      </c>
      <c r="I330" t="s">
        <v>30</v>
      </c>
      <c r="J330" t="s">
        <v>19</v>
      </c>
      <c r="K330" t="s">
        <v>8</v>
      </c>
    </row>
    <row r="331" spans="1:11" x14ac:dyDescent="0.2">
      <c r="A331" t="s">
        <v>172</v>
      </c>
      <c r="B331" t="s">
        <v>204</v>
      </c>
      <c r="C331" t="s">
        <v>131</v>
      </c>
      <c r="D331">
        <v>0.154570768348997</v>
      </c>
      <c r="E331" t="s">
        <v>130</v>
      </c>
      <c r="F331" t="s">
        <v>12</v>
      </c>
      <c r="G331">
        <v>20210125</v>
      </c>
      <c r="H331" t="s">
        <v>13</v>
      </c>
      <c r="I331" t="s">
        <v>14</v>
      </c>
      <c r="J331" t="s">
        <v>19</v>
      </c>
      <c r="K331" t="s">
        <v>8</v>
      </c>
    </row>
    <row r="332" spans="1:11" x14ac:dyDescent="0.2">
      <c r="A332" t="s">
        <v>172</v>
      </c>
      <c r="B332" t="s">
        <v>204</v>
      </c>
      <c r="C332" t="s">
        <v>133</v>
      </c>
      <c r="D332">
        <v>0.33340110583443</v>
      </c>
      <c r="E332" t="s">
        <v>132</v>
      </c>
      <c r="F332" t="s">
        <v>12</v>
      </c>
      <c r="G332">
        <v>20210125</v>
      </c>
      <c r="H332" t="s">
        <v>13</v>
      </c>
      <c r="I332" t="s">
        <v>14</v>
      </c>
      <c r="J332" t="s">
        <v>19</v>
      </c>
      <c r="K332" t="s">
        <v>8</v>
      </c>
    </row>
    <row r="333" spans="1:11" x14ac:dyDescent="0.2">
      <c r="A333" t="s">
        <v>172</v>
      </c>
      <c r="B333" t="s">
        <v>204</v>
      </c>
      <c r="C333" t="s">
        <v>144</v>
      </c>
      <c r="D333">
        <v>0.15918175786973099</v>
      </c>
      <c r="E333" t="s">
        <v>143</v>
      </c>
      <c r="F333" t="s">
        <v>12</v>
      </c>
      <c r="G333">
        <v>20210125</v>
      </c>
      <c r="H333" t="s">
        <v>13</v>
      </c>
      <c r="I333" t="s">
        <v>14</v>
      </c>
      <c r="J333" t="s">
        <v>19</v>
      </c>
      <c r="K333" t="s">
        <v>8</v>
      </c>
    </row>
    <row r="334" spans="1:11" x14ac:dyDescent="0.2">
      <c r="A334" t="s">
        <v>172</v>
      </c>
      <c r="B334" t="s">
        <v>204</v>
      </c>
      <c r="C334" t="s">
        <v>150</v>
      </c>
      <c r="D334">
        <v>0.186451521196276</v>
      </c>
      <c r="E334" t="s">
        <v>149</v>
      </c>
      <c r="F334" t="s">
        <v>12</v>
      </c>
      <c r="G334">
        <v>20210126</v>
      </c>
      <c r="H334" t="s">
        <v>13</v>
      </c>
      <c r="I334" t="s">
        <v>30</v>
      </c>
      <c r="J334" t="s">
        <v>19</v>
      </c>
      <c r="K334" t="s">
        <v>8</v>
      </c>
    </row>
    <row r="335" spans="1:11" x14ac:dyDescent="0.2">
      <c r="A335" t="s">
        <v>172</v>
      </c>
      <c r="B335" t="s">
        <v>204</v>
      </c>
      <c r="C335" t="s">
        <v>153</v>
      </c>
      <c r="D335">
        <v>0.30841391258727502</v>
      </c>
      <c r="E335" t="s">
        <v>152</v>
      </c>
      <c r="F335" t="s">
        <v>12</v>
      </c>
      <c r="G335">
        <v>20210123</v>
      </c>
      <c r="H335" t="s">
        <v>13</v>
      </c>
      <c r="I335" t="s">
        <v>18</v>
      </c>
      <c r="J335" t="s">
        <v>19</v>
      </c>
      <c r="K335" t="s">
        <v>8</v>
      </c>
    </row>
    <row r="336" spans="1:11" x14ac:dyDescent="0.2">
      <c r="A336" t="s">
        <v>172</v>
      </c>
      <c r="B336" t="s">
        <v>205</v>
      </c>
      <c r="C336" t="s">
        <v>21</v>
      </c>
      <c r="D336">
        <v>0.24001911384979599</v>
      </c>
      <c r="E336" t="s">
        <v>20</v>
      </c>
      <c r="F336" t="s">
        <v>12</v>
      </c>
      <c r="G336">
        <v>20210123</v>
      </c>
      <c r="H336" t="s">
        <v>22</v>
      </c>
      <c r="I336" t="s">
        <v>18</v>
      </c>
      <c r="J336" t="s">
        <v>23</v>
      </c>
      <c r="K336" t="s">
        <v>8</v>
      </c>
    </row>
    <row r="337" spans="1:11" x14ac:dyDescent="0.2">
      <c r="A337" t="s">
        <v>172</v>
      </c>
      <c r="B337" t="s">
        <v>205</v>
      </c>
      <c r="C337" t="s">
        <v>29</v>
      </c>
      <c r="D337">
        <v>0.226407393513337</v>
      </c>
      <c r="E337" t="s">
        <v>28</v>
      </c>
      <c r="F337" t="s">
        <v>12</v>
      </c>
      <c r="G337">
        <v>20210126</v>
      </c>
      <c r="H337" t="s">
        <v>22</v>
      </c>
      <c r="I337" t="s">
        <v>30</v>
      </c>
      <c r="J337" t="s">
        <v>23</v>
      </c>
      <c r="K337" t="s">
        <v>8</v>
      </c>
    </row>
    <row r="338" spans="1:11" x14ac:dyDescent="0.2">
      <c r="A338" t="s">
        <v>172</v>
      </c>
      <c r="B338" t="s">
        <v>205</v>
      </c>
      <c r="C338" t="s">
        <v>55</v>
      </c>
      <c r="D338">
        <v>0.22252442607846401</v>
      </c>
      <c r="E338" t="s">
        <v>54</v>
      </c>
      <c r="F338" t="s">
        <v>12</v>
      </c>
      <c r="G338">
        <v>20210125</v>
      </c>
      <c r="H338" t="s">
        <v>22</v>
      </c>
      <c r="I338" t="s">
        <v>14</v>
      </c>
      <c r="J338" t="s">
        <v>23</v>
      </c>
      <c r="K338" t="s">
        <v>8</v>
      </c>
    </row>
    <row r="339" spans="1:11" x14ac:dyDescent="0.2">
      <c r="A339" t="s">
        <v>172</v>
      </c>
      <c r="B339" t="s">
        <v>205</v>
      </c>
      <c r="C339" t="s">
        <v>63</v>
      </c>
      <c r="D339">
        <v>0.20994697460929301</v>
      </c>
      <c r="E339" t="s">
        <v>62</v>
      </c>
      <c r="F339" t="s">
        <v>12</v>
      </c>
      <c r="G339">
        <v>20210125</v>
      </c>
      <c r="H339" t="s">
        <v>22</v>
      </c>
      <c r="I339" t="s">
        <v>14</v>
      </c>
      <c r="J339" t="s">
        <v>23</v>
      </c>
      <c r="K339" t="s">
        <v>8</v>
      </c>
    </row>
    <row r="340" spans="1:11" x14ac:dyDescent="0.2">
      <c r="A340" t="s">
        <v>172</v>
      </c>
      <c r="B340" t="s">
        <v>205</v>
      </c>
      <c r="C340" t="s">
        <v>75</v>
      </c>
      <c r="D340">
        <v>0.36101594203478299</v>
      </c>
      <c r="E340" t="s">
        <v>74</v>
      </c>
      <c r="F340" t="s">
        <v>12</v>
      </c>
      <c r="G340">
        <v>20210123</v>
      </c>
      <c r="H340" t="s">
        <v>22</v>
      </c>
      <c r="I340" t="s">
        <v>18</v>
      </c>
      <c r="J340" t="s">
        <v>23</v>
      </c>
      <c r="K340" t="s">
        <v>8</v>
      </c>
    </row>
    <row r="341" spans="1:11" x14ac:dyDescent="0.2">
      <c r="A341" t="s">
        <v>172</v>
      </c>
      <c r="B341" t="s">
        <v>205</v>
      </c>
      <c r="C341" t="s">
        <v>95</v>
      </c>
      <c r="D341">
        <v>0.26384147477134401</v>
      </c>
      <c r="E341" t="s">
        <v>94</v>
      </c>
      <c r="F341" t="s">
        <v>12</v>
      </c>
      <c r="G341">
        <v>20210126</v>
      </c>
      <c r="H341" t="s">
        <v>22</v>
      </c>
      <c r="I341" t="s">
        <v>30</v>
      </c>
      <c r="J341" t="s">
        <v>23</v>
      </c>
      <c r="K341" t="s">
        <v>8</v>
      </c>
    </row>
    <row r="342" spans="1:11" x14ac:dyDescent="0.2">
      <c r="A342" t="s">
        <v>172</v>
      </c>
      <c r="B342" t="s">
        <v>205</v>
      </c>
      <c r="C342" t="s">
        <v>111</v>
      </c>
      <c r="D342">
        <v>0.23485528003554501</v>
      </c>
      <c r="E342" t="s">
        <v>110</v>
      </c>
      <c r="F342" t="s">
        <v>12</v>
      </c>
      <c r="G342">
        <v>20210126</v>
      </c>
      <c r="H342" t="s">
        <v>22</v>
      </c>
      <c r="I342" t="s">
        <v>30</v>
      </c>
      <c r="J342" t="s">
        <v>23</v>
      </c>
      <c r="K342" t="s">
        <v>8</v>
      </c>
    </row>
    <row r="343" spans="1:11" x14ac:dyDescent="0.2">
      <c r="A343" t="s">
        <v>172</v>
      </c>
      <c r="B343" t="s">
        <v>205</v>
      </c>
      <c r="C343" t="s">
        <v>123</v>
      </c>
      <c r="D343">
        <v>0.28377063328320701</v>
      </c>
      <c r="E343" t="s">
        <v>122</v>
      </c>
      <c r="F343" t="s">
        <v>12</v>
      </c>
      <c r="G343">
        <v>20210124</v>
      </c>
      <c r="H343" t="s">
        <v>22</v>
      </c>
      <c r="I343" t="s">
        <v>35</v>
      </c>
      <c r="J343" t="s">
        <v>23</v>
      </c>
      <c r="K343" t="s">
        <v>8</v>
      </c>
    </row>
    <row r="344" spans="1:11" x14ac:dyDescent="0.2">
      <c r="A344" t="s">
        <v>172</v>
      </c>
      <c r="B344" t="s">
        <v>205</v>
      </c>
      <c r="C344" t="s">
        <v>127</v>
      </c>
      <c r="D344">
        <v>0.33011603698349101</v>
      </c>
      <c r="E344" t="s">
        <v>126</v>
      </c>
      <c r="F344" t="s">
        <v>12</v>
      </c>
      <c r="G344">
        <v>20210123</v>
      </c>
      <c r="H344" t="s">
        <v>22</v>
      </c>
      <c r="I344" t="s">
        <v>18</v>
      </c>
      <c r="J344" t="s">
        <v>23</v>
      </c>
      <c r="K344" t="s">
        <v>8</v>
      </c>
    </row>
    <row r="345" spans="1:11" x14ac:dyDescent="0.2">
      <c r="A345" t="s">
        <v>172</v>
      </c>
      <c r="B345" t="s">
        <v>205</v>
      </c>
      <c r="C345" t="s">
        <v>136</v>
      </c>
      <c r="D345">
        <v>0.19093570035636401</v>
      </c>
      <c r="E345" t="s">
        <v>135</v>
      </c>
      <c r="F345" t="s">
        <v>12</v>
      </c>
      <c r="G345">
        <v>20210124</v>
      </c>
      <c r="H345" t="s">
        <v>22</v>
      </c>
      <c r="I345" t="s">
        <v>35</v>
      </c>
      <c r="J345" t="s">
        <v>23</v>
      </c>
      <c r="K345" t="s">
        <v>8</v>
      </c>
    </row>
    <row r="346" spans="1:11" x14ac:dyDescent="0.2">
      <c r="A346" t="s">
        <v>172</v>
      </c>
      <c r="B346" t="s">
        <v>205</v>
      </c>
      <c r="C346" t="s">
        <v>142</v>
      </c>
      <c r="D346">
        <v>0.39286295888657102</v>
      </c>
      <c r="E346" t="s">
        <v>141</v>
      </c>
      <c r="F346" t="s">
        <v>12</v>
      </c>
      <c r="G346">
        <v>20210124</v>
      </c>
      <c r="H346" t="s">
        <v>22</v>
      </c>
      <c r="I346" t="s">
        <v>35</v>
      </c>
      <c r="J346" t="s">
        <v>23</v>
      </c>
      <c r="K346" t="s">
        <v>8</v>
      </c>
    </row>
    <row r="347" spans="1:11" x14ac:dyDescent="0.2">
      <c r="A347" t="s">
        <v>172</v>
      </c>
      <c r="B347" t="s">
        <v>205</v>
      </c>
      <c r="C347" t="s">
        <v>159</v>
      </c>
      <c r="D347">
        <v>0.209850826019467</v>
      </c>
      <c r="E347" t="s">
        <v>158</v>
      </c>
      <c r="F347" t="s">
        <v>12</v>
      </c>
      <c r="G347">
        <v>20210125</v>
      </c>
      <c r="H347" t="s">
        <v>22</v>
      </c>
      <c r="I347" t="s">
        <v>14</v>
      </c>
      <c r="J347" t="s">
        <v>23</v>
      </c>
      <c r="K347" t="s">
        <v>8</v>
      </c>
    </row>
    <row r="348" spans="1:11" x14ac:dyDescent="0.2">
      <c r="A348" t="s">
        <v>172</v>
      </c>
      <c r="B348" t="s">
        <v>205</v>
      </c>
      <c r="C348" t="s">
        <v>27</v>
      </c>
      <c r="D348">
        <v>0.35392914620183002</v>
      </c>
      <c r="E348" t="s">
        <v>26</v>
      </c>
      <c r="F348" t="s">
        <v>12</v>
      </c>
      <c r="G348">
        <v>20210125</v>
      </c>
      <c r="H348" t="s">
        <v>13</v>
      </c>
      <c r="I348" t="s">
        <v>14</v>
      </c>
      <c r="J348" t="s">
        <v>23</v>
      </c>
      <c r="K348" t="s">
        <v>8</v>
      </c>
    </row>
    <row r="349" spans="1:11" x14ac:dyDescent="0.2">
      <c r="A349" t="s">
        <v>172</v>
      </c>
      <c r="B349" t="s">
        <v>205</v>
      </c>
      <c r="C349" t="s">
        <v>45</v>
      </c>
      <c r="D349">
        <v>0.19574078072211901</v>
      </c>
      <c r="E349" t="s">
        <v>44</v>
      </c>
      <c r="F349" t="s">
        <v>12</v>
      </c>
      <c r="G349">
        <v>20210125</v>
      </c>
      <c r="H349" t="s">
        <v>13</v>
      </c>
      <c r="I349" t="s">
        <v>14</v>
      </c>
      <c r="J349" t="s">
        <v>23</v>
      </c>
      <c r="K349" t="s">
        <v>8</v>
      </c>
    </row>
    <row r="350" spans="1:11" x14ac:dyDescent="0.2">
      <c r="A350" t="s">
        <v>172</v>
      </c>
      <c r="B350" t="s">
        <v>205</v>
      </c>
      <c r="C350" t="s">
        <v>49</v>
      </c>
      <c r="D350">
        <v>0.25452135216496302</v>
      </c>
      <c r="E350" t="s">
        <v>48</v>
      </c>
      <c r="F350" t="s">
        <v>12</v>
      </c>
      <c r="G350">
        <v>20210124</v>
      </c>
      <c r="H350" t="s">
        <v>13</v>
      </c>
      <c r="I350" t="s">
        <v>35</v>
      </c>
      <c r="J350" t="s">
        <v>23</v>
      </c>
      <c r="K350" t="s">
        <v>8</v>
      </c>
    </row>
    <row r="351" spans="1:11" x14ac:dyDescent="0.2">
      <c r="A351" t="s">
        <v>172</v>
      </c>
      <c r="B351" t="s">
        <v>205</v>
      </c>
      <c r="C351" t="s">
        <v>53</v>
      </c>
      <c r="D351">
        <v>0.22045067353233799</v>
      </c>
      <c r="E351" t="s">
        <v>52</v>
      </c>
      <c r="F351" t="s">
        <v>12</v>
      </c>
      <c r="G351">
        <v>20210125</v>
      </c>
      <c r="H351" t="s">
        <v>13</v>
      </c>
      <c r="I351" t="s">
        <v>14</v>
      </c>
      <c r="J351" t="s">
        <v>23</v>
      </c>
      <c r="K351" t="s">
        <v>8</v>
      </c>
    </row>
    <row r="352" spans="1:11" x14ac:dyDescent="0.2">
      <c r="A352" t="s">
        <v>172</v>
      </c>
      <c r="B352" t="s">
        <v>205</v>
      </c>
      <c r="C352" t="s">
        <v>59</v>
      </c>
      <c r="D352">
        <v>0.23547889533661201</v>
      </c>
      <c r="E352" t="s">
        <v>58</v>
      </c>
      <c r="F352" t="s">
        <v>12</v>
      </c>
      <c r="G352">
        <v>20210123</v>
      </c>
      <c r="H352" t="s">
        <v>13</v>
      </c>
      <c r="I352" t="s">
        <v>18</v>
      </c>
      <c r="J352" t="s">
        <v>23</v>
      </c>
      <c r="K352" t="s">
        <v>8</v>
      </c>
    </row>
    <row r="353" spans="1:11" x14ac:dyDescent="0.2">
      <c r="A353" t="s">
        <v>172</v>
      </c>
      <c r="B353" t="s">
        <v>205</v>
      </c>
      <c r="C353" t="s">
        <v>61</v>
      </c>
      <c r="D353">
        <v>0.27699914597810399</v>
      </c>
      <c r="E353" t="s">
        <v>60</v>
      </c>
      <c r="F353" t="s">
        <v>12</v>
      </c>
      <c r="G353">
        <v>20210123</v>
      </c>
      <c r="H353" t="s">
        <v>13</v>
      </c>
      <c r="I353" t="s">
        <v>18</v>
      </c>
      <c r="J353" t="s">
        <v>23</v>
      </c>
      <c r="K353" t="s">
        <v>8</v>
      </c>
    </row>
    <row r="354" spans="1:11" x14ac:dyDescent="0.2">
      <c r="A354" t="s">
        <v>172</v>
      </c>
      <c r="B354" t="s">
        <v>205</v>
      </c>
      <c r="C354" t="s">
        <v>77</v>
      </c>
      <c r="D354">
        <v>0.21640181644467699</v>
      </c>
      <c r="E354" t="s">
        <v>76</v>
      </c>
      <c r="F354" t="s">
        <v>12</v>
      </c>
      <c r="G354">
        <v>20210124</v>
      </c>
      <c r="H354" t="s">
        <v>13</v>
      </c>
      <c r="I354" t="s">
        <v>35</v>
      </c>
      <c r="J354" t="s">
        <v>23</v>
      </c>
      <c r="K354" t="s">
        <v>8</v>
      </c>
    </row>
    <row r="355" spans="1:11" x14ac:dyDescent="0.2">
      <c r="A355" t="s">
        <v>172</v>
      </c>
      <c r="B355" t="s">
        <v>205</v>
      </c>
      <c r="C355" t="s">
        <v>83</v>
      </c>
      <c r="D355">
        <v>0.25790765545271499</v>
      </c>
      <c r="E355" t="s">
        <v>82</v>
      </c>
      <c r="F355" t="s">
        <v>12</v>
      </c>
      <c r="G355">
        <v>20210124</v>
      </c>
      <c r="H355" t="s">
        <v>13</v>
      </c>
      <c r="I355" t="s">
        <v>35</v>
      </c>
      <c r="J355" t="s">
        <v>23</v>
      </c>
      <c r="K355" t="s">
        <v>8</v>
      </c>
    </row>
    <row r="356" spans="1:11" x14ac:dyDescent="0.2">
      <c r="A356" t="s">
        <v>172</v>
      </c>
      <c r="B356" t="s">
        <v>205</v>
      </c>
      <c r="C356" t="s">
        <v>99</v>
      </c>
      <c r="D356">
        <v>0.21927749692145901</v>
      </c>
      <c r="E356" t="s">
        <v>98</v>
      </c>
      <c r="F356" t="s">
        <v>12</v>
      </c>
      <c r="G356">
        <v>20210126</v>
      </c>
      <c r="H356" t="s">
        <v>13</v>
      </c>
      <c r="I356" t="s">
        <v>30</v>
      </c>
      <c r="J356" t="s">
        <v>23</v>
      </c>
      <c r="K356" t="s">
        <v>8</v>
      </c>
    </row>
    <row r="357" spans="1:11" x14ac:dyDescent="0.2">
      <c r="A357" t="s">
        <v>172</v>
      </c>
      <c r="B357" t="s">
        <v>205</v>
      </c>
      <c r="C357" t="s">
        <v>101</v>
      </c>
      <c r="D357">
        <v>0.213446336434475</v>
      </c>
      <c r="E357" t="s">
        <v>100</v>
      </c>
      <c r="F357" t="s">
        <v>12</v>
      </c>
      <c r="G357">
        <v>20210126</v>
      </c>
      <c r="H357" t="s">
        <v>13</v>
      </c>
      <c r="I357" t="s">
        <v>30</v>
      </c>
      <c r="J357" t="s">
        <v>23</v>
      </c>
      <c r="K357" t="s">
        <v>8</v>
      </c>
    </row>
    <row r="358" spans="1:11" x14ac:dyDescent="0.2">
      <c r="A358" t="s">
        <v>172</v>
      </c>
      <c r="B358" t="s">
        <v>205</v>
      </c>
      <c r="C358" t="s">
        <v>109</v>
      </c>
      <c r="D358">
        <v>0.28180342329730101</v>
      </c>
      <c r="E358" t="s">
        <v>108</v>
      </c>
      <c r="F358" t="s">
        <v>12</v>
      </c>
      <c r="G358">
        <v>20210126</v>
      </c>
      <c r="H358" t="s">
        <v>13</v>
      </c>
      <c r="I358" t="s">
        <v>30</v>
      </c>
      <c r="J358" t="s">
        <v>23</v>
      </c>
      <c r="K358" t="s">
        <v>8</v>
      </c>
    </row>
    <row r="359" spans="1:11" x14ac:dyDescent="0.2">
      <c r="A359" t="s">
        <v>172</v>
      </c>
      <c r="B359" t="s">
        <v>205</v>
      </c>
      <c r="C359" t="s">
        <v>83</v>
      </c>
      <c r="D359">
        <v>0.26099691936159503</v>
      </c>
      <c r="E359" t="s">
        <v>134</v>
      </c>
      <c r="F359" t="s">
        <v>12</v>
      </c>
      <c r="G359">
        <v>20210124</v>
      </c>
      <c r="H359" t="s">
        <v>13</v>
      </c>
      <c r="I359" t="s">
        <v>35</v>
      </c>
      <c r="J359" t="s">
        <v>23</v>
      </c>
      <c r="K359" t="s">
        <v>8</v>
      </c>
    </row>
    <row r="360" spans="1:11" x14ac:dyDescent="0.2">
      <c r="A360" t="s">
        <v>172</v>
      </c>
      <c r="B360" t="s">
        <v>205</v>
      </c>
      <c r="C360" t="s">
        <v>155</v>
      </c>
      <c r="D360">
        <v>0.28324963024024602</v>
      </c>
      <c r="E360" t="s">
        <v>154</v>
      </c>
      <c r="F360" t="s">
        <v>12</v>
      </c>
      <c r="G360">
        <v>20210123</v>
      </c>
      <c r="H360" t="s">
        <v>13</v>
      </c>
      <c r="I360" t="s">
        <v>18</v>
      </c>
      <c r="J360" t="s">
        <v>23</v>
      </c>
      <c r="K360" t="s">
        <v>8</v>
      </c>
    </row>
    <row r="361" spans="1:11" x14ac:dyDescent="0.2">
      <c r="A361" t="s">
        <v>172</v>
      </c>
      <c r="B361" t="s">
        <v>173</v>
      </c>
      <c r="C361" t="s">
        <v>25</v>
      </c>
      <c r="D361">
        <v>7.3554458425060407E-2</v>
      </c>
      <c r="E361" t="s">
        <v>24</v>
      </c>
      <c r="F361" t="s">
        <v>12</v>
      </c>
      <c r="G361">
        <v>20210125</v>
      </c>
      <c r="H361" t="s">
        <v>22</v>
      </c>
      <c r="I361" t="s">
        <v>14</v>
      </c>
      <c r="J361" t="s">
        <v>15</v>
      </c>
      <c r="K361" t="s">
        <v>164</v>
      </c>
    </row>
    <row r="362" spans="1:11" x14ac:dyDescent="0.2">
      <c r="A362" t="s">
        <v>172</v>
      </c>
      <c r="B362" t="s">
        <v>173</v>
      </c>
      <c r="C362" t="s">
        <v>37</v>
      </c>
      <c r="D362">
        <v>7.81460538656506E-2</v>
      </c>
      <c r="E362" t="s">
        <v>36</v>
      </c>
      <c r="F362" t="s">
        <v>12</v>
      </c>
      <c r="G362">
        <v>20210125</v>
      </c>
      <c r="H362" t="s">
        <v>22</v>
      </c>
      <c r="I362" t="s">
        <v>14</v>
      </c>
      <c r="J362" t="s">
        <v>15</v>
      </c>
      <c r="K362" t="s">
        <v>164</v>
      </c>
    </row>
    <row r="363" spans="1:11" x14ac:dyDescent="0.2">
      <c r="A363" t="s">
        <v>172</v>
      </c>
      <c r="B363" t="s">
        <v>173</v>
      </c>
      <c r="C363" t="s">
        <v>43</v>
      </c>
      <c r="D363">
        <v>7.9317148343015897E-2</v>
      </c>
      <c r="E363" t="s">
        <v>42</v>
      </c>
      <c r="F363" t="s">
        <v>12</v>
      </c>
      <c r="G363">
        <v>20210126</v>
      </c>
      <c r="H363" t="s">
        <v>22</v>
      </c>
      <c r="I363" t="s">
        <v>30</v>
      </c>
      <c r="J363" t="s">
        <v>15</v>
      </c>
      <c r="K363" t="s">
        <v>164</v>
      </c>
    </row>
    <row r="364" spans="1:11" x14ac:dyDescent="0.2">
      <c r="A364" t="s">
        <v>172</v>
      </c>
      <c r="B364" t="s">
        <v>173</v>
      </c>
      <c r="C364" t="s">
        <v>51</v>
      </c>
      <c r="D364">
        <v>0.10007303033175299</v>
      </c>
      <c r="E364" t="s">
        <v>50</v>
      </c>
      <c r="F364" t="s">
        <v>12</v>
      </c>
      <c r="G364">
        <v>20210124</v>
      </c>
      <c r="H364" t="s">
        <v>22</v>
      </c>
      <c r="I364" t="s">
        <v>35</v>
      </c>
      <c r="J364" t="s">
        <v>15</v>
      </c>
      <c r="K364" t="s">
        <v>164</v>
      </c>
    </row>
    <row r="365" spans="1:11" x14ac:dyDescent="0.2">
      <c r="A365" t="s">
        <v>172</v>
      </c>
      <c r="B365" t="s">
        <v>173</v>
      </c>
      <c r="C365" t="s">
        <v>65</v>
      </c>
      <c r="D365">
        <v>7.8956336871164698E-2</v>
      </c>
      <c r="E365" t="s">
        <v>64</v>
      </c>
      <c r="F365" t="s">
        <v>12</v>
      </c>
      <c r="G365">
        <v>20210125</v>
      </c>
      <c r="H365" t="s">
        <v>22</v>
      </c>
      <c r="I365" t="s">
        <v>14</v>
      </c>
      <c r="J365" t="s">
        <v>15</v>
      </c>
      <c r="K365" t="s">
        <v>164</v>
      </c>
    </row>
    <row r="366" spans="1:11" x14ac:dyDescent="0.2">
      <c r="A366" t="s">
        <v>172</v>
      </c>
      <c r="B366" t="s">
        <v>173</v>
      </c>
      <c r="C366" t="s">
        <v>69</v>
      </c>
      <c r="D366">
        <v>0.20950225934080099</v>
      </c>
      <c r="E366" t="s">
        <v>68</v>
      </c>
      <c r="F366" t="s">
        <v>12</v>
      </c>
      <c r="G366">
        <v>20210126</v>
      </c>
      <c r="H366" t="s">
        <v>22</v>
      </c>
      <c r="I366" t="s">
        <v>30</v>
      </c>
      <c r="J366" t="s">
        <v>15</v>
      </c>
      <c r="K366" t="s">
        <v>164</v>
      </c>
    </row>
    <row r="367" spans="1:11" x14ac:dyDescent="0.2">
      <c r="A367" t="s">
        <v>172</v>
      </c>
      <c r="B367" t="s">
        <v>173</v>
      </c>
      <c r="C367" t="s">
        <v>85</v>
      </c>
      <c r="D367">
        <v>5.5299833217828699E-2</v>
      </c>
      <c r="E367" t="s">
        <v>84</v>
      </c>
      <c r="F367" t="s">
        <v>12</v>
      </c>
      <c r="G367">
        <v>20210123</v>
      </c>
      <c r="H367" t="s">
        <v>22</v>
      </c>
      <c r="I367" t="s">
        <v>18</v>
      </c>
      <c r="J367" t="s">
        <v>15</v>
      </c>
      <c r="K367" t="s">
        <v>164</v>
      </c>
    </row>
    <row r="368" spans="1:11" x14ac:dyDescent="0.2">
      <c r="A368" t="s">
        <v>172</v>
      </c>
      <c r="B368" t="s">
        <v>173</v>
      </c>
      <c r="C368" t="s">
        <v>87</v>
      </c>
      <c r="D368">
        <v>6.6297505085451305E-2</v>
      </c>
      <c r="E368" t="s">
        <v>86</v>
      </c>
      <c r="F368" t="s">
        <v>12</v>
      </c>
      <c r="G368">
        <v>20210123</v>
      </c>
      <c r="H368" t="s">
        <v>22</v>
      </c>
      <c r="I368" t="s">
        <v>18</v>
      </c>
      <c r="J368" t="s">
        <v>15</v>
      </c>
      <c r="K368" t="s">
        <v>164</v>
      </c>
    </row>
    <row r="369" spans="1:11" x14ac:dyDescent="0.2">
      <c r="A369" t="s">
        <v>172</v>
      </c>
      <c r="B369" t="s">
        <v>173</v>
      </c>
      <c r="C369" t="s">
        <v>89</v>
      </c>
      <c r="D369">
        <v>8.4504014203850203E-2</v>
      </c>
      <c r="E369" t="s">
        <v>88</v>
      </c>
      <c r="F369" t="s">
        <v>12</v>
      </c>
      <c r="G369">
        <v>20210123</v>
      </c>
      <c r="H369" t="s">
        <v>22</v>
      </c>
      <c r="I369" t="s">
        <v>18</v>
      </c>
      <c r="J369" t="s">
        <v>15</v>
      </c>
      <c r="K369" t="s">
        <v>164</v>
      </c>
    </row>
    <row r="370" spans="1:11" x14ac:dyDescent="0.2">
      <c r="A370" t="s">
        <v>172</v>
      </c>
      <c r="B370" t="s">
        <v>173</v>
      </c>
      <c r="C370" t="s">
        <v>91</v>
      </c>
      <c r="D370">
        <v>0.158596452694892</v>
      </c>
      <c r="E370" t="s">
        <v>90</v>
      </c>
      <c r="F370" t="s">
        <v>12</v>
      </c>
      <c r="G370">
        <v>20210126</v>
      </c>
      <c r="H370" t="s">
        <v>22</v>
      </c>
      <c r="I370" t="s">
        <v>30</v>
      </c>
      <c r="J370" t="s">
        <v>15</v>
      </c>
      <c r="K370" t="s">
        <v>164</v>
      </c>
    </row>
    <row r="371" spans="1:11" x14ac:dyDescent="0.2">
      <c r="A371" t="s">
        <v>172</v>
      </c>
      <c r="B371" t="s">
        <v>173</v>
      </c>
      <c r="C371" t="s">
        <v>97</v>
      </c>
      <c r="D371">
        <v>7.5600825567918695E-2</v>
      </c>
      <c r="E371" t="s">
        <v>96</v>
      </c>
      <c r="F371" t="s">
        <v>12</v>
      </c>
      <c r="G371">
        <v>20210124</v>
      </c>
      <c r="H371" t="s">
        <v>22</v>
      </c>
      <c r="I371" t="s">
        <v>35</v>
      </c>
      <c r="J371" t="s">
        <v>15</v>
      </c>
      <c r="K371" t="s">
        <v>164</v>
      </c>
    </row>
    <row r="372" spans="1:11" x14ac:dyDescent="0.2">
      <c r="A372" t="s">
        <v>172</v>
      </c>
      <c r="B372" t="s">
        <v>173</v>
      </c>
      <c r="C372" t="s">
        <v>105</v>
      </c>
      <c r="D372">
        <v>5.7709110892736899E-2</v>
      </c>
      <c r="E372" t="s">
        <v>104</v>
      </c>
      <c r="F372" t="s">
        <v>12</v>
      </c>
      <c r="G372">
        <v>20210124</v>
      </c>
      <c r="H372" t="s">
        <v>22</v>
      </c>
      <c r="I372" t="s">
        <v>35</v>
      </c>
      <c r="J372" t="s">
        <v>15</v>
      </c>
      <c r="K372" t="s">
        <v>164</v>
      </c>
    </row>
    <row r="373" spans="1:11" x14ac:dyDescent="0.2">
      <c r="A373" t="s">
        <v>172</v>
      </c>
      <c r="B373" t="s">
        <v>176</v>
      </c>
      <c r="C373" t="s">
        <v>11</v>
      </c>
      <c r="D373">
        <v>0.104508449738557</v>
      </c>
      <c r="E373" t="s">
        <v>10</v>
      </c>
      <c r="F373" t="s">
        <v>12</v>
      </c>
      <c r="G373">
        <v>20210125</v>
      </c>
      <c r="H373" t="s">
        <v>13</v>
      </c>
      <c r="I373" t="s">
        <v>14</v>
      </c>
      <c r="J373" t="s">
        <v>15</v>
      </c>
      <c r="K373" t="s">
        <v>164</v>
      </c>
    </row>
    <row r="374" spans="1:11" x14ac:dyDescent="0.2">
      <c r="A374" t="s">
        <v>172</v>
      </c>
      <c r="B374" t="s">
        <v>176</v>
      </c>
      <c r="C374" t="s">
        <v>32</v>
      </c>
      <c r="D374">
        <v>9.0550836735480505E-2</v>
      </c>
      <c r="E374" t="s">
        <v>31</v>
      </c>
      <c r="F374" t="s">
        <v>12</v>
      </c>
      <c r="G374">
        <v>20210125</v>
      </c>
      <c r="H374" t="s">
        <v>13</v>
      </c>
      <c r="I374" t="s">
        <v>14</v>
      </c>
      <c r="J374" t="s">
        <v>15</v>
      </c>
      <c r="K374" t="s">
        <v>164</v>
      </c>
    </row>
    <row r="375" spans="1:11" x14ac:dyDescent="0.2">
      <c r="A375" t="s">
        <v>172</v>
      </c>
      <c r="B375" t="s">
        <v>176</v>
      </c>
      <c r="C375" t="s">
        <v>39</v>
      </c>
      <c r="D375">
        <v>4.90241697729226E-2</v>
      </c>
      <c r="E375" t="s">
        <v>38</v>
      </c>
      <c r="F375" t="s">
        <v>12</v>
      </c>
      <c r="G375">
        <v>20210124</v>
      </c>
      <c r="H375" t="s">
        <v>13</v>
      </c>
      <c r="I375" t="s">
        <v>35</v>
      </c>
      <c r="J375" t="s">
        <v>15</v>
      </c>
      <c r="K375" t="s">
        <v>164</v>
      </c>
    </row>
    <row r="376" spans="1:11" x14ac:dyDescent="0.2">
      <c r="A376" t="s">
        <v>172</v>
      </c>
      <c r="B376" t="s">
        <v>176</v>
      </c>
      <c r="C376" t="s">
        <v>41</v>
      </c>
      <c r="D376">
        <v>5.7666708384124701E-2</v>
      </c>
      <c r="E376" t="s">
        <v>40</v>
      </c>
      <c r="F376" t="s">
        <v>12</v>
      </c>
      <c r="G376">
        <v>20210123</v>
      </c>
      <c r="H376" t="s">
        <v>13</v>
      </c>
      <c r="I376" t="s">
        <v>18</v>
      </c>
      <c r="J376" t="s">
        <v>15</v>
      </c>
      <c r="K376" t="s">
        <v>164</v>
      </c>
    </row>
    <row r="377" spans="1:11" x14ac:dyDescent="0.2">
      <c r="A377" t="s">
        <v>172</v>
      </c>
      <c r="B377" t="s">
        <v>176</v>
      </c>
      <c r="C377" t="s">
        <v>57</v>
      </c>
      <c r="D377">
        <v>0.118251230799912</v>
      </c>
      <c r="E377" t="s">
        <v>56</v>
      </c>
      <c r="F377" t="s">
        <v>12</v>
      </c>
      <c r="G377">
        <v>20210125</v>
      </c>
      <c r="H377" t="s">
        <v>13</v>
      </c>
      <c r="I377" t="s">
        <v>14</v>
      </c>
      <c r="J377" t="s">
        <v>15</v>
      </c>
      <c r="K377" t="s">
        <v>164</v>
      </c>
    </row>
    <row r="378" spans="1:11" x14ac:dyDescent="0.2">
      <c r="A378" t="s">
        <v>172</v>
      </c>
      <c r="B378" t="s">
        <v>176</v>
      </c>
      <c r="C378" t="s">
        <v>71</v>
      </c>
      <c r="D378">
        <v>8.9754177344253699E-2</v>
      </c>
      <c r="E378" t="s">
        <v>70</v>
      </c>
      <c r="F378" t="s">
        <v>12</v>
      </c>
      <c r="G378">
        <v>20210126</v>
      </c>
      <c r="H378" t="s">
        <v>13</v>
      </c>
      <c r="I378" t="s">
        <v>30</v>
      </c>
      <c r="J378" t="s">
        <v>15</v>
      </c>
      <c r="K378" t="s">
        <v>164</v>
      </c>
    </row>
    <row r="379" spans="1:11" x14ac:dyDescent="0.2">
      <c r="A379" t="s">
        <v>172</v>
      </c>
      <c r="B379" t="s">
        <v>176</v>
      </c>
      <c r="C379" t="s">
        <v>79</v>
      </c>
      <c r="D379">
        <v>7.2156855303895706E-2</v>
      </c>
      <c r="E379" t="s">
        <v>78</v>
      </c>
      <c r="F379" t="s">
        <v>12</v>
      </c>
      <c r="G379">
        <v>20210123</v>
      </c>
      <c r="H379" t="s">
        <v>13</v>
      </c>
      <c r="I379" t="s">
        <v>18</v>
      </c>
      <c r="J379" t="s">
        <v>15</v>
      </c>
      <c r="K379" t="s">
        <v>164</v>
      </c>
    </row>
    <row r="380" spans="1:11" x14ac:dyDescent="0.2">
      <c r="A380" t="s">
        <v>172</v>
      </c>
      <c r="B380" t="s">
        <v>176</v>
      </c>
      <c r="C380" t="s">
        <v>81</v>
      </c>
      <c r="D380">
        <v>0.18648261305754299</v>
      </c>
      <c r="E380" t="s">
        <v>80</v>
      </c>
      <c r="F380" t="s">
        <v>12</v>
      </c>
      <c r="G380">
        <v>20210126</v>
      </c>
      <c r="H380" t="s">
        <v>13</v>
      </c>
      <c r="I380" t="s">
        <v>30</v>
      </c>
      <c r="J380" t="s">
        <v>15</v>
      </c>
      <c r="K380" t="s">
        <v>164</v>
      </c>
    </row>
    <row r="381" spans="1:11" x14ac:dyDescent="0.2">
      <c r="A381" t="s">
        <v>172</v>
      </c>
      <c r="B381" t="s">
        <v>176</v>
      </c>
      <c r="C381" t="s">
        <v>93</v>
      </c>
      <c r="D381">
        <v>9.9154724472727204E-2</v>
      </c>
      <c r="E381" t="s">
        <v>92</v>
      </c>
      <c r="F381" t="s">
        <v>12</v>
      </c>
      <c r="G381">
        <v>20210124</v>
      </c>
      <c r="H381" t="s">
        <v>13</v>
      </c>
      <c r="I381" t="s">
        <v>35</v>
      </c>
      <c r="J381" t="s">
        <v>15</v>
      </c>
      <c r="K381" t="s">
        <v>164</v>
      </c>
    </row>
    <row r="382" spans="1:11" x14ac:dyDescent="0.2">
      <c r="A382" t="s">
        <v>172</v>
      </c>
      <c r="B382" t="s">
        <v>176</v>
      </c>
      <c r="C382" t="s">
        <v>103</v>
      </c>
      <c r="D382">
        <v>6.6910288533721496E-2</v>
      </c>
      <c r="E382" t="s">
        <v>102</v>
      </c>
      <c r="F382" t="s">
        <v>12</v>
      </c>
      <c r="G382">
        <v>20210123</v>
      </c>
      <c r="H382" t="s">
        <v>13</v>
      </c>
      <c r="I382" t="s">
        <v>18</v>
      </c>
      <c r="J382" t="s">
        <v>15</v>
      </c>
      <c r="K382" t="s">
        <v>164</v>
      </c>
    </row>
    <row r="383" spans="1:11" x14ac:dyDescent="0.2">
      <c r="A383" t="s">
        <v>172</v>
      </c>
      <c r="B383" t="s">
        <v>176</v>
      </c>
      <c r="C383" t="s">
        <v>107</v>
      </c>
      <c r="D383">
        <v>0.100973489278314</v>
      </c>
      <c r="E383" t="s">
        <v>106</v>
      </c>
      <c r="F383" t="s">
        <v>12</v>
      </c>
      <c r="G383">
        <v>20210126</v>
      </c>
      <c r="H383" t="s">
        <v>13</v>
      </c>
      <c r="I383" t="s">
        <v>30</v>
      </c>
      <c r="J383" t="s">
        <v>15</v>
      </c>
      <c r="K383" t="s">
        <v>164</v>
      </c>
    </row>
    <row r="384" spans="1:11" x14ac:dyDescent="0.2">
      <c r="A384" t="s">
        <v>172</v>
      </c>
      <c r="B384" t="s">
        <v>175</v>
      </c>
      <c r="C384" t="s">
        <v>117</v>
      </c>
      <c r="D384">
        <v>8.3220100975073194E-2</v>
      </c>
      <c r="E384" t="s">
        <v>116</v>
      </c>
      <c r="F384" t="s">
        <v>12</v>
      </c>
      <c r="G384">
        <v>20210126</v>
      </c>
      <c r="H384" t="s">
        <v>22</v>
      </c>
      <c r="I384" t="s">
        <v>30</v>
      </c>
      <c r="J384" t="s">
        <v>19</v>
      </c>
      <c r="K384" t="s">
        <v>164</v>
      </c>
    </row>
    <row r="385" spans="1:11" x14ac:dyDescent="0.2">
      <c r="A385" t="s">
        <v>172</v>
      </c>
      <c r="B385" t="s">
        <v>175</v>
      </c>
      <c r="C385" t="s">
        <v>119</v>
      </c>
      <c r="D385">
        <v>0.24375661488662501</v>
      </c>
      <c r="E385" t="s">
        <v>118</v>
      </c>
      <c r="F385" t="s">
        <v>12</v>
      </c>
      <c r="G385">
        <v>20210126</v>
      </c>
      <c r="H385" t="s">
        <v>22</v>
      </c>
      <c r="I385" t="s">
        <v>30</v>
      </c>
      <c r="J385" t="s">
        <v>19</v>
      </c>
      <c r="K385" t="s">
        <v>164</v>
      </c>
    </row>
    <row r="386" spans="1:11" x14ac:dyDescent="0.2">
      <c r="A386" t="s">
        <v>172</v>
      </c>
      <c r="B386" t="s">
        <v>175</v>
      </c>
      <c r="C386" t="s">
        <v>121</v>
      </c>
      <c r="D386">
        <v>5.1279772354613201E-2</v>
      </c>
      <c r="E386" t="s">
        <v>120</v>
      </c>
      <c r="F386" t="s">
        <v>12</v>
      </c>
      <c r="G386">
        <v>20210125</v>
      </c>
      <c r="H386" t="s">
        <v>22</v>
      </c>
      <c r="I386" t="s">
        <v>14</v>
      </c>
      <c r="J386" t="s">
        <v>19</v>
      </c>
      <c r="K386" t="s">
        <v>164</v>
      </c>
    </row>
    <row r="387" spans="1:11" x14ac:dyDescent="0.2">
      <c r="A387" t="s">
        <v>172</v>
      </c>
      <c r="B387" t="s">
        <v>175</v>
      </c>
      <c r="C387" t="s">
        <v>125</v>
      </c>
      <c r="D387">
        <v>0.106788858022653</v>
      </c>
      <c r="E387" t="s">
        <v>124</v>
      </c>
      <c r="F387" t="s">
        <v>12</v>
      </c>
      <c r="G387">
        <v>20210124</v>
      </c>
      <c r="H387" t="s">
        <v>22</v>
      </c>
      <c r="I387" t="s">
        <v>35</v>
      </c>
      <c r="J387" t="s">
        <v>19</v>
      </c>
      <c r="K387" t="s">
        <v>164</v>
      </c>
    </row>
    <row r="388" spans="1:11" x14ac:dyDescent="0.2">
      <c r="A388" t="s">
        <v>172</v>
      </c>
      <c r="B388" t="s">
        <v>175</v>
      </c>
      <c r="C388" t="s">
        <v>129</v>
      </c>
      <c r="D388">
        <v>7.0124327200288106E-2</v>
      </c>
      <c r="E388" t="s">
        <v>128</v>
      </c>
      <c r="F388" t="s">
        <v>12</v>
      </c>
      <c r="G388">
        <v>20210123</v>
      </c>
      <c r="H388" t="s">
        <v>22</v>
      </c>
      <c r="I388" t="s">
        <v>18</v>
      </c>
      <c r="J388" t="s">
        <v>19</v>
      </c>
      <c r="K388" t="s">
        <v>164</v>
      </c>
    </row>
    <row r="389" spans="1:11" x14ac:dyDescent="0.2">
      <c r="A389" t="s">
        <v>172</v>
      </c>
      <c r="B389" t="s">
        <v>175</v>
      </c>
      <c r="C389" t="s">
        <v>138</v>
      </c>
      <c r="D389">
        <v>6.5613705343781803E-2</v>
      </c>
      <c r="E389" t="s">
        <v>137</v>
      </c>
      <c r="F389" t="s">
        <v>12</v>
      </c>
      <c r="G389">
        <v>20210126</v>
      </c>
      <c r="H389" t="s">
        <v>22</v>
      </c>
      <c r="I389" t="s">
        <v>30</v>
      </c>
      <c r="J389" t="s">
        <v>19</v>
      </c>
      <c r="K389" t="s">
        <v>164</v>
      </c>
    </row>
    <row r="390" spans="1:11" x14ac:dyDescent="0.2">
      <c r="A390" t="s">
        <v>172</v>
      </c>
      <c r="B390" t="s">
        <v>175</v>
      </c>
      <c r="C390" t="s">
        <v>140</v>
      </c>
      <c r="D390">
        <v>9.6269577814143997E-2</v>
      </c>
      <c r="E390" t="s">
        <v>139</v>
      </c>
      <c r="F390" t="s">
        <v>12</v>
      </c>
      <c r="G390">
        <v>20210124</v>
      </c>
      <c r="H390" t="s">
        <v>22</v>
      </c>
      <c r="I390" t="s">
        <v>35</v>
      </c>
      <c r="J390" t="s">
        <v>19</v>
      </c>
      <c r="K390" t="s">
        <v>164</v>
      </c>
    </row>
    <row r="391" spans="1:11" x14ac:dyDescent="0.2">
      <c r="A391" t="s">
        <v>172</v>
      </c>
      <c r="B391" t="s">
        <v>175</v>
      </c>
      <c r="C391" t="s">
        <v>146</v>
      </c>
      <c r="D391">
        <v>7.7150845438203206E-2</v>
      </c>
      <c r="E391" t="s">
        <v>145</v>
      </c>
      <c r="F391" t="s">
        <v>12</v>
      </c>
      <c r="G391">
        <v>20210123</v>
      </c>
      <c r="H391" t="s">
        <v>22</v>
      </c>
      <c r="I391" t="s">
        <v>18</v>
      </c>
      <c r="J391" t="s">
        <v>19</v>
      </c>
      <c r="K391" t="s">
        <v>164</v>
      </c>
    </row>
    <row r="392" spans="1:11" x14ac:dyDescent="0.2">
      <c r="A392" t="s">
        <v>172</v>
      </c>
      <c r="B392" t="s">
        <v>175</v>
      </c>
      <c r="C392" t="s">
        <v>148</v>
      </c>
      <c r="D392">
        <v>6.0019064372914703E-2</v>
      </c>
      <c r="E392" t="s">
        <v>147</v>
      </c>
      <c r="F392" t="s">
        <v>12</v>
      </c>
      <c r="G392">
        <v>20210125</v>
      </c>
      <c r="H392" t="s">
        <v>22</v>
      </c>
      <c r="I392" t="s">
        <v>14</v>
      </c>
      <c r="J392" t="s">
        <v>19</v>
      </c>
      <c r="K392" t="s">
        <v>164</v>
      </c>
    </row>
    <row r="393" spans="1:11" x14ac:dyDescent="0.2">
      <c r="A393" t="s">
        <v>172</v>
      </c>
      <c r="B393" t="s">
        <v>175</v>
      </c>
      <c r="C393" t="s">
        <v>129</v>
      </c>
      <c r="D393">
        <v>5.99206044628499E-2</v>
      </c>
      <c r="E393" t="s">
        <v>151</v>
      </c>
      <c r="F393" t="s">
        <v>12</v>
      </c>
      <c r="G393">
        <v>20210123</v>
      </c>
      <c r="H393" t="s">
        <v>22</v>
      </c>
      <c r="I393" t="s">
        <v>18</v>
      </c>
      <c r="J393" t="s">
        <v>19</v>
      </c>
      <c r="K393" t="s">
        <v>164</v>
      </c>
    </row>
    <row r="394" spans="1:11" x14ac:dyDescent="0.2">
      <c r="A394" t="s">
        <v>172</v>
      </c>
      <c r="B394" t="s">
        <v>175</v>
      </c>
      <c r="C394" t="s">
        <v>157</v>
      </c>
      <c r="D394">
        <v>7.1878823728621394E-2</v>
      </c>
      <c r="E394" t="s">
        <v>156</v>
      </c>
      <c r="F394" t="s">
        <v>12</v>
      </c>
      <c r="G394">
        <v>20210125</v>
      </c>
      <c r="H394" t="s">
        <v>22</v>
      </c>
      <c r="I394" t="s">
        <v>14</v>
      </c>
      <c r="J394" t="s">
        <v>19</v>
      </c>
      <c r="K394" t="s">
        <v>164</v>
      </c>
    </row>
    <row r="395" spans="1:11" x14ac:dyDescent="0.2">
      <c r="A395" t="s">
        <v>172</v>
      </c>
      <c r="B395" t="s">
        <v>175</v>
      </c>
      <c r="C395" t="s">
        <v>161</v>
      </c>
      <c r="D395">
        <v>8.5924274402119E-2</v>
      </c>
      <c r="E395" t="s">
        <v>160</v>
      </c>
      <c r="F395" t="s">
        <v>12</v>
      </c>
      <c r="G395">
        <v>20210124</v>
      </c>
      <c r="H395" t="s">
        <v>22</v>
      </c>
      <c r="I395" t="s">
        <v>35</v>
      </c>
      <c r="J395" t="s">
        <v>19</v>
      </c>
      <c r="K395" t="s">
        <v>164</v>
      </c>
    </row>
    <row r="396" spans="1:11" x14ac:dyDescent="0.2">
      <c r="A396" t="s">
        <v>172</v>
      </c>
      <c r="B396" t="s">
        <v>175</v>
      </c>
      <c r="C396" t="s">
        <v>163</v>
      </c>
      <c r="D396">
        <v>0.26488788421120701</v>
      </c>
      <c r="E396" t="s">
        <v>162</v>
      </c>
      <c r="F396" t="s">
        <v>12</v>
      </c>
      <c r="G396">
        <v>20210123</v>
      </c>
      <c r="H396" t="s">
        <v>22</v>
      </c>
      <c r="I396" t="s">
        <v>18</v>
      </c>
      <c r="J396" t="s">
        <v>19</v>
      </c>
      <c r="K396" t="s">
        <v>164</v>
      </c>
    </row>
    <row r="397" spans="1:11" x14ac:dyDescent="0.2">
      <c r="A397" t="s">
        <v>172</v>
      </c>
      <c r="B397" t="s">
        <v>178</v>
      </c>
      <c r="C397" t="s">
        <v>17</v>
      </c>
      <c r="D397">
        <v>0.147457916577069</v>
      </c>
      <c r="E397" t="s">
        <v>16</v>
      </c>
      <c r="F397" t="s">
        <v>12</v>
      </c>
      <c r="G397">
        <v>20210123</v>
      </c>
      <c r="H397" t="s">
        <v>13</v>
      </c>
      <c r="I397" t="s">
        <v>18</v>
      </c>
      <c r="J397" t="s">
        <v>19</v>
      </c>
      <c r="K397" t="s">
        <v>164</v>
      </c>
    </row>
    <row r="398" spans="1:11" x14ac:dyDescent="0.2">
      <c r="A398" t="s">
        <v>172</v>
      </c>
      <c r="B398" t="s">
        <v>178</v>
      </c>
      <c r="C398" t="s">
        <v>34</v>
      </c>
      <c r="D398">
        <v>0.31195909846278302</v>
      </c>
      <c r="E398" t="s">
        <v>33</v>
      </c>
      <c r="F398" t="s">
        <v>12</v>
      </c>
      <c r="G398">
        <v>20210124</v>
      </c>
      <c r="H398" t="s">
        <v>13</v>
      </c>
      <c r="I398" t="s">
        <v>35</v>
      </c>
      <c r="J398" t="s">
        <v>19</v>
      </c>
      <c r="K398" t="s">
        <v>164</v>
      </c>
    </row>
    <row r="399" spans="1:11" x14ac:dyDescent="0.2">
      <c r="A399" t="s">
        <v>172</v>
      </c>
      <c r="B399" t="s">
        <v>178</v>
      </c>
      <c r="C399" t="s">
        <v>47</v>
      </c>
      <c r="D399">
        <v>0.199512753376372</v>
      </c>
      <c r="E399" t="s">
        <v>46</v>
      </c>
      <c r="F399" t="s">
        <v>12</v>
      </c>
      <c r="G399">
        <v>20210124</v>
      </c>
      <c r="H399" t="s">
        <v>13</v>
      </c>
      <c r="I399" t="s">
        <v>35</v>
      </c>
      <c r="J399" t="s">
        <v>19</v>
      </c>
      <c r="K399" t="s">
        <v>164</v>
      </c>
    </row>
    <row r="400" spans="1:11" x14ac:dyDescent="0.2">
      <c r="A400" t="s">
        <v>172</v>
      </c>
      <c r="B400" t="s">
        <v>178</v>
      </c>
      <c r="C400" t="s">
        <v>67</v>
      </c>
      <c r="D400">
        <v>0.15194403387357999</v>
      </c>
      <c r="E400" t="s">
        <v>66</v>
      </c>
      <c r="F400" t="s">
        <v>12</v>
      </c>
      <c r="G400">
        <v>20210123</v>
      </c>
      <c r="H400" t="s">
        <v>13</v>
      </c>
      <c r="I400" t="s">
        <v>18</v>
      </c>
      <c r="J400" t="s">
        <v>19</v>
      </c>
      <c r="K400" t="s">
        <v>164</v>
      </c>
    </row>
    <row r="401" spans="1:11" x14ac:dyDescent="0.2">
      <c r="A401" t="s">
        <v>172</v>
      </c>
      <c r="B401" t="s">
        <v>178</v>
      </c>
      <c r="C401" t="s">
        <v>73</v>
      </c>
      <c r="D401">
        <v>0.33528934498030899</v>
      </c>
      <c r="E401" t="s">
        <v>72</v>
      </c>
      <c r="F401" t="s">
        <v>12</v>
      </c>
      <c r="G401">
        <v>20210124</v>
      </c>
      <c r="H401" t="s">
        <v>13</v>
      </c>
      <c r="I401" t="s">
        <v>35</v>
      </c>
      <c r="J401" t="s">
        <v>19</v>
      </c>
      <c r="K401" t="s">
        <v>164</v>
      </c>
    </row>
    <row r="402" spans="1:11" x14ac:dyDescent="0.2">
      <c r="A402" t="s">
        <v>172</v>
      </c>
      <c r="B402" t="s">
        <v>178</v>
      </c>
      <c r="C402" t="s">
        <v>113</v>
      </c>
      <c r="D402">
        <v>0.26245804347945101</v>
      </c>
      <c r="E402" t="s">
        <v>112</v>
      </c>
      <c r="F402" t="s">
        <v>12</v>
      </c>
      <c r="G402">
        <v>20210126</v>
      </c>
      <c r="H402" t="s">
        <v>13</v>
      </c>
      <c r="I402" t="s">
        <v>30</v>
      </c>
      <c r="J402" t="s">
        <v>19</v>
      </c>
      <c r="K402" t="s">
        <v>164</v>
      </c>
    </row>
    <row r="403" spans="1:11" x14ac:dyDescent="0.2">
      <c r="A403" t="s">
        <v>172</v>
      </c>
      <c r="B403" t="s">
        <v>178</v>
      </c>
      <c r="C403" t="s">
        <v>115</v>
      </c>
      <c r="D403">
        <v>0.24593211297075701</v>
      </c>
      <c r="E403" t="s">
        <v>114</v>
      </c>
      <c r="F403" t="s">
        <v>12</v>
      </c>
      <c r="G403">
        <v>20210126</v>
      </c>
      <c r="H403" t="s">
        <v>13</v>
      </c>
      <c r="I403" t="s">
        <v>30</v>
      </c>
      <c r="J403" t="s">
        <v>19</v>
      </c>
      <c r="K403" t="s">
        <v>164</v>
      </c>
    </row>
    <row r="404" spans="1:11" x14ac:dyDescent="0.2">
      <c r="A404" t="s">
        <v>172</v>
      </c>
      <c r="B404" t="s">
        <v>178</v>
      </c>
      <c r="C404" t="s">
        <v>131</v>
      </c>
      <c r="D404">
        <v>0.14957914465060501</v>
      </c>
      <c r="E404" t="s">
        <v>130</v>
      </c>
      <c r="F404" t="s">
        <v>12</v>
      </c>
      <c r="G404">
        <v>20210125</v>
      </c>
      <c r="H404" t="s">
        <v>13</v>
      </c>
      <c r="I404" t="s">
        <v>14</v>
      </c>
      <c r="J404" t="s">
        <v>19</v>
      </c>
      <c r="K404" t="s">
        <v>164</v>
      </c>
    </row>
    <row r="405" spans="1:11" x14ac:dyDescent="0.2">
      <c r="A405" t="s">
        <v>172</v>
      </c>
      <c r="B405" t="s">
        <v>178</v>
      </c>
      <c r="C405" t="s">
        <v>133</v>
      </c>
      <c r="D405">
        <v>0.28195458674372897</v>
      </c>
      <c r="E405" t="s">
        <v>132</v>
      </c>
      <c r="F405" t="s">
        <v>12</v>
      </c>
      <c r="G405">
        <v>20210125</v>
      </c>
      <c r="H405" t="s">
        <v>13</v>
      </c>
      <c r="I405" t="s">
        <v>14</v>
      </c>
      <c r="J405" t="s">
        <v>19</v>
      </c>
      <c r="K405" t="s">
        <v>164</v>
      </c>
    </row>
    <row r="406" spans="1:11" x14ac:dyDescent="0.2">
      <c r="A406" t="s">
        <v>172</v>
      </c>
      <c r="B406" t="s">
        <v>178</v>
      </c>
      <c r="C406" t="s">
        <v>144</v>
      </c>
      <c r="D406">
        <v>0.13251291768529</v>
      </c>
      <c r="E406" t="s">
        <v>143</v>
      </c>
      <c r="F406" t="s">
        <v>12</v>
      </c>
      <c r="G406">
        <v>20210125</v>
      </c>
      <c r="H406" t="s">
        <v>13</v>
      </c>
      <c r="I406" t="s">
        <v>14</v>
      </c>
      <c r="J406" t="s">
        <v>19</v>
      </c>
      <c r="K406" t="s">
        <v>164</v>
      </c>
    </row>
    <row r="407" spans="1:11" x14ac:dyDescent="0.2">
      <c r="A407" t="s">
        <v>172</v>
      </c>
      <c r="B407" t="s">
        <v>178</v>
      </c>
      <c r="C407" t="s">
        <v>150</v>
      </c>
      <c r="D407">
        <v>0.14996515510889499</v>
      </c>
      <c r="E407" t="s">
        <v>149</v>
      </c>
      <c r="F407" t="s">
        <v>12</v>
      </c>
      <c r="G407">
        <v>20210126</v>
      </c>
      <c r="H407" t="s">
        <v>13</v>
      </c>
      <c r="I407" t="s">
        <v>30</v>
      </c>
      <c r="J407" t="s">
        <v>19</v>
      </c>
      <c r="K407" t="s">
        <v>164</v>
      </c>
    </row>
    <row r="408" spans="1:11" x14ac:dyDescent="0.2">
      <c r="A408" t="s">
        <v>172</v>
      </c>
      <c r="B408" t="s">
        <v>178</v>
      </c>
      <c r="C408" t="s">
        <v>153</v>
      </c>
      <c r="D408">
        <v>0.25967655726696798</v>
      </c>
      <c r="E408" t="s">
        <v>152</v>
      </c>
      <c r="F408" t="s">
        <v>12</v>
      </c>
      <c r="G408">
        <v>20210123</v>
      </c>
      <c r="H408" t="s">
        <v>13</v>
      </c>
      <c r="I408" t="s">
        <v>18</v>
      </c>
      <c r="J408" t="s">
        <v>19</v>
      </c>
      <c r="K408" t="s">
        <v>164</v>
      </c>
    </row>
    <row r="409" spans="1:11" x14ac:dyDescent="0.2">
      <c r="A409" t="s">
        <v>172</v>
      </c>
      <c r="B409" t="s">
        <v>174</v>
      </c>
      <c r="C409" t="s">
        <v>21</v>
      </c>
      <c r="D409">
        <v>0.141192448529466</v>
      </c>
      <c r="E409" t="s">
        <v>20</v>
      </c>
      <c r="F409" t="s">
        <v>12</v>
      </c>
      <c r="G409">
        <v>20210123</v>
      </c>
      <c r="H409" t="s">
        <v>22</v>
      </c>
      <c r="I409" t="s">
        <v>18</v>
      </c>
      <c r="J409" t="s">
        <v>23</v>
      </c>
      <c r="K409" t="s">
        <v>164</v>
      </c>
    </row>
    <row r="410" spans="1:11" x14ac:dyDescent="0.2">
      <c r="A410" t="s">
        <v>172</v>
      </c>
      <c r="B410" t="s">
        <v>174</v>
      </c>
      <c r="C410" t="s">
        <v>29</v>
      </c>
      <c r="D410">
        <v>0.129135687975444</v>
      </c>
      <c r="E410" t="s">
        <v>28</v>
      </c>
      <c r="F410" t="s">
        <v>12</v>
      </c>
      <c r="G410">
        <v>20210126</v>
      </c>
      <c r="H410" t="s">
        <v>22</v>
      </c>
      <c r="I410" t="s">
        <v>30</v>
      </c>
      <c r="J410" t="s">
        <v>23</v>
      </c>
      <c r="K410" t="s">
        <v>164</v>
      </c>
    </row>
    <row r="411" spans="1:11" x14ac:dyDescent="0.2">
      <c r="A411" t="s">
        <v>172</v>
      </c>
      <c r="B411" t="s">
        <v>174</v>
      </c>
      <c r="C411" t="s">
        <v>55</v>
      </c>
      <c r="D411">
        <v>0.14202097793636301</v>
      </c>
      <c r="E411" t="s">
        <v>54</v>
      </c>
      <c r="F411" t="s">
        <v>12</v>
      </c>
      <c r="G411">
        <v>20210125</v>
      </c>
      <c r="H411" t="s">
        <v>22</v>
      </c>
      <c r="I411" t="s">
        <v>14</v>
      </c>
      <c r="J411" t="s">
        <v>23</v>
      </c>
      <c r="K411" t="s">
        <v>164</v>
      </c>
    </row>
    <row r="412" spans="1:11" x14ac:dyDescent="0.2">
      <c r="A412" t="s">
        <v>172</v>
      </c>
      <c r="B412" t="s">
        <v>174</v>
      </c>
      <c r="C412" t="s">
        <v>63</v>
      </c>
      <c r="D412">
        <v>0.12025432822432</v>
      </c>
      <c r="E412" t="s">
        <v>62</v>
      </c>
      <c r="F412" t="s">
        <v>12</v>
      </c>
      <c r="G412">
        <v>20210125</v>
      </c>
      <c r="H412" t="s">
        <v>22</v>
      </c>
      <c r="I412" t="s">
        <v>14</v>
      </c>
      <c r="J412" t="s">
        <v>23</v>
      </c>
      <c r="K412" t="s">
        <v>164</v>
      </c>
    </row>
    <row r="413" spans="1:11" x14ac:dyDescent="0.2">
      <c r="A413" t="s">
        <v>172</v>
      </c>
      <c r="B413" t="s">
        <v>174</v>
      </c>
      <c r="C413" t="s">
        <v>75</v>
      </c>
      <c r="D413">
        <v>0.27825208908805099</v>
      </c>
      <c r="E413" t="s">
        <v>74</v>
      </c>
      <c r="F413" t="s">
        <v>12</v>
      </c>
      <c r="G413">
        <v>20210123</v>
      </c>
      <c r="H413" t="s">
        <v>22</v>
      </c>
      <c r="I413" t="s">
        <v>18</v>
      </c>
      <c r="J413" t="s">
        <v>23</v>
      </c>
      <c r="K413" t="s">
        <v>164</v>
      </c>
    </row>
    <row r="414" spans="1:11" x14ac:dyDescent="0.2">
      <c r="A414" t="s">
        <v>172</v>
      </c>
      <c r="B414" t="s">
        <v>174</v>
      </c>
      <c r="C414" t="s">
        <v>95</v>
      </c>
      <c r="D414">
        <v>0.21233453402885999</v>
      </c>
      <c r="E414" t="s">
        <v>94</v>
      </c>
      <c r="F414" t="s">
        <v>12</v>
      </c>
      <c r="G414">
        <v>20210126</v>
      </c>
      <c r="H414" t="s">
        <v>22</v>
      </c>
      <c r="I414" t="s">
        <v>30</v>
      </c>
      <c r="J414" t="s">
        <v>23</v>
      </c>
      <c r="K414" t="s">
        <v>164</v>
      </c>
    </row>
    <row r="415" spans="1:11" x14ac:dyDescent="0.2">
      <c r="A415" t="s">
        <v>172</v>
      </c>
      <c r="B415" t="s">
        <v>174</v>
      </c>
      <c r="C415" t="s">
        <v>111</v>
      </c>
      <c r="D415">
        <v>0.239114920240631</v>
      </c>
      <c r="E415" t="s">
        <v>110</v>
      </c>
      <c r="F415" t="s">
        <v>12</v>
      </c>
      <c r="G415">
        <v>20210126</v>
      </c>
      <c r="H415" t="s">
        <v>22</v>
      </c>
      <c r="I415" t="s">
        <v>30</v>
      </c>
      <c r="J415" t="s">
        <v>23</v>
      </c>
      <c r="K415" t="s">
        <v>164</v>
      </c>
    </row>
    <row r="416" spans="1:11" x14ac:dyDescent="0.2">
      <c r="A416" t="s">
        <v>172</v>
      </c>
      <c r="B416" t="s">
        <v>174</v>
      </c>
      <c r="C416" t="s">
        <v>123</v>
      </c>
      <c r="D416">
        <v>0.19073184889393899</v>
      </c>
      <c r="E416" t="s">
        <v>122</v>
      </c>
      <c r="F416" t="s">
        <v>12</v>
      </c>
      <c r="G416">
        <v>20210124</v>
      </c>
      <c r="H416" t="s">
        <v>22</v>
      </c>
      <c r="I416" t="s">
        <v>35</v>
      </c>
      <c r="J416" t="s">
        <v>23</v>
      </c>
      <c r="K416" t="s">
        <v>164</v>
      </c>
    </row>
    <row r="417" spans="1:11" x14ac:dyDescent="0.2">
      <c r="A417" t="s">
        <v>172</v>
      </c>
      <c r="B417" t="s">
        <v>174</v>
      </c>
      <c r="C417" t="s">
        <v>127</v>
      </c>
      <c r="D417">
        <v>0.35799474112196</v>
      </c>
      <c r="E417" t="s">
        <v>126</v>
      </c>
      <c r="F417" t="s">
        <v>12</v>
      </c>
      <c r="G417">
        <v>20210123</v>
      </c>
      <c r="H417" t="s">
        <v>22</v>
      </c>
      <c r="I417" t="s">
        <v>18</v>
      </c>
      <c r="J417" t="s">
        <v>23</v>
      </c>
      <c r="K417" t="s">
        <v>164</v>
      </c>
    </row>
    <row r="418" spans="1:11" x14ac:dyDescent="0.2">
      <c r="A418" t="s">
        <v>172</v>
      </c>
      <c r="B418" t="s">
        <v>174</v>
      </c>
      <c r="C418" t="s">
        <v>136</v>
      </c>
      <c r="D418">
        <v>0.11396530492943099</v>
      </c>
      <c r="E418" t="s">
        <v>135</v>
      </c>
      <c r="F418" t="s">
        <v>12</v>
      </c>
      <c r="G418">
        <v>20210124</v>
      </c>
      <c r="H418" t="s">
        <v>22</v>
      </c>
      <c r="I418" t="s">
        <v>35</v>
      </c>
      <c r="J418" t="s">
        <v>23</v>
      </c>
      <c r="K418" t="s">
        <v>164</v>
      </c>
    </row>
    <row r="419" spans="1:11" x14ac:dyDescent="0.2">
      <c r="A419" t="s">
        <v>172</v>
      </c>
      <c r="B419" t="s">
        <v>174</v>
      </c>
      <c r="C419" t="s">
        <v>142</v>
      </c>
      <c r="D419">
        <v>0.41348380148149899</v>
      </c>
      <c r="E419" t="s">
        <v>141</v>
      </c>
      <c r="F419" t="s">
        <v>12</v>
      </c>
      <c r="G419">
        <v>20210124</v>
      </c>
      <c r="H419" t="s">
        <v>22</v>
      </c>
      <c r="I419" t="s">
        <v>35</v>
      </c>
      <c r="J419" t="s">
        <v>23</v>
      </c>
      <c r="K419" t="s">
        <v>164</v>
      </c>
    </row>
    <row r="420" spans="1:11" x14ac:dyDescent="0.2">
      <c r="A420" t="s">
        <v>172</v>
      </c>
      <c r="B420" t="s">
        <v>174</v>
      </c>
      <c r="C420" t="s">
        <v>159</v>
      </c>
      <c r="D420">
        <v>0.111714001860208</v>
      </c>
      <c r="E420" t="s">
        <v>158</v>
      </c>
      <c r="F420" t="s">
        <v>12</v>
      </c>
      <c r="G420">
        <v>20210125</v>
      </c>
      <c r="H420" t="s">
        <v>22</v>
      </c>
      <c r="I420" t="s">
        <v>14</v>
      </c>
      <c r="J420" t="s">
        <v>23</v>
      </c>
      <c r="K420" t="s">
        <v>164</v>
      </c>
    </row>
    <row r="421" spans="1:11" x14ac:dyDescent="0.2">
      <c r="A421" t="s">
        <v>172</v>
      </c>
      <c r="B421" t="s">
        <v>177</v>
      </c>
      <c r="C421" t="s">
        <v>27</v>
      </c>
      <c r="D421">
        <v>0.38974468982239702</v>
      </c>
      <c r="E421" t="s">
        <v>26</v>
      </c>
      <c r="F421" t="s">
        <v>12</v>
      </c>
      <c r="G421">
        <v>20210125</v>
      </c>
      <c r="H421" t="s">
        <v>13</v>
      </c>
      <c r="I421" t="s">
        <v>14</v>
      </c>
      <c r="J421" t="s">
        <v>23</v>
      </c>
      <c r="K421" t="s">
        <v>164</v>
      </c>
    </row>
    <row r="422" spans="1:11" x14ac:dyDescent="0.2">
      <c r="A422" t="s">
        <v>172</v>
      </c>
      <c r="B422" t="s">
        <v>177</v>
      </c>
      <c r="C422" t="s">
        <v>45</v>
      </c>
      <c r="D422">
        <v>0.178550189594677</v>
      </c>
      <c r="E422" t="s">
        <v>44</v>
      </c>
      <c r="F422" t="s">
        <v>12</v>
      </c>
      <c r="G422">
        <v>20210125</v>
      </c>
      <c r="H422" t="s">
        <v>13</v>
      </c>
      <c r="I422" t="s">
        <v>14</v>
      </c>
      <c r="J422" t="s">
        <v>23</v>
      </c>
      <c r="K422" t="s">
        <v>164</v>
      </c>
    </row>
    <row r="423" spans="1:11" x14ac:dyDescent="0.2">
      <c r="A423" t="s">
        <v>172</v>
      </c>
      <c r="B423" t="s">
        <v>177</v>
      </c>
      <c r="C423" t="s">
        <v>49</v>
      </c>
      <c r="D423">
        <v>0.27434484256846398</v>
      </c>
      <c r="E423" t="s">
        <v>48</v>
      </c>
      <c r="F423" t="s">
        <v>12</v>
      </c>
      <c r="G423">
        <v>20210124</v>
      </c>
      <c r="H423" t="s">
        <v>13</v>
      </c>
      <c r="I423" t="s">
        <v>35</v>
      </c>
      <c r="J423" t="s">
        <v>23</v>
      </c>
      <c r="K423" t="s">
        <v>164</v>
      </c>
    </row>
    <row r="424" spans="1:11" x14ac:dyDescent="0.2">
      <c r="A424" t="s">
        <v>172</v>
      </c>
      <c r="B424" t="s">
        <v>177</v>
      </c>
      <c r="C424" t="s">
        <v>53</v>
      </c>
      <c r="D424">
        <v>0.14120848637085701</v>
      </c>
      <c r="E424" t="s">
        <v>52</v>
      </c>
      <c r="F424" t="s">
        <v>12</v>
      </c>
      <c r="G424">
        <v>20210125</v>
      </c>
      <c r="H424" t="s">
        <v>13</v>
      </c>
      <c r="I424" t="s">
        <v>14</v>
      </c>
      <c r="J424" t="s">
        <v>23</v>
      </c>
      <c r="K424" t="s">
        <v>164</v>
      </c>
    </row>
    <row r="425" spans="1:11" x14ac:dyDescent="0.2">
      <c r="A425" t="s">
        <v>172</v>
      </c>
      <c r="B425" t="s">
        <v>177</v>
      </c>
      <c r="C425" t="s">
        <v>59</v>
      </c>
      <c r="D425">
        <v>0.16012054035003501</v>
      </c>
      <c r="E425" t="s">
        <v>58</v>
      </c>
      <c r="F425" t="s">
        <v>12</v>
      </c>
      <c r="G425">
        <v>20210123</v>
      </c>
      <c r="H425" t="s">
        <v>13</v>
      </c>
      <c r="I425" t="s">
        <v>18</v>
      </c>
      <c r="J425" t="s">
        <v>23</v>
      </c>
      <c r="K425" t="s">
        <v>164</v>
      </c>
    </row>
    <row r="426" spans="1:11" x14ac:dyDescent="0.2">
      <c r="A426" t="s">
        <v>172</v>
      </c>
      <c r="B426" t="s">
        <v>177</v>
      </c>
      <c r="C426" t="s">
        <v>61</v>
      </c>
      <c r="D426">
        <v>0.22363862057460901</v>
      </c>
      <c r="E426" t="s">
        <v>60</v>
      </c>
      <c r="F426" t="s">
        <v>12</v>
      </c>
      <c r="G426">
        <v>20210123</v>
      </c>
      <c r="H426" t="s">
        <v>13</v>
      </c>
      <c r="I426" t="s">
        <v>18</v>
      </c>
      <c r="J426" t="s">
        <v>23</v>
      </c>
      <c r="K426" t="s">
        <v>164</v>
      </c>
    </row>
    <row r="427" spans="1:11" x14ac:dyDescent="0.2">
      <c r="A427" t="s">
        <v>172</v>
      </c>
      <c r="B427" t="s">
        <v>177</v>
      </c>
      <c r="C427" t="s">
        <v>77</v>
      </c>
      <c r="D427">
        <v>0.230161086306056</v>
      </c>
      <c r="E427" t="s">
        <v>76</v>
      </c>
      <c r="F427" t="s">
        <v>12</v>
      </c>
      <c r="G427">
        <v>20210124</v>
      </c>
      <c r="H427" t="s">
        <v>13</v>
      </c>
      <c r="I427" t="s">
        <v>35</v>
      </c>
      <c r="J427" t="s">
        <v>23</v>
      </c>
      <c r="K427" t="s">
        <v>164</v>
      </c>
    </row>
    <row r="428" spans="1:11" x14ac:dyDescent="0.2">
      <c r="A428" t="s">
        <v>172</v>
      </c>
      <c r="B428" t="s">
        <v>177</v>
      </c>
      <c r="C428" t="s">
        <v>83</v>
      </c>
      <c r="D428">
        <v>0.17676100490347199</v>
      </c>
      <c r="E428" t="s">
        <v>82</v>
      </c>
      <c r="F428" t="s">
        <v>12</v>
      </c>
      <c r="G428">
        <v>20210124</v>
      </c>
      <c r="H428" t="s">
        <v>13</v>
      </c>
      <c r="I428" t="s">
        <v>35</v>
      </c>
      <c r="J428" t="s">
        <v>23</v>
      </c>
      <c r="K428" t="s">
        <v>164</v>
      </c>
    </row>
    <row r="429" spans="1:11" x14ac:dyDescent="0.2">
      <c r="A429" t="s">
        <v>172</v>
      </c>
      <c r="B429" t="s">
        <v>177</v>
      </c>
      <c r="C429" t="s">
        <v>99</v>
      </c>
      <c r="D429">
        <v>0.14870084085749899</v>
      </c>
      <c r="E429" t="s">
        <v>98</v>
      </c>
      <c r="F429" t="s">
        <v>12</v>
      </c>
      <c r="G429">
        <v>20210126</v>
      </c>
      <c r="H429" t="s">
        <v>13</v>
      </c>
      <c r="I429" t="s">
        <v>30</v>
      </c>
      <c r="J429" t="s">
        <v>23</v>
      </c>
      <c r="K429" t="s">
        <v>164</v>
      </c>
    </row>
    <row r="430" spans="1:11" x14ac:dyDescent="0.2">
      <c r="A430" t="s">
        <v>172</v>
      </c>
      <c r="B430" t="s">
        <v>177</v>
      </c>
      <c r="C430" t="s">
        <v>101</v>
      </c>
      <c r="D430">
        <v>0.21304820772150099</v>
      </c>
      <c r="E430" t="s">
        <v>100</v>
      </c>
      <c r="F430" t="s">
        <v>12</v>
      </c>
      <c r="G430">
        <v>20210126</v>
      </c>
      <c r="H430" t="s">
        <v>13</v>
      </c>
      <c r="I430" t="s">
        <v>30</v>
      </c>
      <c r="J430" t="s">
        <v>23</v>
      </c>
      <c r="K430" t="s">
        <v>164</v>
      </c>
    </row>
    <row r="431" spans="1:11" x14ac:dyDescent="0.2">
      <c r="A431" t="s">
        <v>172</v>
      </c>
      <c r="B431" t="s">
        <v>177</v>
      </c>
      <c r="C431" t="s">
        <v>109</v>
      </c>
      <c r="D431">
        <v>0.198120203599018</v>
      </c>
      <c r="E431" t="s">
        <v>108</v>
      </c>
      <c r="F431" t="s">
        <v>12</v>
      </c>
      <c r="G431">
        <v>20210126</v>
      </c>
      <c r="H431" t="s">
        <v>13</v>
      </c>
      <c r="I431" t="s">
        <v>30</v>
      </c>
      <c r="J431" t="s">
        <v>23</v>
      </c>
      <c r="K431" t="s">
        <v>164</v>
      </c>
    </row>
    <row r="432" spans="1:11" x14ac:dyDescent="0.2">
      <c r="A432" t="s">
        <v>172</v>
      </c>
      <c r="B432" t="s">
        <v>177</v>
      </c>
      <c r="C432" t="s">
        <v>83</v>
      </c>
      <c r="D432">
        <v>0.178782371451604</v>
      </c>
      <c r="E432" t="s">
        <v>134</v>
      </c>
      <c r="F432" t="s">
        <v>12</v>
      </c>
      <c r="G432">
        <v>20210124</v>
      </c>
      <c r="H432" t="s">
        <v>13</v>
      </c>
      <c r="I432" t="s">
        <v>35</v>
      </c>
      <c r="J432" t="s">
        <v>23</v>
      </c>
      <c r="K432" t="s">
        <v>164</v>
      </c>
    </row>
    <row r="433" spans="1:11" x14ac:dyDescent="0.2">
      <c r="A433" t="s">
        <v>172</v>
      </c>
      <c r="B433" t="s">
        <v>177</v>
      </c>
      <c r="C433" t="s">
        <v>155</v>
      </c>
      <c r="D433">
        <v>0.203034109409434</v>
      </c>
      <c r="E433" t="s">
        <v>154</v>
      </c>
      <c r="F433" t="s">
        <v>12</v>
      </c>
      <c r="G433">
        <v>20210123</v>
      </c>
      <c r="H433" t="s">
        <v>13</v>
      </c>
      <c r="I433" t="s">
        <v>18</v>
      </c>
      <c r="J433" t="s">
        <v>23</v>
      </c>
      <c r="K433" t="s">
        <v>164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A872-4E0A-5042-955E-D03A12449188}">
  <dimension ref="A1:G37"/>
  <sheetViews>
    <sheetView workbookViewId="0">
      <selection activeCell="F2" sqref="F2"/>
    </sheetView>
  </sheetViews>
  <sheetFormatPr baseColWidth="10" defaultRowHeight="16" x14ac:dyDescent="0.2"/>
  <sheetData>
    <row r="1" spans="1:7" x14ac:dyDescent="0.2">
      <c r="A1" t="s">
        <v>171</v>
      </c>
      <c r="B1" t="s">
        <v>0</v>
      </c>
      <c r="C1" t="s">
        <v>202</v>
      </c>
      <c r="D1" t="s">
        <v>8</v>
      </c>
      <c r="E1" t="s">
        <v>6</v>
      </c>
      <c r="F1" t="s">
        <v>181</v>
      </c>
      <c r="G1" t="s">
        <v>180</v>
      </c>
    </row>
    <row r="2" spans="1:7" x14ac:dyDescent="0.2">
      <c r="A2" t="s">
        <v>172</v>
      </c>
      <c r="B2" t="s">
        <v>9</v>
      </c>
      <c r="C2" t="s">
        <v>9</v>
      </c>
      <c r="D2" t="s">
        <v>15</v>
      </c>
      <c r="E2" t="s">
        <v>22</v>
      </c>
      <c r="F2">
        <v>0.34772231003114701</v>
      </c>
      <c r="G2">
        <v>0.34852127426041901</v>
      </c>
    </row>
    <row r="3" spans="1:7" x14ac:dyDescent="0.2">
      <c r="A3" t="s">
        <v>172</v>
      </c>
      <c r="B3" t="s">
        <v>9</v>
      </c>
      <c r="C3" t="s">
        <v>9</v>
      </c>
      <c r="D3" t="s">
        <v>15</v>
      </c>
      <c r="E3" t="s">
        <v>13</v>
      </c>
      <c r="F3">
        <v>0.34725500196075398</v>
      </c>
      <c r="G3">
        <v>0.34632802520147499</v>
      </c>
    </row>
    <row r="4" spans="1:7" x14ac:dyDescent="0.2">
      <c r="A4" t="s">
        <v>172</v>
      </c>
      <c r="B4" t="s">
        <v>9</v>
      </c>
      <c r="C4" t="s">
        <v>9</v>
      </c>
      <c r="D4" t="s">
        <v>19</v>
      </c>
      <c r="E4" t="s">
        <v>22</v>
      </c>
      <c r="F4">
        <v>0.32267579683964398</v>
      </c>
      <c r="G4">
        <v>0.32801275318941497</v>
      </c>
    </row>
    <row r="5" spans="1:7" x14ac:dyDescent="0.2">
      <c r="A5" t="s">
        <v>172</v>
      </c>
      <c r="B5" t="s">
        <v>9</v>
      </c>
      <c r="C5" t="s">
        <v>9</v>
      </c>
      <c r="D5" t="s">
        <v>19</v>
      </c>
      <c r="E5" t="s">
        <v>13</v>
      </c>
      <c r="F5">
        <v>0.36059424419911301</v>
      </c>
      <c r="G5">
        <v>0.36355258301387999</v>
      </c>
    </row>
    <row r="6" spans="1:7" x14ac:dyDescent="0.2">
      <c r="A6" t="s">
        <v>172</v>
      </c>
      <c r="B6" t="s">
        <v>9</v>
      </c>
      <c r="C6" t="s">
        <v>9</v>
      </c>
      <c r="D6" t="s">
        <v>23</v>
      </c>
      <c r="E6" t="s">
        <v>22</v>
      </c>
      <c r="F6">
        <v>0.35884442078850098</v>
      </c>
      <c r="G6">
        <v>0.37152200939713098</v>
      </c>
    </row>
    <row r="7" spans="1:7" x14ac:dyDescent="0.2">
      <c r="A7" t="s">
        <v>172</v>
      </c>
      <c r="B7" t="s">
        <v>9</v>
      </c>
      <c r="C7" t="s">
        <v>9</v>
      </c>
      <c r="D7" t="s">
        <v>23</v>
      </c>
      <c r="E7" t="s">
        <v>13</v>
      </c>
      <c r="F7">
        <v>0.34164533857777601</v>
      </c>
      <c r="G7">
        <v>0.35259512875047899</v>
      </c>
    </row>
    <row r="8" spans="1:7" x14ac:dyDescent="0.2">
      <c r="A8" t="s">
        <v>172</v>
      </c>
      <c r="B8" t="s">
        <v>8</v>
      </c>
      <c r="C8" t="s">
        <v>203</v>
      </c>
      <c r="D8" t="s">
        <v>15</v>
      </c>
      <c r="E8" t="s">
        <v>22</v>
      </c>
      <c r="F8">
        <v>0.100389116019973</v>
      </c>
      <c r="G8">
        <v>0.110727998002577</v>
      </c>
    </row>
    <row r="9" spans="1:7" x14ac:dyDescent="0.2">
      <c r="A9" t="s">
        <v>172</v>
      </c>
      <c r="B9" t="s">
        <v>8</v>
      </c>
      <c r="C9" t="s">
        <v>203</v>
      </c>
      <c r="D9" t="s">
        <v>15</v>
      </c>
      <c r="E9" t="s">
        <v>13</v>
      </c>
      <c r="F9">
        <v>0.107700265418743</v>
      </c>
      <c r="G9">
        <v>0.11737402368601201</v>
      </c>
    </row>
    <row r="10" spans="1:7" x14ac:dyDescent="0.2">
      <c r="A10" t="s">
        <v>172</v>
      </c>
      <c r="B10" t="s">
        <v>8</v>
      </c>
      <c r="C10" t="s">
        <v>204</v>
      </c>
      <c r="D10" t="s">
        <v>19</v>
      </c>
      <c r="E10" t="s">
        <v>22</v>
      </c>
      <c r="F10">
        <v>0.14440444987845</v>
      </c>
      <c r="G10">
        <v>0.16677908513611001</v>
      </c>
    </row>
    <row r="11" spans="1:7" x14ac:dyDescent="0.2">
      <c r="A11" t="s">
        <v>172</v>
      </c>
      <c r="B11" t="s">
        <v>8</v>
      </c>
      <c r="C11" t="s">
        <v>204</v>
      </c>
      <c r="D11" t="s">
        <v>19</v>
      </c>
      <c r="E11" t="s">
        <v>13</v>
      </c>
      <c r="F11">
        <v>0.23036396940503601</v>
      </c>
      <c r="G11">
        <v>0.23222972564373701</v>
      </c>
    </row>
    <row r="12" spans="1:7" x14ac:dyDescent="0.2">
      <c r="A12" t="s">
        <v>172</v>
      </c>
      <c r="B12" t="s">
        <v>8</v>
      </c>
      <c r="C12" t="s">
        <v>205</v>
      </c>
      <c r="D12" t="s">
        <v>23</v>
      </c>
      <c r="E12" t="s">
        <v>22</v>
      </c>
      <c r="F12">
        <v>0.23743719694266999</v>
      </c>
      <c r="G12">
        <v>0.26384556336847198</v>
      </c>
    </row>
    <row r="13" spans="1:7" x14ac:dyDescent="0.2">
      <c r="A13" t="s">
        <v>172</v>
      </c>
      <c r="B13" t="s">
        <v>8</v>
      </c>
      <c r="C13" t="s">
        <v>205</v>
      </c>
      <c r="D13" t="s">
        <v>23</v>
      </c>
      <c r="E13" t="s">
        <v>13</v>
      </c>
      <c r="F13">
        <v>0.25452135216496302</v>
      </c>
      <c r="G13">
        <v>0.25155409785295602</v>
      </c>
    </row>
    <row r="14" spans="1:7" x14ac:dyDescent="0.2">
      <c r="A14" t="s">
        <v>172</v>
      </c>
      <c r="B14" t="s">
        <v>164</v>
      </c>
      <c r="C14" t="s">
        <v>173</v>
      </c>
      <c r="D14" t="s">
        <v>15</v>
      </c>
      <c r="E14" t="s">
        <v>22</v>
      </c>
      <c r="F14">
        <v>7.85511953684076E-2</v>
      </c>
      <c r="G14">
        <v>9.3129752403343799E-2</v>
      </c>
    </row>
    <row r="15" spans="1:7" x14ac:dyDescent="0.2">
      <c r="A15" t="s">
        <v>172</v>
      </c>
      <c r="B15" t="s">
        <v>164</v>
      </c>
      <c r="C15" t="s">
        <v>176</v>
      </c>
      <c r="D15" t="s">
        <v>15</v>
      </c>
      <c r="E15" t="s">
        <v>13</v>
      </c>
      <c r="F15">
        <v>9.0550836735480505E-2</v>
      </c>
      <c r="G15">
        <v>9.4130322129222996E-2</v>
      </c>
    </row>
    <row r="16" spans="1:7" x14ac:dyDescent="0.2">
      <c r="A16" t="s">
        <v>172</v>
      </c>
      <c r="B16" t="s">
        <v>164</v>
      </c>
      <c r="C16" t="s">
        <v>175</v>
      </c>
      <c r="D16" t="s">
        <v>19</v>
      </c>
      <c r="E16" t="s">
        <v>22</v>
      </c>
      <c r="F16">
        <v>7.7150845438203206E-2</v>
      </c>
      <c r="G16">
        <v>0.10283341947793</v>
      </c>
    </row>
    <row r="17" spans="1:7" x14ac:dyDescent="0.2">
      <c r="A17" t="s">
        <v>172</v>
      </c>
      <c r="B17" t="s">
        <v>164</v>
      </c>
      <c r="C17" t="s">
        <v>178</v>
      </c>
      <c r="D17" t="s">
        <v>19</v>
      </c>
      <c r="E17" t="s">
        <v>13</v>
      </c>
      <c r="F17">
        <v>0.22272243317356499</v>
      </c>
      <c r="G17">
        <v>0.21902013876465101</v>
      </c>
    </row>
    <row r="18" spans="1:7" x14ac:dyDescent="0.2">
      <c r="A18" t="s">
        <v>172</v>
      </c>
      <c r="B18" t="s">
        <v>164</v>
      </c>
      <c r="C18" t="s">
        <v>174</v>
      </c>
      <c r="D18" t="s">
        <v>23</v>
      </c>
      <c r="E18" t="s">
        <v>22</v>
      </c>
      <c r="F18">
        <v>0.166376413415151</v>
      </c>
      <c r="G18">
        <v>0.204182890359181</v>
      </c>
    </row>
    <row r="19" spans="1:7" x14ac:dyDescent="0.2">
      <c r="A19" t="s">
        <v>172</v>
      </c>
      <c r="B19" t="s">
        <v>164</v>
      </c>
      <c r="C19" t="s">
        <v>177</v>
      </c>
      <c r="D19" t="s">
        <v>23</v>
      </c>
      <c r="E19" t="s">
        <v>13</v>
      </c>
      <c r="F19">
        <v>0.198120203599018</v>
      </c>
      <c r="G19">
        <v>0.208939630271509</v>
      </c>
    </row>
    <row r="20" spans="1:7" x14ac:dyDescent="0.2">
      <c r="A20" t="s">
        <v>179</v>
      </c>
      <c r="B20" t="s">
        <v>9</v>
      </c>
      <c r="C20" t="s">
        <v>9</v>
      </c>
      <c r="D20" t="s">
        <v>15</v>
      </c>
      <c r="E20" t="s">
        <v>22</v>
      </c>
      <c r="F20">
        <v>0.519068886165022</v>
      </c>
      <c r="G20">
        <v>0.52320740067315097</v>
      </c>
    </row>
    <row r="21" spans="1:7" x14ac:dyDescent="0.2">
      <c r="A21" t="s">
        <v>179</v>
      </c>
      <c r="B21" t="s">
        <v>9</v>
      </c>
      <c r="C21" t="s">
        <v>9</v>
      </c>
      <c r="D21" t="s">
        <v>15</v>
      </c>
      <c r="E21" t="s">
        <v>13</v>
      </c>
      <c r="F21">
        <v>0.52492607461218499</v>
      </c>
      <c r="G21">
        <v>0.52271897390051703</v>
      </c>
    </row>
    <row r="22" spans="1:7" x14ac:dyDescent="0.2">
      <c r="A22" t="s">
        <v>179</v>
      </c>
      <c r="B22" t="s">
        <v>9</v>
      </c>
      <c r="C22" t="s">
        <v>9</v>
      </c>
      <c r="D22" t="s">
        <v>19</v>
      </c>
      <c r="E22" t="s">
        <v>22</v>
      </c>
      <c r="F22">
        <v>0.493514045541257</v>
      </c>
      <c r="G22">
        <v>0.49610486035661999</v>
      </c>
    </row>
    <row r="23" spans="1:7" x14ac:dyDescent="0.2">
      <c r="A23" t="s">
        <v>179</v>
      </c>
      <c r="B23" t="s">
        <v>9</v>
      </c>
      <c r="C23" t="s">
        <v>9</v>
      </c>
      <c r="D23" t="s">
        <v>19</v>
      </c>
      <c r="E23" t="s">
        <v>13</v>
      </c>
      <c r="F23">
        <v>0.49315343341685303</v>
      </c>
      <c r="G23">
        <v>0.49540278727689802</v>
      </c>
    </row>
    <row r="24" spans="1:7" x14ac:dyDescent="0.2">
      <c r="A24" t="s">
        <v>179</v>
      </c>
      <c r="B24" t="s">
        <v>9</v>
      </c>
      <c r="C24" t="s">
        <v>9</v>
      </c>
      <c r="D24" t="s">
        <v>23</v>
      </c>
      <c r="E24" t="s">
        <v>22</v>
      </c>
      <c r="F24">
        <v>0.49702791603590502</v>
      </c>
      <c r="G24">
        <v>0.50217538237347503</v>
      </c>
    </row>
    <row r="25" spans="1:7" x14ac:dyDescent="0.2">
      <c r="A25" t="s">
        <v>179</v>
      </c>
      <c r="B25" t="s">
        <v>9</v>
      </c>
      <c r="C25" t="s">
        <v>9</v>
      </c>
      <c r="D25" t="s">
        <v>23</v>
      </c>
      <c r="E25" t="s">
        <v>13</v>
      </c>
      <c r="F25">
        <v>0.49484755371856398</v>
      </c>
      <c r="G25">
        <v>0.51082649064309305</v>
      </c>
    </row>
    <row r="26" spans="1:7" x14ac:dyDescent="0.2">
      <c r="A26" t="s">
        <v>179</v>
      </c>
      <c r="B26" t="s">
        <v>8</v>
      </c>
      <c r="C26" t="s">
        <v>203</v>
      </c>
      <c r="D26" t="s">
        <v>15</v>
      </c>
      <c r="E26" t="s">
        <v>22</v>
      </c>
      <c r="F26">
        <v>0.205090258880751</v>
      </c>
      <c r="G26">
        <v>0.220646013151681</v>
      </c>
    </row>
    <row r="27" spans="1:7" x14ac:dyDescent="0.2">
      <c r="A27" t="s">
        <v>179</v>
      </c>
      <c r="B27" t="s">
        <v>8</v>
      </c>
      <c r="C27" t="s">
        <v>203</v>
      </c>
      <c r="D27" t="s">
        <v>15</v>
      </c>
      <c r="E27" t="s">
        <v>13</v>
      </c>
      <c r="F27">
        <v>0.22939830494782101</v>
      </c>
      <c r="G27">
        <v>0.24040851977351399</v>
      </c>
    </row>
    <row r="28" spans="1:7" x14ac:dyDescent="0.2">
      <c r="A28" t="s">
        <v>179</v>
      </c>
      <c r="B28" t="s">
        <v>8</v>
      </c>
      <c r="C28" t="s">
        <v>204</v>
      </c>
      <c r="D28" t="s">
        <v>19</v>
      </c>
      <c r="E28" t="s">
        <v>22</v>
      </c>
      <c r="F28">
        <v>0.20386569715330399</v>
      </c>
      <c r="G28">
        <v>0.21015141276065499</v>
      </c>
    </row>
    <row r="29" spans="1:7" x14ac:dyDescent="0.2">
      <c r="A29" t="s">
        <v>179</v>
      </c>
      <c r="B29" t="s">
        <v>8</v>
      </c>
      <c r="C29" t="s">
        <v>204</v>
      </c>
      <c r="D29" t="s">
        <v>19</v>
      </c>
      <c r="E29" t="s">
        <v>13</v>
      </c>
      <c r="F29">
        <v>0.20046136647169999</v>
      </c>
      <c r="G29">
        <v>0.202578691205612</v>
      </c>
    </row>
    <row r="30" spans="1:7" x14ac:dyDescent="0.2">
      <c r="A30" t="s">
        <v>179</v>
      </c>
      <c r="B30" t="s">
        <v>8</v>
      </c>
      <c r="C30" t="s">
        <v>205</v>
      </c>
      <c r="D30" t="s">
        <v>23</v>
      </c>
      <c r="E30" t="s">
        <v>22</v>
      </c>
      <c r="F30">
        <v>0.19538221122230801</v>
      </c>
      <c r="G30">
        <v>0.20266794655548001</v>
      </c>
    </row>
    <row r="31" spans="1:7" x14ac:dyDescent="0.2">
      <c r="A31" t="s">
        <v>179</v>
      </c>
      <c r="B31" t="s">
        <v>8</v>
      </c>
      <c r="C31" t="s">
        <v>205</v>
      </c>
      <c r="D31" t="s">
        <v>23</v>
      </c>
      <c r="E31" t="s">
        <v>13</v>
      </c>
      <c r="F31">
        <v>0.201694767150319</v>
      </c>
      <c r="G31">
        <v>0.20713594594470899</v>
      </c>
    </row>
    <row r="32" spans="1:7" x14ac:dyDescent="0.2">
      <c r="A32" t="s">
        <v>179</v>
      </c>
      <c r="B32" t="s">
        <v>164</v>
      </c>
      <c r="C32" t="s">
        <v>173</v>
      </c>
      <c r="D32" t="s">
        <v>15</v>
      </c>
      <c r="E32" t="s">
        <v>22</v>
      </c>
      <c r="F32">
        <v>0.105805341289397</v>
      </c>
      <c r="G32">
        <v>0.113450052494599</v>
      </c>
    </row>
    <row r="33" spans="1:7" x14ac:dyDescent="0.2">
      <c r="A33" t="s">
        <v>179</v>
      </c>
      <c r="B33" t="s">
        <v>164</v>
      </c>
      <c r="C33" t="s">
        <v>176</v>
      </c>
      <c r="D33" t="s">
        <v>15</v>
      </c>
      <c r="E33" t="s">
        <v>13</v>
      </c>
      <c r="F33">
        <v>0.17873015336044501</v>
      </c>
      <c r="G33">
        <v>0.19468967628287001</v>
      </c>
    </row>
    <row r="34" spans="1:7" x14ac:dyDescent="0.2">
      <c r="A34" t="s">
        <v>179</v>
      </c>
      <c r="B34" t="s">
        <v>164</v>
      </c>
      <c r="C34" t="s">
        <v>175</v>
      </c>
      <c r="D34" t="s">
        <v>19</v>
      </c>
      <c r="E34" t="s">
        <v>22</v>
      </c>
      <c r="F34">
        <v>0.13596971534008201</v>
      </c>
      <c r="G34">
        <v>0.139947439716578</v>
      </c>
    </row>
    <row r="35" spans="1:7" x14ac:dyDescent="0.2">
      <c r="A35" t="s">
        <v>179</v>
      </c>
      <c r="B35" t="s">
        <v>164</v>
      </c>
      <c r="C35" t="s">
        <v>178</v>
      </c>
      <c r="D35" t="s">
        <v>19</v>
      </c>
      <c r="E35" t="s">
        <v>13</v>
      </c>
      <c r="F35">
        <v>9.0910947066234996E-2</v>
      </c>
      <c r="G35">
        <v>9.5544057784924599E-2</v>
      </c>
    </row>
    <row r="36" spans="1:7" x14ac:dyDescent="0.2">
      <c r="A36" t="s">
        <v>179</v>
      </c>
      <c r="B36" t="s">
        <v>164</v>
      </c>
      <c r="C36" t="s">
        <v>174</v>
      </c>
      <c r="D36" t="s">
        <v>23</v>
      </c>
      <c r="E36" t="s">
        <v>22</v>
      </c>
      <c r="F36">
        <v>9.2468086747075295E-2</v>
      </c>
      <c r="G36">
        <v>0.102361258147247</v>
      </c>
    </row>
    <row r="37" spans="1:7" x14ac:dyDescent="0.2">
      <c r="A37" t="s">
        <v>179</v>
      </c>
      <c r="B37" t="s">
        <v>164</v>
      </c>
      <c r="C37" t="s">
        <v>177</v>
      </c>
      <c r="D37" t="s">
        <v>23</v>
      </c>
      <c r="E37" t="s">
        <v>13</v>
      </c>
      <c r="F37">
        <v>0.15395587228692201</v>
      </c>
      <c r="G37">
        <v>0.163014186603989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2CA6-95D2-CF4D-950F-4C947651100D}">
  <dimension ref="A1:H25"/>
  <sheetViews>
    <sheetView workbookViewId="0">
      <selection activeCell="F7" sqref="F2:F7"/>
    </sheetView>
  </sheetViews>
  <sheetFormatPr baseColWidth="10" defaultRowHeight="16" x14ac:dyDescent="0.2"/>
  <sheetData>
    <row r="1" spans="1:8" x14ac:dyDescent="0.2">
      <c r="A1" t="s">
        <v>171</v>
      </c>
      <c r="B1" t="s">
        <v>0</v>
      </c>
      <c r="C1" t="s">
        <v>202</v>
      </c>
      <c r="D1" t="s">
        <v>8</v>
      </c>
      <c r="E1" t="s">
        <v>6</v>
      </c>
      <c r="F1" t="s">
        <v>181</v>
      </c>
      <c r="G1" t="s">
        <v>180</v>
      </c>
      <c r="H1" t="s">
        <v>228</v>
      </c>
    </row>
    <row r="2" spans="1:8" x14ac:dyDescent="0.2">
      <c r="A2" t="s">
        <v>172</v>
      </c>
      <c r="B2" t="s">
        <v>9</v>
      </c>
      <c r="C2" t="s">
        <v>9</v>
      </c>
      <c r="D2" t="s">
        <v>15</v>
      </c>
      <c r="E2" t="s">
        <v>9</v>
      </c>
      <c r="F2">
        <v>0.34725500196075398</v>
      </c>
      <c r="G2">
        <v>0.34747232905831499</v>
      </c>
      <c r="H2">
        <v>0.35151590606153399</v>
      </c>
    </row>
    <row r="3" spans="1:8" x14ac:dyDescent="0.2">
      <c r="A3" t="s">
        <v>172</v>
      </c>
      <c r="B3" t="s">
        <v>9</v>
      </c>
      <c r="C3" t="s">
        <v>9</v>
      </c>
      <c r="D3" t="s">
        <v>19</v>
      </c>
      <c r="E3" t="s">
        <v>9</v>
      </c>
      <c r="F3">
        <v>0.326937466391029</v>
      </c>
      <c r="G3">
        <v>0.345071871505158</v>
      </c>
      <c r="H3">
        <v>0.35151590606153399</v>
      </c>
    </row>
    <row r="4" spans="1:8" x14ac:dyDescent="0.2">
      <c r="A4" t="s">
        <v>172</v>
      </c>
      <c r="B4" t="s">
        <v>9</v>
      </c>
      <c r="C4" t="s">
        <v>9</v>
      </c>
      <c r="D4" t="s">
        <v>23</v>
      </c>
      <c r="E4" t="s">
        <v>9</v>
      </c>
      <c r="F4">
        <v>0.350189705044263</v>
      </c>
      <c r="G4">
        <v>0.36168003146087202</v>
      </c>
      <c r="H4">
        <v>0.35151590606153399</v>
      </c>
    </row>
    <row r="5" spans="1:8" x14ac:dyDescent="0.2">
      <c r="A5" t="s">
        <v>172</v>
      </c>
      <c r="B5" t="s">
        <v>8</v>
      </c>
      <c r="C5" t="s">
        <v>203</v>
      </c>
      <c r="D5" t="s">
        <v>15</v>
      </c>
      <c r="E5" t="s">
        <v>9</v>
      </c>
      <c r="F5">
        <v>0.102756373294245</v>
      </c>
      <c r="G5">
        <v>0.11390653202508901</v>
      </c>
      <c r="H5">
        <v>0.11390653202508901</v>
      </c>
    </row>
    <row r="6" spans="1:8" x14ac:dyDescent="0.2">
      <c r="A6" t="s">
        <v>172</v>
      </c>
      <c r="B6" t="s">
        <v>8</v>
      </c>
      <c r="C6" t="s">
        <v>204</v>
      </c>
      <c r="D6" t="s">
        <v>19</v>
      </c>
      <c r="E6" t="s">
        <v>9</v>
      </c>
      <c r="F6">
        <v>0.166085287509908</v>
      </c>
      <c r="G6">
        <v>0.19819539257977101</v>
      </c>
      <c r="H6">
        <v>0.19819539257977101</v>
      </c>
    </row>
    <row r="7" spans="1:8" x14ac:dyDescent="0.2">
      <c r="A7" t="s">
        <v>172</v>
      </c>
      <c r="B7" t="s">
        <v>8</v>
      </c>
      <c r="C7" t="s">
        <v>205</v>
      </c>
      <c r="D7" t="s">
        <v>23</v>
      </c>
      <c r="E7" t="s">
        <v>9</v>
      </c>
      <c r="F7">
        <v>0.24001911384979599</v>
      </c>
      <c r="G7">
        <v>0.25745400130040402</v>
      </c>
      <c r="H7">
        <v>0.25745400130040402</v>
      </c>
    </row>
    <row r="8" spans="1:8" x14ac:dyDescent="0.2">
      <c r="A8" t="s">
        <v>172</v>
      </c>
      <c r="B8" t="s">
        <v>164</v>
      </c>
      <c r="C8" t="s">
        <v>173</v>
      </c>
      <c r="D8" t="s">
        <v>15</v>
      </c>
      <c r="E8" t="s">
        <v>22</v>
      </c>
      <c r="F8">
        <v>7.85511953684076E-2</v>
      </c>
      <c r="G8">
        <v>9.3129752403343799E-2</v>
      </c>
      <c r="H8">
        <v>9.3129752403343799E-2</v>
      </c>
    </row>
    <row r="9" spans="1:8" x14ac:dyDescent="0.2">
      <c r="A9" t="s">
        <v>172</v>
      </c>
      <c r="B9" t="s">
        <v>164</v>
      </c>
      <c r="C9" t="s">
        <v>176</v>
      </c>
      <c r="D9" t="s">
        <v>15</v>
      </c>
      <c r="E9" t="s">
        <v>13</v>
      </c>
      <c r="F9">
        <v>9.0550836735480505E-2</v>
      </c>
      <c r="G9">
        <v>9.4130322129222996E-2</v>
      </c>
      <c r="H9">
        <v>9.4130322129222996E-2</v>
      </c>
    </row>
    <row r="10" spans="1:8" x14ac:dyDescent="0.2">
      <c r="A10" t="s">
        <v>172</v>
      </c>
      <c r="B10" t="s">
        <v>164</v>
      </c>
      <c r="C10" t="s">
        <v>175</v>
      </c>
      <c r="D10" t="s">
        <v>19</v>
      </c>
      <c r="E10" t="s">
        <v>22</v>
      </c>
      <c r="F10">
        <v>7.7150845438203206E-2</v>
      </c>
      <c r="G10">
        <v>0.10283341947793</v>
      </c>
      <c r="H10">
        <v>0.10283341947793</v>
      </c>
    </row>
    <row r="11" spans="1:8" x14ac:dyDescent="0.2">
      <c r="A11" t="s">
        <v>172</v>
      </c>
      <c r="B11" t="s">
        <v>164</v>
      </c>
      <c r="C11" t="s">
        <v>178</v>
      </c>
      <c r="D11" t="s">
        <v>19</v>
      </c>
      <c r="E11" t="s">
        <v>13</v>
      </c>
      <c r="F11">
        <v>0.22272243317356499</v>
      </c>
      <c r="G11">
        <v>0.21902013876465101</v>
      </c>
      <c r="H11">
        <v>0.21902013876465101</v>
      </c>
    </row>
    <row r="12" spans="1:8" x14ac:dyDescent="0.2">
      <c r="A12" t="s">
        <v>172</v>
      </c>
      <c r="B12" t="s">
        <v>164</v>
      </c>
      <c r="C12" t="s">
        <v>174</v>
      </c>
      <c r="D12" t="s">
        <v>23</v>
      </c>
      <c r="E12" t="s">
        <v>22</v>
      </c>
      <c r="F12">
        <v>0.166376413415151</v>
      </c>
      <c r="G12">
        <v>0.204182890359181</v>
      </c>
      <c r="H12">
        <v>0.204182890359181</v>
      </c>
    </row>
    <row r="13" spans="1:8" x14ac:dyDescent="0.2">
      <c r="A13" t="s">
        <v>172</v>
      </c>
      <c r="B13" t="s">
        <v>164</v>
      </c>
      <c r="C13" t="s">
        <v>177</v>
      </c>
      <c r="D13" t="s">
        <v>23</v>
      </c>
      <c r="E13" t="s">
        <v>13</v>
      </c>
      <c r="F13">
        <v>0.198120203599018</v>
      </c>
      <c r="G13">
        <v>0.208939630271509</v>
      </c>
      <c r="H13">
        <v>0.208939630271509</v>
      </c>
    </row>
    <row r="14" spans="1:8" x14ac:dyDescent="0.2">
      <c r="A14" t="s">
        <v>179</v>
      </c>
      <c r="B14" t="s">
        <v>9</v>
      </c>
      <c r="C14" t="s">
        <v>9</v>
      </c>
      <c r="D14" t="s">
        <v>15</v>
      </c>
      <c r="E14" t="s">
        <v>9</v>
      </c>
      <c r="F14">
        <v>0.52112254475240005</v>
      </c>
      <c r="G14">
        <v>0.52297380526015202</v>
      </c>
      <c r="H14">
        <v>0.508204391109641</v>
      </c>
    </row>
    <row r="15" spans="1:8" x14ac:dyDescent="0.2">
      <c r="A15" t="s">
        <v>179</v>
      </c>
      <c r="B15" t="s">
        <v>9</v>
      </c>
      <c r="C15" t="s">
        <v>9</v>
      </c>
      <c r="D15" t="s">
        <v>19</v>
      </c>
      <c r="E15" t="s">
        <v>9</v>
      </c>
      <c r="F15">
        <v>0.493514045541257</v>
      </c>
      <c r="G15">
        <v>0.49575382381675898</v>
      </c>
      <c r="H15">
        <v>0.508204391109641</v>
      </c>
    </row>
    <row r="16" spans="1:8" x14ac:dyDescent="0.2">
      <c r="A16" t="s">
        <v>179</v>
      </c>
      <c r="B16" t="s">
        <v>9</v>
      </c>
      <c r="C16" t="s">
        <v>9</v>
      </c>
      <c r="D16" t="s">
        <v>23</v>
      </c>
      <c r="E16" t="s">
        <v>9</v>
      </c>
      <c r="F16">
        <v>0.495816318399183</v>
      </c>
      <c r="G16">
        <v>0.50650093650828398</v>
      </c>
      <c r="H16">
        <v>0.508204391109641</v>
      </c>
    </row>
    <row r="17" spans="1:8" x14ac:dyDescent="0.2">
      <c r="A17" t="s">
        <v>179</v>
      </c>
      <c r="B17" t="s">
        <v>8</v>
      </c>
      <c r="C17" t="s">
        <v>203</v>
      </c>
      <c r="D17" t="s">
        <v>15</v>
      </c>
      <c r="E17" t="s">
        <v>9</v>
      </c>
      <c r="F17">
        <v>0.222946165836585</v>
      </c>
      <c r="G17">
        <v>0.230097646753427</v>
      </c>
      <c r="H17">
        <v>0.230097646753427</v>
      </c>
    </row>
    <row r="18" spans="1:8" x14ac:dyDescent="0.2">
      <c r="A18" t="s">
        <v>179</v>
      </c>
      <c r="B18" t="s">
        <v>8</v>
      </c>
      <c r="C18" t="s">
        <v>204</v>
      </c>
      <c r="D18" t="s">
        <v>19</v>
      </c>
      <c r="E18" t="s">
        <v>9</v>
      </c>
      <c r="F18">
        <v>0.20144971159271199</v>
      </c>
      <c r="G18">
        <v>0.20636505198313401</v>
      </c>
      <c r="H18">
        <v>0.20636505198313401</v>
      </c>
    </row>
    <row r="19" spans="1:8" x14ac:dyDescent="0.2">
      <c r="A19" t="s">
        <v>179</v>
      </c>
      <c r="B19" t="s">
        <v>8</v>
      </c>
      <c r="C19" t="s">
        <v>205</v>
      </c>
      <c r="D19" t="s">
        <v>23</v>
      </c>
      <c r="E19" t="s">
        <v>9</v>
      </c>
      <c r="F19">
        <v>0.19682137346181799</v>
      </c>
      <c r="G19">
        <v>0.204901946250094</v>
      </c>
      <c r="H19">
        <v>0.204901946250094</v>
      </c>
    </row>
    <row r="20" spans="1:8" x14ac:dyDescent="0.2">
      <c r="A20" t="s">
        <v>179</v>
      </c>
      <c r="B20" t="s">
        <v>164</v>
      </c>
      <c r="C20" t="s">
        <v>173</v>
      </c>
      <c r="D20" t="s">
        <v>15</v>
      </c>
      <c r="E20" t="s">
        <v>22</v>
      </c>
      <c r="F20">
        <v>0.105805341289397</v>
      </c>
      <c r="G20">
        <v>0.113450052494599</v>
      </c>
      <c r="H20">
        <v>0.113450052494599</v>
      </c>
    </row>
    <row r="21" spans="1:8" x14ac:dyDescent="0.2">
      <c r="A21" t="s">
        <v>179</v>
      </c>
      <c r="B21" t="s">
        <v>164</v>
      </c>
      <c r="C21" t="s">
        <v>176</v>
      </c>
      <c r="D21" t="s">
        <v>15</v>
      </c>
      <c r="E21" t="s">
        <v>13</v>
      </c>
      <c r="F21">
        <v>0.17873015336044501</v>
      </c>
      <c r="G21">
        <v>0.19468967628287001</v>
      </c>
      <c r="H21">
        <v>0.19468967628287001</v>
      </c>
    </row>
    <row r="22" spans="1:8" x14ac:dyDescent="0.2">
      <c r="A22" t="s">
        <v>179</v>
      </c>
      <c r="B22" t="s">
        <v>164</v>
      </c>
      <c r="C22" t="s">
        <v>175</v>
      </c>
      <c r="D22" t="s">
        <v>19</v>
      </c>
      <c r="E22" t="s">
        <v>22</v>
      </c>
      <c r="F22">
        <v>0.13596971534008201</v>
      </c>
      <c r="G22">
        <v>0.139947439716578</v>
      </c>
      <c r="H22">
        <v>0.139947439716578</v>
      </c>
    </row>
    <row r="23" spans="1:8" x14ac:dyDescent="0.2">
      <c r="A23" t="s">
        <v>179</v>
      </c>
      <c r="B23" t="s">
        <v>164</v>
      </c>
      <c r="C23" t="s">
        <v>178</v>
      </c>
      <c r="D23" t="s">
        <v>19</v>
      </c>
      <c r="E23" t="s">
        <v>13</v>
      </c>
      <c r="F23">
        <v>9.0910947066234996E-2</v>
      </c>
      <c r="G23">
        <v>9.5544057784924599E-2</v>
      </c>
      <c r="H23">
        <v>9.5544057784924599E-2</v>
      </c>
    </row>
    <row r="24" spans="1:8" x14ac:dyDescent="0.2">
      <c r="A24" t="s">
        <v>179</v>
      </c>
      <c r="B24" t="s">
        <v>164</v>
      </c>
      <c r="C24" t="s">
        <v>174</v>
      </c>
      <c r="D24" t="s">
        <v>23</v>
      </c>
      <c r="E24" t="s">
        <v>22</v>
      </c>
      <c r="F24">
        <v>9.2468086747075295E-2</v>
      </c>
      <c r="G24">
        <v>0.102361258147247</v>
      </c>
      <c r="H24">
        <v>0.102361258147247</v>
      </c>
    </row>
    <row r="25" spans="1:8" x14ac:dyDescent="0.2">
      <c r="A25" t="s">
        <v>179</v>
      </c>
      <c r="B25" t="s">
        <v>164</v>
      </c>
      <c r="C25" t="s">
        <v>177</v>
      </c>
      <c r="D25" t="s">
        <v>23</v>
      </c>
      <c r="E25" t="s">
        <v>13</v>
      </c>
      <c r="F25">
        <v>0.15395587228692201</v>
      </c>
      <c r="G25">
        <v>0.163014186603989</v>
      </c>
      <c r="H25">
        <v>0.163014186603989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4BFC-DF93-474E-91EE-9C9014DC9B1C}">
  <dimension ref="A2:V102"/>
  <sheetViews>
    <sheetView tabSelected="1" topLeftCell="K20" workbookViewId="0">
      <selection activeCell="T41" sqref="T41"/>
    </sheetView>
  </sheetViews>
  <sheetFormatPr baseColWidth="10" defaultRowHeight="16" x14ac:dyDescent="0.2"/>
  <cols>
    <col min="2" max="2" width="23.1640625" customWidth="1"/>
    <col min="4" max="4" width="37.6640625" bestFit="1" customWidth="1"/>
    <col min="5" max="5" width="22.5" bestFit="1" customWidth="1"/>
    <col min="11" max="11" width="22.5" bestFit="1" customWidth="1"/>
    <col min="12" max="12" width="24.5" bestFit="1" customWidth="1"/>
    <col min="13" max="13" width="37.6640625" bestFit="1" customWidth="1"/>
  </cols>
  <sheetData>
    <row r="2" spans="1:20" x14ac:dyDescent="0.2">
      <c r="B2" t="s">
        <v>206</v>
      </c>
      <c r="O2" t="s">
        <v>227</v>
      </c>
      <c r="Q2" t="s">
        <v>194</v>
      </c>
      <c r="S2" t="s">
        <v>229</v>
      </c>
    </row>
    <row r="3" spans="1:20" x14ac:dyDescent="0.2">
      <c r="A3" s="4" t="s">
        <v>171</v>
      </c>
      <c r="B3" s="4" t="s">
        <v>207</v>
      </c>
      <c r="C3" s="4" t="s">
        <v>0</v>
      </c>
      <c r="D3" s="4" t="s">
        <v>202</v>
      </c>
      <c r="E3" s="4" t="s">
        <v>8</v>
      </c>
      <c r="F3" s="4" t="s">
        <v>6</v>
      </c>
      <c r="G3" s="4" t="s">
        <v>181</v>
      </c>
      <c r="H3" t="s">
        <v>180</v>
      </c>
      <c r="I3" t="s">
        <v>228</v>
      </c>
      <c r="K3" t="s">
        <v>195</v>
      </c>
      <c r="L3" t="s">
        <v>208</v>
      </c>
      <c r="M3" t="s">
        <v>182</v>
      </c>
      <c r="N3" t="s">
        <v>183</v>
      </c>
      <c r="O3" t="s">
        <v>184</v>
      </c>
      <c r="P3" t="s">
        <v>185</v>
      </c>
      <c r="Q3" t="s">
        <v>184</v>
      </c>
      <c r="R3" t="s">
        <v>185</v>
      </c>
      <c r="S3" t="s">
        <v>184</v>
      </c>
      <c r="T3" t="s">
        <v>185</v>
      </c>
    </row>
    <row r="4" spans="1:20" x14ac:dyDescent="0.2">
      <c r="A4" s="4" t="s">
        <v>172</v>
      </c>
      <c r="B4" s="4" t="s">
        <v>9</v>
      </c>
      <c r="C4" s="4" t="s">
        <v>9</v>
      </c>
      <c r="D4" s="4" t="s">
        <v>9</v>
      </c>
      <c r="E4" s="4" t="s">
        <v>15</v>
      </c>
      <c r="F4" s="4" t="s">
        <v>9</v>
      </c>
      <c r="G4" s="5">
        <v>0.34725500196075398</v>
      </c>
      <c r="H4">
        <v>0.34747232905831499</v>
      </c>
      <c r="I4">
        <v>0.35151590606153399</v>
      </c>
      <c r="K4" s="4" t="s">
        <v>15</v>
      </c>
      <c r="L4" s="1" t="s">
        <v>186</v>
      </c>
      <c r="M4" s="1" t="s">
        <v>187</v>
      </c>
      <c r="N4" s="1" t="s">
        <v>9</v>
      </c>
      <c r="O4" s="2">
        <f>_xlfn.XLOOKUP(K6,E$16:E$18,I$16:I$18,0,0)</f>
        <v>0.508204391109641</v>
      </c>
      <c r="P4" s="2">
        <f>_xlfn.XLOOKUP(K4,E$4:E$6,I$4:I$6,0,0)</f>
        <v>0.35151590606153399</v>
      </c>
      <c r="Q4" s="2">
        <f>_xlfn.XLOOKUP(K4,E$16:E$18,G$16:G$18,0,0)</f>
        <v>0.52112254499999999</v>
      </c>
      <c r="R4" s="2">
        <f>_xlfn.XLOOKUP(K4,E$4:E$6,G$4:G$6,0,0)</f>
        <v>0.34725500196075398</v>
      </c>
      <c r="S4" s="2">
        <f>_xlfn.XLOOKUP(K4,E$16:E$18,H$16:H$18,0,0)</f>
        <v>0.52297380526015202</v>
      </c>
      <c r="T4" s="2">
        <f>_xlfn.XLOOKUP(K4,E$4:E$6,H$4:H$6,0,0)</f>
        <v>0.34747232905831499</v>
      </c>
    </row>
    <row r="5" spans="1:20" x14ac:dyDescent="0.2">
      <c r="A5" s="4" t="s">
        <v>172</v>
      </c>
      <c r="B5" s="4" t="s">
        <v>9</v>
      </c>
      <c r="C5" s="4" t="s">
        <v>9</v>
      </c>
      <c r="D5" s="4" t="s">
        <v>9</v>
      </c>
      <c r="E5" s="4" t="s">
        <v>19</v>
      </c>
      <c r="F5" s="4" t="s">
        <v>9</v>
      </c>
      <c r="G5" s="5">
        <v>0.326937466391029</v>
      </c>
      <c r="H5">
        <v>0.345071871505158</v>
      </c>
      <c r="I5">
        <v>0.35151590606153399</v>
      </c>
      <c r="M5" s="1"/>
      <c r="N5" s="1"/>
      <c r="O5" s="2"/>
      <c r="P5" s="2"/>
      <c r="Q5" s="2"/>
      <c r="R5" s="2"/>
      <c r="S5" s="2"/>
      <c r="T5" s="2"/>
    </row>
    <row r="6" spans="1:20" x14ac:dyDescent="0.2">
      <c r="A6" s="4" t="s">
        <v>172</v>
      </c>
      <c r="B6" s="4" t="s">
        <v>9</v>
      </c>
      <c r="C6" s="4" t="s">
        <v>9</v>
      </c>
      <c r="D6" s="4" t="s">
        <v>9</v>
      </c>
      <c r="E6" s="4" t="s">
        <v>23</v>
      </c>
      <c r="F6" s="4" t="s">
        <v>9</v>
      </c>
      <c r="G6" s="5">
        <v>0.350189705044263</v>
      </c>
      <c r="H6">
        <v>0.36168003146087202</v>
      </c>
      <c r="I6">
        <v>0.35151590606153399</v>
      </c>
      <c r="K6" s="4" t="s">
        <v>19</v>
      </c>
      <c r="M6" s="1" t="s">
        <v>190</v>
      </c>
      <c r="N6" s="1" t="s">
        <v>9</v>
      </c>
      <c r="O6" s="2"/>
      <c r="P6" s="2"/>
      <c r="Q6" s="2">
        <f>_xlfn.XLOOKUP(K6,E$16:E$18,G$16:G$18,0,0)</f>
        <v>0.493514045541257</v>
      </c>
      <c r="R6" s="2">
        <f>_xlfn.XLOOKUP(K6,E$4:E$6,G$4:G$6,0,0)</f>
        <v>0.326937466391029</v>
      </c>
      <c r="S6" s="2">
        <f>_xlfn.XLOOKUP(K6,E$16:E$18,H$16:H$18,0,0)</f>
        <v>0.49575382381675898</v>
      </c>
      <c r="T6" s="2">
        <f>_xlfn.XLOOKUP(K6,E$4:E$6,H$4:H$6,0,0)</f>
        <v>0.345071871505158</v>
      </c>
    </row>
    <row r="7" spans="1:20" x14ac:dyDescent="0.2">
      <c r="A7" s="4" t="s">
        <v>172</v>
      </c>
      <c r="B7" s="4" t="s">
        <v>187</v>
      </c>
      <c r="C7" s="4" t="s">
        <v>8</v>
      </c>
      <c r="D7" s="4" t="s">
        <v>203</v>
      </c>
      <c r="E7" s="4" t="s">
        <v>15</v>
      </c>
      <c r="F7" s="4" t="s">
        <v>9</v>
      </c>
      <c r="G7" s="5">
        <v>0.102756373294245</v>
      </c>
      <c r="H7">
        <v>0.11390653202508901</v>
      </c>
      <c r="I7">
        <v>0.11390653202508901</v>
      </c>
      <c r="M7" s="1"/>
      <c r="N7" s="1"/>
      <c r="O7" s="2"/>
      <c r="P7" s="2"/>
      <c r="Q7" s="2"/>
      <c r="R7" s="2"/>
      <c r="S7" s="2"/>
      <c r="T7" s="2"/>
    </row>
    <row r="8" spans="1:20" x14ac:dyDescent="0.2">
      <c r="A8" s="4" t="s">
        <v>172</v>
      </c>
      <c r="B8" s="4" t="s">
        <v>190</v>
      </c>
      <c r="C8" s="4" t="s">
        <v>8</v>
      </c>
      <c r="D8" s="4" t="s">
        <v>204</v>
      </c>
      <c r="E8" s="4" t="s">
        <v>19</v>
      </c>
      <c r="F8" s="4" t="s">
        <v>9</v>
      </c>
      <c r="G8" s="5">
        <v>0.166085287509908</v>
      </c>
      <c r="H8">
        <v>0.19819539257977101</v>
      </c>
      <c r="I8">
        <v>0.19819539257977101</v>
      </c>
      <c r="K8" s="4" t="s">
        <v>23</v>
      </c>
      <c r="M8" s="1" t="s">
        <v>191</v>
      </c>
      <c r="N8" s="1" t="s">
        <v>9</v>
      </c>
      <c r="O8" s="2"/>
      <c r="P8" s="2"/>
      <c r="Q8" s="2">
        <f>_xlfn.XLOOKUP(K8,E$16:E$18,G$16:G$18,0,0)</f>
        <v>0.495816318399183</v>
      </c>
      <c r="R8" s="2">
        <f>_xlfn.XLOOKUP(K8,E$4:E$6,G$4:G$6,0,0)</f>
        <v>0.350189705044263</v>
      </c>
      <c r="S8" s="2">
        <f>_xlfn.XLOOKUP(K8,E$16:E$18,H$16:H$18,0,0)</f>
        <v>0.50650093650828398</v>
      </c>
      <c r="T8" s="2">
        <f>_xlfn.XLOOKUP(K8,E$4:E$6,H$4:H$6,0,0)</f>
        <v>0.36168003146087202</v>
      </c>
    </row>
    <row r="9" spans="1:20" x14ac:dyDescent="0.2">
      <c r="A9" s="4" t="s">
        <v>172</v>
      </c>
      <c r="B9" s="4" t="s">
        <v>191</v>
      </c>
      <c r="C9" s="4" t="s">
        <v>8</v>
      </c>
      <c r="D9" s="4" t="s">
        <v>205</v>
      </c>
      <c r="E9" s="4" t="s">
        <v>23</v>
      </c>
      <c r="F9" s="4" t="s">
        <v>9</v>
      </c>
      <c r="G9" s="5">
        <v>0.24001911384979599</v>
      </c>
      <c r="H9">
        <v>0.25745400130040402</v>
      </c>
      <c r="I9">
        <v>0.25745400130040402</v>
      </c>
      <c r="K9" s="3"/>
      <c r="M9" s="1"/>
      <c r="N9" s="1"/>
      <c r="O9" s="2"/>
      <c r="P9" s="2"/>
      <c r="Q9" s="2"/>
      <c r="R9" s="2"/>
      <c r="S9" s="2"/>
      <c r="T9" s="2"/>
    </row>
    <row r="10" spans="1:20" x14ac:dyDescent="0.2">
      <c r="A10" s="4" t="s">
        <v>172</v>
      </c>
      <c r="B10" s="4" t="s">
        <v>196</v>
      </c>
      <c r="C10" s="4" t="s">
        <v>164</v>
      </c>
      <c r="D10" s="4" t="s">
        <v>173</v>
      </c>
      <c r="E10" s="4" t="s">
        <v>15</v>
      </c>
      <c r="F10" s="4" t="s">
        <v>22</v>
      </c>
      <c r="G10">
        <v>7.8551195000000004E-2</v>
      </c>
      <c r="H10">
        <v>9.3129752403343799E-2</v>
      </c>
      <c r="I10">
        <v>9.3129752403343799E-2</v>
      </c>
      <c r="K10" s="3" t="s">
        <v>203</v>
      </c>
      <c r="L10" s="1" t="s">
        <v>192</v>
      </c>
      <c r="M10" s="1" t="s">
        <v>187</v>
      </c>
      <c r="N10" s="1" t="s">
        <v>9</v>
      </c>
      <c r="O10" s="6">
        <f>_xlfn.XLOOKUP(K10,D$4:D$27,I$4:I$27,0,1,-1)</f>
        <v>0.230097646753427</v>
      </c>
      <c r="P10" s="2">
        <f>_xlfn.XLOOKUP(K10,D$4:D$27,I$4:I$27,0,1,1)</f>
        <v>0.11390653202508901</v>
      </c>
      <c r="Q10" s="2">
        <f>_xlfn.XLOOKUP(K10,D$4:D$27,G$4:G$27,0,1,-1)</f>
        <v>0.222946165836585</v>
      </c>
      <c r="R10" s="2">
        <f>_xlfn.XLOOKUP(K10,D$4:D$27,G$4:G$27,0,1,1)</f>
        <v>0.102756373294245</v>
      </c>
      <c r="S10" s="2">
        <f>_xlfn.XLOOKUP(K10,D$4:D$27,H$4:H$27,0,1,-1)</f>
        <v>0.230097646753427</v>
      </c>
      <c r="T10" s="2">
        <f>_xlfn.XLOOKUP(K10,D$4:D$27,H$4:H$27,0,1,1)</f>
        <v>0.11390653202508901</v>
      </c>
    </row>
    <row r="11" spans="1:20" x14ac:dyDescent="0.2">
      <c r="A11" s="4" t="s">
        <v>172</v>
      </c>
      <c r="B11" s="4" t="s">
        <v>199</v>
      </c>
      <c r="C11" s="4" t="s">
        <v>164</v>
      </c>
      <c r="D11" s="4" t="s">
        <v>176</v>
      </c>
      <c r="E11" s="4" t="s">
        <v>15</v>
      </c>
      <c r="F11" s="4" t="s">
        <v>13</v>
      </c>
      <c r="G11">
        <v>9.0550836999999995E-2</v>
      </c>
      <c r="H11">
        <v>9.4130322129222996E-2</v>
      </c>
      <c r="I11">
        <v>9.4130322129222996E-2</v>
      </c>
      <c r="M11" s="1"/>
      <c r="N11" s="1"/>
      <c r="O11" s="2"/>
      <c r="P11" s="2"/>
      <c r="Q11" s="2"/>
      <c r="R11" s="2"/>
      <c r="S11" s="2"/>
      <c r="T11" s="2"/>
    </row>
    <row r="12" spans="1:20" x14ac:dyDescent="0.2">
      <c r="A12" s="4" t="s">
        <v>172</v>
      </c>
      <c r="B12" s="4" t="s">
        <v>198</v>
      </c>
      <c r="C12" s="4" t="s">
        <v>164</v>
      </c>
      <c r="D12" s="4" t="s">
        <v>175</v>
      </c>
      <c r="E12" s="4" t="s">
        <v>19</v>
      </c>
      <c r="F12" s="4" t="s">
        <v>22</v>
      </c>
      <c r="G12">
        <v>7.7150844999999996E-2</v>
      </c>
      <c r="H12">
        <v>0.10283341947793</v>
      </c>
      <c r="I12">
        <v>0.10283341947793</v>
      </c>
      <c r="K12" s="3" t="s">
        <v>204</v>
      </c>
      <c r="M12" s="1" t="s">
        <v>190</v>
      </c>
      <c r="N12" s="1" t="s">
        <v>9</v>
      </c>
      <c r="O12" s="2">
        <f>_xlfn.XLOOKUP(K12,D$4:D$27,I$4:I$27,0,1,-1)</f>
        <v>0.20636505198313401</v>
      </c>
      <c r="P12" s="2">
        <f>_xlfn.XLOOKUP(K12,D$4:D$27,I$4:I$27,0,1,1)</f>
        <v>0.19819539257977101</v>
      </c>
      <c r="Q12" s="2">
        <f>_xlfn.XLOOKUP(K12,D$4:D$27,G$4:G$27,0,1,-1)</f>
        <v>0.20144971159271199</v>
      </c>
      <c r="R12" s="2">
        <f>_xlfn.XLOOKUP(K12,D$4:D$27,G$4:G$27,0,1,1)</f>
        <v>0.166085287509908</v>
      </c>
      <c r="S12" s="2">
        <f>_xlfn.XLOOKUP(K12,D$4:D$27,H$4:H$27,0,1,-1)</f>
        <v>0.20636505198313401</v>
      </c>
      <c r="T12" s="2">
        <f>_xlfn.XLOOKUP(K12,D$4:D$27,H$4:H$27,0,1,1)</f>
        <v>0.19819539257977101</v>
      </c>
    </row>
    <row r="13" spans="1:20" x14ac:dyDescent="0.2">
      <c r="A13" s="4" t="s">
        <v>172</v>
      </c>
      <c r="B13" s="4" t="s">
        <v>201</v>
      </c>
      <c r="C13" s="4" t="s">
        <v>164</v>
      </c>
      <c r="D13" s="4" t="s">
        <v>178</v>
      </c>
      <c r="E13" s="4" t="s">
        <v>19</v>
      </c>
      <c r="F13" s="4" t="s">
        <v>13</v>
      </c>
      <c r="G13" s="5">
        <v>0.22272243317356499</v>
      </c>
      <c r="H13">
        <v>0.21902013876465101</v>
      </c>
      <c r="I13">
        <v>0.21902013876465101</v>
      </c>
      <c r="M13" s="1"/>
      <c r="N13" s="1"/>
      <c r="O13" s="2"/>
      <c r="P13" s="2"/>
      <c r="Q13" s="2"/>
      <c r="R13" s="2"/>
      <c r="S13" s="2"/>
      <c r="T13" s="2"/>
    </row>
    <row r="14" spans="1:20" x14ac:dyDescent="0.2">
      <c r="A14" s="4" t="s">
        <v>172</v>
      </c>
      <c r="B14" s="4" t="s">
        <v>197</v>
      </c>
      <c r="C14" s="4" t="s">
        <v>164</v>
      </c>
      <c r="D14" s="4" t="s">
        <v>174</v>
      </c>
      <c r="E14" s="4" t="s">
        <v>23</v>
      </c>
      <c r="F14" s="4" t="s">
        <v>22</v>
      </c>
      <c r="G14" s="5">
        <v>0.166376413415151</v>
      </c>
      <c r="H14">
        <v>0.204182890359181</v>
      </c>
      <c r="I14">
        <v>0.204182890359181</v>
      </c>
      <c r="K14" s="3" t="s">
        <v>205</v>
      </c>
      <c r="M14" s="1" t="s">
        <v>191</v>
      </c>
      <c r="N14" s="1" t="s">
        <v>9</v>
      </c>
      <c r="O14" s="2">
        <f>_xlfn.XLOOKUP(K14,D$4:D$27,I$4:I$27,0,1,-1)</f>
        <v>0.204901946250094</v>
      </c>
      <c r="P14" s="2">
        <f>_xlfn.XLOOKUP(K14,D$4:D$27,I$4:I$27,0,1,1)</f>
        <v>0.25745400130040402</v>
      </c>
      <c r="Q14" s="2">
        <f>_xlfn.XLOOKUP(K14,D$4:D$27,G$4:G$27,0,1,-1)</f>
        <v>0.19682137346181799</v>
      </c>
      <c r="R14" s="2">
        <f>_xlfn.XLOOKUP(K14,D$4:D$27,G$4:G$27,0,1,1)</f>
        <v>0.24001911384979599</v>
      </c>
      <c r="S14" s="2">
        <f>_xlfn.XLOOKUP(K14,D$4:D$27,H$4:H$27,0,1,-1)</f>
        <v>0.204901946250094</v>
      </c>
      <c r="T14" s="2">
        <f>_xlfn.XLOOKUP(K14,D$4:D$27,H$4:H$27,0,1,1)</f>
        <v>0.25745400130040402</v>
      </c>
    </row>
    <row r="15" spans="1:20" x14ac:dyDescent="0.2">
      <c r="A15" s="4" t="s">
        <v>172</v>
      </c>
      <c r="B15" s="4" t="s">
        <v>200</v>
      </c>
      <c r="C15" s="4" t="s">
        <v>164</v>
      </c>
      <c r="D15" s="4" t="s">
        <v>177</v>
      </c>
      <c r="E15" s="4" t="s">
        <v>23</v>
      </c>
      <c r="F15" s="4" t="s">
        <v>13</v>
      </c>
      <c r="G15" s="5">
        <v>0.198120203599018</v>
      </c>
      <c r="H15">
        <v>0.208939630271509</v>
      </c>
      <c r="I15">
        <v>0.208939630271509</v>
      </c>
      <c r="M15" s="1"/>
      <c r="N15" s="1"/>
      <c r="O15" s="2"/>
      <c r="P15" s="2"/>
      <c r="Q15" s="2"/>
      <c r="R15" s="2"/>
      <c r="S15" s="2"/>
      <c r="T15" s="2"/>
    </row>
    <row r="16" spans="1:20" x14ac:dyDescent="0.2">
      <c r="A16" s="4" t="s">
        <v>179</v>
      </c>
      <c r="B16" s="4" t="s">
        <v>9</v>
      </c>
      <c r="C16" s="4" t="s">
        <v>9</v>
      </c>
      <c r="D16" s="4" t="s">
        <v>9</v>
      </c>
      <c r="E16" s="4" t="s">
        <v>15</v>
      </c>
      <c r="F16" s="4" t="s">
        <v>9</v>
      </c>
      <c r="G16">
        <v>0.52112254499999999</v>
      </c>
      <c r="H16">
        <v>0.52297380526015202</v>
      </c>
      <c r="I16">
        <v>0.508204391109641</v>
      </c>
      <c r="K16" s="4" t="s">
        <v>173</v>
      </c>
      <c r="L16" s="1" t="s">
        <v>193</v>
      </c>
      <c r="M16" s="1" t="s">
        <v>187</v>
      </c>
      <c r="N16" s="1" t="s">
        <v>188</v>
      </c>
      <c r="O16" s="2">
        <f t="shared" ref="O16:O21" si="0">_xlfn.XLOOKUP(K16,D$4:D$27,I$4:I$27,0,1,-1)</f>
        <v>0.113450052494599</v>
      </c>
      <c r="P16" s="2">
        <f t="shared" ref="P16:P21" si="1">_xlfn.XLOOKUP(K16,D$4:D$27,I$4:I$27,0,1,1)</f>
        <v>9.3129752403343799E-2</v>
      </c>
      <c r="Q16" s="2">
        <f t="shared" ref="Q16:Q21" si="2">_xlfn.XLOOKUP(K16,D$4:D$27,G$4:G$27,0,1,-1)</f>
        <v>0.105805341289397</v>
      </c>
      <c r="R16" s="2">
        <f t="shared" ref="R16:R21" si="3">_xlfn.XLOOKUP(K16,D$4:D$27,G$4:G$27,0,1,1)</f>
        <v>7.8551195000000004E-2</v>
      </c>
      <c r="S16" s="2">
        <f t="shared" ref="S16:S21" si="4">_xlfn.XLOOKUP(K16,D$4:D$27,H$4:H$27,0,1,-1)</f>
        <v>0.113450052494599</v>
      </c>
      <c r="T16" s="2">
        <f t="shared" ref="T16:T21" si="5">_xlfn.XLOOKUP(K16,D$4:D$27,H$4:H$27,0,1,1)</f>
        <v>9.3129752403343799E-2</v>
      </c>
    </row>
    <row r="17" spans="1:20" x14ac:dyDescent="0.2">
      <c r="A17" s="4" t="s">
        <v>179</v>
      </c>
      <c r="B17" s="4" t="s">
        <v>9</v>
      </c>
      <c r="C17" s="4" t="s">
        <v>9</v>
      </c>
      <c r="D17" s="4" t="s">
        <v>9</v>
      </c>
      <c r="E17" s="4" t="s">
        <v>19</v>
      </c>
      <c r="F17" s="4" t="s">
        <v>9</v>
      </c>
      <c r="G17" s="5">
        <v>0.493514045541257</v>
      </c>
      <c r="H17">
        <v>0.49575382381675898</v>
      </c>
      <c r="I17">
        <v>0.508204391109641</v>
      </c>
      <c r="K17" s="4" t="s">
        <v>176</v>
      </c>
      <c r="M17" s="1" t="s">
        <v>187</v>
      </c>
      <c r="N17" s="1" t="s">
        <v>189</v>
      </c>
      <c r="O17" s="2">
        <f t="shared" si="0"/>
        <v>0.19468967628287001</v>
      </c>
      <c r="P17" s="2">
        <f t="shared" si="1"/>
        <v>9.4130322129222996E-2</v>
      </c>
      <c r="Q17" s="2">
        <f t="shared" si="2"/>
        <v>0.17873015336044501</v>
      </c>
      <c r="R17" s="2">
        <f t="shared" si="3"/>
        <v>9.0550836999999995E-2</v>
      </c>
      <c r="S17" s="2">
        <f t="shared" si="4"/>
        <v>0.19468967628287001</v>
      </c>
      <c r="T17" s="2">
        <f t="shared" si="5"/>
        <v>9.4130322129222996E-2</v>
      </c>
    </row>
    <row r="18" spans="1:20" x14ac:dyDescent="0.2">
      <c r="A18" s="4" t="s">
        <v>179</v>
      </c>
      <c r="B18" s="4" t="s">
        <v>9</v>
      </c>
      <c r="C18" s="4" t="s">
        <v>9</v>
      </c>
      <c r="D18" s="4" t="s">
        <v>9</v>
      </c>
      <c r="E18" s="4" t="s">
        <v>23</v>
      </c>
      <c r="F18" s="4" t="s">
        <v>9</v>
      </c>
      <c r="G18" s="5">
        <v>0.495816318399183</v>
      </c>
      <c r="H18">
        <v>0.50650093650828398</v>
      </c>
      <c r="I18">
        <v>0.508204391109641</v>
      </c>
      <c r="K18" s="4" t="s">
        <v>175</v>
      </c>
      <c r="M18" s="1" t="s">
        <v>190</v>
      </c>
      <c r="N18" s="1" t="s">
        <v>188</v>
      </c>
      <c r="O18" s="2">
        <f t="shared" si="0"/>
        <v>0.139947439716578</v>
      </c>
      <c r="P18" s="2">
        <f t="shared" si="1"/>
        <v>0.10283341947793</v>
      </c>
      <c r="Q18" s="2">
        <f t="shared" si="2"/>
        <v>0.13596971534008201</v>
      </c>
      <c r="R18" s="2">
        <f t="shared" si="3"/>
        <v>7.7150844999999996E-2</v>
      </c>
      <c r="S18" s="2">
        <f t="shared" si="4"/>
        <v>0.139947439716578</v>
      </c>
      <c r="T18" s="2">
        <f t="shared" si="5"/>
        <v>0.10283341947793</v>
      </c>
    </row>
    <row r="19" spans="1:20" x14ac:dyDescent="0.2">
      <c r="A19" s="4" t="s">
        <v>179</v>
      </c>
      <c r="B19" s="4" t="s">
        <v>187</v>
      </c>
      <c r="C19" s="4" t="s">
        <v>8</v>
      </c>
      <c r="D19" s="4" t="s">
        <v>203</v>
      </c>
      <c r="E19" s="4" t="s">
        <v>15</v>
      </c>
      <c r="F19" s="4" t="s">
        <v>9</v>
      </c>
      <c r="G19" s="5">
        <v>0.222946165836585</v>
      </c>
      <c r="H19">
        <v>0.230097646753427</v>
      </c>
      <c r="I19">
        <v>0.230097646753427</v>
      </c>
      <c r="K19" s="4" t="s">
        <v>178</v>
      </c>
      <c r="M19" s="1" t="s">
        <v>190</v>
      </c>
      <c r="N19" s="1" t="s">
        <v>189</v>
      </c>
      <c r="O19" s="2">
        <f t="shared" si="0"/>
        <v>9.5544057784924599E-2</v>
      </c>
      <c r="P19" s="2">
        <f t="shared" si="1"/>
        <v>0.21902013876465101</v>
      </c>
      <c r="Q19" s="2">
        <f t="shared" si="2"/>
        <v>9.0910947000000006E-2</v>
      </c>
      <c r="R19" s="2">
        <f t="shared" si="3"/>
        <v>0.22272243317356499</v>
      </c>
      <c r="S19" s="2">
        <f t="shared" si="4"/>
        <v>9.5544057784924599E-2</v>
      </c>
      <c r="T19" s="2">
        <f t="shared" si="5"/>
        <v>0.21902013876465101</v>
      </c>
    </row>
    <row r="20" spans="1:20" x14ac:dyDescent="0.2">
      <c r="A20" s="4" t="s">
        <v>179</v>
      </c>
      <c r="B20" s="4" t="s">
        <v>190</v>
      </c>
      <c r="C20" s="4" t="s">
        <v>8</v>
      </c>
      <c r="D20" s="4" t="s">
        <v>204</v>
      </c>
      <c r="E20" s="4" t="s">
        <v>19</v>
      </c>
      <c r="F20" s="4" t="s">
        <v>9</v>
      </c>
      <c r="G20" s="5">
        <v>0.20144971159271199</v>
      </c>
      <c r="H20">
        <v>0.20636505198313401</v>
      </c>
      <c r="I20">
        <v>0.20636505198313401</v>
      </c>
      <c r="K20" s="4" t="s">
        <v>174</v>
      </c>
      <c r="M20" s="1" t="s">
        <v>191</v>
      </c>
      <c r="N20" s="1" t="s">
        <v>188</v>
      </c>
      <c r="O20" s="2">
        <f t="shared" si="0"/>
        <v>0.102361258147247</v>
      </c>
      <c r="P20" s="2">
        <f t="shared" si="1"/>
        <v>0.204182890359181</v>
      </c>
      <c r="Q20" s="2">
        <f t="shared" si="2"/>
        <v>9.2468087000000004E-2</v>
      </c>
      <c r="R20" s="2">
        <f t="shared" si="3"/>
        <v>0.166376413415151</v>
      </c>
      <c r="S20" s="2">
        <f t="shared" si="4"/>
        <v>0.102361258147247</v>
      </c>
      <c r="T20" s="2">
        <f t="shared" si="5"/>
        <v>0.204182890359181</v>
      </c>
    </row>
    <row r="21" spans="1:20" x14ac:dyDescent="0.2">
      <c r="A21" s="4" t="s">
        <v>179</v>
      </c>
      <c r="B21" s="4" t="s">
        <v>191</v>
      </c>
      <c r="C21" s="4" t="s">
        <v>8</v>
      </c>
      <c r="D21" s="4" t="s">
        <v>205</v>
      </c>
      <c r="E21" s="4" t="s">
        <v>23</v>
      </c>
      <c r="F21" s="4" t="s">
        <v>9</v>
      </c>
      <c r="G21" s="5">
        <v>0.19682137346181799</v>
      </c>
      <c r="H21">
        <v>0.204901946250094</v>
      </c>
      <c r="I21">
        <v>0.204901946250094</v>
      </c>
      <c r="K21" s="4" t="s">
        <v>177</v>
      </c>
      <c r="M21" s="1" t="s">
        <v>191</v>
      </c>
      <c r="N21" s="1" t="s">
        <v>189</v>
      </c>
      <c r="O21" s="2">
        <f t="shared" si="0"/>
        <v>0.163014186603989</v>
      </c>
      <c r="P21" s="2">
        <f t="shared" si="1"/>
        <v>0.208939630271509</v>
      </c>
      <c r="Q21" s="2">
        <f t="shared" si="2"/>
        <v>0.15395587228692201</v>
      </c>
      <c r="R21" s="2">
        <f t="shared" si="3"/>
        <v>0.198120203599018</v>
      </c>
      <c r="S21" s="2">
        <f t="shared" si="4"/>
        <v>0.163014186603989</v>
      </c>
      <c r="T21" s="2">
        <f t="shared" si="5"/>
        <v>0.208939630271509</v>
      </c>
    </row>
    <row r="22" spans="1:20" x14ac:dyDescent="0.2">
      <c r="A22" s="4" t="s">
        <v>179</v>
      </c>
      <c r="B22" s="4" t="s">
        <v>196</v>
      </c>
      <c r="C22" s="4" t="s">
        <v>164</v>
      </c>
      <c r="D22" s="4" t="s">
        <v>173</v>
      </c>
      <c r="E22" s="4" t="s">
        <v>15</v>
      </c>
      <c r="F22" s="4" t="s">
        <v>22</v>
      </c>
      <c r="G22" s="5">
        <v>0.105805341289397</v>
      </c>
      <c r="H22">
        <v>0.113450052494599</v>
      </c>
      <c r="I22">
        <v>0.113450052494599</v>
      </c>
    </row>
    <row r="23" spans="1:20" x14ac:dyDescent="0.2">
      <c r="A23" s="4" t="s">
        <v>179</v>
      </c>
      <c r="B23" s="4" t="s">
        <v>199</v>
      </c>
      <c r="C23" s="4" t="s">
        <v>164</v>
      </c>
      <c r="D23" s="4" t="s">
        <v>176</v>
      </c>
      <c r="E23" s="4" t="s">
        <v>15</v>
      </c>
      <c r="F23" s="4" t="s">
        <v>13</v>
      </c>
      <c r="G23" s="5">
        <v>0.17873015336044501</v>
      </c>
      <c r="H23">
        <v>0.19468967628287001</v>
      </c>
      <c r="I23">
        <v>0.19468967628287001</v>
      </c>
    </row>
    <row r="24" spans="1:20" x14ac:dyDescent="0.2">
      <c r="A24" s="4" t="s">
        <v>179</v>
      </c>
      <c r="B24" s="4" t="s">
        <v>198</v>
      </c>
      <c r="C24" s="4" t="s">
        <v>164</v>
      </c>
      <c r="D24" s="4" t="s">
        <v>175</v>
      </c>
      <c r="E24" s="4" t="s">
        <v>19</v>
      </c>
      <c r="F24" s="4" t="s">
        <v>22</v>
      </c>
      <c r="G24" s="5">
        <v>0.13596971534008201</v>
      </c>
      <c r="H24">
        <v>0.139947439716578</v>
      </c>
      <c r="I24">
        <v>0.139947439716578</v>
      </c>
    </row>
    <row r="25" spans="1:20" x14ac:dyDescent="0.2">
      <c r="A25" s="4" t="s">
        <v>179</v>
      </c>
      <c r="B25" s="4" t="s">
        <v>201</v>
      </c>
      <c r="C25" s="4" t="s">
        <v>164</v>
      </c>
      <c r="D25" s="4" t="s">
        <v>178</v>
      </c>
      <c r="E25" s="4" t="s">
        <v>19</v>
      </c>
      <c r="F25" s="4" t="s">
        <v>13</v>
      </c>
      <c r="G25">
        <v>9.0910947000000006E-2</v>
      </c>
      <c r="H25">
        <v>9.5544057784924599E-2</v>
      </c>
      <c r="I25">
        <v>9.5544057784924599E-2</v>
      </c>
    </row>
    <row r="26" spans="1:20" x14ac:dyDescent="0.2">
      <c r="A26" s="4" t="s">
        <v>179</v>
      </c>
      <c r="B26" s="4" t="s">
        <v>197</v>
      </c>
      <c r="C26" s="4" t="s">
        <v>164</v>
      </c>
      <c r="D26" s="4" t="s">
        <v>174</v>
      </c>
      <c r="E26" s="4" t="s">
        <v>23</v>
      </c>
      <c r="F26" s="4" t="s">
        <v>22</v>
      </c>
      <c r="G26">
        <v>9.2468087000000004E-2</v>
      </c>
      <c r="H26">
        <v>0.102361258147247</v>
      </c>
      <c r="I26">
        <v>0.102361258147247</v>
      </c>
    </row>
    <row r="27" spans="1:20" x14ac:dyDescent="0.2">
      <c r="A27" s="4" t="s">
        <v>179</v>
      </c>
      <c r="B27" s="4" t="s">
        <v>200</v>
      </c>
      <c r="C27" s="4" t="s">
        <v>164</v>
      </c>
      <c r="D27" s="4" t="s">
        <v>177</v>
      </c>
      <c r="E27" s="4" t="s">
        <v>23</v>
      </c>
      <c r="F27" s="4" t="s">
        <v>13</v>
      </c>
      <c r="G27" s="5">
        <v>0.15395587228692201</v>
      </c>
      <c r="H27">
        <v>0.163014186603989</v>
      </c>
      <c r="I27">
        <v>0.163014186603989</v>
      </c>
    </row>
    <row r="29" spans="1:20" x14ac:dyDescent="0.2">
      <c r="A29" s="4"/>
      <c r="B29" s="4"/>
      <c r="C29" s="4"/>
      <c r="D29" s="4"/>
      <c r="E29" s="4"/>
      <c r="F29" s="4"/>
      <c r="G29" s="4"/>
      <c r="H29" s="4"/>
      <c r="O29" t="str">
        <f>O2</f>
        <v>Mean distance to centroid</v>
      </c>
      <c r="Q29" t="str">
        <f>Q2</f>
        <v>Median of dispersion values in each sample set</v>
      </c>
      <c r="S29" t="str">
        <f>S2</f>
        <v>Mean of dispersion values in each sample set</v>
      </c>
    </row>
    <row r="30" spans="1:20" x14ac:dyDescent="0.2">
      <c r="A30" t="s">
        <v>171</v>
      </c>
      <c r="B30" s="4" t="s">
        <v>207</v>
      </c>
      <c r="C30" t="s">
        <v>0</v>
      </c>
      <c r="D30" t="s">
        <v>202</v>
      </c>
      <c r="E30" t="s">
        <v>8</v>
      </c>
      <c r="F30" t="s">
        <v>6</v>
      </c>
      <c r="G30" t="s">
        <v>181</v>
      </c>
      <c r="H30" t="s">
        <v>180</v>
      </c>
      <c r="L30" t="s">
        <v>208</v>
      </c>
      <c r="M30" t="s">
        <v>182</v>
      </c>
      <c r="N30" t="s">
        <v>183</v>
      </c>
      <c r="O30" t="str">
        <f>O3</f>
        <v>Microbiome</v>
      </c>
      <c r="P30" t="str">
        <f>P3</f>
        <v>Metabolome</v>
      </c>
      <c r="Q30" t="str">
        <f>Q3</f>
        <v>Microbiome</v>
      </c>
      <c r="R30" t="str">
        <f>R3</f>
        <v>Metabolome</v>
      </c>
      <c r="S30" t="str">
        <f>S3</f>
        <v>Microbiome</v>
      </c>
      <c r="T30" t="str">
        <f>T3</f>
        <v>Metabolome</v>
      </c>
    </row>
    <row r="31" spans="1:20" x14ac:dyDescent="0.2">
      <c r="A31" t="s">
        <v>172</v>
      </c>
      <c r="B31" s="4" t="s">
        <v>209</v>
      </c>
      <c r="C31" t="s">
        <v>9</v>
      </c>
      <c r="D31" t="s">
        <v>9</v>
      </c>
      <c r="E31" t="s">
        <v>15</v>
      </c>
      <c r="F31" t="s">
        <v>22</v>
      </c>
      <c r="G31" s="5">
        <v>0.34772231003114701</v>
      </c>
      <c r="H31" s="5">
        <v>0.34852127426041901</v>
      </c>
      <c r="J31" s="4"/>
      <c r="K31" s="4" t="s">
        <v>209</v>
      </c>
      <c r="L31" s="1" t="s">
        <v>186</v>
      </c>
      <c r="M31" s="9" t="s">
        <v>187</v>
      </c>
      <c r="N31" s="9" t="s">
        <v>188</v>
      </c>
      <c r="O31" s="10"/>
      <c r="P31" s="10"/>
      <c r="Q31" s="10">
        <f t="shared" ref="Q31:Q48" si="6">_xlfn.XLOOKUP(K31,B$31:B$66,G$31:G$66,0,1,-1)</f>
        <v>0.519068886165022</v>
      </c>
      <c r="R31" s="10">
        <f t="shared" ref="R31:R48" si="7">_xlfn.XLOOKUP(K31,B$31:B$66,G$31:G$66,0,1,1)</f>
        <v>0.34772231003114701</v>
      </c>
      <c r="S31" s="10">
        <f>_xlfn.XLOOKUP(K31,B$31:B$66,H$31:H$66,0,1,-1)</f>
        <v>0.52320740067315097</v>
      </c>
      <c r="T31" s="10">
        <f>_xlfn.XLOOKUP(K31,B$31:B$66,H$31:H$66,0,1,1)</f>
        <v>0.34852127426041901</v>
      </c>
    </row>
    <row r="32" spans="1:20" x14ac:dyDescent="0.2">
      <c r="A32" t="s">
        <v>172</v>
      </c>
      <c r="B32" s="4" t="s">
        <v>210</v>
      </c>
      <c r="C32" t="s">
        <v>9</v>
      </c>
      <c r="D32" t="s">
        <v>9</v>
      </c>
      <c r="E32" t="s">
        <v>15</v>
      </c>
      <c r="F32" t="s">
        <v>13</v>
      </c>
      <c r="G32" s="5">
        <v>0.34725500196075398</v>
      </c>
      <c r="H32" s="5">
        <v>0.34632802520147499</v>
      </c>
      <c r="J32" s="4"/>
      <c r="K32" s="4" t="s">
        <v>210</v>
      </c>
      <c r="M32" s="11"/>
      <c r="N32" s="11" t="s">
        <v>189</v>
      </c>
      <c r="O32" s="12"/>
      <c r="P32" s="12"/>
      <c r="Q32" s="12">
        <f t="shared" si="6"/>
        <v>0.52492607461218499</v>
      </c>
      <c r="R32" s="12">
        <f t="shared" si="7"/>
        <v>0.34725500196075398</v>
      </c>
      <c r="S32" s="12">
        <f t="shared" ref="S32:S48" si="8">_xlfn.XLOOKUP(K32,B$31:B$66,H$31:H$66,0,1,-1)</f>
        <v>0.522718974</v>
      </c>
      <c r="T32" s="12">
        <f t="shared" ref="T32:T48" si="9">_xlfn.XLOOKUP(K32,B$31:B$66,H$31:H$66,0,1,1)</f>
        <v>0.34632802520147499</v>
      </c>
    </row>
    <row r="33" spans="1:20" x14ac:dyDescent="0.2">
      <c r="A33" t="s">
        <v>172</v>
      </c>
      <c r="B33" s="4" t="s">
        <v>211</v>
      </c>
      <c r="C33" t="s">
        <v>9</v>
      </c>
      <c r="D33" t="s">
        <v>9</v>
      </c>
      <c r="E33" t="s">
        <v>19</v>
      </c>
      <c r="F33" t="s">
        <v>22</v>
      </c>
      <c r="G33" s="5">
        <v>0.32267579683964398</v>
      </c>
      <c r="H33" s="5">
        <v>0.32801275318941497</v>
      </c>
      <c r="J33" s="4"/>
      <c r="K33" s="4" t="s">
        <v>211</v>
      </c>
      <c r="M33" s="9" t="s">
        <v>190</v>
      </c>
      <c r="N33" s="9" t="s">
        <v>188</v>
      </c>
      <c r="O33" s="10"/>
      <c r="P33" s="10"/>
      <c r="Q33" s="10">
        <f t="shared" si="6"/>
        <v>0.493514045541257</v>
      </c>
      <c r="R33" s="10">
        <f t="shared" si="7"/>
        <v>0.32267579683964398</v>
      </c>
      <c r="S33" s="10">
        <f t="shared" si="8"/>
        <v>0.49610486035661999</v>
      </c>
      <c r="T33" s="10">
        <f t="shared" si="9"/>
        <v>0.32801275318941497</v>
      </c>
    </row>
    <row r="34" spans="1:20" x14ac:dyDescent="0.2">
      <c r="A34" t="s">
        <v>172</v>
      </c>
      <c r="B34" s="4" t="s">
        <v>212</v>
      </c>
      <c r="C34" t="s">
        <v>9</v>
      </c>
      <c r="D34" t="s">
        <v>9</v>
      </c>
      <c r="E34" t="s">
        <v>19</v>
      </c>
      <c r="F34" t="s">
        <v>13</v>
      </c>
      <c r="G34" s="5">
        <v>0.36059424419911301</v>
      </c>
      <c r="H34" s="5">
        <v>0.36355258301387999</v>
      </c>
      <c r="J34" s="4"/>
      <c r="K34" s="4" t="s">
        <v>212</v>
      </c>
      <c r="M34" s="13"/>
      <c r="N34" s="13" t="s">
        <v>189</v>
      </c>
      <c r="O34" s="14"/>
      <c r="P34" s="14"/>
      <c r="Q34" s="14">
        <f t="shared" si="6"/>
        <v>0.49315343341685303</v>
      </c>
      <c r="R34" s="14">
        <f t="shared" si="7"/>
        <v>0.36059424419911301</v>
      </c>
      <c r="S34" s="14">
        <f t="shared" si="8"/>
        <v>0.49540278700000001</v>
      </c>
      <c r="T34" s="14">
        <f t="shared" si="9"/>
        <v>0.36355258301387999</v>
      </c>
    </row>
    <row r="35" spans="1:20" x14ac:dyDescent="0.2">
      <c r="A35" t="s">
        <v>172</v>
      </c>
      <c r="B35" s="4" t="s">
        <v>213</v>
      </c>
      <c r="C35" t="s">
        <v>9</v>
      </c>
      <c r="D35" t="s">
        <v>9</v>
      </c>
      <c r="E35" t="s">
        <v>23</v>
      </c>
      <c r="F35" t="s">
        <v>22</v>
      </c>
      <c r="G35" s="5">
        <v>0.35884442078850098</v>
      </c>
      <c r="H35" s="5">
        <v>0.37152200939713098</v>
      </c>
      <c r="J35" s="4"/>
      <c r="K35" s="4" t="s">
        <v>213</v>
      </c>
      <c r="M35" s="9" t="s">
        <v>191</v>
      </c>
      <c r="N35" s="9" t="s">
        <v>188</v>
      </c>
      <c r="O35" s="10"/>
      <c r="P35" s="10"/>
      <c r="Q35" s="10">
        <f t="shared" si="6"/>
        <v>0.49702791603590502</v>
      </c>
      <c r="R35" s="10">
        <f t="shared" si="7"/>
        <v>0.35884442078850098</v>
      </c>
      <c r="S35" s="10">
        <f t="shared" si="8"/>
        <v>0.50217538237347503</v>
      </c>
      <c r="T35" s="10">
        <f t="shared" si="9"/>
        <v>0.37152200939713098</v>
      </c>
    </row>
    <row r="36" spans="1:20" x14ac:dyDescent="0.2">
      <c r="A36" t="s">
        <v>172</v>
      </c>
      <c r="B36" s="4" t="s">
        <v>214</v>
      </c>
      <c r="C36" t="s">
        <v>9</v>
      </c>
      <c r="D36" t="s">
        <v>9</v>
      </c>
      <c r="E36" t="s">
        <v>23</v>
      </c>
      <c r="F36" t="s">
        <v>13</v>
      </c>
      <c r="G36" s="5">
        <v>0.34164533857777601</v>
      </c>
      <c r="H36" s="5">
        <v>0.35259512875047899</v>
      </c>
      <c r="J36" s="4"/>
      <c r="K36" s="4" t="s">
        <v>214</v>
      </c>
      <c r="M36" s="13"/>
      <c r="N36" s="13" t="s">
        <v>189</v>
      </c>
      <c r="O36" s="14"/>
      <c r="P36" s="14"/>
      <c r="Q36" s="14">
        <f t="shared" si="6"/>
        <v>0.49484755371856398</v>
      </c>
      <c r="R36" s="14">
        <f t="shared" si="7"/>
        <v>0.34164533857777601</v>
      </c>
      <c r="S36" s="14">
        <f t="shared" si="8"/>
        <v>0.51082649099999999</v>
      </c>
      <c r="T36" s="14">
        <f t="shared" si="9"/>
        <v>0.35259512875047899</v>
      </c>
    </row>
    <row r="37" spans="1:20" x14ac:dyDescent="0.2">
      <c r="A37" t="s">
        <v>172</v>
      </c>
      <c r="B37" s="4" t="s">
        <v>215</v>
      </c>
      <c r="C37" t="s">
        <v>8</v>
      </c>
      <c r="D37" t="s">
        <v>203</v>
      </c>
      <c r="E37" t="s">
        <v>15</v>
      </c>
      <c r="F37" t="s">
        <v>22</v>
      </c>
      <c r="G37" s="5">
        <v>0.100389116019973</v>
      </c>
      <c r="H37" s="5">
        <v>0.110727998002577</v>
      </c>
      <c r="J37" s="4"/>
      <c r="K37" s="4" t="s">
        <v>215</v>
      </c>
      <c r="L37" s="1" t="s">
        <v>192</v>
      </c>
      <c r="M37" s="9" t="s">
        <v>187</v>
      </c>
      <c r="N37" s="9" t="s">
        <v>188</v>
      </c>
      <c r="O37" s="10"/>
      <c r="P37" s="10"/>
      <c r="Q37" s="10">
        <f t="shared" si="6"/>
        <v>0.205090258880751</v>
      </c>
      <c r="R37" s="10">
        <f t="shared" si="7"/>
        <v>0.100389116019973</v>
      </c>
      <c r="S37" s="10">
        <f t="shared" si="8"/>
        <v>0.220646013151681</v>
      </c>
      <c r="T37" s="10">
        <f t="shared" si="9"/>
        <v>0.110727998002577</v>
      </c>
    </row>
    <row r="38" spans="1:20" x14ac:dyDescent="0.2">
      <c r="A38" t="s">
        <v>172</v>
      </c>
      <c r="B38" s="4" t="s">
        <v>216</v>
      </c>
      <c r="C38" t="s">
        <v>8</v>
      </c>
      <c r="D38" t="s">
        <v>203</v>
      </c>
      <c r="E38" t="s">
        <v>15</v>
      </c>
      <c r="F38" t="s">
        <v>13</v>
      </c>
      <c r="G38" s="5">
        <v>0.107700265418743</v>
      </c>
      <c r="H38" s="5">
        <v>0.11737402368601201</v>
      </c>
      <c r="J38" s="4"/>
      <c r="K38" s="4" t="s">
        <v>216</v>
      </c>
      <c r="M38" s="13"/>
      <c r="N38" s="13" t="s">
        <v>189</v>
      </c>
      <c r="O38" s="14"/>
      <c r="P38" s="14"/>
      <c r="Q38" s="14">
        <f t="shared" si="6"/>
        <v>0.22939830494782101</v>
      </c>
      <c r="R38" s="14">
        <f t="shared" si="7"/>
        <v>0.107700265418743</v>
      </c>
      <c r="S38" s="14">
        <f t="shared" si="8"/>
        <v>0.24040851977351399</v>
      </c>
      <c r="T38" s="14">
        <f t="shared" si="9"/>
        <v>0.11737402368601201</v>
      </c>
    </row>
    <row r="39" spans="1:20" x14ac:dyDescent="0.2">
      <c r="A39" t="s">
        <v>172</v>
      </c>
      <c r="B39" s="4" t="s">
        <v>217</v>
      </c>
      <c r="C39" t="s">
        <v>8</v>
      </c>
      <c r="D39" t="s">
        <v>204</v>
      </c>
      <c r="E39" t="s">
        <v>19</v>
      </c>
      <c r="F39" t="s">
        <v>22</v>
      </c>
      <c r="G39" s="5">
        <v>0.14440444987845</v>
      </c>
      <c r="H39" s="5">
        <v>0.16677908513611001</v>
      </c>
      <c r="J39" s="4"/>
      <c r="K39" s="4" t="s">
        <v>217</v>
      </c>
      <c r="M39" s="9" t="s">
        <v>190</v>
      </c>
      <c r="N39" s="9" t="s">
        <v>188</v>
      </c>
      <c r="O39" s="10"/>
      <c r="P39" s="10"/>
      <c r="Q39" s="10">
        <f t="shared" si="6"/>
        <v>0.20386569715330399</v>
      </c>
      <c r="R39" s="10">
        <f t="shared" si="7"/>
        <v>0.14440444987845</v>
      </c>
      <c r="S39" s="10">
        <f t="shared" si="8"/>
        <v>0.21015141276065499</v>
      </c>
      <c r="T39" s="10">
        <f t="shared" si="9"/>
        <v>0.16677908513611001</v>
      </c>
    </row>
    <row r="40" spans="1:20" x14ac:dyDescent="0.2">
      <c r="A40" t="s">
        <v>172</v>
      </c>
      <c r="B40" s="4" t="s">
        <v>218</v>
      </c>
      <c r="C40" t="s">
        <v>8</v>
      </c>
      <c r="D40" t="s">
        <v>204</v>
      </c>
      <c r="E40" t="s">
        <v>19</v>
      </c>
      <c r="F40" t="s">
        <v>13</v>
      </c>
      <c r="G40" s="5">
        <v>0.23036396940503601</v>
      </c>
      <c r="H40" s="5">
        <v>0.23222972564373701</v>
      </c>
      <c r="J40" s="4"/>
      <c r="K40" s="4" t="s">
        <v>218</v>
      </c>
      <c r="M40" s="13"/>
      <c r="N40" s="13" t="s">
        <v>189</v>
      </c>
      <c r="O40" s="14"/>
      <c r="P40" s="14"/>
      <c r="Q40" s="14">
        <f t="shared" si="6"/>
        <v>0.20046136647169999</v>
      </c>
      <c r="R40" s="14">
        <f t="shared" si="7"/>
        <v>0.23036396940503601</v>
      </c>
      <c r="S40" s="14">
        <f t="shared" si="8"/>
        <v>0.202578691205612</v>
      </c>
      <c r="T40" s="14">
        <f t="shared" si="9"/>
        <v>0.23222972564373701</v>
      </c>
    </row>
    <row r="41" spans="1:20" x14ac:dyDescent="0.2">
      <c r="A41" t="s">
        <v>172</v>
      </c>
      <c r="B41" s="4" t="s">
        <v>219</v>
      </c>
      <c r="C41" t="s">
        <v>8</v>
      </c>
      <c r="D41" t="s">
        <v>205</v>
      </c>
      <c r="E41" t="s">
        <v>23</v>
      </c>
      <c r="F41" t="s">
        <v>22</v>
      </c>
      <c r="G41" s="5">
        <v>0.23743719694266999</v>
      </c>
      <c r="H41" s="5">
        <v>0.26384556336847198</v>
      </c>
      <c r="J41" s="4"/>
      <c r="K41" s="4" t="s">
        <v>219</v>
      </c>
      <c r="M41" s="9" t="s">
        <v>191</v>
      </c>
      <c r="N41" s="9" t="s">
        <v>188</v>
      </c>
      <c r="O41" s="10"/>
      <c r="P41" s="10"/>
      <c r="Q41" s="10">
        <f t="shared" si="6"/>
        <v>0.19538221122230801</v>
      </c>
      <c r="R41" s="10">
        <f t="shared" si="7"/>
        <v>0.23743719694266999</v>
      </c>
      <c r="S41" s="10">
        <f t="shared" si="8"/>
        <v>0.20266794655548001</v>
      </c>
      <c r="T41" s="10">
        <f t="shared" si="9"/>
        <v>0.26384556336847198</v>
      </c>
    </row>
    <row r="42" spans="1:20" x14ac:dyDescent="0.2">
      <c r="A42" t="s">
        <v>172</v>
      </c>
      <c r="B42" s="4" t="s">
        <v>220</v>
      </c>
      <c r="C42" t="s">
        <v>8</v>
      </c>
      <c r="D42" t="s">
        <v>205</v>
      </c>
      <c r="E42" t="s">
        <v>23</v>
      </c>
      <c r="F42" t="s">
        <v>13</v>
      </c>
      <c r="G42" s="5">
        <v>0.25452135216496302</v>
      </c>
      <c r="H42" s="5">
        <v>0.25155409785295602</v>
      </c>
      <c r="J42" s="4"/>
      <c r="K42" s="4" t="s">
        <v>220</v>
      </c>
      <c r="M42" s="13"/>
      <c r="N42" s="13" t="s">
        <v>189</v>
      </c>
      <c r="O42" s="14"/>
      <c r="P42" s="14"/>
      <c r="Q42" s="14">
        <f t="shared" si="6"/>
        <v>0.201694767150319</v>
      </c>
      <c r="R42" s="14">
        <f t="shared" si="7"/>
        <v>0.25452135216496302</v>
      </c>
      <c r="S42" s="14">
        <f t="shared" si="8"/>
        <v>0.20713594594470899</v>
      </c>
      <c r="T42" s="14">
        <f t="shared" si="9"/>
        <v>0.25155409785295602</v>
      </c>
    </row>
    <row r="43" spans="1:20" x14ac:dyDescent="0.2">
      <c r="A43" t="s">
        <v>172</v>
      </c>
      <c r="B43" s="4" t="s">
        <v>221</v>
      </c>
      <c r="C43" t="s">
        <v>164</v>
      </c>
      <c r="D43" t="s">
        <v>173</v>
      </c>
      <c r="E43" t="s">
        <v>15</v>
      </c>
      <c r="F43" t="s">
        <v>22</v>
      </c>
      <c r="G43">
        <v>7.8551195000000004E-2</v>
      </c>
      <c r="H43">
        <v>9.3129751999999996E-2</v>
      </c>
      <c r="J43" s="4"/>
      <c r="K43" s="4" t="s">
        <v>221</v>
      </c>
      <c r="L43" s="1" t="s">
        <v>193</v>
      </c>
      <c r="M43" s="9" t="s">
        <v>187</v>
      </c>
      <c r="N43" s="9" t="s">
        <v>188</v>
      </c>
      <c r="O43" s="10"/>
      <c r="P43" s="10"/>
      <c r="Q43" s="10">
        <f t="shared" si="6"/>
        <v>0.105805341289397</v>
      </c>
      <c r="R43" s="10">
        <f t="shared" si="7"/>
        <v>7.8551195000000004E-2</v>
      </c>
      <c r="S43" s="10">
        <f t="shared" si="8"/>
        <v>0.113450052494599</v>
      </c>
      <c r="T43" s="10">
        <f t="shared" si="9"/>
        <v>9.3129751999999996E-2</v>
      </c>
    </row>
    <row r="44" spans="1:20" x14ac:dyDescent="0.2">
      <c r="A44" t="s">
        <v>172</v>
      </c>
      <c r="B44" s="4" t="s">
        <v>222</v>
      </c>
      <c r="C44" t="s">
        <v>164</v>
      </c>
      <c r="D44" t="s">
        <v>176</v>
      </c>
      <c r="E44" t="s">
        <v>15</v>
      </c>
      <c r="F44" t="s">
        <v>13</v>
      </c>
      <c r="G44">
        <v>9.0550836999999995E-2</v>
      </c>
      <c r="H44">
        <v>9.4130322000000002E-2</v>
      </c>
      <c r="J44" s="4"/>
      <c r="K44" s="4" t="s">
        <v>222</v>
      </c>
      <c r="M44" s="13"/>
      <c r="N44" s="13" t="s">
        <v>189</v>
      </c>
      <c r="O44" s="14"/>
      <c r="P44" s="14"/>
      <c r="Q44" s="14">
        <f t="shared" si="6"/>
        <v>0.17873015336044501</v>
      </c>
      <c r="R44" s="14">
        <f t="shared" si="7"/>
        <v>9.0550836999999995E-2</v>
      </c>
      <c r="S44" s="14">
        <f t="shared" si="8"/>
        <v>0.19468967628287001</v>
      </c>
      <c r="T44" s="14">
        <f t="shared" si="9"/>
        <v>9.4130322000000002E-2</v>
      </c>
    </row>
    <row r="45" spans="1:20" x14ac:dyDescent="0.2">
      <c r="A45" t="s">
        <v>172</v>
      </c>
      <c r="B45" s="4" t="s">
        <v>223</v>
      </c>
      <c r="C45" t="s">
        <v>164</v>
      </c>
      <c r="D45" t="s">
        <v>175</v>
      </c>
      <c r="E45" t="s">
        <v>19</v>
      </c>
      <c r="F45" t="s">
        <v>22</v>
      </c>
      <c r="G45">
        <v>7.7150844999999996E-2</v>
      </c>
      <c r="H45" s="5">
        <v>0.10283341947793</v>
      </c>
      <c r="J45" s="4"/>
      <c r="K45" s="4" t="s">
        <v>223</v>
      </c>
      <c r="M45" s="9" t="s">
        <v>190</v>
      </c>
      <c r="N45" s="9" t="s">
        <v>188</v>
      </c>
      <c r="O45" s="10"/>
      <c r="P45" s="10"/>
      <c r="Q45" s="10">
        <f t="shared" si="6"/>
        <v>0.13596971534008201</v>
      </c>
      <c r="R45" s="10">
        <f t="shared" si="7"/>
        <v>7.7150844999999996E-2</v>
      </c>
      <c r="S45" s="10">
        <f t="shared" si="8"/>
        <v>0.139947439716578</v>
      </c>
      <c r="T45" s="10">
        <f t="shared" si="9"/>
        <v>0.10283341947793</v>
      </c>
    </row>
    <row r="46" spans="1:20" x14ac:dyDescent="0.2">
      <c r="A46" t="s">
        <v>172</v>
      </c>
      <c r="B46" s="4" t="s">
        <v>224</v>
      </c>
      <c r="C46" t="s">
        <v>164</v>
      </c>
      <c r="D46" t="s">
        <v>178</v>
      </c>
      <c r="E46" t="s">
        <v>19</v>
      </c>
      <c r="F46" t="s">
        <v>13</v>
      </c>
      <c r="G46" s="5">
        <v>0.22272243317356499</v>
      </c>
      <c r="H46" s="5">
        <v>0.21902013876465101</v>
      </c>
      <c r="J46" s="4"/>
      <c r="K46" s="4" t="s">
        <v>224</v>
      </c>
      <c r="M46" s="13"/>
      <c r="N46" s="13" t="s">
        <v>189</v>
      </c>
      <c r="O46" s="14"/>
      <c r="P46" s="14"/>
      <c r="Q46" s="14">
        <f t="shared" si="6"/>
        <v>9.0910947000000006E-2</v>
      </c>
      <c r="R46" s="14">
        <f t="shared" si="7"/>
        <v>0.22272243317356499</v>
      </c>
      <c r="S46" s="14">
        <f t="shared" si="8"/>
        <v>9.5544058000000001E-2</v>
      </c>
      <c r="T46" s="14">
        <f t="shared" si="9"/>
        <v>0.21902013876465101</v>
      </c>
    </row>
    <row r="47" spans="1:20" x14ac:dyDescent="0.2">
      <c r="A47" t="s">
        <v>172</v>
      </c>
      <c r="B47" s="4" t="s">
        <v>225</v>
      </c>
      <c r="C47" t="s">
        <v>164</v>
      </c>
      <c r="D47" t="s">
        <v>174</v>
      </c>
      <c r="E47" t="s">
        <v>23</v>
      </c>
      <c r="F47" t="s">
        <v>22</v>
      </c>
      <c r="G47" s="5">
        <v>0.166376413415151</v>
      </c>
      <c r="H47" s="5">
        <v>0.204182890359181</v>
      </c>
      <c r="J47" s="4"/>
      <c r="K47" s="4" t="s">
        <v>225</v>
      </c>
      <c r="M47" s="11" t="s">
        <v>191</v>
      </c>
      <c r="N47" s="11" t="s">
        <v>188</v>
      </c>
      <c r="O47" s="12"/>
      <c r="P47" s="12"/>
      <c r="Q47" s="12">
        <f t="shared" si="6"/>
        <v>9.2468087000000004E-2</v>
      </c>
      <c r="R47" s="12">
        <f t="shared" si="7"/>
        <v>0.166376413415151</v>
      </c>
      <c r="S47" s="12">
        <f t="shared" si="8"/>
        <v>0.102361258147247</v>
      </c>
      <c r="T47" s="12">
        <f t="shared" si="9"/>
        <v>0.204182890359181</v>
      </c>
    </row>
    <row r="48" spans="1:20" x14ac:dyDescent="0.2">
      <c r="A48" t="s">
        <v>172</v>
      </c>
      <c r="B48" s="4" t="s">
        <v>226</v>
      </c>
      <c r="C48" t="s">
        <v>164</v>
      </c>
      <c r="D48" t="s">
        <v>177</v>
      </c>
      <c r="E48" t="s">
        <v>23</v>
      </c>
      <c r="F48" t="s">
        <v>13</v>
      </c>
      <c r="G48" s="5">
        <v>0.198120203599018</v>
      </c>
      <c r="H48" s="5">
        <v>0.208939630271509</v>
      </c>
      <c r="J48" s="4"/>
      <c r="K48" s="4" t="s">
        <v>226</v>
      </c>
      <c r="M48" s="13"/>
      <c r="N48" s="13" t="s">
        <v>189</v>
      </c>
      <c r="O48" s="14"/>
      <c r="P48" s="14"/>
      <c r="Q48" s="14">
        <f t="shared" si="6"/>
        <v>0.15395587228692201</v>
      </c>
      <c r="R48" s="14">
        <f t="shared" si="7"/>
        <v>0.198120203599018</v>
      </c>
      <c r="S48" s="14">
        <f t="shared" si="8"/>
        <v>0.163014186603989</v>
      </c>
      <c r="T48" s="14">
        <f t="shared" si="9"/>
        <v>0.208939630271509</v>
      </c>
    </row>
    <row r="49" spans="1:10" x14ac:dyDescent="0.2">
      <c r="A49" t="s">
        <v>179</v>
      </c>
      <c r="B49" s="4" t="s">
        <v>209</v>
      </c>
      <c r="C49" t="s">
        <v>9</v>
      </c>
      <c r="D49" t="s">
        <v>9</v>
      </c>
      <c r="E49" t="s">
        <v>15</v>
      </c>
      <c r="F49" t="s">
        <v>22</v>
      </c>
      <c r="G49" s="5">
        <v>0.519068886165022</v>
      </c>
      <c r="H49" s="5">
        <v>0.52320740067315097</v>
      </c>
      <c r="J49" s="4"/>
    </row>
    <row r="50" spans="1:10" x14ac:dyDescent="0.2">
      <c r="A50" t="s">
        <v>179</v>
      </c>
      <c r="B50" s="4" t="s">
        <v>210</v>
      </c>
      <c r="C50" t="s">
        <v>9</v>
      </c>
      <c r="D50" t="s">
        <v>9</v>
      </c>
      <c r="E50" t="s">
        <v>15</v>
      </c>
      <c r="F50" t="s">
        <v>13</v>
      </c>
      <c r="G50" s="5">
        <v>0.52492607461218499</v>
      </c>
      <c r="H50">
        <v>0.522718974</v>
      </c>
      <c r="J50" s="4"/>
    </row>
    <row r="51" spans="1:10" x14ac:dyDescent="0.2">
      <c r="A51" t="s">
        <v>179</v>
      </c>
      <c r="B51" s="4" t="s">
        <v>211</v>
      </c>
      <c r="C51" t="s">
        <v>9</v>
      </c>
      <c r="D51" t="s">
        <v>9</v>
      </c>
      <c r="E51" t="s">
        <v>19</v>
      </c>
      <c r="F51" t="s">
        <v>22</v>
      </c>
      <c r="G51" s="5">
        <v>0.493514045541257</v>
      </c>
      <c r="H51" s="5">
        <v>0.49610486035661999</v>
      </c>
      <c r="J51" s="4"/>
    </row>
    <row r="52" spans="1:10" x14ac:dyDescent="0.2">
      <c r="A52" t="s">
        <v>179</v>
      </c>
      <c r="B52" s="4" t="s">
        <v>212</v>
      </c>
      <c r="C52" t="s">
        <v>9</v>
      </c>
      <c r="D52" t="s">
        <v>9</v>
      </c>
      <c r="E52" t="s">
        <v>19</v>
      </c>
      <c r="F52" t="s">
        <v>13</v>
      </c>
      <c r="G52" s="5">
        <v>0.49315343341685303</v>
      </c>
      <c r="H52">
        <v>0.49540278700000001</v>
      </c>
      <c r="J52" s="4"/>
    </row>
    <row r="53" spans="1:10" x14ac:dyDescent="0.2">
      <c r="A53" t="s">
        <v>179</v>
      </c>
      <c r="B53" s="4" t="s">
        <v>213</v>
      </c>
      <c r="C53" t="s">
        <v>9</v>
      </c>
      <c r="D53" t="s">
        <v>9</v>
      </c>
      <c r="E53" t="s">
        <v>23</v>
      </c>
      <c r="F53" t="s">
        <v>22</v>
      </c>
      <c r="G53" s="5">
        <v>0.49702791603590502</v>
      </c>
      <c r="H53" s="5">
        <v>0.50217538237347503</v>
      </c>
      <c r="J53" s="4"/>
    </row>
    <row r="54" spans="1:10" x14ac:dyDescent="0.2">
      <c r="A54" t="s">
        <v>179</v>
      </c>
      <c r="B54" s="4" t="s">
        <v>214</v>
      </c>
      <c r="C54" t="s">
        <v>9</v>
      </c>
      <c r="D54" t="s">
        <v>9</v>
      </c>
      <c r="E54" t="s">
        <v>23</v>
      </c>
      <c r="F54" t="s">
        <v>13</v>
      </c>
      <c r="G54" s="5">
        <v>0.49484755371856398</v>
      </c>
      <c r="H54">
        <v>0.51082649099999999</v>
      </c>
      <c r="J54" s="4"/>
    </row>
    <row r="55" spans="1:10" x14ac:dyDescent="0.2">
      <c r="A55" t="s">
        <v>179</v>
      </c>
      <c r="B55" s="4" t="s">
        <v>215</v>
      </c>
      <c r="C55" t="s">
        <v>8</v>
      </c>
      <c r="D55" t="s">
        <v>203</v>
      </c>
      <c r="E55" t="s">
        <v>15</v>
      </c>
      <c r="F55" t="s">
        <v>22</v>
      </c>
      <c r="G55" s="5">
        <v>0.205090258880751</v>
      </c>
      <c r="H55" s="5">
        <v>0.220646013151681</v>
      </c>
      <c r="J55" s="4"/>
    </row>
    <row r="56" spans="1:10" x14ac:dyDescent="0.2">
      <c r="A56" t="s">
        <v>179</v>
      </c>
      <c r="B56" s="4" t="s">
        <v>216</v>
      </c>
      <c r="C56" t="s">
        <v>8</v>
      </c>
      <c r="D56" t="s">
        <v>203</v>
      </c>
      <c r="E56" t="s">
        <v>15</v>
      </c>
      <c r="F56" t="s">
        <v>13</v>
      </c>
      <c r="G56" s="5">
        <v>0.22939830494782101</v>
      </c>
      <c r="H56" s="5">
        <v>0.24040851977351399</v>
      </c>
      <c r="J56" s="4"/>
    </row>
    <row r="57" spans="1:10" x14ac:dyDescent="0.2">
      <c r="A57" t="s">
        <v>179</v>
      </c>
      <c r="B57" s="4" t="s">
        <v>217</v>
      </c>
      <c r="C57" t="s">
        <v>8</v>
      </c>
      <c r="D57" t="s">
        <v>204</v>
      </c>
      <c r="E57" t="s">
        <v>19</v>
      </c>
      <c r="F57" t="s">
        <v>22</v>
      </c>
      <c r="G57" s="5">
        <v>0.20386569715330399</v>
      </c>
      <c r="H57" s="5">
        <v>0.21015141276065499</v>
      </c>
      <c r="J57" s="4"/>
    </row>
    <row r="58" spans="1:10" x14ac:dyDescent="0.2">
      <c r="A58" t="s">
        <v>179</v>
      </c>
      <c r="B58" s="4" t="s">
        <v>218</v>
      </c>
      <c r="C58" t="s">
        <v>8</v>
      </c>
      <c r="D58" t="s">
        <v>204</v>
      </c>
      <c r="E58" t="s">
        <v>19</v>
      </c>
      <c r="F58" t="s">
        <v>13</v>
      </c>
      <c r="G58" s="5">
        <v>0.20046136647169999</v>
      </c>
      <c r="H58" s="5">
        <v>0.202578691205612</v>
      </c>
      <c r="J58" s="4"/>
    </row>
    <row r="59" spans="1:10" x14ac:dyDescent="0.2">
      <c r="A59" t="s">
        <v>179</v>
      </c>
      <c r="B59" s="4" t="s">
        <v>219</v>
      </c>
      <c r="C59" t="s">
        <v>8</v>
      </c>
      <c r="D59" t="s">
        <v>205</v>
      </c>
      <c r="E59" t="s">
        <v>23</v>
      </c>
      <c r="F59" t="s">
        <v>22</v>
      </c>
      <c r="G59" s="5">
        <v>0.19538221122230801</v>
      </c>
      <c r="H59" s="5">
        <v>0.20266794655548001</v>
      </c>
      <c r="J59" s="4"/>
    </row>
    <row r="60" spans="1:10" x14ac:dyDescent="0.2">
      <c r="A60" t="s">
        <v>179</v>
      </c>
      <c r="B60" s="4" t="s">
        <v>220</v>
      </c>
      <c r="C60" t="s">
        <v>8</v>
      </c>
      <c r="D60" t="s">
        <v>205</v>
      </c>
      <c r="E60" t="s">
        <v>23</v>
      </c>
      <c r="F60" t="s">
        <v>13</v>
      </c>
      <c r="G60" s="5">
        <v>0.201694767150319</v>
      </c>
      <c r="H60" s="5">
        <v>0.20713594594470899</v>
      </c>
      <c r="J60" s="4"/>
    </row>
    <row r="61" spans="1:10" x14ac:dyDescent="0.2">
      <c r="A61" t="s">
        <v>179</v>
      </c>
      <c r="B61" s="4" t="s">
        <v>221</v>
      </c>
      <c r="C61" t="s">
        <v>164</v>
      </c>
      <c r="D61" t="s">
        <v>173</v>
      </c>
      <c r="E61" t="s">
        <v>15</v>
      </c>
      <c r="F61" t="s">
        <v>22</v>
      </c>
      <c r="G61" s="5">
        <v>0.105805341289397</v>
      </c>
      <c r="H61" s="5">
        <v>0.113450052494599</v>
      </c>
      <c r="J61" s="4"/>
    </row>
    <row r="62" spans="1:10" x14ac:dyDescent="0.2">
      <c r="A62" t="s">
        <v>179</v>
      </c>
      <c r="B62" s="4" t="s">
        <v>222</v>
      </c>
      <c r="C62" t="s">
        <v>164</v>
      </c>
      <c r="D62" t="s">
        <v>176</v>
      </c>
      <c r="E62" t="s">
        <v>15</v>
      </c>
      <c r="F62" t="s">
        <v>13</v>
      </c>
      <c r="G62" s="5">
        <v>0.17873015336044501</v>
      </c>
      <c r="H62" s="5">
        <v>0.19468967628287001</v>
      </c>
      <c r="J62" s="4"/>
    </row>
    <row r="63" spans="1:10" x14ac:dyDescent="0.2">
      <c r="A63" t="s">
        <v>179</v>
      </c>
      <c r="B63" s="4" t="s">
        <v>223</v>
      </c>
      <c r="C63" t="s">
        <v>164</v>
      </c>
      <c r="D63" t="s">
        <v>175</v>
      </c>
      <c r="E63" t="s">
        <v>19</v>
      </c>
      <c r="F63" t="s">
        <v>22</v>
      </c>
      <c r="G63" s="5">
        <v>0.13596971534008201</v>
      </c>
      <c r="H63" s="5">
        <v>0.139947439716578</v>
      </c>
      <c r="J63" s="4"/>
    </row>
    <row r="64" spans="1:10" x14ac:dyDescent="0.2">
      <c r="A64" t="s">
        <v>179</v>
      </c>
      <c r="B64" s="4" t="s">
        <v>224</v>
      </c>
      <c r="C64" t="s">
        <v>164</v>
      </c>
      <c r="D64" t="s">
        <v>178</v>
      </c>
      <c r="E64" t="s">
        <v>19</v>
      </c>
      <c r="F64" t="s">
        <v>13</v>
      </c>
      <c r="G64">
        <v>9.0910947000000006E-2</v>
      </c>
      <c r="H64">
        <v>9.5544058000000001E-2</v>
      </c>
      <c r="J64" s="4"/>
    </row>
    <row r="65" spans="1:22" x14ac:dyDescent="0.2">
      <c r="A65" t="s">
        <v>179</v>
      </c>
      <c r="B65" s="4" t="s">
        <v>225</v>
      </c>
      <c r="C65" t="s">
        <v>164</v>
      </c>
      <c r="D65" t="s">
        <v>174</v>
      </c>
      <c r="E65" t="s">
        <v>23</v>
      </c>
      <c r="F65" t="s">
        <v>22</v>
      </c>
      <c r="G65">
        <v>9.2468087000000004E-2</v>
      </c>
      <c r="H65" s="5">
        <v>0.102361258147247</v>
      </c>
      <c r="J65" s="4"/>
    </row>
    <row r="66" spans="1:22" x14ac:dyDescent="0.2">
      <c r="A66" t="s">
        <v>179</v>
      </c>
      <c r="B66" s="4" t="s">
        <v>226</v>
      </c>
      <c r="C66" t="s">
        <v>164</v>
      </c>
      <c r="D66" t="s">
        <v>177</v>
      </c>
      <c r="E66" t="s">
        <v>23</v>
      </c>
      <c r="F66" t="s">
        <v>13</v>
      </c>
      <c r="G66" s="5">
        <v>0.15395587228692201</v>
      </c>
      <c r="H66" s="5">
        <v>0.163014186603989</v>
      </c>
      <c r="J66" s="4"/>
    </row>
    <row r="67" spans="1:22" x14ac:dyDescent="0.2">
      <c r="B67" s="4"/>
      <c r="G67" s="5"/>
      <c r="H67" s="5"/>
      <c r="J67" s="4"/>
    </row>
    <row r="69" spans="1:22" x14ac:dyDescent="0.2">
      <c r="Q69" t="s">
        <v>184</v>
      </c>
      <c r="T69" t="s">
        <v>185</v>
      </c>
    </row>
    <row r="70" spans="1:22" x14ac:dyDescent="0.2">
      <c r="A70" t="s">
        <v>171</v>
      </c>
      <c r="B70" t="s">
        <v>264</v>
      </c>
      <c r="C70" t="s">
        <v>263</v>
      </c>
      <c r="D70" t="s">
        <v>258</v>
      </c>
      <c r="E70" t="s">
        <v>260</v>
      </c>
      <c r="F70" t="s">
        <v>259</v>
      </c>
      <c r="G70" t="s">
        <v>262</v>
      </c>
      <c r="H70" t="s">
        <v>261</v>
      </c>
      <c r="I70" t="s">
        <v>256</v>
      </c>
      <c r="J70" t="s">
        <v>253</v>
      </c>
      <c r="K70" t="s">
        <v>252</v>
      </c>
      <c r="L70" t="s">
        <v>283</v>
      </c>
      <c r="M70" t="s">
        <v>195</v>
      </c>
      <c r="N70" t="s">
        <v>258</v>
      </c>
      <c r="O70" t="s">
        <v>301</v>
      </c>
      <c r="P70" t="s">
        <v>302</v>
      </c>
      <c r="Q70" t="s">
        <v>267</v>
      </c>
      <c r="R70" t="s">
        <v>268</v>
      </c>
      <c r="S70" t="s">
        <v>269</v>
      </c>
      <c r="T70" t="s">
        <v>267</v>
      </c>
      <c r="U70" t="s">
        <v>268</v>
      </c>
      <c r="V70" t="s">
        <v>269</v>
      </c>
    </row>
    <row r="71" spans="1:22" x14ac:dyDescent="0.2">
      <c r="A71" t="s">
        <v>172</v>
      </c>
      <c r="B71" t="s">
        <v>9</v>
      </c>
      <c r="C71" t="s">
        <v>239</v>
      </c>
      <c r="D71" t="s">
        <v>241</v>
      </c>
      <c r="E71" t="s">
        <v>187</v>
      </c>
      <c r="F71" t="s">
        <v>9</v>
      </c>
      <c r="G71" t="s">
        <v>190</v>
      </c>
      <c r="H71" t="s">
        <v>9</v>
      </c>
      <c r="I71">
        <v>3.6844078301434199E-2</v>
      </c>
      <c r="J71">
        <v>0.22354742013332801</v>
      </c>
      <c r="K71" t="s">
        <v>300</v>
      </c>
      <c r="L71" t="str">
        <f>CONCATENATE(D71,".", C71)</f>
        <v>Yawzi-LB_seagrass.site_all</v>
      </c>
      <c r="M71" t="s">
        <v>284</v>
      </c>
      <c r="N71" t="s">
        <v>241</v>
      </c>
      <c r="O71" s="1" t="str">
        <f>B71</f>
        <v>all</v>
      </c>
      <c r="P71" t="s">
        <v>279</v>
      </c>
      <c r="Q71" s="2">
        <f>_xlfn.XLOOKUP(M71,L$71:L$102,I$71:I$102,0,1,-1)</f>
        <v>-6.9696596553924699E-3</v>
      </c>
      <c r="R71" s="2">
        <f>_xlfn.XLOOKUP(M71,L$71:L$102,J$71:J$102,0,1,-1)</f>
        <v>0.14587829555993201</v>
      </c>
      <c r="S71" s="2" t="str">
        <f>_xlfn.XLOOKUP(M71,L$71:L$102,K$71:K$102,0,1,-1)</f>
        <v xml:space="preserve"> </v>
      </c>
      <c r="T71" s="2">
        <f>_xlfn.XLOOKUP(M71,L$71:L$102,I$71:I$102,0,1,1)</f>
        <v>3.6844078301434199E-2</v>
      </c>
      <c r="U71" s="2">
        <f>_xlfn.XLOOKUP(M71,M$71:M$102,J$71:J$102,0,1,1)</f>
        <v>0.22354742013332801</v>
      </c>
      <c r="V71" t="str">
        <f>_xlfn.XLOOKUP(M71,L$71:L$102,K$71:K$102,0,1,1)</f>
        <v xml:space="preserve"> </v>
      </c>
    </row>
    <row r="72" spans="1:22" x14ac:dyDescent="0.2">
      <c r="A72" t="s">
        <v>172</v>
      </c>
      <c r="B72" t="s">
        <v>9</v>
      </c>
      <c r="C72" t="s">
        <v>239</v>
      </c>
      <c r="D72" t="s">
        <v>240</v>
      </c>
      <c r="E72" t="s">
        <v>187</v>
      </c>
      <c r="F72" t="s">
        <v>9</v>
      </c>
      <c r="G72" t="s">
        <v>191</v>
      </c>
      <c r="H72" t="s">
        <v>9</v>
      </c>
      <c r="I72">
        <v>8.0402032294401696E-2</v>
      </c>
      <c r="J72">
        <v>1.4568376231134301E-3</v>
      </c>
      <c r="K72" t="s">
        <v>230</v>
      </c>
      <c r="L72" t="str">
        <f t="shared" ref="L72:L102" si="10">CONCATENATE(D72,".", C72)</f>
        <v>Tektite-LB_seagrass.site_all</v>
      </c>
      <c r="M72" t="s">
        <v>285</v>
      </c>
      <c r="N72" t="s">
        <v>240</v>
      </c>
      <c r="O72" s="1" t="str">
        <f>B72</f>
        <v>all</v>
      </c>
      <c r="P72" t="s">
        <v>280</v>
      </c>
      <c r="Q72" s="2">
        <f t="shared" ref="Q72:Q86" si="11">_xlfn.XLOOKUP(M72,L$71:L$102,I$71:I$102,0,1,-1)</f>
        <v>-5.14485179263823E-3</v>
      </c>
      <c r="R72" s="2">
        <f t="shared" ref="R72:R86" si="12">_xlfn.XLOOKUP(M72,L$71:L$102,J$71:J$102,0,1,-1)</f>
        <v>0.34450929932089502</v>
      </c>
      <c r="S72" s="2" t="str">
        <f t="shared" ref="S72:S86" si="13">_xlfn.XLOOKUP(M72,L$71:L$102,K$71:K$102,0,1,-1)</f>
        <v xml:space="preserve"> </v>
      </c>
      <c r="T72" s="2">
        <f t="shared" ref="T72:T86" si="14">_xlfn.XLOOKUP(M72,L$71:L$102,I$71:I$102,0,1,1)</f>
        <v>8.0402032294401696E-2</v>
      </c>
      <c r="U72" s="2">
        <f t="shared" ref="U72:U86" si="15">_xlfn.XLOOKUP(M72,M$71:M$102,J$71:J$102,0,1,1)</f>
        <v>1.4568376231134301E-3</v>
      </c>
      <c r="V72" t="str">
        <f t="shared" ref="V72:V86" si="16">_xlfn.XLOOKUP(M72,L$71:L$102,K$71:K$102,0,1,1)</f>
        <v>**</v>
      </c>
    </row>
    <row r="73" spans="1:22" x14ac:dyDescent="0.2">
      <c r="A73" t="s">
        <v>172</v>
      </c>
      <c r="B73" t="s">
        <v>9</v>
      </c>
      <c r="C73" t="s">
        <v>239</v>
      </c>
      <c r="D73" t="s">
        <v>238</v>
      </c>
      <c r="E73" t="s">
        <v>190</v>
      </c>
      <c r="F73" t="s">
        <v>9</v>
      </c>
      <c r="G73" t="s">
        <v>191</v>
      </c>
      <c r="H73" t="s">
        <v>9</v>
      </c>
      <c r="I73">
        <v>4.3557953992967399E-2</v>
      </c>
      <c r="J73">
        <v>0.11541575131668599</v>
      </c>
      <c r="K73" t="s">
        <v>300</v>
      </c>
      <c r="L73" t="str">
        <f t="shared" si="10"/>
        <v>Tektite-Yawzi.site_all</v>
      </c>
      <c r="M73" t="s">
        <v>286</v>
      </c>
      <c r="N73" t="s">
        <v>238</v>
      </c>
      <c r="O73" s="1" t="str">
        <f>B73</f>
        <v>all</v>
      </c>
      <c r="P73" t="s">
        <v>281</v>
      </c>
      <c r="Q73" s="2">
        <f t="shared" si="11"/>
        <v>1.8248078627542399E-3</v>
      </c>
      <c r="R73" s="2">
        <f t="shared" si="12"/>
        <v>0.869926765508926</v>
      </c>
      <c r="S73" s="2" t="str">
        <f t="shared" si="13"/>
        <v xml:space="preserve"> </v>
      </c>
      <c r="T73" s="2">
        <f t="shared" si="14"/>
        <v>4.3557953992967399E-2</v>
      </c>
      <c r="U73" s="2">
        <f t="shared" si="15"/>
        <v>0.11541575131668599</v>
      </c>
      <c r="V73" t="str">
        <f t="shared" si="16"/>
        <v xml:space="preserve"> </v>
      </c>
    </row>
    <row r="74" spans="1:22" x14ac:dyDescent="0.2">
      <c r="A74" t="s">
        <v>172</v>
      </c>
      <c r="B74" t="s">
        <v>9</v>
      </c>
      <c r="C74" t="s">
        <v>243</v>
      </c>
      <c r="D74" t="s">
        <v>242</v>
      </c>
      <c r="E74" t="s">
        <v>9</v>
      </c>
      <c r="F74" t="s">
        <v>188</v>
      </c>
      <c r="G74" t="s">
        <v>9</v>
      </c>
      <c r="H74" t="s">
        <v>189</v>
      </c>
      <c r="I74">
        <v>1.36110932464821E-2</v>
      </c>
      <c r="J74">
        <v>0.434045205410863</v>
      </c>
      <c r="K74" t="s">
        <v>300</v>
      </c>
      <c r="L74" t="str">
        <f t="shared" si="10"/>
        <v>peak_photo-dawn.temporal_all</v>
      </c>
      <c r="M74" t="s">
        <v>287</v>
      </c>
      <c r="N74" t="s">
        <v>242</v>
      </c>
      <c r="O74" s="1" t="str">
        <f>B74</f>
        <v>all</v>
      </c>
      <c r="P74" t="s">
        <v>282</v>
      </c>
      <c r="Q74" s="2">
        <f t="shared" si="11"/>
        <v>1.84225669961646E-3</v>
      </c>
      <c r="R74" s="2">
        <f t="shared" si="12"/>
        <v>0.71487140241481095</v>
      </c>
      <c r="S74" s="2" t="str">
        <f t="shared" si="13"/>
        <v xml:space="preserve"> </v>
      </c>
      <c r="T74" s="2">
        <f t="shared" si="14"/>
        <v>1.36110932464821E-2</v>
      </c>
      <c r="U74" s="2">
        <f t="shared" si="15"/>
        <v>0.434045205410863</v>
      </c>
      <c r="V74" t="str">
        <f t="shared" si="16"/>
        <v xml:space="preserve"> </v>
      </c>
    </row>
    <row r="75" spans="1:22" x14ac:dyDescent="0.2">
      <c r="A75" t="s">
        <v>172</v>
      </c>
      <c r="B75" t="s">
        <v>8</v>
      </c>
      <c r="C75" t="s">
        <v>237</v>
      </c>
      <c r="D75" t="s">
        <v>236</v>
      </c>
      <c r="E75" t="s">
        <v>187</v>
      </c>
      <c r="F75" t="s">
        <v>188</v>
      </c>
      <c r="G75" t="s">
        <v>187</v>
      </c>
      <c r="H75" t="s">
        <v>189</v>
      </c>
      <c r="I75">
        <v>3.8874996834243102E-3</v>
      </c>
      <c r="J75">
        <v>0.81184187479833503</v>
      </c>
      <c r="K75" t="s">
        <v>300</v>
      </c>
      <c r="L75" t="str">
        <f t="shared" si="10"/>
        <v>LB_seagrass.peak_photo-LB_seagrass.dawn.time_LB_seagrass</v>
      </c>
      <c r="M75" t="s">
        <v>288</v>
      </c>
      <c r="N75" t="s">
        <v>236</v>
      </c>
      <c r="O75" s="1" t="str">
        <f>B75</f>
        <v>site</v>
      </c>
      <c r="P75" t="s">
        <v>270</v>
      </c>
      <c r="Q75" s="2">
        <f t="shared" si="11"/>
        <v>1.80290989416798E-2</v>
      </c>
      <c r="R75" s="2">
        <f t="shared" si="12"/>
        <v>0.121522338011417</v>
      </c>
      <c r="S75" s="2" t="str">
        <f t="shared" si="13"/>
        <v xml:space="preserve"> </v>
      </c>
      <c r="T75" s="2">
        <f t="shared" si="14"/>
        <v>3.8874996834243102E-3</v>
      </c>
      <c r="U75" s="2">
        <f t="shared" si="15"/>
        <v>0.81184187479833503</v>
      </c>
      <c r="V75" t="str">
        <f t="shared" si="16"/>
        <v xml:space="preserve"> </v>
      </c>
    </row>
    <row r="76" spans="1:22" x14ac:dyDescent="0.2">
      <c r="A76" t="s">
        <v>172</v>
      </c>
      <c r="B76" t="s">
        <v>8</v>
      </c>
      <c r="C76" t="s">
        <v>235</v>
      </c>
      <c r="D76" t="s">
        <v>234</v>
      </c>
      <c r="E76" t="s">
        <v>191</v>
      </c>
      <c r="F76" t="s">
        <v>188</v>
      </c>
      <c r="G76" t="s">
        <v>191</v>
      </c>
      <c r="H76" t="s">
        <v>189</v>
      </c>
      <c r="I76">
        <v>-1.1108294089723801E-2</v>
      </c>
      <c r="J76">
        <v>0.69750065151265805</v>
      </c>
      <c r="K76" t="s">
        <v>300</v>
      </c>
      <c r="L76" t="str">
        <f t="shared" si="10"/>
        <v>Tektite.peak_photo-Tektite.dawn.time_Tektite</v>
      </c>
      <c r="M76" t="s">
        <v>289</v>
      </c>
      <c r="N76" t="s">
        <v>234</v>
      </c>
      <c r="O76" s="1" t="str">
        <f>B76</f>
        <v>site</v>
      </c>
      <c r="P76" t="s">
        <v>271</v>
      </c>
      <c r="Q76" s="2">
        <f t="shared" si="11"/>
        <v>4.3544691615845996E-3</v>
      </c>
      <c r="R76" s="2">
        <f t="shared" si="12"/>
        <v>0.65031629452224304</v>
      </c>
      <c r="S76" s="2" t="str">
        <f t="shared" si="13"/>
        <v xml:space="preserve"> </v>
      </c>
      <c r="T76" s="2">
        <f t="shared" si="14"/>
        <v>-1.1108294089723801E-2</v>
      </c>
      <c r="U76" s="2">
        <f t="shared" si="15"/>
        <v>0.69750065151265805</v>
      </c>
      <c r="V76" t="str">
        <f t="shared" si="16"/>
        <v xml:space="preserve"> </v>
      </c>
    </row>
    <row r="77" spans="1:22" x14ac:dyDescent="0.2">
      <c r="A77" t="s">
        <v>172</v>
      </c>
      <c r="B77" t="s">
        <v>8</v>
      </c>
      <c r="C77" t="s">
        <v>232</v>
      </c>
      <c r="D77" t="s">
        <v>231</v>
      </c>
      <c r="E77" t="s">
        <v>190</v>
      </c>
      <c r="F77" t="s">
        <v>188</v>
      </c>
      <c r="G77" t="s">
        <v>190</v>
      </c>
      <c r="H77" t="s">
        <v>189</v>
      </c>
      <c r="I77">
        <v>6.2005509811428397E-2</v>
      </c>
      <c r="J77">
        <v>1.9360168731345401E-2</v>
      </c>
      <c r="K77" t="s">
        <v>230</v>
      </c>
      <c r="L77" t="str">
        <f t="shared" si="10"/>
        <v>Yawzi.peak_photo-Yawzi.dawn.time_Yawzi</v>
      </c>
      <c r="M77" t="s">
        <v>290</v>
      </c>
      <c r="N77" t="s">
        <v>231</v>
      </c>
      <c r="O77" s="1" t="str">
        <f>B77</f>
        <v>site</v>
      </c>
      <c r="P77" t="s">
        <v>272</v>
      </c>
      <c r="Q77" s="2">
        <f t="shared" si="11"/>
        <v>-7.3841786021558399E-3</v>
      </c>
      <c r="R77" s="2">
        <f t="shared" si="12"/>
        <v>0.22167080864248101</v>
      </c>
      <c r="S77" s="2" t="str">
        <f t="shared" si="13"/>
        <v xml:space="preserve"> </v>
      </c>
      <c r="T77" s="2">
        <f t="shared" si="14"/>
        <v>6.2005509811428397E-2</v>
      </c>
      <c r="U77" s="2">
        <f t="shared" si="15"/>
        <v>1.9360168731345401E-2</v>
      </c>
      <c r="V77" t="str">
        <f t="shared" si="16"/>
        <v>**</v>
      </c>
    </row>
    <row r="78" spans="1:22" x14ac:dyDescent="0.2">
      <c r="A78" t="s">
        <v>172</v>
      </c>
      <c r="B78" t="s">
        <v>9</v>
      </c>
      <c r="C78" t="s">
        <v>245</v>
      </c>
      <c r="D78" t="s">
        <v>250</v>
      </c>
      <c r="E78" t="s">
        <v>187</v>
      </c>
      <c r="F78" t="s">
        <v>188</v>
      </c>
      <c r="G78" t="s">
        <v>190</v>
      </c>
      <c r="H78" t="s">
        <v>188</v>
      </c>
      <c r="I78">
        <v>-1.88498030827688E-3</v>
      </c>
      <c r="J78">
        <v>0.99999991229210194</v>
      </c>
      <c r="K78" t="s">
        <v>300</v>
      </c>
      <c r="L78" t="str">
        <f t="shared" si="10"/>
        <v>Yawzi.dawn-LB_seagrass.dawn.site.time_all</v>
      </c>
      <c r="M78" t="s">
        <v>291</v>
      </c>
      <c r="N78" t="s">
        <v>250</v>
      </c>
      <c r="O78" s="1" t="str">
        <f>B78</f>
        <v>all</v>
      </c>
      <c r="P78" t="s">
        <v>273</v>
      </c>
      <c r="Q78" s="2">
        <f t="shared" si="11"/>
        <v>-1.1067333791815401E-3</v>
      </c>
      <c r="R78" s="2">
        <f t="shared" si="12"/>
        <v>0.999854273881148</v>
      </c>
      <c r="S78" s="2" t="str">
        <f t="shared" si="13"/>
        <v xml:space="preserve"> </v>
      </c>
      <c r="T78" s="2">
        <f t="shared" si="14"/>
        <v>-1.88498030827688E-3</v>
      </c>
      <c r="U78" s="2">
        <f t="shared" si="15"/>
        <v>0.99999991229210194</v>
      </c>
      <c r="V78" t="str">
        <f t="shared" si="16"/>
        <v xml:space="preserve"> </v>
      </c>
    </row>
    <row r="79" spans="1:22" x14ac:dyDescent="0.2">
      <c r="A79" t="s">
        <v>172</v>
      </c>
      <c r="B79" t="s">
        <v>9</v>
      </c>
      <c r="C79" t="s">
        <v>245</v>
      </c>
      <c r="D79" t="s">
        <v>248</v>
      </c>
      <c r="E79" t="s">
        <v>187</v>
      </c>
      <c r="F79" t="s">
        <v>189</v>
      </c>
      <c r="G79" t="s">
        <v>190</v>
      </c>
      <c r="H79" t="s">
        <v>189</v>
      </c>
      <c r="I79">
        <v>8.5239211060394393E-2</v>
      </c>
      <c r="J79">
        <v>0.149309209664545</v>
      </c>
      <c r="K79" t="s">
        <v>300</v>
      </c>
      <c r="L79" t="str">
        <f t="shared" si="10"/>
        <v>Yawzi.peak_photo-LB_seagrass.peak_photo.site.time_all</v>
      </c>
      <c r="M79" t="s">
        <v>292</v>
      </c>
      <c r="N79" t="s">
        <v>248</v>
      </c>
      <c r="O79" s="1" t="str">
        <f>B79</f>
        <v>all</v>
      </c>
      <c r="P79" t="s">
        <v>274</v>
      </c>
      <c r="Q79" s="2">
        <f t="shared" si="11"/>
        <v>-1.1708136324693299E-2</v>
      </c>
      <c r="R79" s="2">
        <f t="shared" si="12"/>
        <v>0.109416110057003</v>
      </c>
      <c r="S79" s="2" t="str">
        <f t="shared" si="13"/>
        <v xml:space="preserve"> </v>
      </c>
      <c r="T79" s="2">
        <f t="shared" si="14"/>
        <v>8.5239211060394393E-2</v>
      </c>
      <c r="U79" s="2">
        <f t="shared" si="15"/>
        <v>0.149309209664545</v>
      </c>
      <c r="V79" t="str">
        <f t="shared" si="16"/>
        <v xml:space="preserve"> </v>
      </c>
    </row>
    <row r="80" spans="1:22" x14ac:dyDescent="0.2">
      <c r="A80" t="s">
        <v>172</v>
      </c>
      <c r="B80" t="s">
        <v>9</v>
      </c>
      <c r="C80" t="s">
        <v>245</v>
      </c>
      <c r="D80" t="s">
        <v>251</v>
      </c>
      <c r="E80" t="s">
        <v>187</v>
      </c>
      <c r="F80" t="s">
        <v>188</v>
      </c>
      <c r="G80" t="s">
        <v>191</v>
      </c>
      <c r="H80" t="s">
        <v>188</v>
      </c>
      <c r="I80">
        <v>8.2910485049024193E-2</v>
      </c>
      <c r="J80">
        <v>0.153588464636217</v>
      </c>
      <c r="K80" t="s">
        <v>300</v>
      </c>
      <c r="L80" t="str">
        <f t="shared" si="10"/>
        <v>Tektite.dawn-LB_seagrass.dawn.site.time_all</v>
      </c>
      <c r="M80" t="s">
        <v>293</v>
      </c>
      <c r="N80" t="s">
        <v>251</v>
      </c>
      <c r="O80" s="1" t="str">
        <f>B80</f>
        <v>all</v>
      </c>
      <c r="P80" t="s">
        <v>275</v>
      </c>
      <c r="Q80" s="2">
        <f t="shared" si="11"/>
        <v>-1.2828512790812299E-3</v>
      </c>
      <c r="R80" s="2">
        <f t="shared" si="12"/>
        <v>0.99969900286066704</v>
      </c>
      <c r="S80" s="2" t="str">
        <f t="shared" si="13"/>
        <v xml:space="preserve"> </v>
      </c>
      <c r="T80" s="2">
        <f t="shared" si="14"/>
        <v>8.2910485049024193E-2</v>
      </c>
      <c r="U80" s="2">
        <f t="shared" si="15"/>
        <v>0.153588464636217</v>
      </c>
      <c r="V80" t="str">
        <f t="shared" si="16"/>
        <v xml:space="preserve"> </v>
      </c>
    </row>
    <row r="81" spans="1:22" x14ac:dyDescent="0.2">
      <c r="A81" t="s">
        <v>172</v>
      </c>
      <c r="B81" t="s">
        <v>9</v>
      </c>
      <c r="C81" t="s">
        <v>245</v>
      </c>
      <c r="D81" t="s">
        <v>249</v>
      </c>
      <c r="E81" t="s">
        <v>187</v>
      </c>
      <c r="F81" t="s">
        <v>189</v>
      </c>
      <c r="G81" t="s">
        <v>191</v>
      </c>
      <c r="H81" t="s">
        <v>189</v>
      </c>
      <c r="I81">
        <v>6.9462243344767499E-2</v>
      </c>
      <c r="J81">
        <v>0.32740740100439603</v>
      </c>
      <c r="K81" t="s">
        <v>300</v>
      </c>
      <c r="L81" t="str">
        <f t="shared" si="10"/>
        <v>Tektite.peak_photo-LB_seagrass.peak_photo.site.time_all</v>
      </c>
      <c r="M81" t="s">
        <v>294</v>
      </c>
      <c r="N81" t="s">
        <v>249</v>
      </c>
      <c r="O81" s="1" t="str">
        <f>B81</f>
        <v>all</v>
      </c>
      <c r="P81" t="s">
        <v>276</v>
      </c>
      <c r="Q81" s="2">
        <f t="shared" si="11"/>
        <v>-6.7038170340034103E-3</v>
      </c>
      <c r="R81" s="2">
        <f t="shared" si="12"/>
        <v>0.66897139942060901</v>
      </c>
      <c r="S81" s="2" t="str">
        <f t="shared" si="13"/>
        <v xml:space="preserve"> </v>
      </c>
      <c r="T81" s="2">
        <f t="shared" si="14"/>
        <v>6.9462243344767499E-2</v>
      </c>
      <c r="U81" s="2">
        <f t="shared" si="15"/>
        <v>0.32740740100439603</v>
      </c>
      <c r="V81" t="str">
        <f t="shared" si="16"/>
        <v xml:space="preserve"> </v>
      </c>
    </row>
    <row r="82" spans="1:22" x14ac:dyDescent="0.2">
      <c r="A82" t="s">
        <v>172</v>
      </c>
      <c r="B82" t="s">
        <v>9</v>
      </c>
      <c r="C82" t="s">
        <v>245</v>
      </c>
      <c r="D82" t="s">
        <v>247</v>
      </c>
      <c r="E82" t="s">
        <v>191</v>
      </c>
      <c r="F82" t="s">
        <v>188</v>
      </c>
      <c r="G82" t="s">
        <v>190</v>
      </c>
      <c r="H82" t="s">
        <v>188</v>
      </c>
      <c r="I82">
        <v>-8.4795465357301106E-2</v>
      </c>
      <c r="J82">
        <v>0.12248166218190799</v>
      </c>
      <c r="K82" t="s">
        <v>300</v>
      </c>
      <c r="L82" t="str">
        <f t="shared" si="10"/>
        <v>Yawzi.dawn-Tektite.dawn.site.time_all</v>
      </c>
      <c r="M82" t="s">
        <v>295</v>
      </c>
      <c r="N82" t="s">
        <v>247</v>
      </c>
      <c r="O82" s="1" t="str">
        <f>B82</f>
        <v>all</v>
      </c>
      <c r="P82" t="s">
        <v>277</v>
      </c>
      <c r="Q82" s="2">
        <f t="shared" si="11"/>
        <v>-8.4795465357301106E-2</v>
      </c>
      <c r="R82" s="2">
        <f t="shared" si="12"/>
        <v>0.12248166218190799</v>
      </c>
      <c r="S82" s="2" t="str">
        <f t="shared" si="13"/>
        <v xml:space="preserve"> </v>
      </c>
      <c r="T82" s="2">
        <f t="shared" si="14"/>
        <v>-8.4795465357301106E-2</v>
      </c>
      <c r="U82" s="2">
        <f t="shared" si="15"/>
        <v>0.12248166218190799</v>
      </c>
      <c r="V82" t="str">
        <f t="shared" si="16"/>
        <v xml:space="preserve"> </v>
      </c>
    </row>
    <row r="83" spans="1:22" x14ac:dyDescent="0.2">
      <c r="A83" t="s">
        <v>172</v>
      </c>
      <c r="B83" t="s">
        <v>9</v>
      </c>
      <c r="C83" t="s">
        <v>245</v>
      </c>
      <c r="D83" t="s">
        <v>246</v>
      </c>
      <c r="E83" t="s">
        <v>191</v>
      </c>
      <c r="F83" t="s">
        <v>189</v>
      </c>
      <c r="G83" t="s">
        <v>190</v>
      </c>
      <c r="H83" t="s">
        <v>189</v>
      </c>
      <c r="I83">
        <v>1.5776967715626901E-2</v>
      </c>
      <c r="J83">
        <v>0.99684235972019897</v>
      </c>
      <c r="K83" t="s">
        <v>300</v>
      </c>
      <c r="L83" t="str">
        <f t="shared" si="10"/>
        <v>Yawzi.peak_photo-Tektite.peak_photo.site.time_all</v>
      </c>
      <c r="M83" t="s">
        <v>296</v>
      </c>
      <c r="N83" t="s">
        <v>246</v>
      </c>
      <c r="O83" s="1" t="str">
        <f>B83</f>
        <v>all</v>
      </c>
      <c r="P83" t="s">
        <v>278</v>
      </c>
      <c r="Q83" s="2">
        <f t="shared" si="11"/>
        <v>1.5776967715626901E-2</v>
      </c>
      <c r="R83" s="2">
        <f t="shared" si="12"/>
        <v>0.99684235972019897</v>
      </c>
      <c r="S83" s="2" t="str">
        <f t="shared" si="13"/>
        <v xml:space="preserve"> </v>
      </c>
      <c r="T83" s="2">
        <f t="shared" si="14"/>
        <v>1.5776967715626901E-2</v>
      </c>
      <c r="U83" s="2">
        <f t="shared" si="15"/>
        <v>0.99684235972019897</v>
      </c>
      <c r="V83" t="str">
        <f t="shared" si="16"/>
        <v xml:space="preserve"> </v>
      </c>
    </row>
    <row r="84" spans="1:22" x14ac:dyDescent="0.2">
      <c r="A84" t="s">
        <v>172</v>
      </c>
      <c r="B84" t="s">
        <v>9</v>
      </c>
      <c r="C84" t="s">
        <v>245</v>
      </c>
      <c r="D84" t="s">
        <v>236</v>
      </c>
      <c r="E84" t="s">
        <v>187</v>
      </c>
      <c r="F84" t="s">
        <v>188</v>
      </c>
      <c r="G84" t="s">
        <v>187</v>
      </c>
      <c r="H84" t="s">
        <v>189</v>
      </c>
      <c r="I84">
        <v>5.4480260407326403E-3</v>
      </c>
      <c r="J84">
        <v>0.999985833566858</v>
      </c>
      <c r="K84" t="s">
        <v>300</v>
      </c>
      <c r="L84" t="str">
        <f t="shared" si="10"/>
        <v>LB_seagrass.peak_photo-LB_seagrass.dawn.site.time_all</v>
      </c>
      <c r="M84" t="s">
        <v>297</v>
      </c>
      <c r="N84" t="s">
        <v>236</v>
      </c>
      <c r="O84" s="1" t="str">
        <f>B84</f>
        <v>all</v>
      </c>
      <c r="P84" t="s">
        <v>270</v>
      </c>
      <c r="Q84" s="2">
        <f t="shared" si="11"/>
        <v>7.2664474946441604E-3</v>
      </c>
      <c r="R84" s="2">
        <f t="shared" si="12"/>
        <v>0.58867693842663205</v>
      </c>
      <c r="S84" s="2" t="str">
        <f t="shared" si="13"/>
        <v xml:space="preserve"> </v>
      </c>
      <c r="T84" s="2">
        <f t="shared" si="14"/>
        <v>5.4480260407326403E-3</v>
      </c>
      <c r="U84" s="2">
        <f t="shared" si="15"/>
        <v>0.999985833566858</v>
      </c>
      <c r="V84" t="str">
        <f t="shared" si="16"/>
        <v xml:space="preserve"> </v>
      </c>
    </row>
    <row r="85" spans="1:22" x14ac:dyDescent="0.2">
      <c r="A85" t="s">
        <v>172</v>
      </c>
      <c r="B85" t="s">
        <v>9</v>
      </c>
      <c r="C85" t="s">
        <v>245</v>
      </c>
      <c r="D85" t="s">
        <v>231</v>
      </c>
      <c r="E85" t="s">
        <v>190</v>
      </c>
      <c r="F85" t="s">
        <v>188</v>
      </c>
      <c r="G85" t="s">
        <v>190</v>
      </c>
      <c r="H85" t="s">
        <v>189</v>
      </c>
      <c r="I85">
        <v>9.2572217409403898E-2</v>
      </c>
      <c r="J85">
        <v>7.1151514227652701E-2</v>
      </c>
      <c r="K85" t="s">
        <v>244</v>
      </c>
      <c r="L85" t="str">
        <f t="shared" si="10"/>
        <v>Yawzi.peak_photo-Yawzi.dawn.site.time_all</v>
      </c>
      <c r="M85" t="s">
        <v>298</v>
      </c>
      <c r="N85" t="s">
        <v>231</v>
      </c>
      <c r="O85" s="1" t="str">
        <f>B85</f>
        <v>all</v>
      </c>
      <c r="P85" t="s">
        <v>272</v>
      </c>
      <c r="Q85" s="2">
        <f t="shared" si="11"/>
        <v>-3.3349554508676398E-3</v>
      </c>
      <c r="R85" s="2">
        <f t="shared" si="12"/>
        <v>0.97313884565981501</v>
      </c>
      <c r="S85" s="2" t="str">
        <f t="shared" si="13"/>
        <v xml:space="preserve"> </v>
      </c>
      <c r="T85" s="2">
        <f t="shared" si="14"/>
        <v>9.2572217409403898E-2</v>
      </c>
      <c r="U85" s="2">
        <f t="shared" si="15"/>
        <v>7.1151514227652701E-2</v>
      </c>
      <c r="V85" t="str">
        <f t="shared" si="16"/>
        <v>*</v>
      </c>
    </row>
    <row r="86" spans="1:22" x14ac:dyDescent="0.2">
      <c r="A86" t="s">
        <v>172</v>
      </c>
      <c r="B86" t="s">
        <v>9</v>
      </c>
      <c r="C86" t="s">
        <v>245</v>
      </c>
      <c r="D86" t="s">
        <v>234</v>
      </c>
      <c r="E86" t="s">
        <v>191</v>
      </c>
      <c r="F86" t="s">
        <v>188</v>
      </c>
      <c r="G86" t="s">
        <v>191</v>
      </c>
      <c r="H86" t="s">
        <v>189</v>
      </c>
      <c r="I86">
        <v>-8.0002156635240705E-3</v>
      </c>
      <c r="J86">
        <v>0.99988310528580004</v>
      </c>
      <c r="K86" t="s">
        <v>300</v>
      </c>
      <c r="L86" t="str">
        <f t="shared" si="10"/>
        <v>Tektite.peak_photo-Tektite.dawn.site.time_all</v>
      </c>
      <c r="M86" t="s">
        <v>299</v>
      </c>
      <c r="N86" t="s">
        <v>234</v>
      </c>
      <c r="O86" s="1" t="str">
        <f>B86</f>
        <v>all</v>
      </c>
      <c r="P86" t="s">
        <v>271</v>
      </c>
      <c r="Q86" s="2">
        <f t="shared" si="11"/>
        <v>1.84548173972198E-3</v>
      </c>
      <c r="R86" s="2">
        <f t="shared" si="12"/>
        <v>0.99824304558993504</v>
      </c>
      <c r="S86" s="2" t="str">
        <f t="shared" si="13"/>
        <v xml:space="preserve"> </v>
      </c>
      <c r="T86" s="2">
        <f t="shared" si="14"/>
        <v>-8.0002156635240705E-3</v>
      </c>
      <c r="U86" s="2">
        <f t="shared" si="15"/>
        <v>0.99988310528580004</v>
      </c>
      <c r="V86" t="str">
        <f t="shared" si="16"/>
        <v xml:space="preserve"> </v>
      </c>
    </row>
    <row r="87" spans="1:22" x14ac:dyDescent="0.2">
      <c r="A87" t="s">
        <v>179</v>
      </c>
      <c r="B87" t="s">
        <v>9</v>
      </c>
      <c r="C87" t="s">
        <v>239</v>
      </c>
      <c r="D87" t="s">
        <v>241</v>
      </c>
      <c r="E87" t="s">
        <v>187</v>
      </c>
      <c r="F87" t="s">
        <v>9</v>
      </c>
      <c r="G87" t="s">
        <v>190</v>
      </c>
      <c r="H87" t="s">
        <v>9</v>
      </c>
      <c r="I87">
        <v>-6.9696596553924699E-3</v>
      </c>
      <c r="J87">
        <v>0.14587829555993201</v>
      </c>
      <c r="K87" t="s">
        <v>300</v>
      </c>
      <c r="L87" t="str">
        <f t="shared" si="10"/>
        <v>Yawzi-LB_seagrass.site_all</v>
      </c>
      <c r="N87" s="1"/>
      <c r="O87" s="1"/>
      <c r="P87" s="1"/>
      <c r="Q87" s="2"/>
      <c r="R87" s="2"/>
      <c r="S87" s="2"/>
    </row>
    <row r="88" spans="1:22" x14ac:dyDescent="0.2">
      <c r="A88" t="s">
        <v>179</v>
      </c>
      <c r="B88" t="s">
        <v>9</v>
      </c>
      <c r="C88" t="s">
        <v>239</v>
      </c>
      <c r="D88" t="s">
        <v>240</v>
      </c>
      <c r="E88" t="s">
        <v>187</v>
      </c>
      <c r="F88" t="s">
        <v>9</v>
      </c>
      <c r="G88" t="s">
        <v>191</v>
      </c>
      <c r="H88" t="s">
        <v>9</v>
      </c>
      <c r="I88">
        <v>-5.14485179263823E-3</v>
      </c>
      <c r="J88">
        <v>0.34450929932089502</v>
      </c>
      <c r="K88" t="s">
        <v>300</v>
      </c>
      <c r="L88" t="str">
        <f t="shared" si="10"/>
        <v>Tektite-LB_seagrass.site_all</v>
      </c>
      <c r="N88" s="1"/>
      <c r="O88" s="1"/>
      <c r="P88" s="1"/>
      <c r="Q88" s="2"/>
      <c r="R88" s="2"/>
      <c r="S88" s="2"/>
    </row>
    <row r="89" spans="1:22" x14ac:dyDescent="0.2">
      <c r="A89" t="s">
        <v>179</v>
      </c>
      <c r="B89" t="s">
        <v>9</v>
      </c>
      <c r="C89" t="s">
        <v>239</v>
      </c>
      <c r="D89" t="s">
        <v>238</v>
      </c>
      <c r="E89" t="s">
        <v>190</v>
      </c>
      <c r="F89" t="s">
        <v>9</v>
      </c>
      <c r="G89" t="s">
        <v>191</v>
      </c>
      <c r="H89" t="s">
        <v>9</v>
      </c>
      <c r="I89">
        <v>1.8248078627542399E-3</v>
      </c>
      <c r="J89">
        <v>0.869926765508926</v>
      </c>
      <c r="K89" t="s">
        <v>300</v>
      </c>
      <c r="L89" t="str">
        <f t="shared" si="10"/>
        <v>Tektite-Yawzi.site_all</v>
      </c>
    </row>
    <row r="90" spans="1:22" x14ac:dyDescent="0.2">
      <c r="A90" t="s">
        <v>179</v>
      </c>
      <c r="B90" t="s">
        <v>9</v>
      </c>
      <c r="C90" t="s">
        <v>243</v>
      </c>
      <c r="D90" t="s">
        <v>242</v>
      </c>
      <c r="E90" t="s">
        <v>9</v>
      </c>
      <c r="F90" t="s">
        <v>188</v>
      </c>
      <c r="G90" t="s">
        <v>9</v>
      </c>
      <c r="H90" t="s">
        <v>189</v>
      </c>
      <c r="I90">
        <v>1.84225669961646E-3</v>
      </c>
      <c r="J90">
        <v>0.71487140241481095</v>
      </c>
      <c r="K90" t="s">
        <v>300</v>
      </c>
      <c r="L90" t="str">
        <f t="shared" si="10"/>
        <v>peak_photo-dawn.temporal_all</v>
      </c>
    </row>
    <row r="91" spans="1:22" x14ac:dyDescent="0.2">
      <c r="A91" t="s">
        <v>179</v>
      </c>
      <c r="B91" t="s">
        <v>8</v>
      </c>
      <c r="C91" t="s">
        <v>237</v>
      </c>
      <c r="D91" t="s">
        <v>236</v>
      </c>
      <c r="E91" t="s">
        <v>187</v>
      </c>
      <c r="F91" t="s">
        <v>188</v>
      </c>
      <c r="G91" t="s">
        <v>187</v>
      </c>
      <c r="H91" t="s">
        <v>189</v>
      </c>
      <c r="I91">
        <v>1.80290989416798E-2</v>
      </c>
      <c r="J91">
        <v>0.121522338011417</v>
      </c>
      <c r="K91" t="s">
        <v>300</v>
      </c>
      <c r="L91" t="str">
        <f t="shared" si="10"/>
        <v>LB_seagrass.peak_photo-LB_seagrass.dawn.time_LB_seagrass</v>
      </c>
    </row>
    <row r="92" spans="1:22" x14ac:dyDescent="0.2">
      <c r="A92" t="s">
        <v>179</v>
      </c>
      <c r="B92" t="s">
        <v>8</v>
      </c>
      <c r="C92" t="s">
        <v>235</v>
      </c>
      <c r="D92" t="s">
        <v>234</v>
      </c>
      <c r="E92" t="s">
        <v>191</v>
      </c>
      <c r="F92" t="s">
        <v>188</v>
      </c>
      <c r="G92" t="s">
        <v>191</v>
      </c>
      <c r="H92" t="s">
        <v>189</v>
      </c>
      <c r="I92">
        <v>4.3544691615845996E-3</v>
      </c>
      <c r="J92">
        <v>0.65031629452224304</v>
      </c>
      <c r="K92" t="s">
        <v>300</v>
      </c>
      <c r="L92" t="str">
        <f t="shared" si="10"/>
        <v>Tektite.peak_photo-Tektite.dawn.time_Tektite</v>
      </c>
    </row>
    <row r="93" spans="1:22" x14ac:dyDescent="0.2">
      <c r="A93" t="s">
        <v>179</v>
      </c>
      <c r="B93" t="s">
        <v>8</v>
      </c>
      <c r="C93" t="s">
        <v>232</v>
      </c>
      <c r="D93" t="s">
        <v>231</v>
      </c>
      <c r="E93" t="s">
        <v>190</v>
      </c>
      <c r="F93" t="s">
        <v>188</v>
      </c>
      <c r="G93" t="s">
        <v>190</v>
      </c>
      <c r="H93" t="s">
        <v>189</v>
      </c>
      <c r="I93">
        <v>-7.3841786021558399E-3</v>
      </c>
      <c r="J93">
        <v>0.22167080864248101</v>
      </c>
      <c r="K93" t="s">
        <v>300</v>
      </c>
      <c r="L93" t="str">
        <f t="shared" si="10"/>
        <v>Yawzi.peak_photo-Yawzi.dawn.time_Yawzi</v>
      </c>
    </row>
    <row r="94" spans="1:22" x14ac:dyDescent="0.2">
      <c r="A94" t="s">
        <v>179</v>
      </c>
      <c r="B94" t="s">
        <v>9</v>
      </c>
      <c r="C94" t="s">
        <v>245</v>
      </c>
      <c r="D94" t="s">
        <v>250</v>
      </c>
      <c r="E94" t="s">
        <v>187</v>
      </c>
      <c r="F94" t="s">
        <v>188</v>
      </c>
      <c r="G94" t="s">
        <v>190</v>
      </c>
      <c r="H94" t="s">
        <v>188</v>
      </c>
      <c r="I94">
        <v>-1.1067333791815401E-3</v>
      </c>
      <c r="J94">
        <v>0.999854273881148</v>
      </c>
      <c r="K94" t="s">
        <v>300</v>
      </c>
      <c r="L94" t="str">
        <f t="shared" si="10"/>
        <v>Yawzi.dawn-LB_seagrass.dawn.site.time_all</v>
      </c>
    </row>
    <row r="95" spans="1:22" x14ac:dyDescent="0.2">
      <c r="A95" t="s">
        <v>179</v>
      </c>
      <c r="B95" t="s">
        <v>9</v>
      </c>
      <c r="C95" t="s">
        <v>245</v>
      </c>
      <c r="D95" t="s">
        <v>248</v>
      </c>
      <c r="E95" t="s">
        <v>187</v>
      </c>
      <c r="F95" t="s">
        <v>189</v>
      </c>
      <c r="G95" t="s">
        <v>190</v>
      </c>
      <c r="H95" t="s">
        <v>189</v>
      </c>
      <c r="I95">
        <v>-1.1708136324693299E-2</v>
      </c>
      <c r="J95">
        <v>0.109416110057003</v>
      </c>
      <c r="K95" t="s">
        <v>300</v>
      </c>
      <c r="L95" t="str">
        <f t="shared" si="10"/>
        <v>Yawzi.peak_photo-LB_seagrass.peak_photo.site.time_all</v>
      </c>
    </row>
    <row r="96" spans="1:22" x14ac:dyDescent="0.2">
      <c r="A96" t="s">
        <v>179</v>
      </c>
      <c r="B96" t="s">
        <v>9</v>
      </c>
      <c r="C96" t="s">
        <v>245</v>
      </c>
      <c r="D96" t="s">
        <v>251</v>
      </c>
      <c r="E96" t="s">
        <v>187</v>
      </c>
      <c r="F96" t="s">
        <v>188</v>
      </c>
      <c r="G96" t="s">
        <v>191</v>
      </c>
      <c r="H96" t="s">
        <v>188</v>
      </c>
      <c r="I96">
        <v>-1.2828512790812299E-3</v>
      </c>
      <c r="J96">
        <v>0.99969900286066704</v>
      </c>
      <c r="K96" t="s">
        <v>300</v>
      </c>
      <c r="L96" t="str">
        <f t="shared" si="10"/>
        <v>Tektite.dawn-LB_seagrass.dawn.site.time_all</v>
      </c>
    </row>
    <row r="97" spans="1:12" x14ac:dyDescent="0.2">
      <c r="A97" t="s">
        <v>179</v>
      </c>
      <c r="B97" t="s">
        <v>9</v>
      </c>
      <c r="C97" t="s">
        <v>245</v>
      </c>
      <c r="D97" t="s">
        <v>249</v>
      </c>
      <c r="E97" t="s">
        <v>187</v>
      </c>
      <c r="F97" t="s">
        <v>189</v>
      </c>
      <c r="G97" t="s">
        <v>191</v>
      </c>
      <c r="H97" t="s">
        <v>189</v>
      </c>
      <c r="I97">
        <v>-6.7038170340034103E-3</v>
      </c>
      <c r="J97">
        <v>0.66897139942060901</v>
      </c>
      <c r="K97" t="s">
        <v>300</v>
      </c>
      <c r="L97" t="str">
        <f t="shared" si="10"/>
        <v>Tektite.peak_photo-LB_seagrass.peak_photo.site.time_all</v>
      </c>
    </row>
    <row r="98" spans="1:12" x14ac:dyDescent="0.2">
      <c r="A98" t="s">
        <v>179</v>
      </c>
      <c r="B98" t="s">
        <v>9</v>
      </c>
      <c r="C98" t="s">
        <v>245</v>
      </c>
      <c r="D98" t="s">
        <v>266</v>
      </c>
      <c r="E98" t="s">
        <v>190</v>
      </c>
      <c r="F98" t="s">
        <v>188</v>
      </c>
      <c r="G98" t="s">
        <v>191</v>
      </c>
      <c r="H98" t="s">
        <v>188</v>
      </c>
      <c r="I98" s="7">
        <v>-1.7611789989968501E-4</v>
      </c>
      <c r="J98">
        <v>0.99999998456855399</v>
      </c>
      <c r="K98" t="s">
        <v>300</v>
      </c>
      <c r="L98" t="str">
        <f t="shared" si="10"/>
        <v>Tektite.dawn-Yawzi.dawn.site.time_all</v>
      </c>
    </row>
    <row r="99" spans="1:12" x14ac:dyDescent="0.2">
      <c r="A99" t="s">
        <v>179</v>
      </c>
      <c r="B99" t="s">
        <v>9</v>
      </c>
      <c r="C99" t="s">
        <v>245</v>
      </c>
      <c r="D99" t="s">
        <v>265</v>
      </c>
      <c r="E99" t="s">
        <v>190</v>
      </c>
      <c r="F99" t="s">
        <v>189</v>
      </c>
      <c r="G99" t="s">
        <v>191</v>
      </c>
      <c r="H99" t="s">
        <v>189</v>
      </c>
      <c r="I99">
        <v>5.0043192906899497E-3</v>
      </c>
      <c r="J99">
        <v>0.86248680764272501</v>
      </c>
      <c r="K99" t="s">
        <v>300</v>
      </c>
      <c r="L99" t="str">
        <f t="shared" si="10"/>
        <v>Tektite.peak_photo-Yawzi.peak_photo.site.time_all</v>
      </c>
    </row>
    <row r="100" spans="1:12" x14ac:dyDescent="0.2">
      <c r="A100" t="s">
        <v>179</v>
      </c>
      <c r="B100" t="s">
        <v>9</v>
      </c>
      <c r="C100" t="s">
        <v>245</v>
      </c>
      <c r="D100" t="s">
        <v>236</v>
      </c>
      <c r="E100" t="s">
        <v>187</v>
      </c>
      <c r="F100" t="s">
        <v>188</v>
      </c>
      <c r="G100" t="s">
        <v>187</v>
      </c>
      <c r="H100" t="s">
        <v>189</v>
      </c>
      <c r="I100">
        <v>7.2664474946441604E-3</v>
      </c>
      <c r="J100">
        <v>0.58867693842663205</v>
      </c>
      <c r="K100" t="s">
        <v>300</v>
      </c>
      <c r="L100" t="str">
        <f t="shared" si="10"/>
        <v>LB_seagrass.peak_photo-LB_seagrass.dawn.site.time_all</v>
      </c>
    </row>
    <row r="101" spans="1:12" x14ac:dyDescent="0.2">
      <c r="A101" t="s">
        <v>179</v>
      </c>
      <c r="B101" t="s">
        <v>9</v>
      </c>
      <c r="C101" t="s">
        <v>245</v>
      </c>
      <c r="D101" t="s">
        <v>231</v>
      </c>
      <c r="E101" t="s">
        <v>190</v>
      </c>
      <c r="F101" t="s">
        <v>188</v>
      </c>
      <c r="G101" t="s">
        <v>190</v>
      </c>
      <c r="H101" t="s">
        <v>189</v>
      </c>
      <c r="I101">
        <v>-3.3349554508676398E-3</v>
      </c>
      <c r="J101">
        <v>0.97313884565981501</v>
      </c>
      <c r="K101" t="s">
        <v>300</v>
      </c>
      <c r="L101" t="str">
        <f t="shared" si="10"/>
        <v>Yawzi.peak_photo-Yawzi.dawn.site.time_all</v>
      </c>
    </row>
    <row r="102" spans="1:12" x14ac:dyDescent="0.2">
      <c r="A102" t="s">
        <v>179</v>
      </c>
      <c r="B102" t="s">
        <v>9</v>
      </c>
      <c r="C102" t="s">
        <v>245</v>
      </c>
      <c r="D102" t="s">
        <v>234</v>
      </c>
      <c r="E102" t="s">
        <v>191</v>
      </c>
      <c r="F102" t="s">
        <v>188</v>
      </c>
      <c r="G102" t="s">
        <v>191</v>
      </c>
      <c r="H102" t="s">
        <v>189</v>
      </c>
      <c r="I102">
        <v>1.84548173972198E-3</v>
      </c>
      <c r="J102">
        <v>0.99824304558993504</v>
      </c>
      <c r="K102" t="s">
        <v>300</v>
      </c>
      <c r="L102" t="str">
        <f t="shared" si="10"/>
        <v>Tektite.peak_photo-Tektite.dawn.site.time_all</v>
      </c>
    </row>
  </sheetData>
  <autoFilter ref="A70:K70" xr:uid="{DE7C4BFC-DF93-474E-91EE-9C9014DC9B1C}"/>
  <sortState xmlns:xlrd2="http://schemas.microsoft.com/office/spreadsheetml/2017/richdata2" ref="A71:K101">
    <sortCondition ref="A72:A101"/>
    <sortCondition ref="B72:B101"/>
    <sortCondition ref="C72:C101"/>
    <sortCondition ref="E72:E101"/>
    <sortCondition ref="G72:G101"/>
  </sortState>
  <conditionalFormatting sqref="Q31:Q32">
    <cfRule type="colorScale" priority="63">
      <colorScale>
        <cfvo type="min"/>
        <cfvo type="max"/>
        <color rgb="FFFFEF9C"/>
        <color rgb="FF63BE7B"/>
      </colorScale>
    </cfRule>
  </conditionalFormatting>
  <conditionalFormatting sqref="Q33:Q34">
    <cfRule type="colorScale" priority="62">
      <colorScale>
        <cfvo type="min"/>
        <cfvo type="max"/>
        <color rgb="FFFFEF9C"/>
        <color rgb="FF63BE7B"/>
      </colorScale>
    </cfRule>
  </conditionalFormatting>
  <conditionalFormatting sqref="Q35:Q36">
    <cfRule type="colorScale" priority="61">
      <colorScale>
        <cfvo type="min"/>
        <cfvo type="max"/>
        <color rgb="FFFFEF9C"/>
        <color rgb="FF63BE7B"/>
      </colorScale>
    </cfRule>
  </conditionalFormatting>
  <conditionalFormatting sqref="Q37:Q38">
    <cfRule type="colorScale" priority="60">
      <colorScale>
        <cfvo type="min"/>
        <cfvo type="max"/>
        <color rgb="FFFFEF9C"/>
        <color rgb="FF63BE7B"/>
      </colorScale>
    </cfRule>
  </conditionalFormatting>
  <conditionalFormatting sqref="Q39:Q40">
    <cfRule type="colorScale" priority="59">
      <colorScale>
        <cfvo type="min"/>
        <cfvo type="max"/>
        <color rgb="FFFFEF9C"/>
        <color rgb="FF63BE7B"/>
      </colorScale>
    </cfRule>
  </conditionalFormatting>
  <conditionalFormatting sqref="Q41:Q42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3:Q44">
    <cfRule type="colorScale" priority="57">
      <colorScale>
        <cfvo type="min"/>
        <cfvo type="max"/>
        <color rgb="FFFFEF9C"/>
        <color rgb="FF63BE7B"/>
      </colorScale>
    </cfRule>
  </conditionalFormatting>
  <conditionalFormatting sqref="Q45:Q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Q47:Q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R31:R32">
    <cfRule type="colorScale" priority="54">
      <colorScale>
        <cfvo type="min"/>
        <cfvo type="max"/>
        <color rgb="FFFFEF9C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3:R34">
    <cfRule type="colorScale" priority="53">
      <colorScale>
        <cfvo type="min"/>
        <cfvo type="max"/>
        <color rgb="FFFFEF9C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5:R36">
    <cfRule type="colorScale" priority="52">
      <colorScale>
        <cfvo type="min"/>
        <cfvo type="max"/>
        <color rgb="FFFFEF9C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7:R38">
    <cfRule type="colorScale" priority="51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9:R40">
    <cfRule type="colorScale" priority="50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1:R42">
    <cfRule type="colorScale" priority="49">
      <colorScale>
        <cfvo type="min"/>
        <cfvo type="max"/>
        <color rgb="FFFFEF9C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3:R44">
    <cfRule type="colorScale" priority="48">
      <colorScale>
        <cfvo type="min"/>
        <cfvo type="max"/>
        <color rgb="FFFFEF9C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5:R46">
    <cfRule type="colorScale" priority="47">
      <colorScale>
        <cfvo type="min"/>
        <cfvo type="max"/>
        <color rgb="FFFFEF9C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7:R48">
    <cfRule type="colorScale" priority="46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1:S32">
    <cfRule type="colorScale" priority="45">
      <colorScale>
        <cfvo type="min"/>
        <cfvo type="max"/>
        <color rgb="FFFFEF9C"/>
        <color rgb="FF63BE7B"/>
      </colorScale>
    </cfRule>
  </conditionalFormatting>
  <conditionalFormatting sqref="S33:S34">
    <cfRule type="colorScale" priority="44">
      <colorScale>
        <cfvo type="min"/>
        <cfvo type="max"/>
        <color rgb="FFFFEF9C"/>
        <color rgb="FF63BE7B"/>
      </colorScale>
    </cfRule>
  </conditionalFormatting>
  <conditionalFormatting sqref="S35:S36">
    <cfRule type="colorScale" priority="43">
      <colorScale>
        <cfvo type="min"/>
        <cfvo type="max"/>
        <color rgb="FFFFEF9C"/>
        <color rgb="FF63BE7B"/>
      </colorScale>
    </cfRule>
  </conditionalFormatting>
  <conditionalFormatting sqref="S37:S38">
    <cfRule type="colorScale" priority="42">
      <colorScale>
        <cfvo type="min"/>
        <cfvo type="max"/>
        <color rgb="FFFFEF9C"/>
        <color rgb="FF63BE7B"/>
      </colorScale>
    </cfRule>
  </conditionalFormatting>
  <conditionalFormatting sqref="S39:S40">
    <cfRule type="colorScale" priority="41">
      <colorScale>
        <cfvo type="min"/>
        <cfvo type="max"/>
        <color rgb="FFFFEF9C"/>
        <color rgb="FF63BE7B"/>
      </colorScale>
    </cfRule>
  </conditionalFormatting>
  <conditionalFormatting sqref="S41:S42">
    <cfRule type="colorScale" priority="40">
      <colorScale>
        <cfvo type="min"/>
        <cfvo type="max"/>
        <color rgb="FFFFEF9C"/>
        <color rgb="FF63BE7B"/>
      </colorScale>
    </cfRule>
  </conditionalFormatting>
  <conditionalFormatting sqref="S43:S44">
    <cfRule type="colorScale" priority="39">
      <colorScale>
        <cfvo type="min"/>
        <cfvo type="max"/>
        <color rgb="FFFFEF9C"/>
        <color rgb="FF63BE7B"/>
      </colorScale>
    </cfRule>
  </conditionalFormatting>
  <conditionalFormatting sqref="S45:S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S47:S48">
    <cfRule type="colorScale" priority="37">
      <colorScale>
        <cfvo type="min"/>
        <cfvo type="max"/>
        <color rgb="FFFFEF9C"/>
        <color rgb="FF63BE7B"/>
      </colorScale>
    </cfRule>
  </conditionalFormatting>
  <conditionalFormatting sqref="T31:T3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8">
      <colorScale>
        <cfvo type="min"/>
        <cfvo type="max"/>
        <color rgb="FFFFEF9C"/>
        <color rgb="FF63BE7B"/>
      </colorScale>
    </cfRule>
  </conditionalFormatting>
  <conditionalFormatting sqref="T33:T34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7">
      <colorScale>
        <cfvo type="min"/>
        <cfvo type="max"/>
        <color rgb="FFFFEF9C"/>
        <color rgb="FF63BE7B"/>
      </colorScale>
    </cfRule>
  </conditionalFormatting>
  <conditionalFormatting sqref="T35:T3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T37:T3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T39:T4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T41:T4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T43:T4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T45:T4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T47:T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04CF-5FCC-5340-A648-41C9EF1AAFE4}">
  <dimension ref="B2:J20"/>
  <sheetViews>
    <sheetView showGridLines="0" workbookViewId="0">
      <selection activeCell="E10" sqref="E10"/>
    </sheetView>
  </sheetViews>
  <sheetFormatPr baseColWidth="10" defaultRowHeight="16" x14ac:dyDescent="0.2"/>
  <cols>
    <col min="2" max="2" width="3.33203125" customWidth="1"/>
    <col min="3" max="3" width="10.83203125" bestFit="1" customWidth="1"/>
    <col min="4" max="4" width="21" bestFit="1" customWidth="1"/>
    <col min="5" max="8" width="15.5" bestFit="1" customWidth="1"/>
    <col min="9" max="9" width="19.6640625" bestFit="1" customWidth="1"/>
    <col min="10" max="10" width="20" bestFit="1" customWidth="1"/>
  </cols>
  <sheetData>
    <row r="2" spans="2:10" x14ac:dyDescent="0.2">
      <c r="B2" s="15" t="s">
        <v>303</v>
      </c>
    </row>
    <row r="4" spans="2:10" x14ac:dyDescent="0.2">
      <c r="E4" s="16" t="s">
        <v>310</v>
      </c>
      <c r="F4" s="16" t="s">
        <v>171</v>
      </c>
    </row>
    <row r="5" spans="2:10" x14ac:dyDescent="0.2">
      <c r="E5" t="s">
        <v>304</v>
      </c>
      <c r="G5" t="s">
        <v>305</v>
      </c>
      <c r="I5" t="s">
        <v>311</v>
      </c>
      <c r="J5" t="s">
        <v>312</v>
      </c>
    </row>
    <row r="6" spans="2:10" x14ac:dyDescent="0.2">
      <c r="C6" s="16" t="s">
        <v>0</v>
      </c>
      <c r="D6" s="16" t="s">
        <v>202</v>
      </c>
      <c r="E6" t="s">
        <v>172</v>
      </c>
      <c r="F6" t="s">
        <v>179</v>
      </c>
      <c r="G6" t="s">
        <v>172</v>
      </c>
      <c r="H6" t="s">
        <v>179</v>
      </c>
    </row>
    <row r="7" spans="2:10" x14ac:dyDescent="0.2">
      <c r="C7" t="s">
        <v>9</v>
      </c>
      <c r="D7" t="s">
        <v>9</v>
      </c>
      <c r="E7" s="8">
        <v>0.30493095504427198</v>
      </c>
      <c r="F7" s="8">
        <v>0.4846826112248</v>
      </c>
      <c r="G7" s="8">
        <v>0.46535440699415997</v>
      </c>
      <c r="H7" s="8">
        <v>0.58973861772227498</v>
      </c>
      <c r="I7" s="8">
        <v>0.30493095504427198</v>
      </c>
      <c r="J7" s="8">
        <v>0.58973861772227498</v>
      </c>
    </row>
    <row r="8" spans="2:10" x14ac:dyDescent="0.2">
      <c r="C8" t="s">
        <v>307</v>
      </c>
      <c r="E8" s="8">
        <v>0.30493095504427198</v>
      </c>
      <c r="F8" s="8">
        <v>0.4846826112248</v>
      </c>
      <c r="G8" s="8">
        <v>0.46535440699415997</v>
      </c>
      <c r="H8" s="8">
        <v>0.58973861772227498</v>
      </c>
      <c r="I8" s="8">
        <v>0.30493095504427198</v>
      </c>
      <c r="J8" s="8">
        <v>0.58973861772227498</v>
      </c>
    </row>
    <row r="9" spans="2:10" x14ac:dyDescent="0.2">
      <c r="C9" t="s">
        <v>8</v>
      </c>
      <c r="D9" t="s">
        <v>203</v>
      </c>
      <c r="E9" s="8">
        <v>7.0067276848482102E-2</v>
      </c>
      <c r="F9" s="8">
        <v>0.19813148238624001</v>
      </c>
      <c r="G9" s="8">
        <v>0.219640509499436</v>
      </c>
      <c r="H9" s="8">
        <v>0.34369388819625502</v>
      </c>
      <c r="I9" s="8">
        <v>7.0067276848482102E-2</v>
      </c>
      <c r="J9" s="8">
        <v>0.34369388819625502</v>
      </c>
    </row>
    <row r="10" spans="2:10" x14ac:dyDescent="0.2">
      <c r="D10" t="s">
        <v>205</v>
      </c>
      <c r="E10" s="8">
        <v>0.19093570035636401</v>
      </c>
      <c r="F10" s="8">
        <v>0.18668338828672201</v>
      </c>
      <c r="G10" s="8">
        <v>0.39286295888657102</v>
      </c>
      <c r="H10" s="8">
        <v>0.28136457330018999</v>
      </c>
      <c r="I10" s="8">
        <v>0.18668338828672201</v>
      </c>
      <c r="J10" s="8">
        <v>0.39286295888657102</v>
      </c>
    </row>
    <row r="11" spans="2:10" x14ac:dyDescent="0.2">
      <c r="D11" t="s">
        <v>204</v>
      </c>
      <c r="E11" s="8">
        <v>0.13641257679393001</v>
      </c>
      <c r="F11" s="8">
        <v>0.193172114988755</v>
      </c>
      <c r="G11" s="8">
        <v>0.33340110583443</v>
      </c>
      <c r="H11" s="8">
        <v>0.27741730769305101</v>
      </c>
      <c r="I11" s="8">
        <v>0.13641257679393001</v>
      </c>
      <c r="J11" s="8">
        <v>0.33340110583443</v>
      </c>
    </row>
    <row r="12" spans="2:10" x14ac:dyDescent="0.2">
      <c r="C12" t="s">
        <v>308</v>
      </c>
      <c r="E12" s="8">
        <v>7.0067276848482102E-2</v>
      </c>
      <c r="F12" s="8">
        <v>0.18668338828672201</v>
      </c>
      <c r="G12" s="8">
        <v>0.39286295888657102</v>
      </c>
      <c r="H12" s="8">
        <v>0.34369388819625502</v>
      </c>
      <c r="I12" s="8">
        <v>7.0067276848482102E-2</v>
      </c>
      <c r="J12" s="8">
        <v>0.39286295888657102</v>
      </c>
    </row>
    <row r="13" spans="2:10" x14ac:dyDescent="0.2">
      <c r="C13" t="s">
        <v>164</v>
      </c>
      <c r="D13" t="s">
        <v>173</v>
      </c>
      <c r="E13" s="8">
        <v>5.5299833217828699E-2</v>
      </c>
      <c r="F13" s="8">
        <v>7.6432119137280402E-2</v>
      </c>
      <c r="G13" s="8">
        <v>0.20950225934080099</v>
      </c>
      <c r="H13" s="8">
        <v>0.195660094176969</v>
      </c>
      <c r="I13" s="8">
        <v>5.5299833217828699E-2</v>
      </c>
      <c r="J13" s="8">
        <v>0.20950225934080099</v>
      </c>
    </row>
    <row r="14" spans="2:10" x14ac:dyDescent="0.2">
      <c r="D14" t="s">
        <v>176</v>
      </c>
      <c r="E14" s="8">
        <v>4.90241697729226E-2</v>
      </c>
      <c r="F14" s="8">
        <v>0.15270808936653299</v>
      </c>
      <c r="G14" s="8">
        <v>0.18648261305754299</v>
      </c>
      <c r="H14" s="8">
        <v>0.27741950578754898</v>
      </c>
      <c r="I14" s="8">
        <v>4.90241697729226E-2</v>
      </c>
      <c r="J14" s="8">
        <v>0.27741950578754898</v>
      </c>
    </row>
    <row r="15" spans="2:10" x14ac:dyDescent="0.2">
      <c r="D15" t="s">
        <v>174</v>
      </c>
      <c r="E15" s="8">
        <v>0.111714001860208</v>
      </c>
      <c r="F15" s="8">
        <v>7.9196043589241302E-2</v>
      </c>
      <c r="G15" s="8">
        <v>0.41348380148149899</v>
      </c>
      <c r="H15" s="8">
        <v>0.20832988662441601</v>
      </c>
      <c r="I15" s="8">
        <v>7.9196043589241302E-2</v>
      </c>
      <c r="J15" s="8">
        <v>0.41348380148149899</v>
      </c>
    </row>
    <row r="16" spans="2:10" x14ac:dyDescent="0.2">
      <c r="D16" t="s">
        <v>177</v>
      </c>
      <c r="E16" s="8">
        <v>0.14120848637085701</v>
      </c>
      <c r="F16" s="8">
        <v>0.134002115669628</v>
      </c>
      <c r="G16" s="8">
        <v>0.38974468982239702</v>
      </c>
      <c r="H16" s="8">
        <v>0.23494709304049899</v>
      </c>
      <c r="I16" s="8">
        <v>0.134002115669628</v>
      </c>
      <c r="J16" s="8">
        <v>0.38974468982239702</v>
      </c>
    </row>
    <row r="17" spans="3:10" x14ac:dyDescent="0.2">
      <c r="D17" t="s">
        <v>175</v>
      </c>
      <c r="E17" s="8">
        <v>5.1279772354613201E-2</v>
      </c>
      <c r="F17" s="8">
        <v>0.114415209466062</v>
      </c>
      <c r="G17" s="8">
        <v>0.26488788421120701</v>
      </c>
      <c r="H17" s="8">
        <v>0.208013404707316</v>
      </c>
      <c r="I17" s="8">
        <v>5.1279772354613201E-2</v>
      </c>
      <c r="J17" s="8">
        <v>0.26488788421120701</v>
      </c>
    </row>
    <row r="18" spans="3:10" x14ac:dyDescent="0.2">
      <c r="D18" t="s">
        <v>178</v>
      </c>
      <c r="E18" s="8">
        <v>0.13251291768529</v>
      </c>
      <c r="F18" s="8">
        <v>8.4942325591601198E-2</v>
      </c>
      <c r="G18" s="8">
        <v>0.33528934498030899</v>
      </c>
      <c r="H18" s="8">
        <v>0.121632994464471</v>
      </c>
      <c r="I18" s="8">
        <v>8.4942325591601198E-2</v>
      </c>
      <c r="J18" s="8">
        <v>0.33528934498030899</v>
      </c>
    </row>
    <row r="19" spans="3:10" x14ac:dyDescent="0.2">
      <c r="C19" t="s">
        <v>309</v>
      </c>
      <c r="E19" s="8">
        <v>4.90241697729226E-2</v>
      </c>
      <c r="F19" s="8">
        <v>7.6432119137280402E-2</v>
      </c>
      <c r="G19" s="8">
        <v>0.41348380148149899</v>
      </c>
      <c r="H19" s="8">
        <v>0.27741950578754898</v>
      </c>
      <c r="I19" s="8">
        <v>4.90241697729226E-2</v>
      </c>
      <c r="J19" s="8">
        <v>0.41348380148149899</v>
      </c>
    </row>
    <row r="20" spans="3:10" x14ac:dyDescent="0.2">
      <c r="C20" t="s">
        <v>306</v>
      </c>
      <c r="E20" s="8">
        <v>4.90241697729226E-2</v>
      </c>
      <c r="F20" s="8">
        <v>7.6432119137280402E-2</v>
      </c>
      <c r="G20" s="8">
        <v>0.46535440699415997</v>
      </c>
      <c r="H20" s="8">
        <v>0.58973861772227498</v>
      </c>
      <c r="I20" s="8">
        <v>4.90241697729226E-2</v>
      </c>
      <c r="J20" s="8">
        <v>0.58973861772227498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dist_usvi_asv.betadisp.df</vt:lpstr>
      <vt:lpstr>dist_usvi_metab.betadisp.df</vt:lpstr>
      <vt:lpstr>dist_usvi_betadisp_grouping.df</vt:lpstr>
      <vt:lpstr>dist_usvi_manual_betadisp_group</vt:lpstr>
      <vt:lpstr>dist_usvi_medbeta_grouping.df</vt:lpstr>
      <vt:lpstr>usvi_betadisper_summary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dcterms:created xsi:type="dcterms:W3CDTF">2025-03-13T16:18:14Z</dcterms:created>
  <dcterms:modified xsi:type="dcterms:W3CDTF">2025-09-24T15:47:30Z</dcterms:modified>
</cp:coreProperties>
</file>