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0" yWindow="0" windowWidth="25600" windowHeight="12100" tabRatio="500" firstSheet="1" activeTab="4"/>
  </bookViews>
  <sheets>
    <sheet name="Gazetted Urban Areas" sheetId="2" r:id="rId1"/>
    <sheet name="GADM Crosswalk Simplified" sheetId="7" r:id="rId2"/>
    <sheet name="GADM Crosswalk" sheetId="3" r:id="rId3"/>
    <sheet name="readme" sheetId="4" r:id="rId4"/>
    <sheet name="Population File Crosswalk" sheetId="6" r:id="rId5"/>
  </sheets>
  <externalReferences>
    <externalReference r:id="rId6"/>
  </externalReferences>
  <definedNames>
    <definedName name="_xlnm._FilterDatabase" localSheetId="2" hidden="1">'GADM Crosswalk'!$E$1:$O$1</definedName>
    <definedName name="_xlnm._FilterDatabase" localSheetId="1" hidden="1">'GADM Crosswalk Simplified'!$C$1:$J$1</definedName>
    <definedName name="_xlnm._FilterDatabase" localSheetId="0" hidden="1">'Gazetted Urban Areas'!$A$1:$I$1</definedName>
    <definedName name="_xlnm._FilterDatabase" localSheetId="4" hidden="1">'Population File Crosswalk'!$A$1:$I$1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6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6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6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4" i="7"/>
  <c r="K303" i="7"/>
  <c r="K302" i="7"/>
  <c r="K301" i="7"/>
  <c r="K300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H178" i="2"/>
  <c r="H72" i="2"/>
  <c r="H182" i="2"/>
  <c r="H148" i="2"/>
  <c r="H95" i="2"/>
  <c r="H217" i="2"/>
  <c r="H183" i="2"/>
  <c r="H161" i="2"/>
  <c r="H50" i="2"/>
  <c r="H129" i="2"/>
  <c r="H85" i="2"/>
  <c r="H230" i="2"/>
  <c r="H120" i="2"/>
  <c r="H25" i="2"/>
  <c r="H115" i="2"/>
  <c r="H139" i="2"/>
  <c r="H26" i="2"/>
  <c r="H5" i="2"/>
  <c r="H135" i="2"/>
  <c r="H51" i="2"/>
  <c r="H166" i="2"/>
  <c r="H103" i="2"/>
  <c r="H86" i="2"/>
  <c r="H60" i="2"/>
  <c r="H63" i="2"/>
  <c r="H56" i="2"/>
  <c r="H122" i="2"/>
  <c r="H87" i="2"/>
  <c r="H47" i="2"/>
  <c r="H53" i="2"/>
  <c r="H132" i="2"/>
  <c r="H41" i="2"/>
  <c r="H15" i="2"/>
  <c r="H210" i="2"/>
  <c r="H64" i="2"/>
  <c r="H133" i="2"/>
  <c r="H99" i="2"/>
  <c r="H197" i="2"/>
  <c r="H113" i="2"/>
  <c r="H2" i="2"/>
  <c r="H30" i="2"/>
  <c r="H69" i="2"/>
  <c r="H157" i="2"/>
  <c r="H233" i="2"/>
  <c r="H205" i="2"/>
  <c r="H8" i="2"/>
  <c r="H100" i="2"/>
  <c r="H209" i="2"/>
  <c r="H111" i="2"/>
  <c r="H109" i="2"/>
  <c r="H16" i="2"/>
  <c r="H142" i="2"/>
  <c r="H66" i="2"/>
  <c r="H190" i="2"/>
  <c r="H167" i="2"/>
  <c r="H147" i="2"/>
  <c r="H91" i="2"/>
  <c r="H105" i="2"/>
  <c r="H158" i="2"/>
  <c r="H225" i="2"/>
  <c r="H207" i="2"/>
  <c r="H44" i="2"/>
  <c r="H42" i="2"/>
  <c r="H73" i="2"/>
  <c r="H154" i="2"/>
  <c r="H162" i="2"/>
  <c r="H216" i="2"/>
  <c r="H215" i="2"/>
  <c r="H187" i="2"/>
  <c r="H89" i="2"/>
  <c r="H97" i="2"/>
  <c r="H140" i="2"/>
  <c r="H65" i="2"/>
  <c r="H117" i="2"/>
  <c r="H127" i="2"/>
  <c r="H9" i="2"/>
  <c r="H67" i="2"/>
  <c r="H143" i="2"/>
  <c r="H155" i="2"/>
  <c r="H80" i="2"/>
  <c r="H226" i="2"/>
  <c r="H54" i="2"/>
  <c r="H82" i="2"/>
  <c r="H165" i="2"/>
  <c r="H3" i="2"/>
  <c r="H45" i="2"/>
  <c r="H57" i="2"/>
  <c r="H228" i="2"/>
  <c r="H58" i="2"/>
  <c r="H27" i="2"/>
  <c r="H31" i="2"/>
  <c r="H61" i="2"/>
  <c r="H70" i="2"/>
  <c r="H68" i="2"/>
  <c r="H6" i="2"/>
  <c r="H213" i="2"/>
  <c r="H55" i="2"/>
  <c r="H235" i="2"/>
  <c r="H38" i="2"/>
  <c r="H52" i="2"/>
  <c r="H93" i="2"/>
  <c r="H17" i="2"/>
  <c r="H200" i="2"/>
  <c r="H196" i="2"/>
  <c r="H179" i="2"/>
  <c r="H19" i="2"/>
  <c r="H137" i="2"/>
  <c r="H116" i="2"/>
  <c r="H20" i="2"/>
  <c r="H125" i="2"/>
  <c r="H208" i="2"/>
  <c r="H101" i="2"/>
  <c r="H177" i="2"/>
  <c r="H39" i="2"/>
  <c r="H12" i="2"/>
  <c r="H194" i="2"/>
  <c r="H90" i="2"/>
  <c r="H118" i="2"/>
  <c r="H10" i="2"/>
  <c r="H13" i="2"/>
  <c r="H193" i="2"/>
  <c r="H110" i="2"/>
  <c r="H149" i="2"/>
  <c r="H21" i="2"/>
  <c r="H211" i="2"/>
  <c r="H186" i="2"/>
  <c r="H83" i="2"/>
  <c r="H144" i="2"/>
  <c r="H128" i="2"/>
  <c r="H231" i="2"/>
  <c r="H175" i="2"/>
  <c r="H81" i="2"/>
  <c r="H35" i="2"/>
  <c r="H4" i="2"/>
  <c r="H138" i="2"/>
  <c r="H224" i="2"/>
  <c r="H102" i="2"/>
  <c r="H198" i="2"/>
  <c r="H94" i="2"/>
  <c r="H22" i="2"/>
  <c r="H48" i="2"/>
  <c r="H106" i="2"/>
  <c r="H114" i="2"/>
  <c r="H71" i="2"/>
  <c r="H201" i="2"/>
  <c r="H220" i="2"/>
  <c r="H76" i="2"/>
  <c r="H222" i="2"/>
  <c r="H124" i="2"/>
  <c r="H168" i="2"/>
  <c r="H23" i="2"/>
  <c r="H24" i="2"/>
  <c r="H131" i="2"/>
  <c r="H14" i="2"/>
  <c r="H195" i="2"/>
  <c r="H199" i="2"/>
  <c r="H192" i="2"/>
  <c r="H174" i="2"/>
  <c r="H163" i="2"/>
  <c r="H219" i="2"/>
  <c r="H159" i="2"/>
  <c r="H74" i="2"/>
  <c r="H40" i="2"/>
  <c r="H223" i="2"/>
  <c r="H180" i="2"/>
  <c r="H28" i="2"/>
  <c r="H212" i="2"/>
  <c r="H173" i="2"/>
  <c r="H36" i="2"/>
  <c r="H160" i="2"/>
  <c r="H189" i="2"/>
  <c r="H176" i="2"/>
  <c r="H77" i="2"/>
  <c r="H75" i="2"/>
  <c r="H32" i="2"/>
  <c r="H214" i="2"/>
  <c r="H43" i="2"/>
  <c r="H49" i="2"/>
  <c r="H227" i="2"/>
  <c r="H146" i="2"/>
  <c r="H152" i="2"/>
  <c r="H153" i="2"/>
  <c r="H96" i="2"/>
  <c r="H218" i="2"/>
  <c r="H164" i="2"/>
  <c r="H185" i="2"/>
  <c r="H234" i="2"/>
  <c r="H112" i="2"/>
  <c r="H33" i="2"/>
  <c r="H202" i="2"/>
  <c r="H169" i="2"/>
  <c r="H34" i="2"/>
  <c r="H229" i="2"/>
  <c r="H206" i="2"/>
  <c r="H181" i="2"/>
  <c r="H11" i="2"/>
  <c r="H188" i="2"/>
  <c r="H123" i="2"/>
  <c r="H7" i="2"/>
  <c r="H191" i="2"/>
  <c r="H62" i="2"/>
  <c r="H172" i="2"/>
  <c r="H170" i="2"/>
  <c r="H84" i="2"/>
  <c r="H136" i="2"/>
  <c r="H104" i="2"/>
  <c r="H171" i="2"/>
  <c r="H184" i="2"/>
  <c r="H156" i="2"/>
  <c r="H130" i="2"/>
  <c r="H88" i="2"/>
  <c r="H150" i="2"/>
  <c r="H119" i="2"/>
  <c r="H145" i="2"/>
  <c r="H92" i="2"/>
  <c r="H98" i="2"/>
  <c r="H78" i="2"/>
  <c r="H126" i="2"/>
  <c r="H141" i="2"/>
  <c r="H107" i="2"/>
  <c r="H18" i="2"/>
  <c r="H203" i="2"/>
  <c r="H221" i="2"/>
  <c r="H46" i="2"/>
  <c r="H37" i="2"/>
  <c r="H79" i="2"/>
  <c r="H121" i="2"/>
  <c r="H59" i="2"/>
  <c r="H108" i="2"/>
  <c r="H134" i="2"/>
  <c r="H232" i="2"/>
  <c r="H29" i="2"/>
  <c r="H151" i="2"/>
  <c r="H204" i="2"/>
  <c r="H237" i="2"/>
  <c r="L336" i="6"/>
  <c r="L337" i="6"/>
  <c r="G178" i="2"/>
  <c r="G72" i="2"/>
  <c r="G182" i="2"/>
  <c r="G148" i="2"/>
  <c r="G95" i="2"/>
  <c r="G217" i="2"/>
  <c r="G183" i="2"/>
  <c r="G161" i="2"/>
  <c r="G50" i="2"/>
  <c r="G129" i="2"/>
  <c r="G85" i="2"/>
  <c r="G230" i="2"/>
  <c r="G120" i="2"/>
  <c r="G25" i="2"/>
  <c r="G115" i="2"/>
  <c r="G139" i="2"/>
  <c r="G26" i="2"/>
  <c r="G5" i="2"/>
  <c r="G135" i="2"/>
  <c r="G51" i="2"/>
  <c r="G166" i="2"/>
  <c r="G103" i="2"/>
  <c r="G86" i="2"/>
  <c r="G60" i="2"/>
  <c r="G63" i="2"/>
  <c r="G56" i="2"/>
  <c r="G122" i="2"/>
  <c r="G87" i="2"/>
  <c r="G47" i="2"/>
  <c r="G53" i="2"/>
  <c r="G132" i="2"/>
  <c r="G41" i="2"/>
  <c r="G15" i="2"/>
  <c r="G210" i="2"/>
  <c r="G64" i="2"/>
  <c r="G133" i="2"/>
  <c r="G99" i="2"/>
  <c r="G197" i="2"/>
  <c r="G113" i="2"/>
  <c r="G2" i="2"/>
  <c r="G30" i="2"/>
  <c r="G69" i="2"/>
  <c r="G157" i="2"/>
  <c r="G233" i="2"/>
  <c r="G205" i="2"/>
  <c r="G8" i="2"/>
  <c r="G100" i="2"/>
  <c r="G209" i="2"/>
  <c r="G111" i="2"/>
  <c r="G109" i="2"/>
  <c r="G16" i="2"/>
  <c r="G142" i="2"/>
  <c r="G66" i="2"/>
  <c r="G190" i="2"/>
  <c r="G167" i="2"/>
  <c r="G147" i="2"/>
  <c r="G91" i="2"/>
  <c r="G105" i="2"/>
  <c r="G158" i="2"/>
  <c r="G225" i="2"/>
  <c r="G207" i="2"/>
  <c r="G44" i="2"/>
  <c r="G42" i="2"/>
  <c r="G73" i="2"/>
  <c r="G154" i="2"/>
  <c r="G162" i="2"/>
  <c r="G216" i="2"/>
  <c r="G215" i="2"/>
  <c r="G187" i="2"/>
  <c r="G89" i="2"/>
  <c r="G97" i="2"/>
  <c r="G140" i="2"/>
  <c r="G65" i="2"/>
  <c r="G117" i="2"/>
  <c r="G127" i="2"/>
  <c r="G9" i="2"/>
  <c r="G67" i="2"/>
  <c r="G143" i="2"/>
  <c r="G155" i="2"/>
  <c r="G80" i="2"/>
  <c r="G226" i="2"/>
  <c r="G54" i="2"/>
  <c r="G82" i="2"/>
  <c r="G165" i="2"/>
  <c r="G3" i="2"/>
  <c r="G45" i="2"/>
  <c r="G57" i="2"/>
  <c r="G228" i="2"/>
  <c r="G58" i="2"/>
  <c r="G27" i="2"/>
  <c r="G31" i="2"/>
  <c r="G61" i="2"/>
  <c r="G70" i="2"/>
  <c r="G68" i="2"/>
  <c r="G6" i="2"/>
  <c r="G213" i="2"/>
  <c r="G55" i="2"/>
  <c r="G235" i="2"/>
  <c r="G38" i="2"/>
  <c r="G52" i="2"/>
  <c r="G93" i="2"/>
  <c r="G17" i="2"/>
  <c r="G200" i="2"/>
  <c r="G196" i="2"/>
  <c r="G179" i="2"/>
  <c r="G19" i="2"/>
  <c r="G137" i="2"/>
  <c r="G116" i="2"/>
  <c r="G20" i="2"/>
  <c r="G125" i="2"/>
  <c r="G208" i="2"/>
  <c r="G101" i="2"/>
  <c r="G177" i="2"/>
  <c r="G39" i="2"/>
  <c r="G12" i="2"/>
  <c r="G194" i="2"/>
  <c r="G90" i="2"/>
  <c r="G118" i="2"/>
  <c r="G10" i="2"/>
  <c r="G13" i="2"/>
  <c r="G193" i="2"/>
  <c r="G110" i="2"/>
  <c r="G149" i="2"/>
  <c r="G21" i="2"/>
  <c r="G211" i="2"/>
  <c r="G186" i="2"/>
  <c r="G83" i="2"/>
  <c r="G144" i="2"/>
  <c r="G128" i="2"/>
  <c r="G231" i="2"/>
  <c r="G175" i="2"/>
  <c r="G81" i="2"/>
  <c r="G35" i="2"/>
  <c r="G4" i="2"/>
  <c r="G138" i="2"/>
  <c r="G224" i="2"/>
  <c r="G102" i="2"/>
  <c r="G198" i="2"/>
  <c r="G94" i="2"/>
  <c r="G22" i="2"/>
  <c r="G48" i="2"/>
  <c r="G106" i="2"/>
  <c r="G114" i="2"/>
  <c r="G71" i="2"/>
  <c r="G201" i="2"/>
  <c r="G220" i="2"/>
  <c r="G76" i="2"/>
  <c r="G222" i="2"/>
  <c r="G124" i="2"/>
  <c r="G168" i="2"/>
  <c r="G23" i="2"/>
  <c r="G24" i="2"/>
  <c r="G131" i="2"/>
  <c r="G14" i="2"/>
  <c r="G195" i="2"/>
  <c r="G199" i="2"/>
  <c r="G192" i="2"/>
  <c r="G174" i="2"/>
  <c r="G163" i="2"/>
  <c r="G219" i="2"/>
  <c r="G159" i="2"/>
  <c r="G74" i="2"/>
  <c r="G40" i="2"/>
  <c r="G223" i="2"/>
  <c r="G180" i="2"/>
  <c r="G28" i="2"/>
  <c r="G212" i="2"/>
  <c r="G173" i="2"/>
  <c r="G36" i="2"/>
  <c r="G160" i="2"/>
  <c r="G189" i="2"/>
  <c r="G176" i="2"/>
  <c r="G77" i="2"/>
  <c r="G75" i="2"/>
  <c r="G32" i="2"/>
  <c r="G214" i="2"/>
  <c r="G43" i="2"/>
  <c r="G49" i="2"/>
  <c r="G227" i="2"/>
  <c r="G146" i="2"/>
  <c r="G152" i="2"/>
  <c r="G153" i="2"/>
  <c r="G96" i="2"/>
  <c r="G218" i="2"/>
  <c r="G164" i="2"/>
  <c r="G185" i="2"/>
  <c r="G234" i="2"/>
  <c r="G112" i="2"/>
  <c r="G33" i="2"/>
  <c r="G202" i="2"/>
  <c r="G169" i="2"/>
  <c r="G34" i="2"/>
  <c r="G229" i="2"/>
  <c r="G206" i="2"/>
  <c r="G181" i="2"/>
  <c r="G11" i="2"/>
  <c r="G188" i="2"/>
  <c r="G123" i="2"/>
  <c r="G7" i="2"/>
  <c r="G191" i="2"/>
  <c r="G62" i="2"/>
  <c r="G172" i="2"/>
  <c r="G170" i="2"/>
  <c r="G84" i="2"/>
  <c r="G136" i="2"/>
  <c r="G104" i="2"/>
  <c r="G171" i="2"/>
  <c r="G184" i="2"/>
  <c r="G156" i="2"/>
  <c r="G130" i="2"/>
  <c r="G88" i="2"/>
  <c r="G150" i="2"/>
  <c r="G119" i="2"/>
  <c r="G145" i="2"/>
  <c r="G92" i="2"/>
  <c r="G98" i="2"/>
  <c r="G78" i="2"/>
  <c r="G126" i="2"/>
  <c r="G141" i="2"/>
  <c r="G107" i="2"/>
  <c r="G18" i="2"/>
  <c r="G203" i="2"/>
  <c r="G221" i="2"/>
  <c r="G46" i="2"/>
  <c r="G37" i="2"/>
  <c r="G79" i="2"/>
  <c r="G121" i="2"/>
  <c r="G59" i="2"/>
  <c r="G108" i="2"/>
  <c r="G134" i="2"/>
  <c r="G232" i="2"/>
  <c r="G29" i="2"/>
  <c r="G151" i="2"/>
  <c r="G204" i="2"/>
  <c r="G237" i="2"/>
  <c r="K336" i="6"/>
  <c r="K337" i="6"/>
  <c r="F178" i="2"/>
  <c r="F72" i="2"/>
  <c r="F182" i="2"/>
  <c r="F148" i="2"/>
  <c r="F95" i="2"/>
  <c r="F217" i="2"/>
  <c r="F183" i="2"/>
  <c r="F161" i="2"/>
  <c r="F50" i="2"/>
  <c r="F129" i="2"/>
  <c r="F85" i="2"/>
  <c r="F230" i="2"/>
  <c r="F120" i="2"/>
  <c r="F25" i="2"/>
  <c r="F115" i="2"/>
  <c r="F139" i="2"/>
  <c r="F26" i="2"/>
  <c r="F5" i="2"/>
  <c r="F135" i="2"/>
  <c r="F51" i="2"/>
  <c r="F166" i="2"/>
  <c r="F103" i="2"/>
  <c r="F86" i="2"/>
  <c r="F60" i="2"/>
  <c r="F63" i="2"/>
  <c r="F56" i="2"/>
  <c r="F122" i="2"/>
  <c r="F87" i="2"/>
  <c r="F47" i="2"/>
  <c r="F53" i="2"/>
  <c r="F132" i="2"/>
  <c r="F41" i="2"/>
  <c r="F15" i="2"/>
  <c r="F210" i="2"/>
  <c r="F64" i="2"/>
  <c r="F133" i="2"/>
  <c r="F99" i="2"/>
  <c r="F197" i="2"/>
  <c r="F113" i="2"/>
  <c r="F2" i="2"/>
  <c r="F30" i="2"/>
  <c r="F69" i="2"/>
  <c r="F157" i="2"/>
  <c r="F233" i="2"/>
  <c r="F205" i="2"/>
  <c r="F8" i="2"/>
  <c r="F100" i="2"/>
  <c r="F209" i="2"/>
  <c r="F111" i="2"/>
  <c r="F109" i="2"/>
  <c r="F16" i="2"/>
  <c r="F142" i="2"/>
  <c r="F66" i="2"/>
  <c r="F190" i="2"/>
  <c r="F167" i="2"/>
  <c r="F147" i="2"/>
  <c r="F91" i="2"/>
  <c r="F105" i="2"/>
  <c r="F158" i="2"/>
  <c r="F225" i="2"/>
  <c r="F207" i="2"/>
  <c r="F44" i="2"/>
  <c r="F42" i="2"/>
  <c r="F73" i="2"/>
  <c r="F154" i="2"/>
  <c r="F162" i="2"/>
  <c r="F216" i="2"/>
  <c r="F215" i="2"/>
  <c r="F187" i="2"/>
  <c r="F89" i="2"/>
  <c r="F97" i="2"/>
  <c r="F140" i="2"/>
  <c r="F65" i="2"/>
  <c r="F117" i="2"/>
  <c r="F127" i="2"/>
  <c r="F9" i="2"/>
  <c r="F67" i="2"/>
  <c r="F143" i="2"/>
  <c r="F155" i="2"/>
  <c r="F80" i="2"/>
  <c r="F226" i="2"/>
  <c r="F54" i="2"/>
  <c r="F82" i="2"/>
  <c r="F165" i="2"/>
  <c r="F3" i="2"/>
  <c r="F45" i="2"/>
  <c r="F57" i="2"/>
  <c r="F228" i="2"/>
  <c r="F58" i="2"/>
  <c r="F27" i="2"/>
  <c r="F31" i="2"/>
  <c r="F61" i="2"/>
  <c r="F70" i="2"/>
  <c r="F68" i="2"/>
  <c r="F6" i="2"/>
  <c r="F213" i="2"/>
  <c r="F55" i="2"/>
  <c r="F235" i="2"/>
  <c r="F38" i="2"/>
  <c r="F52" i="2"/>
  <c r="F93" i="2"/>
  <c r="F17" i="2"/>
  <c r="F200" i="2"/>
  <c r="F196" i="2"/>
  <c r="F179" i="2"/>
  <c r="F19" i="2"/>
  <c r="F137" i="2"/>
  <c r="F116" i="2"/>
  <c r="F20" i="2"/>
  <c r="F125" i="2"/>
  <c r="F208" i="2"/>
  <c r="F101" i="2"/>
  <c r="F177" i="2"/>
  <c r="F39" i="2"/>
  <c r="F12" i="2"/>
  <c r="F194" i="2"/>
  <c r="F90" i="2"/>
  <c r="F118" i="2"/>
  <c r="F10" i="2"/>
  <c r="F13" i="2"/>
  <c r="F193" i="2"/>
  <c r="F110" i="2"/>
  <c r="F149" i="2"/>
  <c r="F21" i="2"/>
  <c r="F211" i="2"/>
  <c r="F186" i="2"/>
  <c r="F83" i="2"/>
  <c r="F144" i="2"/>
  <c r="F128" i="2"/>
  <c r="F231" i="2"/>
  <c r="F175" i="2"/>
  <c r="F81" i="2"/>
  <c r="F35" i="2"/>
  <c r="F4" i="2"/>
  <c r="F138" i="2"/>
  <c r="F224" i="2"/>
  <c r="F102" i="2"/>
  <c r="F198" i="2"/>
  <c r="F94" i="2"/>
  <c r="F22" i="2"/>
  <c r="F48" i="2"/>
  <c r="F106" i="2"/>
  <c r="F114" i="2"/>
  <c r="F71" i="2"/>
  <c r="F201" i="2"/>
  <c r="F220" i="2"/>
  <c r="F76" i="2"/>
  <c r="F222" i="2"/>
  <c r="F124" i="2"/>
  <c r="F168" i="2"/>
  <c r="F23" i="2"/>
  <c r="F24" i="2"/>
  <c r="F131" i="2"/>
  <c r="F14" i="2"/>
  <c r="F195" i="2"/>
  <c r="F199" i="2"/>
  <c r="F192" i="2"/>
  <c r="F174" i="2"/>
  <c r="F163" i="2"/>
  <c r="F219" i="2"/>
  <c r="F159" i="2"/>
  <c r="F74" i="2"/>
  <c r="F40" i="2"/>
  <c r="F223" i="2"/>
  <c r="F180" i="2"/>
  <c r="F28" i="2"/>
  <c r="F212" i="2"/>
  <c r="F173" i="2"/>
  <c r="F36" i="2"/>
  <c r="F160" i="2"/>
  <c r="F189" i="2"/>
  <c r="F176" i="2"/>
  <c r="F77" i="2"/>
  <c r="F75" i="2"/>
  <c r="F32" i="2"/>
  <c r="F214" i="2"/>
  <c r="F43" i="2"/>
  <c r="F49" i="2"/>
  <c r="F227" i="2"/>
  <c r="F146" i="2"/>
  <c r="F152" i="2"/>
  <c r="F153" i="2"/>
  <c r="F96" i="2"/>
  <c r="F218" i="2"/>
  <c r="F164" i="2"/>
  <c r="F185" i="2"/>
  <c r="F234" i="2"/>
  <c r="F112" i="2"/>
  <c r="F33" i="2"/>
  <c r="F202" i="2"/>
  <c r="F169" i="2"/>
  <c r="F34" i="2"/>
  <c r="F229" i="2"/>
  <c r="F206" i="2"/>
  <c r="F181" i="2"/>
  <c r="F11" i="2"/>
  <c r="F188" i="2"/>
  <c r="F123" i="2"/>
  <c r="F7" i="2"/>
  <c r="F191" i="2"/>
  <c r="F62" i="2"/>
  <c r="F172" i="2"/>
  <c r="F170" i="2"/>
  <c r="F84" i="2"/>
  <c r="F136" i="2"/>
  <c r="F104" i="2"/>
  <c r="F171" i="2"/>
  <c r="F184" i="2"/>
  <c r="F156" i="2"/>
  <c r="F130" i="2"/>
  <c r="F88" i="2"/>
  <c r="F150" i="2"/>
  <c r="F119" i="2"/>
  <c r="F145" i="2"/>
  <c r="F92" i="2"/>
  <c r="F98" i="2"/>
  <c r="F78" i="2"/>
  <c r="F126" i="2"/>
  <c r="F141" i="2"/>
  <c r="F107" i="2"/>
  <c r="F18" i="2"/>
  <c r="F203" i="2"/>
  <c r="F221" i="2"/>
  <c r="F46" i="2"/>
  <c r="F37" i="2"/>
  <c r="F79" i="2"/>
  <c r="F121" i="2"/>
  <c r="F59" i="2"/>
  <c r="F108" i="2"/>
  <c r="F134" i="2"/>
  <c r="F232" i="2"/>
  <c r="F29" i="2"/>
  <c r="F151" i="2"/>
  <c r="F204" i="2"/>
  <c r="F237" i="2"/>
  <c r="J336" i="6"/>
  <c r="J337" i="6"/>
  <c r="L335" i="6"/>
  <c r="K335" i="6"/>
  <c r="J335" i="6"/>
  <c r="J325" i="6"/>
  <c r="K325" i="6"/>
  <c r="L325" i="6"/>
  <c r="J326" i="6"/>
  <c r="K326" i="6"/>
  <c r="L326" i="6"/>
  <c r="J327" i="6"/>
  <c r="K327" i="6"/>
  <c r="L327" i="6"/>
  <c r="J328" i="6"/>
  <c r="K328" i="6"/>
  <c r="L328" i="6"/>
  <c r="J329" i="6"/>
  <c r="K329" i="6"/>
  <c r="L329" i="6"/>
  <c r="J330" i="6"/>
  <c r="K330" i="6"/>
  <c r="L330" i="6"/>
  <c r="J331" i="6"/>
  <c r="K331" i="6"/>
  <c r="L331" i="6"/>
  <c r="J332" i="6"/>
  <c r="K332" i="6"/>
  <c r="L332" i="6"/>
  <c r="J333" i="6"/>
  <c r="K333" i="6"/>
  <c r="L333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3" i="6"/>
  <c r="K23" i="6"/>
  <c r="L23" i="6"/>
  <c r="J24" i="6"/>
  <c r="K24" i="6"/>
  <c r="L24" i="6"/>
  <c r="J25" i="6"/>
  <c r="K25" i="6"/>
  <c r="L25" i="6"/>
  <c r="J26" i="6"/>
  <c r="K26" i="6"/>
  <c r="L26" i="6"/>
  <c r="J27" i="6"/>
  <c r="K27" i="6"/>
  <c r="L27" i="6"/>
  <c r="J28" i="6"/>
  <c r="K28" i="6"/>
  <c r="L28" i="6"/>
  <c r="J29" i="6"/>
  <c r="K29" i="6"/>
  <c r="L29" i="6"/>
  <c r="J30" i="6"/>
  <c r="K30" i="6"/>
  <c r="L30" i="6"/>
  <c r="J31" i="6"/>
  <c r="K31" i="6"/>
  <c r="L31" i="6"/>
  <c r="J32" i="6"/>
  <c r="K32" i="6"/>
  <c r="L32" i="6"/>
  <c r="J33" i="6"/>
  <c r="K33" i="6"/>
  <c r="L33" i="6"/>
  <c r="J34" i="6"/>
  <c r="K34" i="6"/>
  <c r="L34" i="6"/>
  <c r="J35" i="6"/>
  <c r="K35" i="6"/>
  <c r="L35" i="6"/>
  <c r="J36" i="6"/>
  <c r="K36" i="6"/>
  <c r="L36" i="6"/>
  <c r="J37" i="6"/>
  <c r="K37" i="6"/>
  <c r="L37" i="6"/>
  <c r="J38" i="6"/>
  <c r="K38" i="6"/>
  <c r="L38" i="6"/>
  <c r="J39" i="6"/>
  <c r="K39" i="6"/>
  <c r="L39" i="6"/>
  <c r="J40" i="6"/>
  <c r="K40" i="6"/>
  <c r="L40" i="6"/>
  <c r="J41" i="6"/>
  <c r="K41" i="6"/>
  <c r="L41" i="6"/>
  <c r="J42" i="6"/>
  <c r="K42" i="6"/>
  <c r="L42" i="6"/>
  <c r="J43" i="6"/>
  <c r="K43" i="6"/>
  <c r="L43" i="6"/>
  <c r="J44" i="6"/>
  <c r="K44" i="6"/>
  <c r="L44" i="6"/>
  <c r="J45" i="6"/>
  <c r="K45" i="6"/>
  <c r="L45" i="6"/>
  <c r="J46" i="6"/>
  <c r="K46" i="6"/>
  <c r="L46" i="6"/>
  <c r="J47" i="6"/>
  <c r="K47" i="6"/>
  <c r="L47" i="6"/>
  <c r="J48" i="6"/>
  <c r="K48" i="6"/>
  <c r="L48" i="6"/>
  <c r="J49" i="6"/>
  <c r="K49" i="6"/>
  <c r="L49" i="6"/>
  <c r="J50" i="6"/>
  <c r="K50" i="6"/>
  <c r="L50" i="6"/>
  <c r="J51" i="6"/>
  <c r="K51" i="6"/>
  <c r="L51" i="6"/>
  <c r="J52" i="6"/>
  <c r="K52" i="6"/>
  <c r="L52" i="6"/>
  <c r="J53" i="6"/>
  <c r="K53" i="6"/>
  <c r="L53" i="6"/>
  <c r="J54" i="6"/>
  <c r="K54" i="6"/>
  <c r="L54" i="6"/>
  <c r="J55" i="6"/>
  <c r="K55" i="6"/>
  <c r="L55" i="6"/>
  <c r="J56" i="6"/>
  <c r="K56" i="6"/>
  <c r="L56" i="6"/>
  <c r="J57" i="6"/>
  <c r="K57" i="6"/>
  <c r="L57" i="6"/>
  <c r="J58" i="6"/>
  <c r="K58" i="6"/>
  <c r="L58" i="6"/>
  <c r="J59" i="6"/>
  <c r="K59" i="6"/>
  <c r="L59" i="6"/>
  <c r="J60" i="6"/>
  <c r="K60" i="6"/>
  <c r="L60" i="6"/>
  <c r="J61" i="6"/>
  <c r="K61" i="6"/>
  <c r="L61" i="6"/>
  <c r="J62" i="6"/>
  <c r="K62" i="6"/>
  <c r="L62" i="6"/>
  <c r="J63" i="6"/>
  <c r="K63" i="6"/>
  <c r="L63" i="6"/>
  <c r="J64" i="6"/>
  <c r="K64" i="6"/>
  <c r="L64" i="6"/>
  <c r="J65" i="6"/>
  <c r="K65" i="6"/>
  <c r="L65" i="6"/>
  <c r="J66" i="6"/>
  <c r="K66" i="6"/>
  <c r="L66" i="6"/>
  <c r="J67" i="6"/>
  <c r="K67" i="6"/>
  <c r="L67" i="6"/>
  <c r="J68" i="6"/>
  <c r="K68" i="6"/>
  <c r="L68" i="6"/>
  <c r="J69" i="6"/>
  <c r="K69" i="6"/>
  <c r="L69" i="6"/>
  <c r="J70" i="6"/>
  <c r="K70" i="6"/>
  <c r="L70" i="6"/>
  <c r="J71" i="6"/>
  <c r="K71" i="6"/>
  <c r="L71" i="6"/>
  <c r="J72" i="6"/>
  <c r="K72" i="6"/>
  <c r="L72" i="6"/>
  <c r="J73" i="6"/>
  <c r="K73" i="6"/>
  <c r="L73" i="6"/>
  <c r="J74" i="6"/>
  <c r="K74" i="6"/>
  <c r="L74" i="6"/>
  <c r="J75" i="6"/>
  <c r="K75" i="6"/>
  <c r="L75" i="6"/>
  <c r="J76" i="6"/>
  <c r="K76" i="6"/>
  <c r="L76" i="6"/>
  <c r="J77" i="6"/>
  <c r="K77" i="6"/>
  <c r="L77" i="6"/>
  <c r="J78" i="6"/>
  <c r="K78" i="6"/>
  <c r="L78" i="6"/>
  <c r="J79" i="6"/>
  <c r="K79" i="6"/>
  <c r="L79" i="6"/>
  <c r="J80" i="6"/>
  <c r="K80" i="6"/>
  <c r="L80" i="6"/>
  <c r="J81" i="6"/>
  <c r="K81" i="6"/>
  <c r="L81" i="6"/>
  <c r="J82" i="6"/>
  <c r="K82" i="6"/>
  <c r="L82" i="6"/>
  <c r="J83" i="6"/>
  <c r="K83" i="6"/>
  <c r="L83" i="6"/>
  <c r="J84" i="6"/>
  <c r="K84" i="6"/>
  <c r="L84" i="6"/>
  <c r="J85" i="6"/>
  <c r="K85" i="6"/>
  <c r="L85" i="6"/>
  <c r="J86" i="6"/>
  <c r="K86" i="6"/>
  <c r="L86" i="6"/>
  <c r="J87" i="6"/>
  <c r="K87" i="6"/>
  <c r="L87" i="6"/>
  <c r="J88" i="6"/>
  <c r="K88" i="6"/>
  <c r="L88" i="6"/>
  <c r="J89" i="6"/>
  <c r="K89" i="6"/>
  <c r="L89" i="6"/>
  <c r="J90" i="6"/>
  <c r="K90" i="6"/>
  <c r="L90" i="6"/>
  <c r="J91" i="6"/>
  <c r="K91" i="6"/>
  <c r="L91" i="6"/>
  <c r="J92" i="6"/>
  <c r="K92" i="6"/>
  <c r="L92" i="6"/>
  <c r="J93" i="6"/>
  <c r="K93" i="6"/>
  <c r="L93" i="6"/>
  <c r="J94" i="6"/>
  <c r="K94" i="6"/>
  <c r="L94" i="6"/>
  <c r="J95" i="6"/>
  <c r="K95" i="6"/>
  <c r="L95" i="6"/>
  <c r="J96" i="6"/>
  <c r="K96" i="6"/>
  <c r="L96" i="6"/>
  <c r="J97" i="6"/>
  <c r="K97" i="6"/>
  <c r="L97" i="6"/>
  <c r="J98" i="6"/>
  <c r="K98" i="6"/>
  <c r="L98" i="6"/>
  <c r="J99" i="6"/>
  <c r="K99" i="6"/>
  <c r="L99" i="6"/>
  <c r="J100" i="6"/>
  <c r="K100" i="6"/>
  <c r="L100" i="6"/>
  <c r="J101" i="6"/>
  <c r="K101" i="6"/>
  <c r="L101" i="6"/>
  <c r="J102" i="6"/>
  <c r="K102" i="6"/>
  <c r="L102" i="6"/>
  <c r="J103" i="6"/>
  <c r="K103" i="6"/>
  <c r="L103" i="6"/>
  <c r="J104" i="6"/>
  <c r="K104" i="6"/>
  <c r="L104" i="6"/>
  <c r="J105" i="6"/>
  <c r="K105" i="6"/>
  <c r="L105" i="6"/>
  <c r="J106" i="6"/>
  <c r="K106" i="6"/>
  <c r="L106" i="6"/>
  <c r="J107" i="6"/>
  <c r="K107" i="6"/>
  <c r="L107" i="6"/>
  <c r="J108" i="6"/>
  <c r="K108" i="6"/>
  <c r="L108" i="6"/>
  <c r="J109" i="6"/>
  <c r="K109" i="6"/>
  <c r="L109" i="6"/>
  <c r="J110" i="6"/>
  <c r="K110" i="6"/>
  <c r="L110" i="6"/>
  <c r="J111" i="6"/>
  <c r="K111" i="6"/>
  <c r="L111" i="6"/>
  <c r="J112" i="6"/>
  <c r="K112" i="6"/>
  <c r="L112" i="6"/>
  <c r="J113" i="6"/>
  <c r="K113" i="6"/>
  <c r="L113" i="6"/>
  <c r="J114" i="6"/>
  <c r="K114" i="6"/>
  <c r="L114" i="6"/>
  <c r="J115" i="6"/>
  <c r="K115" i="6"/>
  <c r="L115" i="6"/>
  <c r="J116" i="6"/>
  <c r="K116" i="6"/>
  <c r="L116" i="6"/>
  <c r="J117" i="6"/>
  <c r="K117" i="6"/>
  <c r="L117" i="6"/>
  <c r="J118" i="6"/>
  <c r="K118" i="6"/>
  <c r="L118" i="6"/>
  <c r="J119" i="6"/>
  <c r="K119" i="6"/>
  <c r="L119" i="6"/>
  <c r="J120" i="6"/>
  <c r="K120" i="6"/>
  <c r="L120" i="6"/>
  <c r="J121" i="6"/>
  <c r="K121" i="6"/>
  <c r="L121" i="6"/>
  <c r="J122" i="6"/>
  <c r="K122" i="6"/>
  <c r="L122" i="6"/>
  <c r="J123" i="6"/>
  <c r="K123" i="6"/>
  <c r="L123" i="6"/>
  <c r="J124" i="6"/>
  <c r="K124" i="6"/>
  <c r="L124" i="6"/>
  <c r="J125" i="6"/>
  <c r="K125" i="6"/>
  <c r="L125" i="6"/>
  <c r="J126" i="6"/>
  <c r="K126" i="6"/>
  <c r="L126" i="6"/>
  <c r="J127" i="6"/>
  <c r="K127" i="6"/>
  <c r="L127" i="6"/>
  <c r="J128" i="6"/>
  <c r="K128" i="6"/>
  <c r="L128" i="6"/>
  <c r="J129" i="6"/>
  <c r="K129" i="6"/>
  <c r="L129" i="6"/>
  <c r="J130" i="6"/>
  <c r="K130" i="6"/>
  <c r="L130" i="6"/>
  <c r="J131" i="6"/>
  <c r="K131" i="6"/>
  <c r="L131" i="6"/>
  <c r="J132" i="6"/>
  <c r="K132" i="6"/>
  <c r="L132" i="6"/>
  <c r="J133" i="6"/>
  <c r="K133" i="6"/>
  <c r="L133" i="6"/>
  <c r="J134" i="6"/>
  <c r="K134" i="6"/>
  <c r="L134" i="6"/>
  <c r="J135" i="6"/>
  <c r="K135" i="6"/>
  <c r="L135" i="6"/>
  <c r="J136" i="6"/>
  <c r="K136" i="6"/>
  <c r="L136" i="6"/>
  <c r="J137" i="6"/>
  <c r="K137" i="6"/>
  <c r="L137" i="6"/>
  <c r="J138" i="6"/>
  <c r="K138" i="6"/>
  <c r="L138" i="6"/>
  <c r="J139" i="6"/>
  <c r="K139" i="6"/>
  <c r="L139" i="6"/>
  <c r="J140" i="6"/>
  <c r="K140" i="6"/>
  <c r="L140" i="6"/>
  <c r="J141" i="6"/>
  <c r="K141" i="6"/>
  <c r="L141" i="6"/>
  <c r="J142" i="6"/>
  <c r="K142" i="6"/>
  <c r="L142" i="6"/>
  <c r="J143" i="6"/>
  <c r="K143" i="6"/>
  <c r="L143" i="6"/>
  <c r="J144" i="6"/>
  <c r="K144" i="6"/>
  <c r="L144" i="6"/>
  <c r="J145" i="6"/>
  <c r="K145" i="6"/>
  <c r="L145" i="6"/>
  <c r="J146" i="6"/>
  <c r="K146" i="6"/>
  <c r="L146" i="6"/>
  <c r="J147" i="6"/>
  <c r="K147" i="6"/>
  <c r="L147" i="6"/>
  <c r="J148" i="6"/>
  <c r="K148" i="6"/>
  <c r="L148" i="6"/>
  <c r="J149" i="6"/>
  <c r="K149" i="6"/>
  <c r="L149" i="6"/>
  <c r="J150" i="6"/>
  <c r="K150" i="6"/>
  <c r="L150" i="6"/>
  <c r="J151" i="6"/>
  <c r="K151" i="6"/>
  <c r="L151" i="6"/>
  <c r="J152" i="6"/>
  <c r="K152" i="6"/>
  <c r="L152" i="6"/>
  <c r="J153" i="6"/>
  <c r="K153" i="6"/>
  <c r="L153" i="6"/>
  <c r="J154" i="6"/>
  <c r="K154" i="6"/>
  <c r="L154" i="6"/>
  <c r="J155" i="6"/>
  <c r="K155" i="6"/>
  <c r="L155" i="6"/>
  <c r="J156" i="6"/>
  <c r="K156" i="6"/>
  <c r="L156" i="6"/>
  <c r="J157" i="6"/>
  <c r="K157" i="6"/>
  <c r="L157" i="6"/>
  <c r="J158" i="6"/>
  <c r="K158" i="6"/>
  <c r="L158" i="6"/>
  <c r="J159" i="6"/>
  <c r="K159" i="6"/>
  <c r="L159" i="6"/>
  <c r="J160" i="6"/>
  <c r="K160" i="6"/>
  <c r="L160" i="6"/>
  <c r="J161" i="6"/>
  <c r="K161" i="6"/>
  <c r="L161" i="6"/>
  <c r="J162" i="6"/>
  <c r="K162" i="6"/>
  <c r="L162" i="6"/>
  <c r="J163" i="6"/>
  <c r="K163" i="6"/>
  <c r="L163" i="6"/>
  <c r="J164" i="6"/>
  <c r="K164" i="6"/>
  <c r="L164" i="6"/>
  <c r="J165" i="6"/>
  <c r="K165" i="6"/>
  <c r="L165" i="6"/>
  <c r="J166" i="6"/>
  <c r="K166" i="6"/>
  <c r="L166" i="6"/>
  <c r="J167" i="6"/>
  <c r="K167" i="6"/>
  <c r="L167" i="6"/>
  <c r="J168" i="6"/>
  <c r="K168" i="6"/>
  <c r="L168" i="6"/>
  <c r="J169" i="6"/>
  <c r="K169" i="6"/>
  <c r="L169" i="6"/>
  <c r="J170" i="6"/>
  <c r="K170" i="6"/>
  <c r="L170" i="6"/>
  <c r="J171" i="6"/>
  <c r="K171" i="6"/>
  <c r="L171" i="6"/>
  <c r="J172" i="6"/>
  <c r="K172" i="6"/>
  <c r="L172" i="6"/>
  <c r="J173" i="6"/>
  <c r="K173" i="6"/>
  <c r="L173" i="6"/>
  <c r="J174" i="6"/>
  <c r="K174" i="6"/>
  <c r="L174" i="6"/>
  <c r="J175" i="6"/>
  <c r="K175" i="6"/>
  <c r="L175" i="6"/>
  <c r="J176" i="6"/>
  <c r="K176" i="6"/>
  <c r="L176" i="6"/>
  <c r="J177" i="6"/>
  <c r="K177" i="6"/>
  <c r="L177" i="6"/>
  <c r="J178" i="6"/>
  <c r="K178" i="6"/>
  <c r="L178" i="6"/>
  <c r="J179" i="6"/>
  <c r="K179" i="6"/>
  <c r="L179" i="6"/>
  <c r="J180" i="6"/>
  <c r="K180" i="6"/>
  <c r="L180" i="6"/>
  <c r="J181" i="6"/>
  <c r="K181" i="6"/>
  <c r="L181" i="6"/>
  <c r="J182" i="6"/>
  <c r="K182" i="6"/>
  <c r="L182" i="6"/>
  <c r="J183" i="6"/>
  <c r="K183" i="6"/>
  <c r="L183" i="6"/>
  <c r="J184" i="6"/>
  <c r="K184" i="6"/>
  <c r="L184" i="6"/>
  <c r="J185" i="6"/>
  <c r="K185" i="6"/>
  <c r="L185" i="6"/>
  <c r="J186" i="6"/>
  <c r="K186" i="6"/>
  <c r="L186" i="6"/>
  <c r="J187" i="6"/>
  <c r="K187" i="6"/>
  <c r="L187" i="6"/>
  <c r="J188" i="6"/>
  <c r="K188" i="6"/>
  <c r="L188" i="6"/>
  <c r="J189" i="6"/>
  <c r="K189" i="6"/>
  <c r="L189" i="6"/>
  <c r="J190" i="6"/>
  <c r="K190" i="6"/>
  <c r="L190" i="6"/>
  <c r="J191" i="6"/>
  <c r="K191" i="6"/>
  <c r="L191" i="6"/>
  <c r="J192" i="6"/>
  <c r="K192" i="6"/>
  <c r="L192" i="6"/>
  <c r="J193" i="6"/>
  <c r="K193" i="6"/>
  <c r="L193" i="6"/>
  <c r="J194" i="6"/>
  <c r="K194" i="6"/>
  <c r="L194" i="6"/>
  <c r="J195" i="6"/>
  <c r="K195" i="6"/>
  <c r="L195" i="6"/>
  <c r="J196" i="6"/>
  <c r="K196" i="6"/>
  <c r="L196" i="6"/>
  <c r="J197" i="6"/>
  <c r="K197" i="6"/>
  <c r="L197" i="6"/>
  <c r="J198" i="6"/>
  <c r="K198" i="6"/>
  <c r="L198" i="6"/>
  <c r="J199" i="6"/>
  <c r="K199" i="6"/>
  <c r="L199" i="6"/>
  <c r="J200" i="6"/>
  <c r="K200" i="6"/>
  <c r="L200" i="6"/>
  <c r="J201" i="6"/>
  <c r="K201" i="6"/>
  <c r="L201" i="6"/>
  <c r="J202" i="6"/>
  <c r="K202" i="6"/>
  <c r="L202" i="6"/>
  <c r="J203" i="6"/>
  <c r="K203" i="6"/>
  <c r="L203" i="6"/>
  <c r="J204" i="6"/>
  <c r="K204" i="6"/>
  <c r="L204" i="6"/>
  <c r="J205" i="6"/>
  <c r="K205" i="6"/>
  <c r="L205" i="6"/>
  <c r="J206" i="6"/>
  <c r="K206" i="6"/>
  <c r="L206" i="6"/>
  <c r="J207" i="6"/>
  <c r="K207" i="6"/>
  <c r="L207" i="6"/>
  <c r="J208" i="6"/>
  <c r="K208" i="6"/>
  <c r="L208" i="6"/>
  <c r="J209" i="6"/>
  <c r="K209" i="6"/>
  <c r="L209" i="6"/>
  <c r="J210" i="6"/>
  <c r="K210" i="6"/>
  <c r="L210" i="6"/>
  <c r="J211" i="6"/>
  <c r="K211" i="6"/>
  <c r="L211" i="6"/>
  <c r="J212" i="6"/>
  <c r="K212" i="6"/>
  <c r="L212" i="6"/>
  <c r="J213" i="6"/>
  <c r="K213" i="6"/>
  <c r="L213" i="6"/>
  <c r="J214" i="6"/>
  <c r="K214" i="6"/>
  <c r="L214" i="6"/>
  <c r="J215" i="6"/>
  <c r="K215" i="6"/>
  <c r="L215" i="6"/>
  <c r="J216" i="6"/>
  <c r="K216" i="6"/>
  <c r="L216" i="6"/>
  <c r="J217" i="6"/>
  <c r="K217" i="6"/>
  <c r="L217" i="6"/>
  <c r="J218" i="6"/>
  <c r="K218" i="6"/>
  <c r="L218" i="6"/>
  <c r="J219" i="6"/>
  <c r="K219" i="6"/>
  <c r="L219" i="6"/>
  <c r="J220" i="6"/>
  <c r="K220" i="6"/>
  <c r="L220" i="6"/>
  <c r="J221" i="6"/>
  <c r="K221" i="6"/>
  <c r="L221" i="6"/>
  <c r="J222" i="6"/>
  <c r="K222" i="6"/>
  <c r="L222" i="6"/>
  <c r="J223" i="6"/>
  <c r="K223" i="6"/>
  <c r="L223" i="6"/>
  <c r="J224" i="6"/>
  <c r="K224" i="6"/>
  <c r="L224" i="6"/>
  <c r="J225" i="6"/>
  <c r="K225" i="6"/>
  <c r="L225" i="6"/>
  <c r="J226" i="6"/>
  <c r="K226" i="6"/>
  <c r="L226" i="6"/>
  <c r="J227" i="6"/>
  <c r="K227" i="6"/>
  <c r="L227" i="6"/>
  <c r="J228" i="6"/>
  <c r="K228" i="6"/>
  <c r="L228" i="6"/>
  <c r="J229" i="6"/>
  <c r="K229" i="6"/>
  <c r="L229" i="6"/>
  <c r="J230" i="6"/>
  <c r="K230" i="6"/>
  <c r="L230" i="6"/>
  <c r="J231" i="6"/>
  <c r="K231" i="6"/>
  <c r="L231" i="6"/>
  <c r="J232" i="6"/>
  <c r="K232" i="6"/>
  <c r="L232" i="6"/>
  <c r="J233" i="6"/>
  <c r="K233" i="6"/>
  <c r="L233" i="6"/>
  <c r="J234" i="6"/>
  <c r="K234" i="6"/>
  <c r="L234" i="6"/>
  <c r="J235" i="6"/>
  <c r="K235" i="6"/>
  <c r="L235" i="6"/>
  <c r="J236" i="6"/>
  <c r="K236" i="6"/>
  <c r="L236" i="6"/>
  <c r="J237" i="6"/>
  <c r="K237" i="6"/>
  <c r="L237" i="6"/>
  <c r="J238" i="6"/>
  <c r="K238" i="6"/>
  <c r="L238" i="6"/>
  <c r="J239" i="6"/>
  <c r="K239" i="6"/>
  <c r="L239" i="6"/>
  <c r="J240" i="6"/>
  <c r="K240" i="6"/>
  <c r="L240" i="6"/>
  <c r="J241" i="6"/>
  <c r="K241" i="6"/>
  <c r="L241" i="6"/>
  <c r="J242" i="6"/>
  <c r="K242" i="6"/>
  <c r="L242" i="6"/>
  <c r="J243" i="6"/>
  <c r="K243" i="6"/>
  <c r="L243" i="6"/>
  <c r="J244" i="6"/>
  <c r="K244" i="6"/>
  <c r="L244" i="6"/>
  <c r="J245" i="6"/>
  <c r="K245" i="6"/>
  <c r="L245" i="6"/>
  <c r="J246" i="6"/>
  <c r="K246" i="6"/>
  <c r="L246" i="6"/>
  <c r="J247" i="6"/>
  <c r="K247" i="6"/>
  <c r="L247" i="6"/>
  <c r="J248" i="6"/>
  <c r="K248" i="6"/>
  <c r="L248" i="6"/>
  <c r="J249" i="6"/>
  <c r="K249" i="6"/>
  <c r="L249" i="6"/>
  <c r="J250" i="6"/>
  <c r="K250" i="6"/>
  <c r="L250" i="6"/>
  <c r="J251" i="6"/>
  <c r="K251" i="6"/>
  <c r="L251" i="6"/>
  <c r="J252" i="6"/>
  <c r="K252" i="6"/>
  <c r="L252" i="6"/>
  <c r="J253" i="6"/>
  <c r="K253" i="6"/>
  <c r="L253" i="6"/>
  <c r="J254" i="6"/>
  <c r="K254" i="6"/>
  <c r="L254" i="6"/>
  <c r="J255" i="6"/>
  <c r="K255" i="6"/>
  <c r="L255" i="6"/>
  <c r="J256" i="6"/>
  <c r="K256" i="6"/>
  <c r="L256" i="6"/>
  <c r="J257" i="6"/>
  <c r="K257" i="6"/>
  <c r="L257" i="6"/>
  <c r="J258" i="6"/>
  <c r="K258" i="6"/>
  <c r="L258" i="6"/>
  <c r="J259" i="6"/>
  <c r="K259" i="6"/>
  <c r="L259" i="6"/>
  <c r="J260" i="6"/>
  <c r="K260" i="6"/>
  <c r="L260" i="6"/>
  <c r="J261" i="6"/>
  <c r="K261" i="6"/>
  <c r="L261" i="6"/>
  <c r="J262" i="6"/>
  <c r="K262" i="6"/>
  <c r="L262" i="6"/>
  <c r="J263" i="6"/>
  <c r="K263" i="6"/>
  <c r="L263" i="6"/>
  <c r="J264" i="6"/>
  <c r="K264" i="6"/>
  <c r="L264" i="6"/>
  <c r="J265" i="6"/>
  <c r="K265" i="6"/>
  <c r="L265" i="6"/>
  <c r="J266" i="6"/>
  <c r="K266" i="6"/>
  <c r="L266" i="6"/>
  <c r="J267" i="6"/>
  <c r="K267" i="6"/>
  <c r="L267" i="6"/>
  <c r="J268" i="6"/>
  <c r="K268" i="6"/>
  <c r="L268" i="6"/>
  <c r="J269" i="6"/>
  <c r="K269" i="6"/>
  <c r="L269" i="6"/>
  <c r="J270" i="6"/>
  <c r="K270" i="6"/>
  <c r="L270" i="6"/>
  <c r="J271" i="6"/>
  <c r="K271" i="6"/>
  <c r="L271" i="6"/>
  <c r="J272" i="6"/>
  <c r="K272" i="6"/>
  <c r="L272" i="6"/>
  <c r="J273" i="6"/>
  <c r="K273" i="6"/>
  <c r="L273" i="6"/>
  <c r="J274" i="6"/>
  <c r="K274" i="6"/>
  <c r="L274" i="6"/>
  <c r="J275" i="6"/>
  <c r="K275" i="6"/>
  <c r="L275" i="6"/>
  <c r="J276" i="6"/>
  <c r="K276" i="6"/>
  <c r="L276" i="6"/>
  <c r="J277" i="6"/>
  <c r="K277" i="6"/>
  <c r="L277" i="6"/>
  <c r="J278" i="6"/>
  <c r="K278" i="6"/>
  <c r="L278" i="6"/>
  <c r="J279" i="6"/>
  <c r="K279" i="6"/>
  <c r="L279" i="6"/>
  <c r="J280" i="6"/>
  <c r="K280" i="6"/>
  <c r="L280" i="6"/>
  <c r="J281" i="6"/>
  <c r="K281" i="6"/>
  <c r="L281" i="6"/>
  <c r="J282" i="6"/>
  <c r="K282" i="6"/>
  <c r="L282" i="6"/>
  <c r="J283" i="6"/>
  <c r="K283" i="6"/>
  <c r="L283" i="6"/>
  <c r="J284" i="6"/>
  <c r="K284" i="6"/>
  <c r="L284" i="6"/>
  <c r="J285" i="6"/>
  <c r="K285" i="6"/>
  <c r="L285" i="6"/>
  <c r="J286" i="6"/>
  <c r="K286" i="6"/>
  <c r="L286" i="6"/>
  <c r="J287" i="6"/>
  <c r="K287" i="6"/>
  <c r="L287" i="6"/>
  <c r="J288" i="6"/>
  <c r="K288" i="6"/>
  <c r="L288" i="6"/>
  <c r="J289" i="6"/>
  <c r="K289" i="6"/>
  <c r="L289" i="6"/>
  <c r="J290" i="6"/>
  <c r="K290" i="6"/>
  <c r="L290" i="6"/>
  <c r="J291" i="6"/>
  <c r="K291" i="6"/>
  <c r="L291" i="6"/>
  <c r="J292" i="6"/>
  <c r="K292" i="6"/>
  <c r="L292" i="6"/>
  <c r="J293" i="6"/>
  <c r="K293" i="6"/>
  <c r="L293" i="6"/>
  <c r="J294" i="6"/>
  <c r="K294" i="6"/>
  <c r="L294" i="6"/>
  <c r="J295" i="6"/>
  <c r="K295" i="6"/>
  <c r="L295" i="6"/>
  <c r="J296" i="6"/>
  <c r="K296" i="6"/>
  <c r="L296" i="6"/>
  <c r="J297" i="6"/>
  <c r="K297" i="6"/>
  <c r="L297" i="6"/>
  <c r="J298" i="6"/>
  <c r="K298" i="6"/>
  <c r="L298" i="6"/>
  <c r="J299" i="6"/>
  <c r="K299" i="6"/>
  <c r="L299" i="6"/>
  <c r="J300" i="6"/>
  <c r="K300" i="6"/>
  <c r="L300" i="6"/>
  <c r="J301" i="6"/>
  <c r="K301" i="6"/>
  <c r="L301" i="6"/>
  <c r="J302" i="6"/>
  <c r="K302" i="6"/>
  <c r="L302" i="6"/>
  <c r="J303" i="6"/>
  <c r="K303" i="6"/>
  <c r="L303" i="6"/>
  <c r="J304" i="6"/>
  <c r="K304" i="6"/>
  <c r="L304" i="6"/>
  <c r="J305" i="6"/>
  <c r="K305" i="6"/>
  <c r="L305" i="6"/>
  <c r="J306" i="6"/>
  <c r="K306" i="6"/>
  <c r="L306" i="6"/>
  <c r="J307" i="6"/>
  <c r="K307" i="6"/>
  <c r="L307" i="6"/>
  <c r="J308" i="6"/>
  <c r="K308" i="6"/>
  <c r="L308" i="6"/>
  <c r="J309" i="6"/>
  <c r="K309" i="6"/>
  <c r="L309" i="6"/>
  <c r="J310" i="6"/>
  <c r="K310" i="6"/>
  <c r="L310" i="6"/>
  <c r="J311" i="6"/>
  <c r="K311" i="6"/>
  <c r="L311" i="6"/>
  <c r="J312" i="6"/>
  <c r="K312" i="6"/>
  <c r="L312" i="6"/>
  <c r="J313" i="6"/>
  <c r="K313" i="6"/>
  <c r="L313" i="6"/>
  <c r="J314" i="6"/>
  <c r="K314" i="6"/>
  <c r="L314" i="6"/>
  <c r="J315" i="6"/>
  <c r="K315" i="6"/>
  <c r="L315" i="6"/>
  <c r="J316" i="6"/>
  <c r="K316" i="6"/>
  <c r="L316" i="6"/>
  <c r="J317" i="6"/>
  <c r="K317" i="6"/>
  <c r="L317" i="6"/>
  <c r="J318" i="6"/>
  <c r="K318" i="6"/>
  <c r="L318" i="6"/>
  <c r="J319" i="6"/>
  <c r="K319" i="6"/>
  <c r="L319" i="6"/>
  <c r="J320" i="6"/>
  <c r="K320" i="6"/>
  <c r="L320" i="6"/>
  <c r="J321" i="6"/>
  <c r="K321" i="6"/>
  <c r="L321" i="6"/>
  <c r="J322" i="6"/>
  <c r="K322" i="6"/>
  <c r="L322" i="6"/>
  <c r="J323" i="6"/>
  <c r="K323" i="6"/>
  <c r="L323" i="6"/>
  <c r="J324" i="6"/>
  <c r="K324" i="6"/>
  <c r="L324" i="6"/>
  <c r="L2" i="6"/>
  <c r="K2" i="6"/>
  <c r="J2" i="6"/>
  <c r="P300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301" i="3"/>
  <c r="P302" i="3"/>
  <c r="P303" i="3"/>
  <c r="P304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2" i="3"/>
  <c r="D178" i="2"/>
  <c r="I178" i="2"/>
  <c r="D72" i="2"/>
  <c r="I72" i="2"/>
  <c r="D182" i="2"/>
  <c r="I182" i="2"/>
  <c r="D148" i="2"/>
  <c r="I148" i="2"/>
  <c r="D95" i="2"/>
  <c r="I95" i="2"/>
  <c r="D217" i="2"/>
  <c r="I217" i="2"/>
  <c r="D183" i="2"/>
  <c r="I183" i="2"/>
  <c r="D161" i="2"/>
  <c r="I161" i="2"/>
  <c r="D50" i="2"/>
  <c r="I50" i="2"/>
  <c r="D129" i="2"/>
  <c r="I129" i="2"/>
  <c r="D85" i="2"/>
  <c r="I85" i="2"/>
  <c r="D230" i="2"/>
  <c r="I230" i="2"/>
  <c r="D120" i="2"/>
  <c r="I120" i="2"/>
  <c r="D25" i="2"/>
  <c r="I25" i="2"/>
  <c r="D115" i="2"/>
  <c r="I115" i="2"/>
  <c r="D139" i="2"/>
  <c r="I139" i="2"/>
  <c r="D26" i="2"/>
  <c r="I26" i="2"/>
  <c r="D5" i="2"/>
  <c r="I5" i="2"/>
  <c r="D135" i="2"/>
  <c r="I135" i="2"/>
  <c r="D51" i="2"/>
  <c r="I51" i="2"/>
  <c r="D166" i="2"/>
  <c r="I166" i="2"/>
  <c r="D103" i="2"/>
  <c r="I103" i="2"/>
  <c r="D86" i="2"/>
  <c r="I86" i="2"/>
  <c r="D60" i="2"/>
  <c r="I60" i="2"/>
  <c r="D63" i="2"/>
  <c r="I63" i="2"/>
  <c r="D56" i="2"/>
  <c r="I56" i="2"/>
  <c r="D122" i="2"/>
  <c r="I122" i="2"/>
  <c r="D87" i="2"/>
  <c r="I87" i="2"/>
  <c r="D47" i="2"/>
  <c r="I47" i="2"/>
  <c r="D53" i="2"/>
  <c r="I53" i="2"/>
  <c r="D132" i="2"/>
  <c r="I132" i="2"/>
  <c r="D41" i="2"/>
  <c r="I41" i="2"/>
  <c r="D15" i="2"/>
  <c r="I15" i="2"/>
  <c r="D210" i="2"/>
  <c r="I210" i="2"/>
  <c r="D64" i="2"/>
  <c r="I64" i="2"/>
  <c r="D133" i="2"/>
  <c r="I133" i="2"/>
  <c r="D99" i="2"/>
  <c r="I99" i="2"/>
  <c r="D197" i="2"/>
  <c r="I197" i="2"/>
  <c r="D113" i="2"/>
  <c r="I113" i="2"/>
  <c r="D2" i="2"/>
  <c r="I2" i="2"/>
  <c r="D30" i="2"/>
  <c r="I30" i="2"/>
  <c r="D69" i="2"/>
  <c r="I69" i="2"/>
  <c r="D157" i="2"/>
  <c r="I157" i="2"/>
  <c r="D233" i="2"/>
  <c r="I233" i="2"/>
  <c r="D205" i="2"/>
  <c r="I205" i="2"/>
  <c r="D8" i="2"/>
  <c r="I8" i="2"/>
  <c r="D100" i="2"/>
  <c r="I100" i="2"/>
  <c r="D209" i="2"/>
  <c r="I209" i="2"/>
  <c r="D111" i="2"/>
  <c r="I111" i="2"/>
  <c r="D109" i="2"/>
  <c r="I109" i="2"/>
  <c r="D16" i="2"/>
  <c r="I16" i="2"/>
  <c r="D142" i="2"/>
  <c r="I142" i="2"/>
  <c r="D66" i="2"/>
  <c r="I66" i="2"/>
  <c r="D190" i="2"/>
  <c r="I190" i="2"/>
  <c r="D167" i="2"/>
  <c r="I167" i="2"/>
  <c r="D147" i="2"/>
  <c r="I147" i="2"/>
  <c r="D91" i="2"/>
  <c r="I91" i="2"/>
  <c r="D105" i="2"/>
  <c r="I105" i="2"/>
  <c r="D158" i="2"/>
  <c r="I158" i="2"/>
  <c r="D225" i="2"/>
  <c r="I225" i="2"/>
  <c r="D207" i="2"/>
  <c r="I207" i="2"/>
  <c r="D44" i="2"/>
  <c r="I44" i="2"/>
  <c r="D42" i="2"/>
  <c r="I42" i="2"/>
  <c r="D73" i="2"/>
  <c r="I73" i="2"/>
  <c r="D154" i="2"/>
  <c r="I154" i="2"/>
  <c r="D162" i="2"/>
  <c r="I162" i="2"/>
  <c r="D216" i="2"/>
  <c r="I216" i="2"/>
  <c r="D215" i="2"/>
  <c r="I215" i="2"/>
  <c r="D187" i="2"/>
  <c r="I187" i="2"/>
  <c r="D89" i="2"/>
  <c r="I89" i="2"/>
  <c r="D97" i="2"/>
  <c r="I97" i="2"/>
  <c r="D140" i="2"/>
  <c r="I140" i="2"/>
  <c r="D65" i="2"/>
  <c r="I65" i="2"/>
  <c r="D117" i="2"/>
  <c r="I117" i="2"/>
  <c r="D127" i="2"/>
  <c r="I127" i="2"/>
  <c r="D9" i="2"/>
  <c r="I9" i="2"/>
  <c r="D67" i="2"/>
  <c r="I67" i="2"/>
  <c r="D143" i="2"/>
  <c r="I143" i="2"/>
  <c r="D155" i="2"/>
  <c r="I155" i="2"/>
  <c r="D80" i="2"/>
  <c r="I80" i="2"/>
  <c r="D226" i="2"/>
  <c r="I226" i="2"/>
  <c r="D54" i="2"/>
  <c r="I54" i="2"/>
  <c r="D82" i="2"/>
  <c r="I82" i="2"/>
  <c r="D165" i="2"/>
  <c r="I165" i="2"/>
  <c r="D3" i="2"/>
  <c r="I3" i="2"/>
  <c r="D45" i="2"/>
  <c r="I45" i="2"/>
  <c r="D57" i="2"/>
  <c r="I57" i="2"/>
  <c r="D228" i="2"/>
  <c r="I228" i="2"/>
  <c r="D58" i="2"/>
  <c r="I58" i="2"/>
  <c r="D27" i="2"/>
  <c r="I27" i="2"/>
  <c r="D31" i="2"/>
  <c r="I31" i="2"/>
  <c r="D61" i="2"/>
  <c r="I61" i="2"/>
  <c r="D70" i="2"/>
  <c r="I70" i="2"/>
  <c r="D68" i="2"/>
  <c r="I68" i="2"/>
  <c r="D6" i="2"/>
  <c r="I6" i="2"/>
  <c r="D213" i="2"/>
  <c r="I213" i="2"/>
  <c r="D55" i="2"/>
  <c r="I55" i="2"/>
  <c r="D235" i="2"/>
  <c r="I235" i="2"/>
  <c r="D38" i="2"/>
  <c r="I38" i="2"/>
  <c r="D52" i="2"/>
  <c r="I52" i="2"/>
  <c r="D93" i="2"/>
  <c r="I93" i="2"/>
  <c r="D17" i="2"/>
  <c r="I17" i="2"/>
  <c r="D200" i="2"/>
  <c r="I200" i="2"/>
  <c r="D196" i="2"/>
  <c r="I196" i="2"/>
  <c r="D179" i="2"/>
  <c r="I179" i="2"/>
  <c r="D19" i="2"/>
  <c r="I19" i="2"/>
  <c r="D137" i="2"/>
  <c r="I137" i="2"/>
  <c r="D116" i="2"/>
  <c r="I116" i="2"/>
  <c r="D20" i="2"/>
  <c r="I20" i="2"/>
  <c r="D125" i="2"/>
  <c r="I125" i="2"/>
  <c r="D208" i="2"/>
  <c r="I208" i="2"/>
  <c r="D101" i="2"/>
  <c r="I101" i="2"/>
  <c r="D177" i="2"/>
  <c r="I177" i="2"/>
  <c r="D39" i="2"/>
  <c r="I39" i="2"/>
  <c r="D12" i="2"/>
  <c r="I12" i="2"/>
  <c r="D194" i="2"/>
  <c r="I194" i="2"/>
  <c r="D90" i="2"/>
  <c r="I90" i="2"/>
  <c r="D118" i="2"/>
  <c r="I118" i="2"/>
  <c r="D10" i="2"/>
  <c r="I10" i="2"/>
  <c r="D13" i="2"/>
  <c r="I13" i="2"/>
  <c r="D193" i="2"/>
  <c r="I193" i="2"/>
  <c r="D110" i="2"/>
  <c r="I110" i="2"/>
  <c r="D149" i="2"/>
  <c r="I149" i="2"/>
  <c r="D21" i="2"/>
  <c r="I21" i="2"/>
  <c r="D211" i="2"/>
  <c r="I211" i="2"/>
  <c r="D186" i="2"/>
  <c r="I186" i="2"/>
  <c r="D83" i="2"/>
  <c r="I83" i="2"/>
  <c r="D144" i="2"/>
  <c r="I144" i="2"/>
  <c r="D128" i="2"/>
  <c r="I128" i="2"/>
  <c r="D231" i="2"/>
  <c r="I231" i="2"/>
  <c r="D175" i="2"/>
  <c r="I175" i="2"/>
  <c r="D81" i="2"/>
  <c r="I81" i="2"/>
  <c r="D35" i="2"/>
  <c r="I35" i="2"/>
  <c r="D4" i="2"/>
  <c r="I4" i="2"/>
  <c r="D138" i="2"/>
  <c r="I138" i="2"/>
  <c r="D224" i="2"/>
  <c r="I224" i="2"/>
  <c r="D102" i="2"/>
  <c r="I102" i="2"/>
  <c r="D198" i="2"/>
  <c r="I198" i="2"/>
  <c r="D94" i="2"/>
  <c r="I94" i="2"/>
  <c r="D22" i="2"/>
  <c r="I22" i="2"/>
  <c r="D48" i="2"/>
  <c r="I48" i="2"/>
  <c r="D106" i="2"/>
  <c r="I106" i="2"/>
  <c r="D114" i="2"/>
  <c r="I114" i="2"/>
  <c r="D71" i="2"/>
  <c r="I71" i="2"/>
  <c r="D201" i="2"/>
  <c r="I201" i="2"/>
  <c r="D220" i="2"/>
  <c r="I220" i="2"/>
  <c r="D76" i="2"/>
  <c r="I76" i="2"/>
  <c r="D222" i="2"/>
  <c r="I222" i="2"/>
  <c r="D124" i="2"/>
  <c r="I124" i="2"/>
  <c r="D168" i="2"/>
  <c r="I168" i="2"/>
  <c r="D23" i="2"/>
  <c r="I23" i="2"/>
  <c r="D24" i="2"/>
  <c r="I24" i="2"/>
  <c r="D131" i="2"/>
  <c r="I131" i="2"/>
  <c r="D14" i="2"/>
  <c r="I14" i="2"/>
  <c r="D195" i="2"/>
  <c r="I195" i="2"/>
  <c r="D199" i="2"/>
  <c r="I199" i="2"/>
  <c r="D192" i="2"/>
  <c r="I192" i="2"/>
  <c r="D174" i="2"/>
  <c r="I174" i="2"/>
  <c r="D163" i="2"/>
  <c r="I163" i="2"/>
  <c r="D219" i="2"/>
  <c r="I219" i="2"/>
  <c r="D159" i="2"/>
  <c r="I159" i="2"/>
  <c r="D74" i="2"/>
  <c r="I74" i="2"/>
  <c r="D40" i="2"/>
  <c r="I40" i="2"/>
  <c r="D223" i="2"/>
  <c r="I223" i="2"/>
  <c r="D180" i="2"/>
  <c r="I180" i="2"/>
  <c r="D28" i="2"/>
  <c r="I28" i="2"/>
  <c r="D212" i="2"/>
  <c r="I212" i="2"/>
  <c r="D173" i="2"/>
  <c r="I173" i="2"/>
  <c r="D36" i="2"/>
  <c r="I36" i="2"/>
  <c r="D160" i="2"/>
  <c r="I160" i="2"/>
  <c r="D189" i="2"/>
  <c r="I189" i="2"/>
  <c r="D176" i="2"/>
  <c r="I176" i="2"/>
  <c r="D77" i="2"/>
  <c r="I77" i="2"/>
  <c r="D75" i="2"/>
  <c r="I75" i="2"/>
  <c r="D32" i="2"/>
  <c r="I32" i="2"/>
  <c r="D214" i="2"/>
  <c r="I214" i="2"/>
  <c r="D43" i="2"/>
  <c r="I43" i="2"/>
  <c r="D49" i="2"/>
  <c r="I49" i="2"/>
  <c r="D227" i="2"/>
  <c r="I227" i="2"/>
  <c r="D146" i="2"/>
  <c r="I146" i="2"/>
  <c r="D152" i="2"/>
  <c r="I152" i="2"/>
  <c r="D153" i="2"/>
  <c r="I153" i="2"/>
  <c r="D96" i="2"/>
  <c r="I96" i="2"/>
  <c r="D218" i="2"/>
  <c r="I218" i="2"/>
  <c r="D164" i="2"/>
  <c r="I164" i="2"/>
  <c r="D185" i="2"/>
  <c r="I185" i="2"/>
  <c r="D234" i="2"/>
  <c r="I234" i="2"/>
  <c r="D112" i="2"/>
  <c r="I112" i="2"/>
  <c r="D33" i="2"/>
  <c r="I33" i="2"/>
  <c r="D202" i="2"/>
  <c r="I202" i="2"/>
  <c r="D169" i="2"/>
  <c r="I169" i="2"/>
  <c r="D34" i="2"/>
  <c r="I34" i="2"/>
  <c r="D229" i="2"/>
  <c r="I229" i="2"/>
  <c r="D206" i="2"/>
  <c r="I206" i="2"/>
  <c r="D181" i="2"/>
  <c r="I181" i="2"/>
  <c r="D11" i="2"/>
  <c r="I11" i="2"/>
  <c r="D188" i="2"/>
  <c r="I188" i="2"/>
  <c r="D123" i="2"/>
  <c r="I123" i="2"/>
  <c r="D7" i="2"/>
  <c r="I7" i="2"/>
  <c r="D191" i="2"/>
  <c r="I191" i="2"/>
  <c r="D62" i="2"/>
  <c r="I62" i="2"/>
  <c r="D172" i="2"/>
  <c r="I172" i="2"/>
  <c r="D170" i="2"/>
  <c r="I170" i="2"/>
  <c r="D84" i="2"/>
  <c r="I84" i="2"/>
  <c r="D136" i="2"/>
  <c r="I136" i="2"/>
  <c r="D104" i="2"/>
  <c r="I104" i="2"/>
  <c r="D171" i="2"/>
  <c r="I171" i="2"/>
  <c r="D184" i="2"/>
  <c r="I184" i="2"/>
  <c r="D156" i="2"/>
  <c r="I156" i="2"/>
  <c r="D130" i="2"/>
  <c r="I130" i="2"/>
  <c r="D88" i="2"/>
  <c r="I88" i="2"/>
  <c r="D150" i="2"/>
  <c r="I150" i="2"/>
  <c r="D119" i="2"/>
  <c r="I119" i="2"/>
  <c r="D145" i="2"/>
  <c r="I145" i="2"/>
  <c r="D92" i="2"/>
  <c r="I92" i="2"/>
  <c r="D98" i="2"/>
  <c r="I98" i="2"/>
  <c r="D78" i="2"/>
  <c r="I78" i="2"/>
  <c r="D126" i="2"/>
  <c r="I126" i="2"/>
  <c r="D141" i="2"/>
  <c r="I141" i="2"/>
  <c r="D107" i="2"/>
  <c r="I107" i="2"/>
  <c r="D18" i="2"/>
  <c r="I18" i="2"/>
  <c r="D203" i="2"/>
  <c r="I203" i="2"/>
  <c r="D221" i="2"/>
  <c r="I221" i="2"/>
  <c r="D46" i="2"/>
  <c r="I46" i="2"/>
  <c r="D37" i="2"/>
  <c r="I37" i="2"/>
  <c r="D79" i="2"/>
  <c r="I79" i="2"/>
  <c r="D121" i="2"/>
  <c r="I121" i="2"/>
  <c r="D59" i="2"/>
  <c r="I59" i="2"/>
  <c r="D108" i="2"/>
  <c r="I108" i="2"/>
  <c r="D134" i="2"/>
  <c r="I134" i="2"/>
  <c r="D232" i="2"/>
  <c r="I232" i="2"/>
  <c r="D29" i="2"/>
  <c r="I29" i="2"/>
  <c r="D151" i="2"/>
  <c r="I151" i="2"/>
  <c r="D204" i="2"/>
  <c r="I204" i="2"/>
  <c r="N277" i="3"/>
  <c r="N43" i="3"/>
  <c r="N140" i="3"/>
  <c r="N310" i="3"/>
  <c r="N5" i="3"/>
  <c r="O28" i="3"/>
  <c r="O29" i="3"/>
  <c r="O30" i="3"/>
  <c r="O31" i="3"/>
  <c r="O32" i="3"/>
  <c r="O33" i="3"/>
  <c r="O34" i="3"/>
  <c r="O35" i="3"/>
  <c r="O36" i="3"/>
  <c r="O2" i="3"/>
  <c r="O37" i="3"/>
  <c r="O38" i="3"/>
  <c r="O39" i="3"/>
  <c r="O3" i="3"/>
  <c r="O40" i="3"/>
  <c r="O41" i="3"/>
  <c r="O42" i="3"/>
  <c r="O43" i="3"/>
  <c r="O44" i="3"/>
  <c r="O45" i="3"/>
  <c r="O46" i="3"/>
  <c r="O47" i="3"/>
  <c r="O48" i="3"/>
  <c r="O4" i="3"/>
  <c r="O50" i="3"/>
  <c r="O51" i="3"/>
  <c r="O52" i="3"/>
  <c r="O5" i="3"/>
  <c r="O53" i="3"/>
  <c r="O54" i="3"/>
  <c r="O6" i="3"/>
  <c r="O55" i="3"/>
  <c r="O56" i="3"/>
  <c r="O57" i="3"/>
  <c r="O58" i="3"/>
  <c r="O59" i="3"/>
  <c r="O60" i="3"/>
  <c r="O61" i="3"/>
  <c r="O7" i="3"/>
  <c r="O63" i="3"/>
  <c r="O65" i="3"/>
  <c r="O66" i="3"/>
  <c r="O67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" i="3"/>
  <c r="O85" i="3"/>
  <c r="O86" i="3"/>
  <c r="O87" i="3"/>
  <c r="O88" i="3"/>
  <c r="O89" i="3"/>
  <c r="O90" i="3"/>
  <c r="O91" i="3"/>
  <c r="O93" i="3"/>
  <c r="O95" i="3"/>
  <c r="O96" i="3"/>
  <c r="O97" i="3"/>
  <c r="O98" i="3"/>
  <c r="O99" i="3"/>
  <c r="O100" i="3"/>
  <c r="O101" i="3"/>
  <c r="O102" i="3"/>
  <c r="O104" i="3"/>
  <c r="O105" i="3"/>
  <c r="O9" i="3"/>
  <c r="O106" i="3"/>
  <c r="O107" i="3"/>
  <c r="O10" i="3"/>
  <c r="O108" i="3"/>
  <c r="O109" i="3"/>
  <c r="O110" i="3"/>
  <c r="O11" i="3"/>
  <c r="O111" i="3"/>
  <c r="O112" i="3"/>
  <c r="O113" i="3"/>
  <c r="O114" i="3"/>
  <c r="O115" i="3"/>
  <c r="O116" i="3"/>
  <c r="O117" i="3"/>
  <c r="O118" i="3"/>
  <c r="O12" i="3"/>
  <c r="O120" i="3"/>
  <c r="O122" i="3"/>
  <c r="O123" i="3"/>
  <c r="O124" i="3"/>
  <c r="O126" i="3"/>
  <c r="O13" i="3"/>
  <c r="O127" i="3"/>
  <c r="O128" i="3"/>
  <c r="O129" i="3"/>
  <c r="O130" i="3"/>
  <c r="O131" i="3"/>
  <c r="O132" i="3"/>
  <c r="O133" i="3"/>
  <c r="O134" i="3"/>
  <c r="O135" i="3"/>
  <c r="O136" i="3"/>
  <c r="O14" i="3"/>
  <c r="O137" i="3"/>
  <c r="O138" i="3"/>
  <c r="O139" i="3"/>
  <c r="O140" i="3"/>
  <c r="O141" i="3"/>
  <c r="O142" i="3"/>
  <c r="O15" i="3"/>
  <c r="O16" i="3"/>
  <c r="O143" i="3"/>
  <c r="O144" i="3"/>
  <c r="O145" i="3"/>
  <c r="O146" i="3"/>
  <c r="O17" i="3"/>
  <c r="O147" i="3"/>
  <c r="O148" i="3"/>
  <c r="O149" i="3"/>
  <c r="O150" i="3"/>
  <c r="O151" i="3"/>
  <c r="O152" i="3"/>
  <c r="O153" i="3"/>
  <c r="O18" i="3"/>
  <c r="O19" i="3"/>
  <c r="O154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20" i="3"/>
  <c r="O170" i="3"/>
  <c r="O171" i="3"/>
  <c r="O172" i="3"/>
  <c r="O173" i="3"/>
  <c r="O174" i="3"/>
  <c r="O175" i="3"/>
  <c r="O176" i="3"/>
  <c r="O177" i="3"/>
  <c r="O178" i="3"/>
  <c r="O179" i="3"/>
  <c r="O21" i="3"/>
  <c r="O180" i="3"/>
  <c r="O181" i="3"/>
  <c r="O182" i="3"/>
  <c r="O183" i="3"/>
  <c r="O186" i="3"/>
  <c r="O187" i="3"/>
  <c r="O188" i="3"/>
  <c r="O189" i="3"/>
  <c r="O190" i="3"/>
  <c r="O191" i="3"/>
  <c r="O192" i="3"/>
  <c r="O193" i="3"/>
  <c r="O194" i="3"/>
  <c r="O195" i="3"/>
  <c r="O196" i="3"/>
  <c r="O22" i="3"/>
  <c r="O197" i="3"/>
  <c r="O198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7" i="3"/>
  <c r="O218" i="3"/>
  <c r="O219" i="3"/>
  <c r="O220" i="3"/>
  <c r="O221" i="3"/>
  <c r="O222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4" i="3"/>
  <c r="O254" i="3"/>
  <c r="O255" i="3"/>
  <c r="O256" i="3"/>
  <c r="O257" i="3"/>
  <c r="O259" i="3"/>
  <c r="O260" i="3"/>
  <c r="O261" i="3"/>
  <c r="O262" i="3"/>
  <c r="O263" i="3"/>
  <c r="O264" i="3"/>
  <c r="O265" i="3"/>
  <c r="O266" i="3"/>
  <c r="O267" i="3"/>
  <c r="O268" i="3"/>
  <c r="O269" i="3"/>
  <c r="O25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6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27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49" i="3"/>
  <c r="O62" i="3"/>
  <c r="O64" i="3"/>
  <c r="O68" i="3"/>
  <c r="O92" i="3"/>
  <c r="O94" i="3"/>
  <c r="O103" i="3"/>
  <c r="O119" i="3"/>
  <c r="O121" i="3"/>
  <c r="O125" i="3"/>
  <c r="O155" i="3"/>
  <c r="O184" i="3"/>
  <c r="O185" i="3"/>
  <c r="O199" i="3"/>
  <c r="O216" i="3"/>
  <c r="O223" i="3"/>
  <c r="O258" i="3"/>
  <c r="O270" i="3"/>
  <c r="O326" i="3"/>
  <c r="N28" i="3"/>
  <c r="N29" i="3"/>
  <c r="N30" i="3"/>
  <c r="N31" i="3"/>
  <c r="N32" i="3"/>
  <c r="N33" i="3"/>
  <c r="N34" i="3"/>
  <c r="N35" i="3"/>
  <c r="N36" i="3"/>
  <c r="N2" i="3"/>
  <c r="N37" i="3"/>
  <c r="N38" i="3"/>
  <c r="N39" i="3"/>
  <c r="N3" i="3"/>
  <c r="N40" i="3"/>
  <c r="N41" i="3"/>
  <c r="N42" i="3"/>
  <c r="N44" i="3"/>
  <c r="N45" i="3"/>
  <c r="N46" i="3"/>
  <c r="N47" i="3"/>
  <c r="N48" i="3"/>
  <c r="N4" i="3"/>
  <c r="N50" i="3"/>
  <c r="N51" i="3"/>
  <c r="N52" i="3"/>
  <c r="N53" i="3"/>
  <c r="N54" i="3"/>
  <c r="N6" i="3"/>
  <c r="N55" i="3"/>
  <c r="N56" i="3"/>
  <c r="N57" i="3"/>
  <c r="N58" i="3"/>
  <c r="N59" i="3"/>
  <c r="N60" i="3"/>
  <c r="N61" i="3"/>
  <c r="N7" i="3"/>
  <c r="N63" i="3"/>
  <c r="N65" i="3"/>
  <c r="N66" i="3"/>
  <c r="N67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" i="3"/>
  <c r="N85" i="3"/>
  <c r="N86" i="3"/>
  <c r="N87" i="3"/>
  <c r="N88" i="3"/>
  <c r="N89" i="3"/>
  <c r="N90" i="3"/>
  <c r="N91" i="3"/>
  <c r="N93" i="3"/>
  <c r="N95" i="3"/>
  <c r="N96" i="3"/>
  <c r="N97" i="3"/>
  <c r="N98" i="3"/>
  <c r="N99" i="3"/>
  <c r="N100" i="3"/>
  <c r="N101" i="3"/>
  <c r="N102" i="3"/>
  <c r="N104" i="3"/>
  <c r="N105" i="3"/>
  <c r="N9" i="3"/>
  <c r="N106" i="3"/>
  <c r="N107" i="3"/>
  <c r="N10" i="3"/>
  <c r="N108" i="3"/>
  <c r="N109" i="3"/>
  <c r="N110" i="3"/>
  <c r="N11" i="3"/>
  <c r="N111" i="3"/>
  <c r="N112" i="3"/>
  <c r="N113" i="3"/>
  <c r="N114" i="3"/>
  <c r="N115" i="3"/>
  <c r="N116" i="3"/>
  <c r="N117" i="3"/>
  <c r="N118" i="3"/>
  <c r="N12" i="3"/>
  <c r="N120" i="3"/>
  <c r="N122" i="3"/>
  <c r="N123" i="3"/>
  <c r="N124" i="3"/>
  <c r="N126" i="3"/>
  <c r="N13" i="3"/>
  <c r="N127" i="3"/>
  <c r="N128" i="3"/>
  <c r="N129" i="3"/>
  <c r="N130" i="3"/>
  <c r="N131" i="3"/>
  <c r="N132" i="3"/>
  <c r="N133" i="3"/>
  <c r="N134" i="3"/>
  <c r="N135" i="3"/>
  <c r="N136" i="3"/>
  <c r="N14" i="3"/>
  <c r="N137" i="3"/>
  <c r="N138" i="3"/>
  <c r="N139" i="3"/>
  <c r="N141" i="3"/>
  <c r="N142" i="3"/>
  <c r="N15" i="3"/>
  <c r="N16" i="3"/>
  <c r="N143" i="3"/>
  <c r="N144" i="3"/>
  <c r="N145" i="3"/>
  <c r="N146" i="3"/>
  <c r="N17" i="3"/>
  <c r="N147" i="3"/>
  <c r="N148" i="3"/>
  <c r="N149" i="3"/>
  <c r="N150" i="3"/>
  <c r="N151" i="3"/>
  <c r="N152" i="3"/>
  <c r="N153" i="3"/>
  <c r="N18" i="3"/>
  <c r="N19" i="3"/>
  <c r="N154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20" i="3"/>
  <c r="N170" i="3"/>
  <c r="N171" i="3"/>
  <c r="N172" i="3"/>
  <c r="N173" i="3"/>
  <c r="N174" i="3"/>
  <c r="N175" i="3"/>
  <c r="N176" i="3"/>
  <c r="N177" i="3"/>
  <c r="N178" i="3"/>
  <c r="N179" i="3"/>
  <c r="N21" i="3"/>
  <c r="N180" i="3"/>
  <c r="N181" i="3"/>
  <c r="N182" i="3"/>
  <c r="N183" i="3"/>
  <c r="N186" i="3"/>
  <c r="N187" i="3"/>
  <c r="N188" i="3"/>
  <c r="N189" i="3"/>
  <c r="N190" i="3"/>
  <c r="N191" i="3"/>
  <c r="N192" i="3"/>
  <c r="N193" i="3"/>
  <c r="N194" i="3"/>
  <c r="N195" i="3"/>
  <c r="N196" i="3"/>
  <c r="N22" i="3"/>
  <c r="N197" i="3"/>
  <c r="N198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7" i="3"/>
  <c r="N218" i="3"/>
  <c r="N219" i="3"/>
  <c r="N220" i="3"/>
  <c r="N221" i="3"/>
  <c r="N222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4" i="3"/>
  <c r="N254" i="3"/>
  <c r="N255" i="3"/>
  <c r="N256" i="3"/>
  <c r="N257" i="3"/>
  <c r="N259" i="3"/>
  <c r="N260" i="3"/>
  <c r="N261" i="3"/>
  <c r="N262" i="3"/>
  <c r="N263" i="3"/>
  <c r="N264" i="3"/>
  <c r="N265" i="3"/>
  <c r="N266" i="3"/>
  <c r="N267" i="3"/>
  <c r="N268" i="3"/>
  <c r="N269" i="3"/>
  <c r="N25" i="3"/>
  <c r="N271" i="3"/>
  <c r="N272" i="3"/>
  <c r="N273" i="3"/>
  <c r="N274" i="3"/>
  <c r="N275" i="3"/>
  <c r="N276" i="3"/>
  <c r="N278" i="3"/>
  <c r="N279" i="3"/>
  <c r="N280" i="3"/>
  <c r="N281" i="3"/>
  <c r="N282" i="3"/>
  <c r="N283" i="3"/>
  <c r="N284" i="3"/>
  <c r="N26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1" i="3"/>
  <c r="N312" i="3"/>
  <c r="N27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49" i="3"/>
  <c r="N62" i="3"/>
  <c r="N64" i="3"/>
  <c r="N68" i="3"/>
  <c r="N92" i="3"/>
  <c r="N94" i="3"/>
  <c r="N103" i="3"/>
  <c r="N119" i="3"/>
  <c r="N121" i="3"/>
  <c r="N125" i="3"/>
  <c r="N155" i="3"/>
  <c r="N184" i="3"/>
  <c r="N185" i="3"/>
  <c r="N199" i="3"/>
  <c r="N216" i="3"/>
  <c r="N223" i="3"/>
  <c r="N258" i="3"/>
  <c r="N270" i="3"/>
  <c r="N326" i="3"/>
  <c r="M28" i="3"/>
  <c r="M29" i="3"/>
  <c r="M30" i="3"/>
  <c r="M31" i="3"/>
  <c r="M32" i="3"/>
  <c r="M33" i="3"/>
  <c r="M34" i="3"/>
  <c r="M35" i="3"/>
  <c r="M36" i="3"/>
  <c r="M2" i="3"/>
  <c r="M37" i="3"/>
  <c r="M38" i="3"/>
  <c r="M39" i="3"/>
  <c r="M3" i="3"/>
  <c r="M40" i="3"/>
  <c r="M41" i="3"/>
  <c r="M42" i="3"/>
  <c r="M43" i="3"/>
  <c r="M44" i="3"/>
  <c r="M45" i="3"/>
  <c r="M46" i="3"/>
  <c r="M47" i="3"/>
  <c r="M48" i="3"/>
  <c r="M4" i="3"/>
  <c r="M50" i="3"/>
  <c r="M51" i="3"/>
  <c r="M52" i="3"/>
  <c r="M5" i="3"/>
  <c r="M53" i="3"/>
  <c r="M54" i="3"/>
  <c r="M6" i="3"/>
  <c r="M55" i="3"/>
  <c r="M56" i="3"/>
  <c r="M57" i="3"/>
  <c r="M58" i="3"/>
  <c r="M59" i="3"/>
  <c r="M60" i="3"/>
  <c r="M61" i="3"/>
  <c r="M7" i="3"/>
  <c r="M63" i="3"/>
  <c r="M65" i="3"/>
  <c r="M66" i="3"/>
  <c r="M67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" i="3"/>
  <c r="M85" i="3"/>
  <c r="M86" i="3"/>
  <c r="M87" i="3"/>
  <c r="M88" i="3"/>
  <c r="M89" i="3"/>
  <c r="M90" i="3"/>
  <c r="M91" i="3"/>
  <c r="M93" i="3"/>
  <c r="M95" i="3"/>
  <c r="M96" i="3"/>
  <c r="M97" i="3"/>
  <c r="M98" i="3"/>
  <c r="M99" i="3"/>
  <c r="M100" i="3"/>
  <c r="M101" i="3"/>
  <c r="M102" i="3"/>
  <c r="M104" i="3"/>
  <c r="M105" i="3"/>
  <c r="M9" i="3"/>
  <c r="M106" i="3"/>
  <c r="M107" i="3"/>
  <c r="M10" i="3"/>
  <c r="M108" i="3"/>
  <c r="M109" i="3"/>
  <c r="M110" i="3"/>
  <c r="M11" i="3"/>
  <c r="M111" i="3"/>
  <c r="M112" i="3"/>
  <c r="M113" i="3"/>
  <c r="M114" i="3"/>
  <c r="M115" i="3"/>
  <c r="M116" i="3"/>
  <c r="M117" i="3"/>
  <c r="M118" i="3"/>
  <c r="M12" i="3"/>
  <c r="M120" i="3"/>
  <c r="M122" i="3"/>
  <c r="M123" i="3"/>
  <c r="M124" i="3"/>
  <c r="M126" i="3"/>
  <c r="M13" i="3"/>
  <c r="M127" i="3"/>
  <c r="M128" i="3"/>
  <c r="M129" i="3"/>
  <c r="M130" i="3"/>
  <c r="M131" i="3"/>
  <c r="M132" i="3"/>
  <c r="M133" i="3"/>
  <c r="M134" i="3"/>
  <c r="M135" i="3"/>
  <c r="M136" i="3"/>
  <c r="M14" i="3"/>
  <c r="M137" i="3"/>
  <c r="M138" i="3"/>
  <c r="M139" i="3"/>
  <c r="M140" i="3"/>
  <c r="M141" i="3"/>
  <c r="M142" i="3"/>
  <c r="M15" i="3"/>
  <c r="M16" i="3"/>
  <c r="M143" i="3"/>
  <c r="M144" i="3"/>
  <c r="M145" i="3"/>
  <c r="M146" i="3"/>
  <c r="M17" i="3"/>
  <c r="M147" i="3"/>
  <c r="M148" i="3"/>
  <c r="M149" i="3"/>
  <c r="M150" i="3"/>
  <c r="M151" i="3"/>
  <c r="M152" i="3"/>
  <c r="M153" i="3"/>
  <c r="M18" i="3"/>
  <c r="M19" i="3"/>
  <c r="M154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20" i="3"/>
  <c r="M170" i="3"/>
  <c r="M171" i="3"/>
  <c r="M172" i="3"/>
  <c r="M173" i="3"/>
  <c r="M174" i="3"/>
  <c r="M175" i="3"/>
  <c r="M176" i="3"/>
  <c r="M177" i="3"/>
  <c r="M178" i="3"/>
  <c r="M179" i="3"/>
  <c r="M21" i="3"/>
  <c r="M180" i="3"/>
  <c r="M181" i="3"/>
  <c r="M182" i="3"/>
  <c r="M183" i="3"/>
  <c r="M186" i="3"/>
  <c r="M187" i="3"/>
  <c r="M188" i="3"/>
  <c r="M189" i="3"/>
  <c r="M190" i="3"/>
  <c r="M191" i="3"/>
  <c r="M192" i="3"/>
  <c r="M193" i="3"/>
  <c r="M194" i="3"/>
  <c r="M195" i="3"/>
  <c r="M196" i="3"/>
  <c r="M22" i="3"/>
  <c r="M197" i="3"/>
  <c r="M198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7" i="3"/>
  <c r="M218" i="3"/>
  <c r="M219" i="3"/>
  <c r="M220" i="3"/>
  <c r="M221" i="3"/>
  <c r="M222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4" i="3"/>
  <c r="M254" i="3"/>
  <c r="M255" i="3"/>
  <c r="M256" i="3"/>
  <c r="M257" i="3"/>
  <c r="M259" i="3"/>
  <c r="M260" i="3"/>
  <c r="M261" i="3"/>
  <c r="M262" i="3"/>
  <c r="M263" i="3"/>
  <c r="M264" i="3"/>
  <c r="M265" i="3"/>
  <c r="M266" i="3"/>
  <c r="M267" i="3"/>
  <c r="M268" i="3"/>
  <c r="M269" i="3"/>
  <c r="M25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6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27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49" i="3"/>
  <c r="M62" i="3"/>
  <c r="M64" i="3"/>
  <c r="M68" i="3"/>
  <c r="M92" i="3"/>
  <c r="M94" i="3"/>
  <c r="M103" i="3"/>
  <c r="M119" i="3"/>
  <c r="M121" i="3"/>
  <c r="M125" i="3"/>
  <c r="M155" i="3"/>
  <c r="M184" i="3"/>
  <c r="M185" i="3"/>
  <c r="M199" i="3"/>
  <c r="M216" i="3"/>
  <c r="M223" i="3"/>
  <c r="M258" i="3"/>
  <c r="M270" i="3"/>
  <c r="M326" i="3"/>
  <c r="I29" i="3"/>
  <c r="I30" i="3"/>
  <c r="I32" i="3"/>
  <c r="I33" i="3"/>
  <c r="I34" i="3"/>
  <c r="I35" i="3"/>
  <c r="I36" i="3"/>
  <c r="I2" i="3"/>
  <c r="I3" i="3"/>
  <c r="I40" i="3"/>
  <c r="I45" i="3"/>
  <c r="I47" i="3"/>
  <c r="I49" i="3"/>
  <c r="I4" i="3"/>
  <c r="I50" i="3"/>
  <c r="I52" i="3"/>
  <c r="I5" i="3"/>
  <c r="I53" i="3"/>
  <c r="I54" i="3"/>
  <c r="I6" i="3"/>
  <c r="I55" i="3"/>
  <c r="I57" i="3"/>
  <c r="I59" i="3"/>
  <c r="I60" i="3"/>
  <c r="I61" i="3"/>
  <c r="I7" i="3"/>
  <c r="I62" i="3"/>
  <c r="I64" i="3"/>
  <c r="I65" i="3"/>
  <c r="I71" i="3"/>
  <c r="I72" i="3"/>
  <c r="I73" i="3"/>
  <c r="I75" i="3"/>
  <c r="I76" i="3"/>
  <c r="I81" i="3"/>
  <c r="I83" i="3"/>
  <c r="I84" i="3"/>
  <c r="I8" i="3"/>
  <c r="I90" i="3"/>
  <c r="I91" i="3"/>
  <c r="I94" i="3"/>
  <c r="I98" i="3"/>
  <c r="I99" i="3"/>
  <c r="I100" i="3"/>
  <c r="I101" i="3"/>
  <c r="I103" i="3"/>
  <c r="I105" i="3"/>
  <c r="I9" i="3"/>
  <c r="I106" i="3"/>
  <c r="I10" i="3"/>
  <c r="I109" i="3"/>
  <c r="I110" i="3"/>
  <c r="I11" i="3"/>
  <c r="I112" i="3"/>
  <c r="I115" i="3"/>
  <c r="I119" i="3"/>
  <c r="I121" i="3"/>
  <c r="I123" i="3"/>
  <c r="I125" i="3"/>
  <c r="I126" i="3"/>
  <c r="I13" i="3"/>
  <c r="I127" i="3"/>
  <c r="I135" i="3"/>
  <c r="I138" i="3"/>
  <c r="I141" i="3"/>
  <c r="I142" i="3"/>
  <c r="I15" i="3"/>
  <c r="I17" i="3"/>
  <c r="I154" i="3"/>
  <c r="I155" i="3"/>
  <c r="I156" i="3"/>
  <c r="I158" i="3"/>
  <c r="I161" i="3"/>
  <c r="I162" i="3"/>
  <c r="I165" i="3"/>
  <c r="I169" i="3"/>
  <c r="I20" i="3"/>
  <c r="I173" i="3"/>
  <c r="I184" i="3"/>
  <c r="I186" i="3"/>
  <c r="I187" i="3"/>
  <c r="I188" i="3"/>
  <c r="I22" i="3"/>
  <c r="I197" i="3"/>
  <c r="I199" i="3"/>
  <c r="I200" i="3"/>
  <c r="I204" i="3"/>
  <c r="I211" i="3"/>
  <c r="I216" i="3"/>
  <c r="I218" i="3"/>
  <c r="I220" i="3"/>
  <c r="I222" i="3"/>
  <c r="I223" i="3"/>
  <c r="I232" i="3"/>
  <c r="I233" i="3"/>
  <c r="I23" i="3"/>
  <c r="I238" i="3"/>
  <c r="I242" i="3"/>
  <c r="I243" i="3"/>
  <c r="I244" i="3"/>
  <c r="I247" i="3"/>
  <c r="I256" i="3"/>
  <c r="I258" i="3"/>
  <c r="I262" i="3"/>
  <c r="I268" i="3"/>
  <c r="I25" i="3"/>
  <c r="I271" i="3"/>
  <c r="I275" i="3"/>
  <c r="I278" i="3"/>
  <c r="I280" i="3"/>
  <c r="I281" i="3"/>
  <c r="I283" i="3"/>
  <c r="I288" i="3"/>
  <c r="I308" i="3"/>
  <c r="I309" i="3"/>
  <c r="I311" i="3"/>
  <c r="I27" i="3"/>
  <c r="I318" i="3"/>
  <c r="I319" i="3"/>
  <c r="I323" i="3"/>
  <c r="I28" i="3"/>
</calcChain>
</file>

<file path=xl/sharedStrings.xml><?xml version="1.0" encoding="utf-8"?>
<sst xmlns="http://schemas.openxmlformats.org/spreadsheetml/2006/main" count="5787" uniqueCount="830">
  <si>
    <t>Colombo</t>
  </si>
  <si>
    <t>Negombo</t>
  </si>
  <si>
    <t>Moratuwa</t>
  </si>
  <si>
    <t>Kurunegala</t>
  </si>
  <si>
    <t>Kandy</t>
  </si>
  <si>
    <t>Matale</t>
  </si>
  <si>
    <t>Ratnapura</t>
  </si>
  <si>
    <t>Gampaha</t>
  </si>
  <si>
    <t>Galle</t>
  </si>
  <si>
    <t>Matara</t>
  </si>
  <si>
    <t>Badulla</t>
  </si>
  <si>
    <t>Kalutara</t>
  </si>
  <si>
    <t>Kegalle</t>
  </si>
  <si>
    <t>Maharagama</t>
  </si>
  <si>
    <t>Trincomalee</t>
  </si>
  <si>
    <t>Hikkaduwa</t>
  </si>
  <si>
    <t>Ampara</t>
  </si>
  <si>
    <t>Hambantota</t>
  </si>
  <si>
    <t>Muttur</t>
  </si>
  <si>
    <t>Thambalagamuwa</t>
  </si>
  <si>
    <t>Kantale</t>
  </si>
  <si>
    <t>Seruwila</t>
  </si>
  <si>
    <t>Morawewa</t>
  </si>
  <si>
    <t>Kaduwela</t>
  </si>
  <si>
    <t>Mawanella</t>
  </si>
  <si>
    <t>Ruwanwella</t>
  </si>
  <si>
    <t>Homagama</t>
  </si>
  <si>
    <t>Nuwara Eliya</t>
  </si>
  <si>
    <t>Council</t>
  </si>
  <si>
    <t>Municipal Council</t>
  </si>
  <si>
    <t>Urban Council</t>
  </si>
  <si>
    <t>Pradeshiya Sabha</t>
  </si>
  <si>
    <t>Anuradhapura</t>
  </si>
  <si>
    <t>Kalmunai</t>
  </si>
  <si>
    <t>Batticaloa</t>
  </si>
  <si>
    <t>Jaffna</t>
  </si>
  <si>
    <t>Dambulla</t>
  </si>
  <si>
    <t>Kolonnawa</t>
  </si>
  <si>
    <t>Kesbewa</t>
  </si>
  <si>
    <t>Minuwangoda</t>
  </si>
  <si>
    <t>Panadura</t>
  </si>
  <si>
    <t>Horana</t>
  </si>
  <si>
    <t>Beruwala</t>
  </si>
  <si>
    <t>Ambalangoda</t>
  </si>
  <si>
    <t>Weligama</t>
  </si>
  <si>
    <t>Tangalle</t>
  </si>
  <si>
    <t>Bandarawela</t>
  </si>
  <si>
    <t>Haputale</t>
  </si>
  <si>
    <t>Lindula</t>
  </si>
  <si>
    <t>Kinnya</t>
  </si>
  <si>
    <t>Mannar</t>
  </si>
  <si>
    <t>Balangoda</t>
  </si>
  <si>
    <t>Embilipitiya</t>
  </si>
  <si>
    <t>Puttalam</t>
  </si>
  <si>
    <t>Chilaw</t>
  </si>
  <si>
    <t>Divulapitiya</t>
  </si>
  <si>
    <t>Walpita</t>
  </si>
  <si>
    <t>Katana</t>
  </si>
  <si>
    <t>Mirigama</t>
  </si>
  <si>
    <t>Attanagalla</t>
  </si>
  <si>
    <t>Nitabuwa</t>
  </si>
  <si>
    <t>Weyangoda</t>
  </si>
  <si>
    <t>Dadugamperuwa</t>
  </si>
  <si>
    <t>Mahara</t>
  </si>
  <si>
    <t>Kelaniya</t>
  </si>
  <si>
    <t>Biyagama</t>
  </si>
  <si>
    <t>Wattala</t>
  </si>
  <si>
    <t>Ingiriya</t>
  </si>
  <si>
    <t>Bandaragama</t>
  </si>
  <si>
    <t>Area under the Southern Express Way</t>
  </si>
  <si>
    <t>CID</t>
  </si>
  <si>
    <t>UID</t>
  </si>
  <si>
    <t>Type</t>
  </si>
  <si>
    <t xml:space="preserve">Colombo </t>
  </si>
  <si>
    <t xml:space="preserve">Sri Jayawardenepura </t>
  </si>
  <si>
    <t xml:space="preserve">Dehiwala </t>
  </si>
  <si>
    <t xml:space="preserve">Kandy </t>
  </si>
  <si>
    <t xml:space="preserve">Kurunegala </t>
  </si>
  <si>
    <t xml:space="preserve">Anuradhapura </t>
  </si>
  <si>
    <t xml:space="preserve">Ratnapura </t>
  </si>
  <si>
    <t xml:space="preserve">Nuwara Eliya </t>
  </si>
  <si>
    <t xml:space="preserve">Negombo </t>
  </si>
  <si>
    <t xml:space="preserve">Gampaha </t>
  </si>
  <si>
    <t xml:space="preserve">Galle </t>
  </si>
  <si>
    <t xml:space="preserve">Badulla </t>
  </si>
  <si>
    <t xml:space="preserve">Kalmunai </t>
  </si>
  <si>
    <t xml:space="preserve">Batticaloa </t>
  </si>
  <si>
    <t xml:space="preserve">Jaffna </t>
  </si>
  <si>
    <t xml:space="preserve">Hambantota </t>
  </si>
  <si>
    <t xml:space="preserve">Kaduwela </t>
  </si>
  <si>
    <t xml:space="preserve">Dambulla </t>
  </si>
  <si>
    <t xml:space="preserve">Avissawella </t>
  </si>
  <si>
    <t xml:space="preserve">Kolonnawa </t>
  </si>
  <si>
    <t xml:space="preserve">Kesbewa </t>
  </si>
  <si>
    <t xml:space="preserve">Boralesganuwa </t>
  </si>
  <si>
    <t xml:space="preserve">Katunayake-Seduwa </t>
  </si>
  <si>
    <t xml:space="preserve">Minuwangoda </t>
  </si>
  <si>
    <t xml:space="preserve">Ja Ela </t>
  </si>
  <si>
    <t xml:space="preserve">Paliyagoda </t>
  </si>
  <si>
    <t xml:space="preserve">Wattala-Mabole </t>
  </si>
  <si>
    <t xml:space="preserve">Kalutara </t>
  </si>
  <si>
    <t xml:space="preserve">Panadura </t>
  </si>
  <si>
    <t xml:space="preserve">Horana </t>
  </si>
  <si>
    <t xml:space="preserve">Beruwala </t>
  </si>
  <si>
    <t xml:space="preserve">Ambalangoda </t>
  </si>
  <si>
    <t xml:space="preserve">Hikkaduwa </t>
  </si>
  <si>
    <t xml:space="preserve">Weligama </t>
  </si>
  <si>
    <t xml:space="preserve">Tangalle </t>
  </si>
  <si>
    <t xml:space="preserve">Bandarawela </t>
  </si>
  <si>
    <t xml:space="preserve">Haputale </t>
  </si>
  <si>
    <t xml:space="preserve">Kadugannawa </t>
  </si>
  <si>
    <t xml:space="preserve">Gampola </t>
  </si>
  <si>
    <t xml:space="preserve">Nawalapitiya </t>
  </si>
  <si>
    <t xml:space="preserve">Wattegama </t>
  </si>
  <si>
    <t xml:space="preserve">Hatton Dickoya </t>
  </si>
  <si>
    <t xml:space="preserve">Thalawakele – Lindula </t>
  </si>
  <si>
    <t xml:space="preserve">Ampara </t>
  </si>
  <si>
    <t xml:space="preserve">Trincomalee </t>
  </si>
  <si>
    <t xml:space="preserve">Kinnya </t>
  </si>
  <si>
    <t xml:space="preserve">Vauniya </t>
  </si>
  <si>
    <t xml:space="preserve">Mannar </t>
  </si>
  <si>
    <t xml:space="preserve">Point Pedro </t>
  </si>
  <si>
    <t xml:space="preserve">Velvetithurei </t>
  </si>
  <si>
    <t xml:space="preserve">Chavakachcheri </t>
  </si>
  <si>
    <t xml:space="preserve">Kegalle </t>
  </si>
  <si>
    <t xml:space="preserve">Balangoda </t>
  </si>
  <si>
    <t xml:space="preserve">Embilipitiya </t>
  </si>
  <si>
    <t xml:space="preserve">Kuliyapitiya </t>
  </si>
  <si>
    <t xml:space="preserve">Puttalam </t>
  </si>
  <si>
    <t xml:space="preserve">Chilaw </t>
  </si>
  <si>
    <t xml:space="preserve">Kaththankudi </t>
  </si>
  <si>
    <t xml:space="preserve">Homagama </t>
  </si>
  <si>
    <t xml:space="preserve">Seethawaka </t>
  </si>
  <si>
    <t xml:space="preserve">Kotikawatta Mulleriyawa </t>
  </si>
  <si>
    <t xml:space="preserve">Divulapitiya </t>
  </si>
  <si>
    <t xml:space="preserve">Katana </t>
  </si>
  <si>
    <t xml:space="preserve">Mirigama </t>
  </si>
  <si>
    <t xml:space="preserve">Attanagalla </t>
  </si>
  <si>
    <t xml:space="preserve">Mahara </t>
  </si>
  <si>
    <t xml:space="preserve">Kelaniya </t>
  </si>
  <si>
    <t xml:space="preserve">Biyagama </t>
  </si>
  <si>
    <t xml:space="preserve">Wattala </t>
  </si>
  <si>
    <t xml:space="preserve">Bandaragama </t>
  </si>
  <si>
    <t xml:space="preserve">Bulathsinhala </t>
  </si>
  <si>
    <t xml:space="preserve">Dodangoda </t>
  </si>
  <si>
    <t xml:space="preserve">Mathugama </t>
  </si>
  <si>
    <t xml:space="preserve">Agalawatta </t>
  </si>
  <si>
    <t xml:space="preserve">Walallavita </t>
  </si>
  <si>
    <t xml:space="preserve">Madurawala </t>
  </si>
  <si>
    <t xml:space="preserve">Balapitiya </t>
  </si>
  <si>
    <t xml:space="preserve">Bentota </t>
  </si>
  <si>
    <t xml:space="preserve">Habaraduwa </t>
  </si>
  <si>
    <t xml:space="preserve">Elpitiya </t>
  </si>
  <si>
    <t xml:space="preserve">Kamburupitiya </t>
  </si>
  <si>
    <t xml:space="preserve">Akuressa </t>
  </si>
  <si>
    <t xml:space="preserve">Hakmana </t>
  </si>
  <si>
    <t xml:space="preserve">Deniyaya </t>
  </si>
  <si>
    <t xml:space="preserve">Malimbada </t>
  </si>
  <si>
    <t xml:space="preserve">Thihagoda </t>
  </si>
  <si>
    <t xml:space="preserve">Dickwella </t>
  </si>
  <si>
    <t xml:space="preserve">Devinuwara </t>
  </si>
  <si>
    <t xml:space="preserve">Matara </t>
  </si>
  <si>
    <t xml:space="preserve">Kirinda </t>
  </si>
  <si>
    <t xml:space="preserve">Urubokka </t>
  </si>
  <si>
    <t xml:space="preserve">Angunakolapalessa </t>
  </si>
  <si>
    <t xml:space="preserve">Weeraketiya </t>
  </si>
  <si>
    <t xml:space="preserve">Beliatta </t>
  </si>
  <si>
    <t xml:space="preserve">Sooriyawewa </t>
  </si>
  <si>
    <t xml:space="preserve">Middeniya </t>
  </si>
  <si>
    <t xml:space="preserve">Katuwana </t>
  </si>
  <si>
    <t xml:space="preserve">Walasmulla </t>
  </si>
  <si>
    <t xml:space="preserve">Lunugamvehera </t>
  </si>
  <si>
    <t xml:space="preserve">Ambalantota </t>
  </si>
  <si>
    <t xml:space="preserve">Tissamaharama </t>
  </si>
  <si>
    <t xml:space="preserve">Monaragala </t>
  </si>
  <si>
    <t xml:space="preserve">Bibile </t>
  </si>
  <si>
    <t xml:space="preserve">Buttala </t>
  </si>
  <si>
    <t xml:space="preserve">Wellawaya </t>
  </si>
  <si>
    <t xml:space="preserve">Badalkumbura </t>
  </si>
  <si>
    <t xml:space="preserve">Thanamalvila </t>
  </si>
  <si>
    <t xml:space="preserve">Katharagama-Sella Katharagama </t>
  </si>
  <si>
    <t xml:space="preserve">Mahiyangana </t>
  </si>
  <si>
    <t xml:space="preserve">Haliela </t>
  </si>
  <si>
    <t xml:space="preserve">Walimada </t>
  </si>
  <si>
    <t xml:space="preserve">Uva </t>
  </si>
  <si>
    <t xml:space="preserve">Ella </t>
  </si>
  <si>
    <t xml:space="preserve">Akurana </t>
  </si>
  <si>
    <t xml:space="preserve">Kundasale </t>
  </si>
  <si>
    <t xml:space="preserve">Udunuwara </t>
  </si>
  <si>
    <t xml:space="preserve">Yatinuwara </t>
  </si>
  <si>
    <t xml:space="preserve">Gangawata Korale </t>
  </si>
  <si>
    <t xml:space="preserve">Harispattuwa </t>
  </si>
  <si>
    <t xml:space="preserve">Thumpane </t>
  </si>
  <si>
    <t xml:space="preserve">Galewala </t>
  </si>
  <si>
    <t xml:space="preserve">Naula-Nalanda </t>
  </si>
  <si>
    <t xml:space="preserve">Ambagamuwa </t>
  </si>
  <si>
    <t xml:space="preserve">Nallatanniya </t>
  </si>
  <si>
    <t xml:space="preserve">Hingurakgoda </t>
  </si>
  <si>
    <t xml:space="preserve">Elahera </t>
  </si>
  <si>
    <t xml:space="preserve">Mihintale </t>
  </si>
  <si>
    <t xml:space="preserve">Ranbewa </t>
  </si>
  <si>
    <t xml:space="preserve">Thalawa </t>
  </si>
  <si>
    <t xml:space="preserve">Thirappane </t>
  </si>
  <si>
    <t xml:space="preserve">Thabuttegama </t>
  </si>
  <si>
    <t xml:space="preserve">Nochchiyagama </t>
  </si>
  <si>
    <t xml:space="preserve">Nachchaduwa </t>
  </si>
  <si>
    <t xml:space="preserve">Madavachchiya </t>
  </si>
  <si>
    <t xml:space="preserve">Kekirawa </t>
  </si>
  <si>
    <t xml:space="preserve">Karaithive </t>
  </si>
  <si>
    <t xml:space="preserve">Ninethive </t>
  </si>
  <si>
    <t xml:space="preserve">Sammanthurai </t>
  </si>
  <si>
    <t xml:space="preserve">Alayadiwembu </t>
  </si>
  <si>
    <t xml:space="preserve">Thirukkovil </t>
  </si>
  <si>
    <t>Palindanuwara</t>
  </si>
  <si>
    <t>Passara</t>
  </si>
  <si>
    <t>Pathadumbara</t>
  </si>
  <si>
    <t>Pathahewaheta</t>
  </si>
  <si>
    <t>Polonnaruwa</t>
  </si>
  <si>
    <t>Palagala</t>
  </si>
  <si>
    <t>Pottuvil</t>
  </si>
  <si>
    <t xml:space="preserve">Padavi Siripura </t>
  </si>
  <si>
    <t>Lahugala</t>
  </si>
  <si>
    <t>Gomarankadawala</t>
  </si>
  <si>
    <t>Echalampaththu</t>
  </si>
  <si>
    <t>Tabalagamuwa</t>
  </si>
  <si>
    <t>Kuchchaweli</t>
  </si>
  <si>
    <t>Mulathivu</t>
  </si>
  <si>
    <t>Kankasanthurei</t>
  </si>
  <si>
    <t>Rambukkana</t>
  </si>
  <si>
    <t>Warakapola</t>
  </si>
  <si>
    <t>Yatiyantota</t>
  </si>
  <si>
    <t>Dehiowita</t>
  </si>
  <si>
    <t>Galigamuwa</t>
  </si>
  <si>
    <t>Deraniyagala</t>
  </si>
  <si>
    <t>Bulathkohupitiya</t>
  </si>
  <si>
    <t>Kuruvita</t>
  </si>
  <si>
    <t>Nivithigala</t>
  </si>
  <si>
    <t>Kahawatta</t>
  </si>
  <si>
    <t>Godakawela</t>
  </si>
  <si>
    <t>Giriulla</t>
  </si>
  <si>
    <t>Alawwa</t>
  </si>
  <si>
    <t>Narammala</t>
  </si>
  <si>
    <t>Mawathagama</t>
  </si>
  <si>
    <t>Wariyapola</t>
  </si>
  <si>
    <t>Melsiripura</t>
  </si>
  <si>
    <t>Nikaweratiya</t>
  </si>
  <si>
    <t>Maho</t>
  </si>
  <si>
    <t>Galgamuwa</t>
  </si>
  <si>
    <t>Hettipola</t>
  </si>
  <si>
    <t>Ibbagamuwa</t>
  </si>
  <si>
    <t>Ridegama</t>
  </si>
  <si>
    <t>Anamaduwa</t>
  </si>
  <si>
    <t>Madampe</t>
  </si>
  <si>
    <t>Wennappuwa</t>
  </si>
  <si>
    <t>Dankotuwa</t>
  </si>
  <si>
    <t>Kalpitiya</t>
  </si>
  <si>
    <t xml:space="preserve">Chettikulam </t>
  </si>
  <si>
    <t xml:space="preserve">Mawanella </t>
  </si>
  <si>
    <t>Palmadulla</t>
  </si>
  <si>
    <t>Polgahawela</t>
  </si>
  <si>
    <t>Pannala</t>
  </si>
  <si>
    <t>Hanwella</t>
  </si>
  <si>
    <t>Ragama</t>
  </si>
  <si>
    <t>Palawatta</t>
  </si>
  <si>
    <t>Meegahatenna</t>
  </si>
  <si>
    <t>Walipitiya</t>
  </si>
  <si>
    <t>Attampitiya</t>
  </si>
  <si>
    <t>Diyatalawa</t>
  </si>
  <si>
    <t>Loonuwatta</t>
  </si>
  <si>
    <t>Ginigathhena</t>
  </si>
  <si>
    <t>Bakamuna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</si>
  <si>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</si>
  <si>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</si>
  <si>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</si>
  <si>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</si>
  <si>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</si>
  <si>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</si>
  <si>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</si>
  <si>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</si>
  <si>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</si>
  <si>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</si>
  <si>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</si>
  <si>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</si>
  <si>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</si>
  <si>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</si>
  <si>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</si>
  <si>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</si>
  <si>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</si>
  <si>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</si>
  <si>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</si>
  <si>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</si>
  <si>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</si>
  <si>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</si>
  <si>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</si>
  <si>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</si>
  <si>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</si>
  <si>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</si>
  <si>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</si>
  <si>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</si>
  <si>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</si>
  <si>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</si>
  <si>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</si>
  <si>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</si>
  <si>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</si>
  <si>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</si>
  <si>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</si>
  <si>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</si>
  <si>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</si>
  <si>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</si>
  <si>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</si>
  <si>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</si>
  <si>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</si>
  <si>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</si>
  <si>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</si>
  <si>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</si>
  <si>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</si>
  <si>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</si>
  <si>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</si>
  <si>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</si>
  <si>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</si>
  <si>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</si>
  <si>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</si>
  <si>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</si>
  <si>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</si>
  <si>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</si>
  <si>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</si>
  <si>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</si>
  <si>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</si>
  <si>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</si>
  <si>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</si>
  <si>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</si>
  <si>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</si>
  <si>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</si>
  <si>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</si>
  <si>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</si>
  <si>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</si>
  <si>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</si>
  <si>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</si>
  <si>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</si>
  <si>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</si>
  <si>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</si>
  <si>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</si>
  <si>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</si>
  <si>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</si>
  <si>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</si>
  <si>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</si>
  <si>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</si>
  <si>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</si>
  <si>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</si>
  <si>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</si>
  <si>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</si>
  <si>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</si>
  <si>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</si>
  <si>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</si>
  <si>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</si>
  <si>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</si>
  <si>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</si>
  <si>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</si>
  <si>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</si>
  <si>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</si>
  <si>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</si>
  <si>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</si>
  <si>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</si>
  <si>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</si>
  <si>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</si>
  <si>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</si>
  <si>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</si>
  <si>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</si>
  <si>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</si>
  <si>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</si>
  <si>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</si>
  <si>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</si>
  <si>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</si>
  <si>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</si>
  <si>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</si>
  <si>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</si>
  <si>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</si>
  <si>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</si>
  <si>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</si>
  <si>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</si>
  <si>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</si>
  <si>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</si>
  <si>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</si>
  <si>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</si>
  <si>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</si>
  <si>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</si>
  <si>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</si>
  <si>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</si>
  <si>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</si>
  <si>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</si>
  <si>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</si>
  <si>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</si>
  <si>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</si>
  <si>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</si>
  <si>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</si>
  <si>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</si>
  <si>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</si>
  <si>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</si>
  <si>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</si>
  <si>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</si>
  <si>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</si>
  <si>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</si>
  <si>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</si>
  <si>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</si>
  <si>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</si>
  <si>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</si>
  <si>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</si>
  <si>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</si>
  <si>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</si>
  <si>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</si>
  <si>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</si>
  <si>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</si>
  <si>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</si>
  <si>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</si>
  <si>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</si>
  <si>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</si>
  <si>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</si>
  <si>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</si>
  <si>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</si>
  <si>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</si>
  <si>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</si>
  <si>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</si>
  <si>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</si>
  <si>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</si>
  <si>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</si>
  <si>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</si>
  <si>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</si>
  <si>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</si>
  <si>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</si>
  <si>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</si>
  <si>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</si>
  <si>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</si>
  <si>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</si>
  <si>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</si>
  <si>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</si>
  <si>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</si>
  <si>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</si>
  <si>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</si>
  <si>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</si>
  <si>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</si>
  <si>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</si>
  <si>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</si>
  <si>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</si>
  <si>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</si>
  <si>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</si>
  <si>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</si>
  <si>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</si>
  <si>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</si>
  <si>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</si>
  <si>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</si>
  <si>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</si>
  <si>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</si>
  <si>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</si>
  <si>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</si>
  <si>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</si>
  <si>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</si>
  <si>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</si>
  <si>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</si>
  <si>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</si>
  <si>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</si>
  <si>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</si>
  <si>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</si>
  <si>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</si>
  <si>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</si>
  <si>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</si>
  <si>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</si>
  <si>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</si>
  <si>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</si>
  <si>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</si>
  <si>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</si>
  <si>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</si>
  <si>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</si>
  <si>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</si>
  <si>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</si>
  <si>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</si>
  <si>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</si>
  <si>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</si>
  <si>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</si>
  <si>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</si>
  <si>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</si>
  <si>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</si>
  <si>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</si>
  <si>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</si>
  <si>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</si>
  <si>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</si>
  <si>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</si>
  <si>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</si>
  <si>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</si>
  <si>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ISO</t>
  </si>
  <si>
    <t>NAME_0</t>
  </si>
  <si>
    <t>NAME_1</t>
  </si>
  <si>
    <t>NAME_2</t>
  </si>
  <si>
    <t>LKA</t>
  </si>
  <si>
    <t>Sri Lanka</t>
  </si>
  <si>
    <t>Thampalakamam</t>
  </si>
  <si>
    <t>Trincomalee Town and Gravets</t>
  </si>
  <si>
    <t>Verugal</t>
  </si>
  <si>
    <t>Vavuniya</t>
  </si>
  <si>
    <t>Vavuniya North</t>
  </si>
  <si>
    <t>Vavuniya South</t>
  </si>
  <si>
    <t>Vengalacheddiculam</t>
  </si>
  <si>
    <t>Addalachchenai</t>
  </si>
  <si>
    <t>Akkaraipattu</t>
  </si>
  <si>
    <t>Alayadiwembu</t>
  </si>
  <si>
    <t>Damana</t>
  </si>
  <si>
    <t>Dehiattakandiya</t>
  </si>
  <si>
    <t>Eragama</t>
  </si>
  <si>
    <t>Karativu</t>
  </si>
  <si>
    <t>Mahaoya</t>
  </si>
  <si>
    <t>Navithanveli</t>
  </si>
  <si>
    <t>Ninthavur</t>
  </si>
  <si>
    <t>Padiyathalawa</t>
  </si>
  <si>
    <t>Pothuvil</t>
  </si>
  <si>
    <t>Sainthamarathu</t>
  </si>
  <si>
    <t>Samanthurai</t>
  </si>
  <si>
    <t>Thirukkovil</t>
  </si>
  <si>
    <t>Uhana</t>
  </si>
  <si>
    <t>Galenbindunuwewa</t>
  </si>
  <si>
    <t>Galnewa</t>
  </si>
  <si>
    <t>Horowpothana</t>
  </si>
  <si>
    <t>Ipalogama</t>
  </si>
  <si>
    <t>Kahatagasdigiliya</t>
  </si>
  <si>
    <t>Kebithigollewa</t>
  </si>
  <si>
    <t>Kekirawa</t>
  </si>
  <si>
    <t>Maha Vilachchiya</t>
  </si>
  <si>
    <t>Medawachchiya</t>
  </si>
  <si>
    <t>Mihinthale</t>
  </si>
  <si>
    <t>N. Palatha Central</t>
  </si>
  <si>
    <t>N. Palatha East</t>
  </si>
  <si>
    <t>Nachchadoowa</t>
  </si>
  <si>
    <t>Nochchiyagama</t>
  </si>
  <si>
    <t>Padaviya</t>
  </si>
  <si>
    <t>Palugaswewa</t>
  </si>
  <si>
    <t>Rajanganaya</t>
  </si>
  <si>
    <t>Rambewa</t>
  </si>
  <si>
    <t>Thalawa</t>
  </si>
  <si>
    <t>Thambuttegama</t>
  </si>
  <si>
    <t>Thirappane</t>
  </si>
  <si>
    <t>Ella</t>
  </si>
  <si>
    <t>Hali-Ela</t>
  </si>
  <si>
    <t>Hildummulla</t>
  </si>
  <si>
    <t>Kandaketiya</t>
  </si>
  <si>
    <t>Lunugala</t>
  </si>
  <si>
    <t>Mahiyanganaya</t>
  </si>
  <si>
    <t>Meegahakivula</t>
  </si>
  <si>
    <t>Rideemaliyadda</t>
  </si>
  <si>
    <t>Soranathota</t>
  </si>
  <si>
    <t>Uva Paranagama</t>
  </si>
  <si>
    <t>Welimada</t>
  </si>
  <si>
    <t>Eravur Pattu</t>
  </si>
  <si>
    <t>Eravur Town</t>
  </si>
  <si>
    <t>Kattankudy</t>
  </si>
  <si>
    <t>Koralai Pattu (Valachchenai)</t>
  </si>
  <si>
    <t>Koralai Pattu North</t>
  </si>
  <si>
    <t>Koralai Pattu West (Oddamavadi)</t>
  </si>
  <si>
    <t>Manmunai North</t>
  </si>
  <si>
    <t>Manmunai Pattu (Araipattai)</t>
  </si>
  <si>
    <t>Manmunai South-West</t>
  </si>
  <si>
    <t>Manmunai South and Eruvilpattu</t>
  </si>
  <si>
    <t>Manmunai West</t>
  </si>
  <si>
    <t>Porativu Pattu</t>
  </si>
  <si>
    <t>Dehiwala-Mount Lavinia</t>
  </si>
  <si>
    <t>Padukka</t>
  </si>
  <si>
    <t>Sri Jayawardanapura Kotte</t>
  </si>
  <si>
    <t>Thimbirigasyaya</t>
  </si>
  <si>
    <t>Akmeemana</t>
  </si>
  <si>
    <t>Baddegama</t>
  </si>
  <si>
    <t>Balapitiya</t>
  </si>
  <si>
    <t>Bentota</t>
  </si>
  <si>
    <t>Bope-Poddala</t>
  </si>
  <si>
    <t>Elpitiya</t>
  </si>
  <si>
    <t>Galle Four Gravets</t>
  </si>
  <si>
    <t>Habaraduwa</t>
  </si>
  <si>
    <t>Imaduwa</t>
  </si>
  <si>
    <t>Karandeniya</t>
  </si>
  <si>
    <t>Nagoda</t>
  </si>
  <si>
    <t>Neluwa</t>
  </si>
  <si>
    <t>Niyagama</t>
  </si>
  <si>
    <t>Thawalama</t>
  </si>
  <si>
    <t>Welivitiya-Divithura</t>
  </si>
  <si>
    <t>Yakkalamulla</t>
  </si>
  <si>
    <t>Dompe</t>
  </si>
  <si>
    <t>Ja-Ela</t>
  </si>
  <si>
    <t>Ambalanthota</t>
  </si>
  <si>
    <t>Angunakolapelessa</t>
  </si>
  <si>
    <t>Beliatta</t>
  </si>
  <si>
    <t>Katuwana</t>
  </si>
  <si>
    <t>Lunugamvehera</t>
  </si>
  <si>
    <t>Okewela</t>
  </si>
  <si>
    <t>Sooriyawewa</t>
  </si>
  <si>
    <t>Thissamaharama</t>
  </si>
  <si>
    <t>Weeraketiya</t>
  </si>
  <si>
    <t>Delft</t>
  </si>
  <si>
    <t>Island South (Velanai)</t>
  </si>
  <si>
    <t>Islands North (Kayts)</t>
  </si>
  <si>
    <t>Nallur</t>
  </si>
  <si>
    <t>Thenmaradchy (Chavakachcheri)</t>
  </si>
  <si>
    <t>Vadamaradchi South-West</t>
  </si>
  <si>
    <t>Vadamaradchy East</t>
  </si>
  <si>
    <t>Vadamaradchy North</t>
  </si>
  <si>
    <t>Valikamam East</t>
  </si>
  <si>
    <t>Valikamam North</t>
  </si>
  <si>
    <t>Valikamam South-West</t>
  </si>
  <si>
    <t>Valikamam South</t>
  </si>
  <si>
    <t>Valikamam West</t>
  </si>
  <si>
    <t>Agalawatta</t>
  </si>
  <si>
    <t>Bulathsinhala</t>
  </si>
  <si>
    <t>Dodangoda</t>
  </si>
  <si>
    <t>Madurawala</t>
  </si>
  <si>
    <t>Mathugama</t>
  </si>
  <si>
    <t>Millaniya</t>
  </si>
  <si>
    <t>Walallawita</t>
  </si>
  <si>
    <t>Akurana</t>
  </si>
  <si>
    <t>Delthota</t>
  </si>
  <si>
    <t>Doluwa</t>
  </si>
  <si>
    <t>Ganga Ihala Korale</t>
  </si>
  <si>
    <t>Harispattuwa</t>
  </si>
  <si>
    <t>Hatharaliyadda</t>
  </si>
  <si>
    <t>K.F.G. &amp; G. Korale</t>
  </si>
  <si>
    <t>Kundasale</t>
  </si>
  <si>
    <t>Medadumbara</t>
  </si>
  <si>
    <t>Minipe</t>
  </si>
  <si>
    <t>Panvila</t>
  </si>
  <si>
    <t>Pasbage Korale</t>
  </si>
  <si>
    <t>Poojapitiya</t>
  </si>
  <si>
    <t>Thumpane</t>
  </si>
  <si>
    <t>Udadumbara</t>
  </si>
  <si>
    <t>Udapalatha</t>
  </si>
  <si>
    <t>Udunuwara</t>
  </si>
  <si>
    <t>Yatinuwara</t>
  </si>
  <si>
    <t>Aranayaka</t>
  </si>
  <si>
    <t>Dehiovita</t>
  </si>
  <si>
    <t>Yatiyanthota</t>
  </si>
  <si>
    <t>Kilinochchi</t>
  </si>
  <si>
    <t>Kandawali</t>
  </si>
  <si>
    <t>Karachchi</t>
  </si>
  <si>
    <t>Pachchilaipalli</t>
  </si>
  <si>
    <t>Poonakary</t>
  </si>
  <si>
    <t>Ambanpola</t>
  </si>
  <si>
    <t>Bamunakotuwa</t>
  </si>
  <si>
    <t>Bingiriya</t>
  </si>
  <si>
    <t>Ehetuwewa</t>
  </si>
  <si>
    <t>Ganewatta</t>
  </si>
  <si>
    <t>Giribawa</t>
  </si>
  <si>
    <t>Katupotha</t>
  </si>
  <si>
    <t>Kobeigane</t>
  </si>
  <si>
    <t>Kotavehera</t>
  </si>
  <si>
    <t>Kuliyapitiya East</t>
  </si>
  <si>
    <t>Kuliyapitiya West</t>
  </si>
  <si>
    <t>Mahawa</t>
  </si>
  <si>
    <t>Mallawapitiya</t>
  </si>
  <si>
    <t>Maspotha</t>
  </si>
  <si>
    <t>Panduwasnuwara</t>
  </si>
  <si>
    <t>Polpithigama</t>
  </si>
  <si>
    <t>Rasnayakapura</t>
  </si>
  <si>
    <t>Rideegama</t>
  </si>
  <si>
    <t>Udubaddawa</t>
  </si>
  <si>
    <t>Weerambugedara</t>
  </si>
  <si>
    <t>Madhu</t>
  </si>
  <si>
    <t>Mannar Town</t>
  </si>
  <si>
    <t>Manthai West</t>
  </si>
  <si>
    <t>Musali</t>
  </si>
  <si>
    <t>Nanaddan</t>
  </si>
  <si>
    <t>Ambanganga Korale</t>
  </si>
  <si>
    <t>Galewela</t>
  </si>
  <si>
    <t>Laggala-Pallegama</t>
  </si>
  <si>
    <t>Naula</t>
  </si>
  <si>
    <t>Pallepola</t>
  </si>
  <si>
    <t>Rattota</t>
  </si>
  <si>
    <t>Ukuwela</t>
  </si>
  <si>
    <t>Wilgamuwa</t>
  </si>
  <si>
    <t>Yatawatta</t>
  </si>
  <si>
    <t>Akuressa</t>
  </si>
  <si>
    <t>Athuraliya</t>
  </si>
  <si>
    <t>Devinuwara</t>
  </si>
  <si>
    <t>Dickwella</t>
  </si>
  <si>
    <t>Hakmana</t>
  </si>
  <si>
    <t>Kamburupitiya</t>
  </si>
  <si>
    <t>Kirinda-Puhulwella</t>
  </si>
  <si>
    <t>Kotapola</t>
  </si>
  <si>
    <t>Malimbada</t>
  </si>
  <si>
    <t>Matara Four Gravets</t>
  </si>
  <si>
    <t>Mulatiyana</t>
  </si>
  <si>
    <t>Pasgoda</t>
  </si>
  <si>
    <t>Pitabeddara</t>
  </si>
  <si>
    <t>Thihagoda</t>
  </si>
  <si>
    <t>Welipitiya</t>
  </si>
  <si>
    <t>Moneragala</t>
  </si>
  <si>
    <t>Badalkumbura</t>
  </si>
  <si>
    <t>Bibile</t>
  </si>
  <si>
    <t>Buttala</t>
  </si>
  <si>
    <t>Katharagama</t>
  </si>
  <si>
    <t>Madulla</t>
  </si>
  <si>
    <t>Medagama</t>
  </si>
  <si>
    <t>Sevanagala</t>
  </si>
  <si>
    <t>Siyambalanduwa</t>
  </si>
  <si>
    <t>Thanamalvila</t>
  </si>
  <si>
    <t>Wellawaya</t>
  </si>
  <si>
    <t>Mullaitivu</t>
  </si>
  <si>
    <t>Manthai East</t>
  </si>
  <si>
    <t>Maritimepattu</t>
  </si>
  <si>
    <t>Oddusuddan</t>
  </si>
  <si>
    <t>Puthukudiyiruppu</t>
  </si>
  <si>
    <t>Thunukkai</t>
  </si>
  <si>
    <t>Ambagamuwa</t>
  </si>
  <si>
    <t>Hanguranketha</t>
  </si>
  <si>
    <t>Kothmale</t>
  </si>
  <si>
    <t>Walapane</t>
  </si>
  <si>
    <t>Dimbulagala</t>
  </si>
  <si>
    <t>Elahera</t>
  </si>
  <si>
    <t>Hingurakgoda</t>
  </si>
  <si>
    <t>Lankapura</t>
  </si>
  <si>
    <t>Medirigiriya</t>
  </si>
  <si>
    <t>Thamankaduwa</t>
  </si>
  <si>
    <t>Welikanda</t>
  </si>
  <si>
    <t>Arachchikattuwa PS</t>
  </si>
  <si>
    <t>Karuwalagaswewa</t>
  </si>
  <si>
    <t>Mahakumbukkadawala</t>
  </si>
  <si>
    <t>Mahawewa</t>
  </si>
  <si>
    <t>Mundalama</t>
  </si>
  <si>
    <t>Nattandiya</t>
  </si>
  <si>
    <t>Nawagattegama</t>
  </si>
  <si>
    <t>Pallama</t>
  </si>
  <si>
    <t>Vanathavilluwa</t>
  </si>
  <si>
    <t>Ayagama</t>
  </si>
  <si>
    <t>Eheliyagoda</t>
  </si>
  <si>
    <t>Elapatha</t>
  </si>
  <si>
    <t>Imbulpe</t>
  </si>
  <si>
    <t>Kalawana</t>
  </si>
  <si>
    <t>Kiriella</t>
  </si>
  <si>
    <t>Kolonna</t>
  </si>
  <si>
    <t>Opanayaka</t>
  </si>
  <si>
    <t>Pelmadulla</t>
  </si>
  <si>
    <t>Weligepola</t>
  </si>
  <si>
    <t>Kantalai</t>
  </si>
  <si>
    <t>Kinniya</t>
  </si>
  <si>
    <t>Kuchchaveli</t>
  </si>
  <si>
    <t>Padavi Sri Pura</t>
  </si>
  <si>
    <t>Seruvila</t>
  </si>
  <si>
    <t xml:space="preserve">Gazetted Urban Areas </t>
  </si>
  <si>
    <t>From policy document, DECLARATION OF URBAN AREAS AND
APPROVED DEVELOPMENT PLANS</t>
  </si>
  <si>
    <t>GADM</t>
  </si>
  <si>
    <t>Admin 0, 1, and 2 names from GADM data</t>
  </si>
  <si>
    <t>vlookup</t>
  </si>
  <si>
    <t>Council_trim</t>
  </si>
  <si>
    <t>MC</t>
  </si>
  <si>
    <t>UC</t>
  </si>
  <si>
    <t>PS</t>
  </si>
  <si>
    <t>GUA_ID</t>
  </si>
  <si>
    <t>Alt_Spelling</t>
  </si>
  <si>
    <t xml:space="preserve">22 DS Divisions assigned to </t>
  </si>
  <si>
    <t xml:space="preserve">12 DS Divisons assigned to </t>
  </si>
  <si>
    <t>Avissawella (Urban Council)</t>
  </si>
  <si>
    <t>Boralesganuwa  (Urban Council)</t>
  </si>
  <si>
    <t>Gampola  (Urban Council)</t>
  </si>
  <si>
    <t>Hatton Dickoya  (Urban Council)</t>
  </si>
  <si>
    <t>Anuradhapura (Municipal Council)</t>
  </si>
  <si>
    <t>Batticaloa (Municipal Council)</t>
  </si>
  <si>
    <t>Kadugannawa (Urban Council)</t>
  </si>
  <si>
    <t>Katunayake-Seduwa (Urban Council)</t>
  </si>
  <si>
    <t>Nawalapitiya  (Urban Council)</t>
  </si>
  <si>
    <t>Paliyagoda  (Urban Council)</t>
  </si>
  <si>
    <t>Point Pedro  (Urban Council)</t>
  </si>
  <si>
    <t>Thalawakele – Lindula  (Urban Council)</t>
  </si>
  <si>
    <t>Vauniya  (Urban Council)</t>
  </si>
  <si>
    <t>Velvetithurei  (Urban Council)</t>
  </si>
  <si>
    <t>Wattegama  (Urban Council)</t>
  </si>
  <si>
    <t>Pop_ID</t>
  </si>
  <si>
    <t>pop_ID</t>
  </si>
  <si>
    <t>DSDivision</t>
  </si>
  <si>
    <t>District</t>
  </si>
  <si>
    <t>pop2001</t>
  </si>
  <si>
    <t>Eragama/Irakkamam</t>
  </si>
  <si>
    <t>Kalmunai (incl. Tamil Division with 29,713 pop. in 2011)</t>
  </si>
  <si>
    <t>Kalmunai Tamil Divisions</t>
  </si>
  <si>
    <t>Nuwaragam Palatha Central</t>
  </si>
  <si>
    <t>Nuwaragam Palatha East</t>
  </si>
  <si>
    <t>Haldummulla</t>
  </si>
  <si>
    <t>Koralai Pattu (Valachenai)</t>
  </si>
  <si>
    <t>Koralai Pattu Central</t>
  </si>
  <si>
    <t>Koralai Pattu North (Vaharai)</t>
  </si>
  <si>
    <t>Koralai Pattu South</t>
  </si>
  <si>
    <t>Manmunai South &amp; Eruvil Pattu</t>
  </si>
  <si>
    <t>Dehiwala</t>
  </si>
  <si>
    <t>Rathmalana</t>
  </si>
  <si>
    <t>Benthota</t>
  </si>
  <si>
    <t>Gonapinuwala</t>
  </si>
  <si>
    <t>Ambalantota</t>
  </si>
  <si>
    <t>Walasmulla</t>
  </si>
  <si>
    <t>Islands South (Velanai)</t>
  </si>
  <si>
    <t>Karainagar</t>
  </si>
  <si>
    <t>Thenmaradchi (Chavakachcheri)</t>
  </si>
  <si>
    <t>Vadamaradchi (Point Pedro)</t>
  </si>
  <si>
    <t>Vadamaradchi East (Maruthnkerny)</t>
  </si>
  <si>
    <t>Vadamaradchi South-West (Karaveddy)</t>
  </si>
  <si>
    <t>Valikamam East (Kopay)</t>
  </si>
  <si>
    <t>Valikamam North (Tellippalai)</t>
  </si>
  <si>
    <t>Valikamam South (Uduvil)</t>
  </si>
  <si>
    <t>Valikamam South-West (Sandilipay)</t>
  </si>
  <si>
    <t>Valikamam West (Chankanai)</t>
  </si>
  <si>
    <t>Walallavita</t>
  </si>
  <si>
    <t>Kandy Four Gravets &amp; Gangawata Korale</t>
  </si>
  <si>
    <t>Kandavalai</t>
  </si>
  <si>
    <t>Mahawa/Maho</t>
  </si>
  <si>
    <t>Panduwasnuwara East (Katupotha)</t>
  </si>
  <si>
    <t>Musalai</t>
  </si>
  <si>
    <t>Ambaganga Korale</t>
  </si>
  <si>
    <t>Kirinda Puhulwella</t>
  </si>
  <si>
    <t>Manthai East (Pandiyankulam)</t>
  </si>
  <si>
    <t>Welioya</t>
  </si>
  <si>
    <t>Arachchikattuwa</t>
  </si>
  <si>
    <t>Mundalama/Mundel</t>
  </si>
  <si>
    <t>Verugal (Echchilampattai)</t>
  </si>
  <si>
    <t>In Population File Corsswalk…</t>
  </si>
  <si>
    <t xml:space="preserve">Directly from SriLanka.Data.1st,2nd,3rd Tier_updated.xls, in /Users/jennieday/Documents/Unimelb Research/World Bank/South Asia/Modified Data Tables/Sri Lanka/Population </t>
  </si>
  <si>
    <t>ID0-3s are ID numbers from GADM file</t>
  </si>
  <si>
    <t>MC_count</t>
  </si>
  <si>
    <t>UC_count</t>
  </si>
  <si>
    <t>PS_count</t>
  </si>
  <si>
    <t>GADM_ID</t>
  </si>
  <si>
    <t>GADM_ID_0</t>
  </si>
  <si>
    <t>GADM_ID_1</t>
  </si>
  <si>
    <t>GADM_ID_2</t>
  </si>
  <si>
    <t>Admin_Type</t>
  </si>
  <si>
    <t>From GAU Tab</t>
  </si>
  <si>
    <t>Difference</t>
  </si>
  <si>
    <t>From this tab</t>
  </si>
  <si>
    <t>TOTAL</t>
  </si>
  <si>
    <t>In The GADM Crosswalk, the following councils are missing entirely, even though they appear in the literature on "Gazetted Urban Areas"</t>
  </si>
  <si>
    <t>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</si>
</sst>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nieday/Documents/Unimelb%20Research/World%20Bank/South%20Asia/Modified%20Data%20Tables/Sri%20Lanka/Population%20/SriLanka.Data.1st,2nd,3rd%20Tier_updat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ri Lanka "/>
      <sheetName val="Notes and Definitions"/>
    </sheetNames>
    <sheetDataSet>
      <sheetData sheetId="0">
        <row r="2">
          <cell r="B2" t="str">
            <v>Addalachchenai</v>
          </cell>
          <cell r="C2" t="str">
            <v>Ampara</v>
          </cell>
          <cell r="E2">
            <v>36020</v>
          </cell>
        </row>
        <row r="3">
          <cell r="B3" t="str">
            <v>Akkaraipattu</v>
          </cell>
          <cell r="C3" t="str">
            <v>Ampara</v>
          </cell>
          <cell r="E3">
            <v>34939</v>
          </cell>
        </row>
        <row r="4">
          <cell r="B4" t="str">
            <v>Alayadiwembu</v>
          </cell>
          <cell r="C4" t="str">
            <v>Ampara</v>
          </cell>
          <cell r="E4">
            <v>22627</v>
          </cell>
        </row>
        <row r="5">
          <cell r="B5" t="str">
            <v>Ampara</v>
          </cell>
          <cell r="C5" t="str">
            <v>Ampara</v>
          </cell>
          <cell r="E5">
            <v>38166</v>
          </cell>
        </row>
        <row r="6">
          <cell r="B6" t="str">
            <v>Damana</v>
          </cell>
          <cell r="C6" t="str">
            <v>Ampara</v>
          </cell>
          <cell r="E6">
            <v>35343</v>
          </cell>
        </row>
        <row r="7">
          <cell r="B7" t="str">
            <v>Dehiattakandiya</v>
          </cell>
          <cell r="C7" t="str">
            <v>Ampara</v>
          </cell>
          <cell r="E7">
            <v>63908</v>
          </cell>
        </row>
        <row r="8">
          <cell r="B8" t="str">
            <v>Eragama/Irakkamam</v>
          </cell>
          <cell r="C8" t="str">
            <v>Ampara</v>
          </cell>
          <cell r="E8">
            <v>11344</v>
          </cell>
        </row>
        <row r="9">
          <cell r="B9" t="str">
            <v>Kalmunai (incl. Tamil Division with 29,713 pop. in 2011)</v>
          </cell>
          <cell r="C9" t="str">
            <v>Ampara</v>
          </cell>
          <cell r="E9">
            <v>70465</v>
          </cell>
        </row>
        <row r="10">
          <cell r="B10" t="str">
            <v>Kalmunai</v>
          </cell>
          <cell r="C10" t="str">
            <v>Ampara</v>
          </cell>
        </row>
        <row r="11">
          <cell r="B11" t="str">
            <v>Kalmunai Tamil Divisions</v>
          </cell>
          <cell r="C11" t="str">
            <v>Ampara</v>
          </cell>
        </row>
        <row r="12">
          <cell r="B12" t="str">
            <v>Karativu</v>
          </cell>
          <cell r="C12" t="str">
            <v>Ampara</v>
          </cell>
          <cell r="E12">
            <v>16365</v>
          </cell>
        </row>
        <row r="13">
          <cell r="B13" t="str">
            <v>Lahugala</v>
          </cell>
          <cell r="C13" t="str">
            <v>Ampara</v>
          </cell>
          <cell r="E13">
            <v>7623</v>
          </cell>
        </row>
        <row r="14">
          <cell r="B14" t="str">
            <v>Mahaoya</v>
          </cell>
          <cell r="C14" t="str">
            <v>Ampara</v>
          </cell>
          <cell r="E14">
            <v>18123</v>
          </cell>
        </row>
        <row r="15">
          <cell r="B15" t="str">
            <v>Navithanveli</v>
          </cell>
          <cell r="C15" t="str">
            <v>Ampara</v>
          </cell>
          <cell r="E15">
            <v>17065</v>
          </cell>
        </row>
        <row r="16">
          <cell r="B16" t="str">
            <v>Ninthavur</v>
          </cell>
          <cell r="C16" t="str">
            <v>Ampara</v>
          </cell>
          <cell r="E16">
            <v>24625</v>
          </cell>
        </row>
        <row r="17">
          <cell r="B17" t="str">
            <v>Padiyathalawa</v>
          </cell>
          <cell r="C17" t="str">
            <v>Ampara</v>
          </cell>
          <cell r="E17">
            <v>15971</v>
          </cell>
        </row>
        <row r="18">
          <cell r="B18" t="str">
            <v>Pothuvil</v>
          </cell>
          <cell r="C18" t="str">
            <v>Ampara</v>
          </cell>
          <cell r="E18">
            <v>28480</v>
          </cell>
        </row>
        <row r="19">
          <cell r="B19" t="str">
            <v>Sainthamarathu</v>
          </cell>
          <cell r="C19" t="str">
            <v>Ampara</v>
          </cell>
          <cell r="E19">
            <v>24114</v>
          </cell>
        </row>
        <row r="20">
          <cell r="B20" t="str">
            <v>Samanthurai</v>
          </cell>
          <cell r="C20" t="str">
            <v>Ampara</v>
          </cell>
          <cell r="E20">
            <v>51510</v>
          </cell>
        </row>
        <row r="21">
          <cell r="B21" t="str">
            <v>Thirukkovil</v>
          </cell>
          <cell r="C21" t="str">
            <v>Ampara</v>
          </cell>
          <cell r="E21">
            <v>23700</v>
          </cell>
        </row>
        <row r="22">
          <cell r="B22" t="str">
            <v>Uhana</v>
          </cell>
          <cell r="C22" t="str">
            <v>Ampara</v>
          </cell>
          <cell r="E22">
            <v>52609</v>
          </cell>
        </row>
        <row r="23">
          <cell r="B23" t="str">
            <v>Galenbindunuwewa</v>
          </cell>
          <cell r="C23" t="str">
            <v>Anuradhapura</v>
          </cell>
          <cell r="E23">
            <v>40888</v>
          </cell>
        </row>
        <row r="24">
          <cell r="B24" t="str">
            <v>Galnewa</v>
          </cell>
          <cell r="C24" t="str">
            <v>Anuradhapura</v>
          </cell>
          <cell r="E24">
            <v>30344</v>
          </cell>
        </row>
        <row r="25">
          <cell r="B25" t="str">
            <v>Horowpothana</v>
          </cell>
          <cell r="C25" t="str">
            <v>Anuradhapura</v>
          </cell>
          <cell r="E25">
            <v>29642</v>
          </cell>
        </row>
        <row r="26">
          <cell r="B26" t="str">
            <v>Ipalogama</v>
          </cell>
          <cell r="C26" t="str">
            <v>Anuradhapura</v>
          </cell>
          <cell r="E26">
            <v>32933</v>
          </cell>
        </row>
        <row r="27">
          <cell r="B27" t="str">
            <v>Kahatagasdigiliya</v>
          </cell>
          <cell r="C27" t="str">
            <v>Anuradhapura</v>
          </cell>
          <cell r="E27">
            <v>33572</v>
          </cell>
        </row>
        <row r="28">
          <cell r="B28" t="str">
            <v>Kebithigollewa</v>
          </cell>
          <cell r="C28" t="str">
            <v>Anuradhapura</v>
          </cell>
          <cell r="E28">
            <v>19457</v>
          </cell>
        </row>
        <row r="29">
          <cell r="B29" t="str">
            <v>Kekirawa</v>
          </cell>
          <cell r="C29" t="str">
            <v>Anuradhapura</v>
          </cell>
          <cell r="E29">
            <v>52107</v>
          </cell>
        </row>
        <row r="30">
          <cell r="B30" t="str">
            <v>Maha Vilachchiya</v>
          </cell>
          <cell r="C30" t="str">
            <v>Anuradhapura</v>
          </cell>
          <cell r="E30">
            <v>18557</v>
          </cell>
        </row>
        <row r="31">
          <cell r="B31" t="str">
            <v>Medawachchiya</v>
          </cell>
          <cell r="C31" t="str">
            <v>Anuradhapura</v>
          </cell>
          <cell r="E31">
            <v>40469</v>
          </cell>
        </row>
        <row r="32">
          <cell r="B32" t="str">
            <v>Mihinthale</v>
          </cell>
          <cell r="C32" t="str">
            <v>Anuradhapura</v>
          </cell>
          <cell r="E32">
            <v>26786</v>
          </cell>
        </row>
        <row r="33">
          <cell r="B33" t="str">
            <v>Nachchadoowa</v>
          </cell>
          <cell r="C33" t="str">
            <v>Anuradhapura</v>
          </cell>
          <cell r="E33">
            <v>21772</v>
          </cell>
        </row>
        <row r="34">
          <cell r="B34" t="str">
            <v>Nochchiyagama</v>
          </cell>
          <cell r="C34" t="str">
            <v>Anuradhapura</v>
          </cell>
          <cell r="E34">
            <v>41601</v>
          </cell>
        </row>
        <row r="35">
          <cell r="B35" t="str">
            <v>Nuwaragam Palatha Central</v>
          </cell>
          <cell r="C35" t="str">
            <v>Anuradhapura</v>
          </cell>
          <cell r="E35">
            <v>53665</v>
          </cell>
        </row>
        <row r="36">
          <cell r="B36" t="str">
            <v>Nuwaragam Palatha East</v>
          </cell>
          <cell r="C36" t="str">
            <v>Anuradhapura</v>
          </cell>
          <cell r="E36">
            <v>65671</v>
          </cell>
        </row>
        <row r="37">
          <cell r="B37" t="str">
            <v>Padaviya</v>
          </cell>
          <cell r="C37" t="str">
            <v>Anuradhapura</v>
          </cell>
          <cell r="E37">
            <v>21146</v>
          </cell>
        </row>
        <row r="38">
          <cell r="B38" t="str">
            <v>Palagala</v>
          </cell>
          <cell r="C38" t="str">
            <v>Anuradhapura</v>
          </cell>
          <cell r="E38">
            <v>29837</v>
          </cell>
        </row>
        <row r="39">
          <cell r="B39" t="str">
            <v>Palugaswewa</v>
          </cell>
          <cell r="C39" t="str">
            <v>Anuradhapura</v>
          </cell>
          <cell r="E39">
            <v>14635</v>
          </cell>
        </row>
        <row r="40">
          <cell r="B40" t="str">
            <v>Rajanganaya</v>
          </cell>
          <cell r="C40" t="str">
            <v>Anuradhapura</v>
          </cell>
          <cell r="E40">
            <v>30186</v>
          </cell>
        </row>
        <row r="41">
          <cell r="B41" t="str">
            <v>Rambewa</v>
          </cell>
          <cell r="C41" t="str">
            <v>Anuradhapura</v>
          </cell>
          <cell r="E41">
            <v>31604</v>
          </cell>
        </row>
        <row r="42">
          <cell r="B42" t="str">
            <v>Thalawa</v>
          </cell>
          <cell r="C42" t="str">
            <v>Anuradhapura</v>
          </cell>
          <cell r="E42">
            <v>50919</v>
          </cell>
        </row>
        <row r="43">
          <cell r="B43" t="str">
            <v>Thambuttegama</v>
          </cell>
          <cell r="C43" t="str">
            <v>Anuradhapura</v>
          </cell>
          <cell r="E43">
            <v>36524</v>
          </cell>
        </row>
        <row r="44">
          <cell r="B44" t="str">
            <v>Thirappane</v>
          </cell>
          <cell r="C44" t="str">
            <v>Anuradhapura</v>
          </cell>
          <cell r="E44">
            <v>23378</v>
          </cell>
        </row>
        <row r="45">
          <cell r="B45" t="str">
            <v>Badulla</v>
          </cell>
          <cell r="C45" t="str">
            <v>Badulla</v>
          </cell>
          <cell r="E45">
            <v>70230</v>
          </cell>
        </row>
        <row r="46">
          <cell r="B46" t="str">
            <v>Bandarawela</v>
          </cell>
          <cell r="C46" t="str">
            <v>Badulla</v>
          </cell>
          <cell r="E46">
            <v>60269</v>
          </cell>
        </row>
        <row r="47">
          <cell r="B47" t="str">
            <v>Ella</v>
          </cell>
          <cell r="C47" t="str">
            <v>Badulla</v>
          </cell>
          <cell r="E47">
            <v>42894</v>
          </cell>
        </row>
        <row r="48">
          <cell r="B48" t="str">
            <v>Haldummulla</v>
          </cell>
          <cell r="C48" t="str">
            <v>Badulla</v>
          </cell>
          <cell r="E48">
            <v>38223</v>
          </cell>
        </row>
        <row r="49">
          <cell r="B49" t="str">
            <v>Hali-Ela</v>
          </cell>
          <cell r="C49" t="str">
            <v>Badulla</v>
          </cell>
          <cell r="E49">
            <v>87476</v>
          </cell>
        </row>
        <row r="50">
          <cell r="B50" t="str">
            <v>Haputale</v>
          </cell>
          <cell r="C50" t="str">
            <v>Badulla</v>
          </cell>
          <cell r="E50">
            <v>50735</v>
          </cell>
        </row>
        <row r="51">
          <cell r="B51" t="str">
            <v>Kandaketiya</v>
          </cell>
          <cell r="C51" t="str">
            <v>Badulla</v>
          </cell>
          <cell r="E51">
            <v>22494</v>
          </cell>
        </row>
        <row r="52">
          <cell r="B52" t="str">
            <v>Lunugala</v>
          </cell>
          <cell r="C52" t="str">
            <v>Badulla</v>
          </cell>
          <cell r="E52">
            <v>33079</v>
          </cell>
        </row>
        <row r="53">
          <cell r="B53" t="str">
            <v>Mahiyanganaya</v>
          </cell>
          <cell r="C53" t="str">
            <v>Badulla</v>
          </cell>
          <cell r="E53">
            <v>67301</v>
          </cell>
        </row>
        <row r="54">
          <cell r="B54" t="str">
            <v>Meegahakivula</v>
          </cell>
          <cell r="C54" t="str">
            <v>Badulla</v>
          </cell>
          <cell r="E54">
            <v>18650</v>
          </cell>
        </row>
        <row r="55">
          <cell r="B55" t="str">
            <v>Passara</v>
          </cell>
          <cell r="C55" t="str">
            <v>Badulla</v>
          </cell>
          <cell r="E55">
            <v>49190</v>
          </cell>
        </row>
        <row r="56">
          <cell r="B56" t="str">
            <v>Rideemaliyadda</v>
          </cell>
          <cell r="C56" t="str">
            <v>Badulla</v>
          </cell>
          <cell r="E56">
            <v>45759</v>
          </cell>
        </row>
        <row r="57">
          <cell r="B57" t="str">
            <v>Soranathota</v>
          </cell>
          <cell r="C57" t="str">
            <v>Badulla</v>
          </cell>
          <cell r="E57">
            <v>22760</v>
          </cell>
        </row>
        <row r="58">
          <cell r="B58" t="str">
            <v>Uva Paranagama</v>
          </cell>
          <cell r="C58" t="str">
            <v>Badulla</v>
          </cell>
          <cell r="E58">
            <v>76524</v>
          </cell>
        </row>
        <row r="59">
          <cell r="B59" t="str">
            <v>Welimada</v>
          </cell>
          <cell r="C59" t="str">
            <v>Badulla</v>
          </cell>
          <cell r="E59">
            <v>94399</v>
          </cell>
        </row>
        <row r="60">
          <cell r="B60" t="str">
            <v>Eravur Pattu</v>
          </cell>
          <cell r="C60" t="str">
            <v>Batticaloa</v>
          </cell>
          <cell r="E60" t="str">
            <v>...</v>
          </cell>
        </row>
        <row r="61">
          <cell r="B61" t="str">
            <v>Eravur Town</v>
          </cell>
          <cell r="C61" t="str">
            <v>Batticaloa</v>
          </cell>
          <cell r="E61">
            <v>22133</v>
          </cell>
        </row>
        <row r="62">
          <cell r="B62" t="str">
            <v>Kattankudy</v>
          </cell>
          <cell r="C62" t="str">
            <v>Batticaloa</v>
          </cell>
          <cell r="E62">
            <v>35088</v>
          </cell>
        </row>
        <row r="63">
          <cell r="B63" t="str">
            <v>Koralai Pattu (Valachenai)</v>
          </cell>
          <cell r="C63" t="str">
            <v>Batticaloa</v>
          </cell>
          <cell r="E63" t="str">
            <v>...</v>
          </cell>
        </row>
        <row r="64">
          <cell r="B64" t="str">
            <v>Koralai Pattu Central</v>
          </cell>
          <cell r="C64" t="str">
            <v>Batticaloa</v>
          </cell>
          <cell r="E64" t="str">
            <v>...</v>
          </cell>
        </row>
        <row r="65">
          <cell r="B65" t="str">
            <v>Koralai Pattu North (Vaharai)</v>
          </cell>
          <cell r="C65" t="str">
            <v>Batticaloa</v>
          </cell>
          <cell r="E65" t="str">
            <v>...</v>
          </cell>
        </row>
        <row r="66">
          <cell r="B66" t="str">
            <v>Koralai Pattu South</v>
          </cell>
          <cell r="C66" t="str">
            <v>Batticaloa</v>
          </cell>
          <cell r="E66" t="str">
            <v>...</v>
          </cell>
        </row>
        <row r="67">
          <cell r="B67" t="str">
            <v>Koralai Pattu West (Oddamavadi)</v>
          </cell>
          <cell r="C67" t="str">
            <v>Batticaloa</v>
          </cell>
          <cell r="E67" t="str">
            <v>...</v>
          </cell>
        </row>
        <row r="68">
          <cell r="B68" t="str">
            <v>Manmunai North</v>
          </cell>
          <cell r="C68" t="str">
            <v>Batticaloa</v>
          </cell>
          <cell r="E68">
            <v>80313</v>
          </cell>
        </row>
        <row r="69">
          <cell r="B69" t="str">
            <v>Manmunai Pattu (Araipattai)</v>
          </cell>
          <cell r="C69" t="str">
            <v>Batticaloa</v>
          </cell>
          <cell r="E69">
            <v>25908</v>
          </cell>
        </row>
        <row r="70">
          <cell r="B70" t="str">
            <v>Manmunai South &amp; Eruvil Pattu</v>
          </cell>
          <cell r="C70" t="str">
            <v>Batticaloa</v>
          </cell>
          <cell r="E70">
            <v>53896</v>
          </cell>
        </row>
        <row r="71">
          <cell r="B71" t="str">
            <v>Manmunai South-West</v>
          </cell>
          <cell r="C71" t="str">
            <v>Batticaloa</v>
          </cell>
          <cell r="E71" t="str">
            <v>...</v>
          </cell>
        </row>
        <row r="72">
          <cell r="B72" t="str">
            <v>Manmunai West</v>
          </cell>
          <cell r="C72" t="str">
            <v>Batticaloa</v>
          </cell>
          <cell r="E72" t="str">
            <v>...</v>
          </cell>
        </row>
        <row r="73">
          <cell r="B73" t="str">
            <v>Porativu Pattu</v>
          </cell>
          <cell r="C73" t="str">
            <v>Batticaloa</v>
          </cell>
          <cell r="E73" t="str">
            <v>...</v>
          </cell>
        </row>
        <row r="74">
          <cell r="B74" t="str">
            <v>Colombo</v>
          </cell>
          <cell r="C74" t="str">
            <v>Colombo</v>
          </cell>
          <cell r="E74">
            <v>380946</v>
          </cell>
        </row>
        <row r="75">
          <cell r="B75" t="str">
            <v>Dehiwala</v>
          </cell>
          <cell r="C75" t="str">
            <v>Colombo</v>
          </cell>
          <cell r="E75">
            <v>101830</v>
          </cell>
        </row>
        <row r="76">
          <cell r="B76" t="str">
            <v>Hanwella</v>
          </cell>
          <cell r="C76" t="str">
            <v>Colombo</v>
          </cell>
          <cell r="E76">
            <v>94001</v>
          </cell>
        </row>
        <row r="77">
          <cell r="B77" t="str">
            <v>Homagama</v>
          </cell>
          <cell r="C77" t="str">
            <v>Colombo</v>
          </cell>
          <cell r="E77">
            <v>186050</v>
          </cell>
        </row>
        <row r="78">
          <cell r="B78" t="str">
            <v>Kaduwela</v>
          </cell>
          <cell r="C78" t="str">
            <v>Colombo</v>
          </cell>
          <cell r="E78">
            <v>209251</v>
          </cell>
        </row>
        <row r="79">
          <cell r="B79" t="str">
            <v>Kesbewa</v>
          </cell>
          <cell r="C79" t="str">
            <v>Colombo</v>
          </cell>
          <cell r="E79">
            <v>209619</v>
          </cell>
        </row>
        <row r="80">
          <cell r="B80" t="str">
            <v>Kolonnawa</v>
          </cell>
          <cell r="C80" t="str">
            <v>Colombo</v>
          </cell>
          <cell r="E80">
            <v>161247</v>
          </cell>
        </row>
        <row r="81">
          <cell r="B81" t="str">
            <v>Maharagama</v>
          </cell>
          <cell r="C81" t="str">
            <v>Colombo</v>
          </cell>
          <cell r="E81">
            <v>185193</v>
          </cell>
        </row>
        <row r="82">
          <cell r="B82" t="str">
            <v>Moratuwa</v>
          </cell>
          <cell r="C82" t="str">
            <v>Colombo</v>
          </cell>
          <cell r="E82">
            <v>177563</v>
          </cell>
        </row>
        <row r="83">
          <cell r="B83" t="str">
            <v>Padukka</v>
          </cell>
          <cell r="C83" t="str">
            <v>Colombo</v>
          </cell>
          <cell r="E83">
            <v>54338</v>
          </cell>
        </row>
        <row r="84">
          <cell r="B84" t="str">
            <v>Rathmalana</v>
          </cell>
          <cell r="C84" t="str">
            <v>Colombo</v>
          </cell>
          <cell r="E84">
            <v>108716</v>
          </cell>
        </row>
        <row r="85">
          <cell r="B85" t="str">
            <v>Sri Jayawardanapura Kotte</v>
          </cell>
          <cell r="C85" t="str">
            <v>Colombo</v>
          </cell>
          <cell r="E85">
            <v>116366</v>
          </cell>
        </row>
        <row r="86">
          <cell r="B86" t="str">
            <v>Thimbirigasyaya</v>
          </cell>
          <cell r="C86" t="str">
            <v>Colombo</v>
          </cell>
          <cell r="E86">
            <v>266154</v>
          </cell>
        </row>
        <row r="87">
          <cell r="B87" t="str">
            <v>Akmeemana</v>
          </cell>
          <cell r="C87" t="str">
            <v>Galle</v>
          </cell>
          <cell r="E87">
            <v>63881</v>
          </cell>
        </row>
        <row r="88">
          <cell r="B88" t="str">
            <v>Ambalangoda</v>
          </cell>
          <cell r="C88" t="str">
            <v>Galle</v>
          </cell>
          <cell r="E88" t="str">
            <v>…</v>
          </cell>
        </row>
        <row r="89">
          <cell r="B89" t="str">
            <v>Baddegama</v>
          </cell>
          <cell r="C89" t="str">
            <v>Galle</v>
          </cell>
          <cell r="E89">
            <v>68634</v>
          </cell>
        </row>
        <row r="90">
          <cell r="B90" t="str">
            <v>Balapitiya</v>
          </cell>
          <cell r="C90" t="str">
            <v>Galle</v>
          </cell>
          <cell r="E90">
            <v>65346</v>
          </cell>
        </row>
        <row r="91">
          <cell r="B91" t="str">
            <v>Benthota</v>
          </cell>
          <cell r="C91" t="str">
            <v>Galle</v>
          </cell>
          <cell r="E91">
            <v>46442</v>
          </cell>
        </row>
        <row r="92">
          <cell r="B92" t="str">
            <v>Bope-Poddala</v>
          </cell>
          <cell r="C92" t="str">
            <v>Galle</v>
          </cell>
          <cell r="E92">
            <v>41612</v>
          </cell>
        </row>
        <row r="93">
          <cell r="B93" t="str">
            <v>Elpitiya</v>
          </cell>
          <cell r="C93" t="str">
            <v>Galle</v>
          </cell>
          <cell r="E93">
            <v>60292</v>
          </cell>
        </row>
        <row r="94">
          <cell r="B94" t="str">
            <v>Galle Four Gravets</v>
          </cell>
          <cell r="C94" t="str">
            <v>Galle</v>
          </cell>
          <cell r="E94">
            <v>103246</v>
          </cell>
        </row>
        <row r="95">
          <cell r="B95" t="str">
            <v>Gonapinuwala</v>
          </cell>
          <cell r="C95" t="str">
            <v>Galle</v>
          </cell>
          <cell r="E95" t="str">
            <v>...</v>
          </cell>
        </row>
        <row r="96">
          <cell r="B96" t="str">
            <v>Habaraduwa</v>
          </cell>
          <cell r="C96" t="str">
            <v>Galle</v>
          </cell>
          <cell r="E96">
            <v>59041</v>
          </cell>
        </row>
        <row r="97">
          <cell r="B97" t="str">
            <v>Hikkaduwa</v>
          </cell>
          <cell r="C97" t="str">
            <v>Galle</v>
          </cell>
          <cell r="E97">
            <v>98589</v>
          </cell>
        </row>
        <row r="98">
          <cell r="B98" t="str">
            <v>Imaduwa</v>
          </cell>
          <cell r="C98" t="str">
            <v>Galle</v>
          </cell>
          <cell r="E98">
            <v>39944</v>
          </cell>
        </row>
        <row r="99">
          <cell r="B99" t="str">
            <v>Karandeniya</v>
          </cell>
          <cell r="C99" t="str">
            <v>Galle</v>
          </cell>
          <cell r="E99">
            <v>56128</v>
          </cell>
        </row>
        <row r="100">
          <cell r="B100" t="str">
            <v>Nagoda</v>
          </cell>
          <cell r="C100" t="str">
            <v>Galle</v>
          </cell>
          <cell r="E100">
            <v>52414</v>
          </cell>
        </row>
        <row r="101">
          <cell r="B101" t="str">
            <v>Neluwa</v>
          </cell>
          <cell r="C101" t="str">
            <v>Galle</v>
          </cell>
          <cell r="E101">
            <v>27501</v>
          </cell>
        </row>
        <row r="102">
          <cell r="B102" t="str">
            <v>Niyagama</v>
          </cell>
          <cell r="C102" t="str">
            <v>Galle</v>
          </cell>
          <cell r="E102">
            <v>34330</v>
          </cell>
        </row>
        <row r="103">
          <cell r="B103" t="str">
            <v>Thawalama</v>
          </cell>
          <cell r="C103" t="str">
            <v>Galle</v>
          </cell>
          <cell r="E103">
            <v>31803</v>
          </cell>
        </row>
        <row r="104">
          <cell r="B104" t="str">
            <v>Welivitiya-Divithura</v>
          </cell>
          <cell r="C104" t="str">
            <v>Galle</v>
          </cell>
          <cell r="E104">
            <v>26599</v>
          </cell>
        </row>
        <row r="105">
          <cell r="B105" t="str">
            <v>Yakkalamulla</v>
          </cell>
          <cell r="C105" t="str">
            <v>Galle</v>
          </cell>
          <cell r="E105">
            <v>43638</v>
          </cell>
        </row>
        <row r="106">
          <cell r="B106" t="str">
            <v>Attanagalla</v>
          </cell>
          <cell r="C106" t="str">
            <v>Gampaha</v>
          </cell>
          <cell r="E106">
            <v>154967</v>
          </cell>
        </row>
        <row r="107">
          <cell r="B107" t="str">
            <v>Biyagama</v>
          </cell>
          <cell r="C107" t="str">
            <v>Gampaha</v>
          </cell>
          <cell r="E107">
            <v>161300</v>
          </cell>
        </row>
        <row r="108">
          <cell r="B108" t="str">
            <v>Divulapitiya</v>
          </cell>
          <cell r="C108" t="str">
            <v>Gampaha</v>
          </cell>
          <cell r="E108">
            <v>128048</v>
          </cell>
        </row>
        <row r="109">
          <cell r="B109" t="str">
            <v>Dompe</v>
          </cell>
          <cell r="C109" t="str">
            <v>Gampaha</v>
          </cell>
          <cell r="E109">
            <v>130021</v>
          </cell>
        </row>
        <row r="110">
          <cell r="B110" t="str">
            <v>Gampaha</v>
          </cell>
          <cell r="C110" t="str">
            <v>Gampaha</v>
          </cell>
          <cell r="E110">
            <v>171040</v>
          </cell>
        </row>
        <row r="111">
          <cell r="B111" t="str">
            <v>Ja-Ela</v>
          </cell>
          <cell r="C111" t="str">
            <v>Gampaha</v>
          </cell>
          <cell r="E111">
            <v>184666</v>
          </cell>
        </row>
        <row r="112">
          <cell r="B112" t="str">
            <v>Katana</v>
          </cell>
          <cell r="C112" t="str">
            <v>Gampaha</v>
          </cell>
          <cell r="E112">
            <v>222683</v>
          </cell>
        </row>
        <row r="113">
          <cell r="B113" t="str">
            <v>Kelaniya</v>
          </cell>
          <cell r="C113" t="str">
            <v>Gampaha</v>
          </cell>
          <cell r="E113">
            <v>134364</v>
          </cell>
        </row>
        <row r="114">
          <cell r="B114" t="str">
            <v>Mahara</v>
          </cell>
          <cell r="C114" t="str">
            <v>Gampaha</v>
          </cell>
          <cell r="E114">
            <v>176870</v>
          </cell>
        </row>
        <row r="115">
          <cell r="B115" t="str">
            <v>Minuwangoda</v>
          </cell>
          <cell r="C115" t="str">
            <v>Gampaha</v>
          </cell>
          <cell r="E115">
            <v>151661</v>
          </cell>
        </row>
        <row r="116">
          <cell r="B116" t="str">
            <v>Mirigama</v>
          </cell>
          <cell r="C116" t="str">
            <v>Gampaha</v>
          </cell>
          <cell r="E116">
            <v>143663</v>
          </cell>
        </row>
        <row r="117">
          <cell r="B117" t="str">
            <v>Negombo</v>
          </cell>
          <cell r="C117" t="str">
            <v>Gampaha</v>
          </cell>
          <cell r="E117">
            <v>144274</v>
          </cell>
        </row>
        <row r="118">
          <cell r="B118" t="str">
            <v>Wattala</v>
          </cell>
          <cell r="C118" t="str">
            <v>Gampaha</v>
          </cell>
          <cell r="E118">
            <v>160127</v>
          </cell>
        </row>
        <row r="119">
          <cell r="B119" t="str">
            <v>Ambalantota</v>
          </cell>
          <cell r="C119" t="str">
            <v>Hambantota</v>
          </cell>
          <cell r="E119">
            <v>64361</v>
          </cell>
        </row>
        <row r="120">
          <cell r="B120" t="str">
            <v>Angunakolapelessa</v>
          </cell>
          <cell r="C120" t="str">
            <v>Hambantota</v>
          </cell>
          <cell r="E120">
            <v>42426</v>
          </cell>
        </row>
        <row r="121">
          <cell r="B121" t="str">
            <v>Beliatta</v>
          </cell>
          <cell r="C121" t="str">
            <v>Hambantota</v>
          </cell>
          <cell r="E121">
            <v>52283</v>
          </cell>
        </row>
        <row r="122">
          <cell r="B122" t="str">
            <v>Hambantota</v>
          </cell>
          <cell r="C122" t="str">
            <v>Hambantota</v>
          </cell>
          <cell r="E122">
            <v>46757</v>
          </cell>
        </row>
        <row r="123">
          <cell r="B123" t="str">
            <v>Katuwana</v>
          </cell>
          <cell r="C123" t="str">
            <v>Hambantota</v>
          </cell>
          <cell r="E123" t="str">
            <v>...</v>
          </cell>
        </row>
        <row r="124">
          <cell r="B124" t="str">
            <v>Lunugamvehera</v>
          </cell>
          <cell r="C124" t="str">
            <v>Hambantota</v>
          </cell>
          <cell r="E124">
            <v>25226</v>
          </cell>
        </row>
        <row r="125">
          <cell r="B125" t="str">
            <v>Okewela</v>
          </cell>
          <cell r="C125" t="str">
            <v>Hambantota</v>
          </cell>
          <cell r="E125">
            <v>18247</v>
          </cell>
        </row>
        <row r="126">
          <cell r="B126" t="str">
            <v>Sooriyawewa</v>
          </cell>
          <cell r="C126" t="str">
            <v>Hambantota</v>
          </cell>
          <cell r="E126">
            <v>35529</v>
          </cell>
        </row>
        <row r="127">
          <cell r="B127" t="str">
            <v>Tangalle</v>
          </cell>
          <cell r="C127" t="str">
            <v>Hambantota</v>
          </cell>
          <cell r="E127">
            <v>62800</v>
          </cell>
        </row>
        <row r="128">
          <cell r="B128" t="str">
            <v>Thissamaharama</v>
          </cell>
          <cell r="C128" t="str">
            <v>Hambantota</v>
          </cell>
          <cell r="E128">
            <v>60982</v>
          </cell>
        </row>
        <row r="129">
          <cell r="B129" t="str">
            <v>Walasmulla</v>
          </cell>
          <cell r="C129" t="str">
            <v>Hambantota</v>
          </cell>
          <cell r="E129" t="str">
            <v>...</v>
          </cell>
        </row>
        <row r="130">
          <cell r="B130" t="str">
            <v>Weeraketiya</v>
          </cell>
          <cell r="C130" t="str">
            <v>Hambantota</v>
          </cell>
          <cell r="E130" t="str">
            <v>...</v>
          </cell>
        </row>
        <row r="131">
          <cell r="B131" t="str">
            <v>Delft</v>
          </cell>
          <cell r="C131" t="str">
            <v>Jaffna</v>
          </cell>
          <cell r="E131" t="str">
            <v>...</v>
          </cell>
        </row>
        <row r="132">
          <cell r="B132" t="str">
            <v>Islands North (Kayts)</v>
          </cell>
          <cell r="C132" t="str">
            <v>Jaffna</v>
          </cell>
          <cell r="E132" t="str">
            <v>...</v>
          </cell>
        </row>
        <row r="133">
          <cell r="B133" t="str">
            <v>Islands South (Velanai)</v>
          </cell>
          <cell r="C133" t="str">
            <v>Jaffna</v>
          </cell>
          <cell r="E133" t="str">
            <v>...</v>
          </cell>
        </row>
        <row r="134">
          <cell r="B134" t="str">
            <v>Jaffna</v>
          </cell>
          <cell r="C134" t="str">
            <v>Jaffna</v>
          </cell>
          <cell r="E134" t="str">
            <v>...</v>
          </cell>
        </row>
        <row r="135">
          <cell r="B135" t="str">
            <v>Karainagar</v>
          </cell>
          <cell r="C135" t="str">
            <v>Jaffna</v>
          </cell>
          <cell r="E135" t="str">
            <v>...</v>
          </cell>
        </row>
        <row r="136">
          <cell r="B136" t="str">
            <v>Nallur</v>
          </cell>
          <cell r="C136" t="str">
            <v>Jaffna</v>
          </cell>
          <cell r="E136" t="str">
            <v>...</v>
          </cell>
        </row>
        <row r="137">
          <cell r="B137" t="str">
            <v>Thenmaradchi (Chavakachcheri)</v>
          </cell>
          <cell r="C137" t="str">
            <v>Jaffna</v>
          </cell>
          <cell r="E137" t="str">
            <v>...</v>
          </cell>
        </row>
        <row r="138">
          <cell r="B138" t="str">
            <v>Vadamaradchi (Point Pedro)</v>
          </cell>
          <cell r="C138" t="str">
            <v>Jaffna</v>
          </cell>
          <cell r="E138" t="str">
            <v>...</v>
          </cell>
        </row>
        <row r="139">
          <cell r="B139" t="str">
            <v>Vadamaradchi East (Maruthnkerny)</v>
          </cell>
          <cell r="C139" t="str">
            <v>Jaffna</v>
          </cell>
          <cell r="E139" t="str">
            <v>...</v>
          </cell>
        </row>
        <row r="140">
          <cell r="B140" t="str">
            <v>Vadamaradchi South-West (Karaveddy)</v>
          </cell>
          <cell r="C140" t="str">
            <v>Jaffna</v>
          </cell>
          <cell r="E140" t="str">
            <v>...</v>
          </cell>
        </row>
        <row r="141">
          <cell r="B141" t="str">
            <v>Valikamam East (Kopay)</v>
          </cell>
          <cell r="C141" t="str">
            <v>Jaffna</v>
          </cell>
          <cell r="E141" t="str">
            <v>...</v>
          </cell>
        </row>
        <row r="142">
          <cell r="B142" t="str">
            <v>Valikamam North (Tellippalai)</v>
          </cell>
          <cell r="C142" t="str">
            <v>Jaffna</v>
          </cell>
          <cell r="E142" t="str">
            <v>...</v>
          </cell>
        </row>
        <row r="143">
          <cell r="B143" t="str">
            <v>Valikamam South (Uduvil)</v>
          </cell>
          <cell r="C143" t="str">
            <v>Jaffna</v>
          </cell>
          <cell r="E143" t="str">
            <v>...</v>
          </cell>
        </row>
        <row r="144">
          <cell r="B144" t="str">
            <v>Valikamam South-West (Sandilipay)</v>
          </cell>
          <cell r="C144" t="str">
            <v>Jaffna</v>
          </cell>
          <cell r="E144" t="str">
            <v>...</v>
          </cell>
        </row>
        <row r="145">
          <cell r="B145" t="str">
            <v>Valikamam West (Chankanai)</v>
          </cell>
          <cell r="C145" t="str">
            <v>Jaffna</v>
          </cell>
          <cell r="E145" t="str">
            <v>...</v>
          </cell>
        </row>
        <row r="146">
          <cell r="B146" t="str">
            <v>Agalawatta</v>
          </cell>
          <cell r="C146" t="str">
            <v>Kalutara</v>
          </cell>
          <cell r="E146">
            <v>33962</v>
          </cell>
        </row>
        <row r="147">
          <cell r="B147" t="str">
            <v>Bandaragama</v>
          </cell>
          <cell r="C147" t="str">
            <v>Kalutara</v>
          </cell>
          <cell r="E147">
            <v>86886</v>
          </cell>
        </row>
        <row r="148">
          <cell r="B148" t="str">
            <v>Beruwala</v>
          </cell>
          <cell r="C148" t="str">
            <v>Kalutara</v>
          </cell>
          <cell r="E148">
            <v>144733</v>
          </cell>
        </row>
        <row r="149">
          <cell r="B149" t="str">
            <v>Bulathsinhala</v>
          </cell>
          <cell r="C149" t="str">
            <v>Kalutara</v>
          </cell>
          <cell r="E149">
            <v>59787</v>
          </cell>
        </row>
        <row r="150">
          <cell r="B150" t="str">
            <v>Dodangoda</v>
          </cell>
          <cell r="C150" t="str">
            <v>Kalutara</v>
          </cell>
          <cell r="E150">
            <v>55052</v>
          </cell>
        </row>
        <row r="151">
          <cell r="B151" t="str">
            <v>Horana</v>
          </cell>
          <cell r="C151" t="str">
            <v>Kalutara</v>
          </cell>
          <cell r="E151">
            <v>90690</v>
          </cell>
        </row>
        <row r="152">
          <cell r="B152" t="str">
            <v>Ingiriya</v>
          </cell>
          <cell r="C152" t="str">
            <v>Kalutara</v>
          </cell>
          <cell r="E152">
            <v>45726</v>
          </cell>
        </row>
        <row r="153">
          <cell r="B153" t="str">
            <v>Kalutara</v>
          </cell>
          <cell r="C153" t="str">
            <v>Kalutara</v>
          </cell>
          <cell r="E153">
            <v>141829</v>
          </cell>
        </row>
        <row r="154">
          <cell r="B154" t="str">
            <v>Madurawala</v>
          </cell>
          <cell r="C154" t="str">
            <v>Kalutara</v>
          </cell>
          <cell r="E154">
            <v>29750</v>
          </cell>
        </row>
        <row r="155">
          <cell r="B155" t="str">
            <v>Mathugama</v>
          </cell>
          <cell r="C155" t="str">
            <v>Kalutara</v>
          </cell>
          <cell r="E155">
            <v>73269</v>
          </cell>
        </row>
        <row r="156">
          <cell r="B156" t="str">
            <v>Millaniya</v>
          </cell>
          <cell r="C156" t="str">
            <v>Kalutara</v>
          </cell>
          <cell r="E156">
            <v>44476</v>
          </cell>
        </row>
        <row r="157">
          <cell r="B157" t="str">
            <v>Palindanuwara</v>
          </cell>
          <cell r="C157" t="str">
            <v>Kalutara</v>
          </cell>
          <cell r="E157">
            <v>45911</v>
          </cell>
        </row>
        <row r="158">
          <cell r="B158" t="str">
            <v>Panadura</v>
          </cell>
          <cell r="C158" t="str">
            <v>Kalutara</v>
          </cell>
          <cell r="E158">
            <v>163492</v>
          </cell>
        </row>
        <row r="159">
          <cell r="B159" t="str">
            <v>Walallavita</v>
          </cell>
          <cell r="C159" t="str">
            <v>Kalutara</v>
          </cell>
          <cell r="E159">
            <v>50676</v>
          </cell>
        </row>
        <row r="160">
          <cell r="B160" t="str">
            <v>Akurana</v>
          </cell>
          <cell r="C160" t="str">
            <v>Kandy</v>
          </cell>
          <cell r="E160">
            <v>55744</v>
          </cell>
        </row>
        <row r="161">
          <cell r="B161" t="str">
            <v>Delthota</v>
          </cell>
          <cell r="C161" t="str">
            <v>Kandy</v>
          </cell>
          <cell r="E161">
            <v>29917</v>
          </cell>
        </row>
        <row r="162">
          <cell r="B162" t="str">
            <v>Doluwa</v>
          </cell>
          <cell r="C162" t="str">
            <v>Kandy</v>
          </cell>
          <cell r="E162">
            <v>45270</v>
          </cell>
        </row>
        <row r="163">
          <cell r="B163" t="str">
            <v>Ganga Ihala Korale</v>
          </cell>
          <cell r="C163" t="str">
            <v>Kandy</v>
          </cell>
          <cell r="E163">
            <v>51130</v>
          </cell>
        </row>
        <row r="164">
          <cell r="B164" t="str">
            <v>Harispattuwa</v>
          </cell>
          <cell r="C164" t="str">
            <v>Kandy</v>
          </cell>
          <cell r="E164">
            <v>78880</v>
          </cell>
        </row>
        <row r="165">
          <cell r="B165" t="str">
            <v>Hatharaliyadda</v>
          </cell>
          <cell r="C165" t="str">
            <v>Kandy</v>
          </cell>
          <cell r="E165">
            <v>29107</v>
          </cell>
        </row>
        <row r="166">
          <cell r="B166" t="str">
            <v>Kandy Four Gravets &amp; Gangawata Korale</v>
          </cell>
          <cell r="C166" t="str">
            <v>Kandy</v>
          </cell>
          <cell r="E166">
            <v>160630</v>
          </cell>
        </row>
        <row r="167">
          <cell r="B167" t="str">
            <v>Kundasale</v>
          </cell>
          <cell r="C167" t="str">
            <v>Kandy</v>
          </cell>
          <cell r="E167">
            <v>107180</v>
          </cell>
        </row>
        <row r="168">
          <cell r="B168" t="str">
            <v>Medadumbara</v>
          </cell>
          <cell r="C168" t="str">
            <v>Kandy</v>
          </cell>
          <cell r="E168">
            <v>58721</v>
          </cell>
        </row>
        <row r="169">
          <cell r="B169" t="str">
            <v>Minipe</v>
          </cell>
          <cell r="C169" t="str">
            <v>Kandy</v>
          </cell>
          <cell r="E169">
            <v>48338</v>
          </cell>
        </row>
        <row r="170">
          <cell r="B170" t="str">
            <v>Panvila</v>
          </cell>
          <cell r="C170" t="str">
            <v>Kandy</v>
          </cell>
          <cell r="E170">
            <v>26680</v>
          </cell>
        </row>
        <row r="171">
          <cell r="B171" t="str">
            <v>Pasbage Korale</v>
          </cell>
          <cell r="C171" t="str">
            <v>Kandy</v>
          </cell>
          <cell r="E171">
            <v>57365</v>
          </cell>
        </row>
        <row r="172">
          <cell r="B172" t="str">
            <v>Pathadumbara</v>
          </cell>
          <cell r="C172" t="str">
            <v>Kandy</v>
          </cell>
          <cell r="E172">
            <v>80558</v>
          </cell>
        </row>
        <row r="173">
          <cell r="B173" t="str">
            <v>Pathahewaheta</v>
          </cell>
          <cell r="C173" t="str">
            <v>Kandy</v>
          </cell>
          <cell r="E173">
            <v>53843</v>
          </cell>
        </row>
        <row r="174">
          <cell r="B174" t="str">
            <v>Poojapitiya</v>
          </cell>
          <cell r="C174" t="str">
            <v>Kandy</v>
          </cell>
          <cell r="E174">
            <v>54172</v>
          </cell>
        </row>
        <row r="175">
          <cell r="B175" t="str">
            <v>Thumpane</v>
          </cell>
          <cell r="C175" t="str">
            <v>Kandy</v>
          </cell>
          <cell r="E175">
            <v>35447</v>
          </cell>
        </row>
        <row r="176">
          <cell r="B176" t="str">
            <v>Udadumbara</v>
          </cell>
          <cell r="C176" t="str">
            <v>Kandy</v>
          </cell>
          <cell r="E176">
            <v>22831</v>
          </cell>
        </row>
        <row r="177">
          <cell r="B177" t="str">
            <v>Udapalatha</v>
          </cell>
          <cell r="C177" t="str">
            <v>Kandy</v>
          </cell>
          <cell r="E177">
            <v>86145</v>
          </cell>
        </row>
        <row r="178">
          <cell r="B178" t="str">
            <v>Udunuwara</v>
          </cell>
          <cell r="C178" t="str">
            <v>Kandy</v>
          </cell>
          <cell r="E178">
            <v>99235</v>
          </cell>
        </row>
        <row r="179">
          <cell r="B179" t="str">
            <v>Yatinuwara</v>
          </cell>
          <cell r="C179" t="str">
            <v>Kandy</v>
          </cell>
          <cell r="E179">
            <v>97835</v>
          </cell>
        </row>
        <row r="180">
          <cell r="B180" t="str">
            <v>Aranayaka</v>
          </cell>
          <cell r="C180" t="str">
            <v>Kegalle</v>
          </cell>
          <cell r="E180">
            <v>66198</v>
          </cell>
        </row>
        <row r="181">
          <cell r="B181" t="str">
            <v>Bulathkohupitiya</v>
          </cell>
          <cell r="C181" t="str">
            <v>Kegalle</v>
          </cell>
          <cell r="E181">
            <v>45573</v>
          </cell>
        </row>
        <row r="182">
          <cell r="B182" t="str">
            <v>Dehiovita</v>
          </cell>
          <cell r="C182" t="str">
            <v>Kegalle</v>
          </cell>
          <cell r="E182">
            <v>73991</v>
          </cell>
        </row>
        <row r="183">
          <cell r="B183" t="str">
            <v>Deraniyagala</v>
          </cell>
          <cell r="C183" t="str">
            <v>Kegalle</v>
          </cell>
          <cell r="E183">
            <v>44735</v>
          </cell>
        </row>
        <row r="184">
          <cell r="B184" t="str">
            <v>Galigamuwa</v>
          </cell>
          <cell r="C184" t="str">
            <v>Kegalle</v>
          </cell>
          <cell r="E184">
            <v>69104</v>
          </cell>
        </row>
        <row r="185">
          <cell r="B185" t="str">
            <v>Kegalle</v>
          </cell>
          <cell r="C185" t="str">
            <v>Kegalle</v>
          </cell>
          <cell r="E185">
            <v>87637</v>
          </cell>
        </row>
        <row r="186">
          <cell r="B186" t="str">
            <v>Mawanella</v>
          </cell>
          <cell r="C186" t="str">
            <v>Kegalle</v>
          </cell>
          <cell r="E186">
            <v>100192</v>
          </cell>
        </row>
        <row r="187">
          <cell r="B187" t="str">
            <v>Rambukkana</v>
          </cell>
          <cell r="C187" t="str">
            <v>Kegalle</v>
          </cell>
          <cell r="E187">
            <v>75925</v>
          </cell>
        </row>
        <row r="188">
          <cell r="B188" t="str">
            <v>Ruwanwella</v>
          </cell>
          <cell r="C188" t="str">
            <v>Kegalle</v>
          </cell>
          <cell r="E188">
            <v>58892</v>
          </cell>
        </row>
        <row r="189">
          <cell r="B189" t="str">
            <v>Warakapola</v>
          </cell>
          <cell r="C189" t="str">
            <v>Kegalle</v>
          </cell>
          <cell r="E189">
            <v>106038</v>
          </cell>
        </row>
        <row r="190">
          <cell r="B190" t="str">
            <v>Yatiyanthota</v>
          </cell>
          <cell r="C190" t="str">
            <v>Kegalle</v>
          </cell>
          <cell r="E190">
            <v>57239</v>
          </cell>
        </row>
        <row r="191">
          <cell r="B191" t="str">
            <v>Kandavalai</v>
          </cell>
          <cell r="C191" t="str">
            <v>Kilinochchi</v>
          </cell>
          <cell r="E191" t="str">
            <v>...</v>
          </cell>
        </row>
        <row r="192">
          <cell r="B192" t="str">
            <v>Karachchi</v>
          </cell>
          <cell r="C192" t="str">
            <v>Kilinochchi</v>
          </cell>
          <cell r="E192" t="str">
            <v>...</v>
          </cell>
        </row>
        <row r="193">
          <cell r="B193" t="str">
            <v>Pachchilaipalli</v>
          </cell>
          <cell r="C193" t="str">
            <v>Kilinochchi</v>
          </cell>
          <cell r="E193" t="str">
            <v>...</v>
          </cell>
        </row>
        <row r="194">
          <cell r="B194" t="str">
            <v>Poonakary</v>
          </cell>
          <cell r="C194" t="str">
            <v>Kilinochchi</v>
          </cell>
          <cell r="E194" t="str">
            <v>...</v>
          </cell>
        </row>
        <row r="195">
          <cell r="B195" t="str">
            <v>Alawwa</v>
          </cell>
          <cell r="C195" t="str">
            <v>Kurunegala</v>
          </cell>
          <cell r="E195">
            <v>59082</v>
          </cell>
        </row>
        <row r="196">
          <cell r="B196" t="str">
            <v>Ambanpola</v>
          </cell>
          <cell r="C196" t="str">
            <v>Kurunegala</v>
          </cell>
          <cell r="E196">
            <v>19964</v>
          </cell>
        </row>
        <row r="197">
          <cell r="B197" t="str">
            <v>Bamunakotuwa</v>
          </cell>
          <cell r="C197" t="str">
            <v>Kurunegala</v>
          </cell>
          <cell r="E197">
            <v>20702</v>
          </cell>
        </row>
        <row r="198">
          <cell r="B198" t="str">
            <v>Bingiriya</v>
          </cell>
          <cell r="C198" t="str">
            <v>Kurunegala</v>
          </cell>
          <cell r="E198">
            <v>55763</v>
          </cell>
        </row>
        <row r="199">
          <cell r="B199" t="str">
            <v>Ehetuwewa</v>
          </cell>
          <cell r="C199" t="str">
            <v>Kurunegala</v>
          </cell>
          <cell r="E199">
            <v>23076</v>
          </cell>
        </row>
        <row r="200">
          <cell r="B200" t="str">
            <v>Galgamuwa</v>
          </cell>
          <cell r="C200" t="str">
            <v>Kurunegala</v>
          </cell>
          <cell r="E200">
            <v>47844</v>
          </cell>
        </row>
        <row r="201">
          <cell r="B201" t="str">
            <v>Ganewatta</v>
          </cell>
          <cell r="C201" t="str">
            <v>Kurunegala</v>
          </cell>
          <cell r="E201">
            <v>36812</v>
          </cell>
        </row>
        <row r="202">
          <cell r="B202" t="str">
            <v>Giribawa</v>
          </cell>
          <cell r="C202" t="str">
            <v>Kurunegala</v>
          </cell>
          <cell r="E202">
            <v>28093</v>
          </cell>
        </row>
        <row r="203">
          <cell r="B203" t="str">
            <v>Ibbagamuwa</v>
          </cell>
          <cell r="C203" t="str">
            <v>Kurunegala</v>
          </cell>
          <cell r="E203">
            <v>76344</v>
          </cell>
        </row>
        <row r="204">
          <cell r="B204" t="str">
            <v>Kobeigane</v>
          </cell>
          <cell r="C204" t="str">
            <v>Kurunegala</v>
          </cell>
          <cell r="E204">
            <v>32230</v>
          </cell>
        </row>
        <row r="205">
          <cell r="B205" t="str">
            <v>Kotavehera</v>
          </cell>
          <cell r="C205" t="str">
            <v>Kurunegala</v>
          </cell>
          <cell r="E205">
            <v>19273</v>
          </cell>
        </row>
        <row r="206">
          <cell r="B206" t="str">
            <v>Kuliyapitiya East</v>
          </cell>
          <cell r="C206" t="str">
            <v>Kurunegala</v>
          </cell>
          <cell r="E206">
            <v>46966</v>
          </cell>
        </row>
        <row r="207">
          <cell r="B207" t="str">
            <v>Kuliyapitiya West</v>
          </cell>
          <cell r="C207" t="str">
            <v>Kurunegala</v>
          </cell>
          <cell r="E207">
            <v>71483</v>
          </cell>
        </row>
        <row r="208">
          <cell r="B208" t="str">
            <v>Kurunegala</v>
          </cell>
          <cell r="C208" t="str">
            <v>Kurunegala</v>
          </cell>
          <cell r="E208">
            <v>88944</v>
          </cell>
        </row>
        <row r="209">
          <cell r="B209" t="str">
            <v>Mahawa/Maho</v>
          </cell>
          <cell r="C209" t="str">
            <v>Kurunegala</v>
          </cell>
          <cell r="E209">
            <v>50576</v>
          </cell>
        </row>
        <row r="210">
          <cell r="B210" t="str">
            <v>Mallawapitiya</v>
          </cell>
          <cell r="C210" t="str">
            <v>Kurunegala</v>
          </cell>
          <cell r="E210">
            <v>46575</v>
          </cell>
        </row>
        <row r="211">
          <cell r="B211" t="str">
            <v>Maspotha</v>
          </cell>
          <cell r="C211" t="str">
            <v>Kurunegala</v>
          </cell>
          <cell r="E211">
            <v>18850</v>
          </cell>
        </row>
        <row r="212">
          <cell r="B212" t="str">
            <v>Mawathagama</v>
          </cell>
          <cell r="C212" t="str">
            <v>Kurunegala</v>
          </cell>
          <cell r="E212">
            <v>56820</v>
          </cell>
        </row>
        <row r="213">
          <cell r="B213" t="str">
            <v>Narammala</v>
          </cell>
          <cell r="C213" t="str">
            <v>Kurunegala</v>
          </cell>
          <cell r="E213">
            <v>51244</v>
          </cell>
        </row>
        <row r="214">
          <cell r="B214" t="str">
            <v>Nikaweratiya</v>
          </cell>
          <cell r="C214" t="str">
            <v>Kurunegala</v>
          </cell>
          <cell r="E214">
            <v>36370</v>
          </cell>
        </row>
        <row r="215">
          <cell r="B215" t="str">
            <v>Panduwasnuwara</v>
          </cell>
          <cell r="C215" t="str">
            <v>Kurunegala</v>
          </cell>
          <cell r="E215">
            <v>69888</v>
          </cell>
        </row>
        <row r="216">
          <cell r="B216" t="str">
            <v>Panduwasnuwara East (Katupotha)</v>
          </cell>
          <cell r="C216" t="str">
            <v>Kurunegala</v>
          </cell>
          <cell r="E216">
            <v>27575</v>
          </cell>
        </row>
        <row r="217">
          <cell r="B217" t="str">
            <v>Pannala</v>
          </cell>
          <cell r="C217" t="str">
            <v>Kurunegala</v>
          </cell>
          <cell r="E217">
            <v>114438</v>
          </cell>
        </row>
        <row r="218">
          <cell r="B218" t="str">
            <v>Polgahawela</v>
          </cell>
          <cell r="C218" t="str">
            <v>Kurunegala</v>
          </cell>
          <cell r="E218">
            <v>58762</v>
          </cell>
        </row>
        <row r="219">
          <cell r="B219" t="str">
            <v>Polpithigama</v>
          </cell>
          <cell r="C219" t="str">
            <v>Kurunegala</v>
          </cell>
          <cell r="E219">
            <v>67263</v>
          </cell>
        </row>
        <row r="220">
          <cell r="B220" t="str">
            <v>Rasnayakapura</v>
          </cell>
          <cell r="C220" t="str">
            <v>Kurunegala</v>
          </cell>
          <cell r="E220">
            <v>18814</v>
          </cell>
        </row>
        <row r="221">
          <cell r="B221" t="str">
            <v>Rideegama</v>
          </cell>
          <cell r="C221" t="str">
            <v>Kurunegala</v>
          </cell>
          <cell r="E221">
            <v>80473</v>
          </cell>
        </row>
        <row r="222">
          <cell r="B222" t="str">
            <v>Udubaddawa</v>
          </cell>
          <cell r="C222" t="str">
            <v>Kurunegala</v>
          </cell>
          <cell r="E222">
            <v>48800</v>
          </cell>
        </row>
        <row r="223">
          <cell r="B223" t="str">
            <v>Wariyapola</v>
          </cell>
          <cell r="C223" t="str">
            <v>Kurunegala</v>
          </cell>
          <cell r="E223">
            <v>56880</v>
          </cell>
        </row>
        <row r="224">
          <cell r="B224" t="str">
            <v>Weerambugedara</v>
          </cell>
          <cell r="C224" t="str">
            <v>Kurunegala</v>
          </cell>
          <cell r="E224">
            <v>30311</v>
          </cell>
        </row>
        <row r="225">
          <cell r="B225" t="str">
            <v>Madhu</v>
          </cell>
          <cell r="C225" t="str">
            <v>Mannar</v>
          </cell>
          <cell r="E225" t="str">
            <v>...</v>
          </cell>
        </row>
        <row r="226">
          <cell r="B226" t="str">
            <v>Mannar Town</v>
          </cell>
          <cell r="C226" t="str">
            <v>Mannar</v>
          </cell>
          <cell r="E226" t="str">
            <v>...</v>
          </cell>
        </row>
        <row r="227">
          <cell r="B227" t="str">
            <v>Manthai West</v>
          </cell>
          <cell r="C227" t="str">
            <v>Mannar</v>
          </cell>
          <cell r="E227" t="str">
            <v>...</v>
          </cell>
        </row>
        <row r="228">
          <cell r="B228" t="str">
            <v>Musalai</v>
          </cell>
          <cell r="C228" t="str">
            <v>Mannar</v>
          </cell>
          <cell r="E228" t="str">
            <v>...</v>
          </cell>
        </row>
        <row r="229">
          <cell r="B229" t="str">
            <v>Nanaddan</v>
          </cell>
          <cell r="C229" t="str">
            <v>Mannar</v>
          </cell>
          <cell r="E229" t="str">
            <v>...</v>
          </cell>
        </row>
        <row r="230">
          <cell r="B230" t="str">
            <v>Ambaganga Korale</v>
          </cell>
          <cell r="C230" t="str">
            <v>Matale</v>
          </cell>
          <cell r="E230">
            <v>15515</v>
          </cell>
        </row>
        <row r="231">
          <cell r="B231" t="str">
            <v>Dambulla</v>
          </cell>
          <cell r="C231" t="str">
            <v>Matale</v>
          </cell>
          <cell r="E231">
            <v>60976</v>
          </cell>
        </row>
        <row r="232">
          <cell r="B232" t="str">
            <v>Galewela</v>
          </cell>
          <cell r="C232" t="str">
            <v>Matale</v>
          </cell>
          <cell r="E232">
            <v>61842</v>
          </cell>
        </row>
        <row r="233">
          <cell r="B233" t="str">
            <v>Laggala-Pallegama</v>
          </cell>
          <cell r="C233" t="str">
            <v>Matale</v>
          </cell>
          <cell r="E233">
            <v>12399</v>
          </cell>
        </row>
        <row r="234">
          <cell r="B234" t="str">
            <v>Matale</v>
          </cell>
          <cell r="C234" t="str">
            <v>Matale</v>
          </cell>
          <cell r="E234">
            <v>68451</v>
          </cell>
        </row>
        <row r="235">
          <cell r="B235" t="str">
            <v>Naula</v>
          </cell>
          <cell r="C235" t="str">
            <v>Matale</v>
          </cell>
          <cell r="E235">
            <v>28157</v>
          </cell>
        </row>
        <row r="236">
          <cell r="B236" t="str">
            <v>Pallepola</v>
          </cell>
          <cell r="C236" t="str">
            <v>Matale</v>
          </cell>
          <cell r="E236">
            <v>27520</v>
          </cell>
        </row>
        <row r="237">
          <cell r="B237" t="str">
            <v>Rattota</v>
          </cell>
          <cell r="C237" t="str">
            <v>Matale</v>
          </cell>
          <cell r="E237">
            <v>49382</v>
          </cell>
        </row>
        <row r="238">
          <cell r="B238" t="str">
            <v>Ukuwela</v>
          </cell>
          <cell r="C238" t="str">
            <v>Matale</v>
          </cell>
          <cell r="E238">
            <v>61568</v>
          </cell>
        </row>
        <row r="239">
          <cell r="B239" t="str">
            <v>Wilgamuwa</v>
          </cell>
          <cell r="C239" t="str">
            <v>Matale</v>
          </cell>
          <cell r="E239">
            <v>26870</v>
          </cell>
        </row>
        <row r="240">
          <cell r="B240" t="str">
            <v>Yatawatta</v>
          </cell>
          <cell r="C240" t="str">
            <v>Matale</v>
          </cell>
          <cell r="E240">
            <v>28648</v>
          </cell>
        </row>
        <row r="241">
          <cell r="B241" t="str">
            <v>Akuressa</v>
          </cell>
          <cell r="C241" t="str">
            <v>Matara</v>
          </cell>
          <cell r="E241">
            <v>49806</v>
          </cell>
        </row>
        <row r="242">
          <cell r="B242" t="str">
            <v>Athuraliya</v>
          </cell>
          <cell r="C242" t="str">
            <v>Matara</v>
          </cell>
          <cell r="E242">
            <v>30179</v>
          </cell>
        </row>
        <row r="243">
          <cell r="B243" t="str">
            <v>Devinuwara</v>
          </cell>
          <cell r="C243" t="str">
            <v>Matara</v>
          </cell>
          <cell r="E243">
            <v>44199</v>
          </cell>
        </row>
        <row r="244">
          <cell r="B244" t="str">
            <v>Dickwella</v>
          </cell>
          <cell r="C244" t="str">
            <v>Matara</v>
          </cell>
          <cell r="E244">
            <v>51314</v>
          </cell>
        </row>
        <row r="245">
          <cell r="B245" t="str">
            <v>Hakmana</v>
          </cell>
          <cell r="C245" t="str">
            <v>Matara</v>
          </cell>
          <cell r="E245">
            <v>30201</v>
          </cell>
        </row>
        <row r="246">
          <cell r="B246" t="str">
            <v>Kamburupitiya</v>
          </cell>
          <cell r="C246" t="str">
            <v>Matara</v>
          </cell>
          <cell r="E246">
            <v>37347</v>
          </cell>
        </row>
        <row r="247">
          <cell r="B247" t="str">
            <v>Kirinda Puhulwella</v>
          </cell>
          <cell r="C247" t="str">
            <v>Matara</v>
          </cell>
          <cell r="E247">
            <v>19483</v>
          </cell>
        </row>
        <row r="248">
          <cell r="B248" t="str">
            <v>Kotapola</v>
          </cell>
          <cell r="C248" t="str">
            <v>Matara</v>
          </cell>
          <cell r="E248">
            <v>64012</v>
          </cell>
        </row>
        <row r="249">
          <cell r="B249" t="str">
            <v>Malimbada</v>
          </cell>
          <cell r="C249" t="str">
            <v>Matara</v>
          </cell>
          <cell r="E249">
            <v>31524</v>
          </cell>
        </row>
        <row r="250">
          <cell r="B250" t="str">
            <v>Matara Four Gravets</v>
          </cell>
          <cell r="C250" t="str">
            <v>Matara</v>
          </cell>
          <cell r="E250">
            <v>108238</v>
          </cell>
        </row>
        <row r="251">
          <cell r="B251" t="str">
            <v>Mulatiyana</v>
          </cell>
          <cell r="C251" t="str">
            <v>Matara</v>
          </cell>
          <cell r="E251">
            <v>46066</v>
          </cell>
        </row>
        <row r="252">
          <cell r="B252" t="str">
            <v>Pasgoda</v>
          </cell>
          <cell r="C252" t="str">
            <v>Matara</v>
          </cell>
          <cell r="E252">
            <v>56142</v>
          </cell>
        </row>
        <row r="253">
          <cell r="B253" t="str">
            <v>Pitabeddara</v>
          </cell>
          <cell r="C253" t="str">
            <v>Matara</v>
          </cell>
          <cell r="E253">
            <v>49320</v>
          </cell>
        </row>
        <row r="254">
          <cell r="B254" t="str">
            <v>Thihagoda</v>
          </cell>
          <cell r="C254" t="str">
            <v>Matara</v>
          </cell>
          <cell r="E254">
            <v>30909</v>
          </cell>
        </row>
        <row r="255">
          <cell r="B255" t="str">
            <v>Weligama</v>
          </cell>
          <cell r="C255" t="str">
            <v>Matara</v>
          </cell>
          <cell r="E255">
            <v>66459</v>
          </cell>
        </row>
        <row r="256">
          <cell r="B256" t="str">
            <v>Welipitiya</v>
          </cell>
          <cell r="C256" t="str">
            <v>Matara</v>
          </cell>
          <cell r="E256">
            <v>46171</v>
          </cell>
        </row>
        <row r="257">
          <cell r="B257" t="str">
            <v>Badalkumbura</v>
          </cell>
          <cell r="C257" t="str">
            <v>Moneragala</v>
          </cell>
          <cell r="E257">
            <v>36784</v>
          </cell>
        </row>
        <row r="258">
          <cell r="B258" t="str">
            <v>Bibile</v>
          </cell>
          <cell r="C258" t="str">
            <v>Moneragala</v>
          </cell>
          <cell r="E258">
            <v>35490</v>
          </cell>
        </row>
        <row r="259">
          <cell r="B259" t="str">
            <v>Buttala</v>
          </cell>
          <cell r="C259" t="str">
            <v>Moneragala</v>
          </cell>
          <cell r="E259">
            <v>47324</v>
          </cell>
        </row>
        <row r="260">
          <cell r="B260" t="str">
            <v>Katharagama</v>
          </cell>
          <cell r="C260" t="str">
            <v>Moneragala</v>
          </cell>
          <cell r="E260">
            <v>16297</v>
          </cell>
        </row>
        <row r="261">
          <cell r="B261" t="str">
            <v>Madulla</v>
          </cell>
          <cell r="C261" t="str">
            <v>Moneragala</v>
          </cell>
          <cell r="E261">
            <v>28358</v>
          </cell>
        </row>
        <row r="262">
          <cell r="B262" t="str">
            <v>Medagama</v>
          </cell>
          <cell r="C262" t="str">
            <v>Moneragala</v>
          </cell>
          <cell r="E262">
            <v>32467</v>
          </cell>
        </row>
        <row r="263">
          <cell r="B263" t="str">
            <v>Moneragala</v>
          </cell>
          <cell r="C263" t="str">
            <v>Moneragala</v>
          </cell>
          <cell r="E263">
            <v>42457</v>
          </cell>
        </row>
        <row r="264">
          <cell r="B264" t="str">
            <v>Sevanagala</v>
          </cell>
          <cell r="C264" t="str">
            <v>Moneragala</v>
          </cell>
          <cell r="E264">
            <v>36820</v>
          </cell>
        </row>
        <row r="265">
          <cell r="B265" t="str">
            <v>Siyambalanduwa</v>
          </cell>
          <cell r="C265" t="str">
            <v>Moneragala</v>
          </cell>
          <cell r="E265">
            <v>47438</v>
          </cell>
        </row>
        <row r="266">
          <cell r="B266" t="str">
            <v>Thanamalvila</v>
          </cell>
          <cell r="C266" t="str">
            <v>Moneragala</v>
          </cell>
          <cell r="E266">
            <v>23172</v>
          </cell>
        </row>
        <row r="267">
          <cell r="B267" t="str">
            <v>Wellawaya</v>
          </cell>
          <cell r="C267" t="str">
            <v>Moneragala</v>
          </cell>
          <cell r="E267">
            <v>50768</v>
          </cell>
        </row>
        <row r="268">
          <cell r="B268" t="str">
            <v>Manthai East (Pandiyankulam)</v>
          </cell>
          <cell r="C268" t="str">
            <v>Mullaitivu</v>
          </cell>
          <cell r="E268" t="str">
            <v>...</v>
          </cell>
        </row>
        <row r="269">
          <cell r="B269" t="str">
            <v>Maritimepattu</v>
          </cell>
          <cell r="C269" t="str">
            <v>Mullaitivu</v>
          </cell>
          <cell r="E269" t="str">
            <v>...</v>
          </cell>
        </row>
        <row r="270">
          <cell r="B270" t="str">
            <v>Oddusuddan</v>
          </cell>
          <cell r="C270" t="str">
            <v>Mullaitivu</v>
          </cell>
          <cell r="E270" t="str">
            <v>...</v>
          </cell>
        </row>
        <row r="271">
          <cell r="B271" t="str">
            <v>Puthukudiyiruppu</v>
          </cell>
          <cell r="C271" t="str">
            <v>Mullaitivu</v>
          </cell>
          <cell r="E271" t="str">
            <v>...</v>
          </cell>
        </row>
        <row r="272">
          <cell r="B272" t="str">
            <v>Thunukkai</v>
          </cell>
          <cell r="C272" t="str">
            <v>Mullaitivu</v>
          </cell>
          <cell r="E272" t="str">
            <v>...</v>
          </cell>
        </row>
        <row r="273">
          <cell r="B273" t="str">
            <v>Welioya</v>
          </cell>
          <cell r="C273" t="str">
            <v>Mullaitivu</v>
          </cell>
          <cell r="E273" t="str">
            <v>...</v>
          </cell>
        </row>
        <row r="274">
          <cell r="B274" t="str">
            <v>Ambagamuwa</v>
          </cell>
          <cell r="C274" t="str">
            <v>Nuwara Eliya</v>
          </cell>
          <cell r="E274">
            <v>203717</v>
          </cell>
        </row>
        <row r="275">
          <cell r="B275" t="str">
            <v>Hanguranketha</v>
          </cell>
          <cell r="C275" t="str">
            <v>Nuwara Eliya</v>
          </cell>
          <cell r="E275">
            <v>87760</v>
          </cell>
        </row>
        <row r="276">
          <cell r="B276" t="str">
            <v>Kothmale</v>
          </cell>
          <cell r="C276" t="str">
            <v>Nuwara Eliya</v>
          </cell>
          <cell r="E276">
            <v>97509</v>
          </cell>
        </row>
        <row r="277">
          <cell r="B277" t="str">
            <v>Nuwara Eliya</v>
          </cell>
          <cell r="C277" t="str">
            <v>Nuwara Eliya</v>
          </cell>
          <cell r="E277">
            <v>208190</v>
          </cell>
        </row>
        <row r="278">
          <cell r="B278" t="str">
            <v>Walapane</v>
          </cell>
          <cell r="C278" t="str">
            <v>Nuwara Eliya</v>
          </cell>
          <cell r="E278">
            <v>106434</v>
          </cell>
        </row>
        <row r="279">
          <cell r="B279" t="str">
            <v>Dimbulagala</v>
          </cell>
          <cell r="C279" t="str">
            <v>Polonnaruwa</v>
          </cell>
          <cell r="E279">
            <v>63349</v>
          </cell>
        </row>
        <row r="280">
          <cell r="B280" t="str">
            <v>Elahera</v>
          </cell>
          <cell r="C280" t="str">
            <v>Polonnaruwa</v>
          </cell>
          <cell r="E280">
            <v>39908</v>
          </cell>
        </row>
        <row r="281">
          <cell r="B281" t="str">
            <v>Hingurakgoda</v>
          </cell>
          <cell r="C281" t="str">
            <v>Polonnaruwa</v>
          </cell>
          <cell r="E281">
            <v>60869</v>
          </cell>
        </row>
        <row r="282">
          <cell r="B282" t="str">
            <v>Lankapura</v>
          </cell>
          <cell r="C282" t="str">
            <v>Polonnaruwa</v>
          </cell>
          <cell r="E282">
            <v>33676</v>
          </cell>
        </row>
        <row r="283">
          <cell r="B283" t="str">
            <v>Medirigiriya</v>
          </cell>
          <cell r="C283" t="str">
            <v>Polonnaruwa</v>
          </cell>
          <cell r="E283">
            <v>57899</v>
          </cell>
        </row>
        <row r="284">
          <cell r="B284" t="str">
            <v>Thamankaduwa</v>
          </cell>
          <cell r="C284" t="str">
            <v>Polonnaruwa</v>
          </cell>
          <cell r="E284">
            <v>74224</v>
          </cell>
        </row>
        <row r="285">
          <cell r="B285" t="str">
            <v>Welikanda</v>
          </cell>
          <cell r="C285" t="str">
            <v>Polonnaruwa</v>
          </cell>
          <cell r="E285">
            <v>29059</v>
          </cell>
        </row>
        <row r="286">
          <cell r="B286" t="str">
            <v>Anamaduwa</v>
          </cell>
          <cell r="C286" t="str">
            <v>Puttalam</v>
          </cell>
          <cell r="E286">
            <v>33302</v>
          </cell>
        </row>
        <row r="287">
          <cell r="B287" t="str">
            <v>Arachchikattuwa</v>
          </cell>
          <cell r="C287" t="str">
            <v>Puttalam</v>
          </cell>
          <cell r="E287">
            <v>38092</v>
          </cell>
        </row>
        <row r="288">
          <cell r="B288" t="str">
            <v>Chilaw</v>
          </cell>
          <cell r="C288" t="str">
            <v>Puttalam</v>
          </cell>
          <cell r="E288">
            <v>59890</v>
          </cell>
        </row>
        <row r="289">
          <cell r="B289" t="str">
            <v>Dankotuwa</v>
          </cell>
          <cell r="C289" t="str">
            <v>Puttalam</v>
          </cell>
          <cell r="E289">
            <v>59386</v>
          </cell>
        </row>
        <row r="290">
          <cell r="B290" t="str">
            <v>Kalpitiya</v>
          </cell>
          <cell r="C290" t="str">
            <v>Puttalam</v>
          </cell>
          <cell r="E290">
            <v>81780</v>
          </cell>
        </row>
        <row r="291">
          <cell r="B291" t="str">
            <v>Karuwalagaswewa</v>
          </cell>
          <cell r="C291" t="str">
            <v>Puttalam</v>
          </cell>
          <cell r="E291">
            <v>20225</v>
          </cell>
        </row>
        <row r="292">
          <cell r="B292" t="str">
            <v>Madampe</v>
          </cell>
          <cell r="C292" t="str">
            <v>Puttalam</v>
          </cell>
          <cell r="E292">
            <v>43522</v>
          </cell>
        </row>
        <row r="293">
          <cell r="B293" t="str">
            <v>Mahakumbukkadawala</v>
          </cell>
          <cell r="C293" t="str">
            <v>Puttalam</v>
          </cell>
          <cell r="E293">
            <v>16905</v>
          </cell>
        </row>
        <row r="294">
          <cell r="B294" t="str">
            <v>Mahawewa</v>
          </cell>
          <cell r="C294" t="str">
            <v>Puttalam</v>
          </cell>
          <cell r="E294">
            <v>48861</v>
          </cell>
        </row>
        <row r="295">
          <cell r="B295" t="str">
            <v>Mundalama/Mundel</v>
          </cell>
          <cell r="C295" t="str">
            <v>Puttalam</v>
          </cell>
          <cell r="E295">
            <v>56294</v>
          </cell>
        </row>
        <row r="296">
          <cell r="B296" t="str">
            <v>Nattandiya</v>
          </cell>
          <cell r="C296" t="str">
            <v>Puttalam</v>
          </cell>
          <cell r="E296">
            <v>57686</v>
          </cell>
        </row>
        <row r="297">
          <cell r="B297" t="str">
            <v>Nawagattegama</v>
          </cell>
          <cell r="C297" t="str">
            <v>Puttalam</v>
          </cell>
          <cell r="E297">
            <v>12956</v>
          </cell>
        </row>
        <row r="298">
          <cell r="B298" t="str">
            <v>Pallama</v>
          </cell>
          <cell r="C298" t="str">
            <v>Puttalam</v>
          </cell>
          <cell r="E298">
            <v>22410</v>
          </cell>
        </row>
        <row r="299">
          <cell r="B299" t="str">
            <v>Puttalam</v>
          </cell>
          <cell r="C299" t="str">
            <v>Puttalam</v>
          </cell>
          <cell r="E299">
            <v>71091</v>
          </cell>
        </row>
        <row r="300">
          <cell r="B300" t="str">
            <v>Vanathavilluwa</v>
          </cell>
          <cell r="C300" t="str">
            <v>Puttalam</v>
          </cell>
          <cell r="E300">
            <v>16460</v>
          </cell>
        </row>
        <row r="301">
          <cell r="B301" t="str">
            <v>Wennappuwa</v>
          </cell>
          <cell r="C301" t="str">
            <v>Puttalam</v>
          </cell>
          <cell r="E301">
            <v>70817</v>
          </cell>
        </row>
        <row r="302">
          <cell r="B302" t="str">
            <v>Ayagama</v>
          </cell>
          <cell r="C302" t="str">
            <v>Ratnapura</v>
          </cell>
          <cell r="E302">
            <v>28637</v>
          </cell>
        </row>
        <row r="303">
          <cell r="B303" t="str">
            <v>Balangoda</v>
          </cell>
          <cell r="C303" t="str">
            <v>Ratnapura</v>
          </cell>
          <cell r="E303">
            <v>77303</v>
          </cell>
        </row>
        <row r="304">
          <cell r="B304" t="str">
            <v>Eheliyagoda</v>
          </cell>
          <cell r="C304" t="str">
            <v>Ratnapura</v>
          </cell>
          <cell r="E304">
            <v>63870</v>
          </cell>
        </row>
        <row r="305">
          <cell r="B305" t="str">
            <v>Elapatha</v>
          </cell>
          <cell r="C305" t="str">
            <v>Ratnapura</v>
          </cell>
          <cell r="E305">
            <v>36322</v>
          </cell>
        </row>
        <row r="306">
          <cell r="B306" t="str">
            <v>Embilipitiya</v>
          </cell>
          <cell r="C306" t="str">
            <v>Ratnapura</v>
          </cell>
          <cell r="E306">
            <v>119563</v>
          </cell>
        </row>
        <row r="307">
          <cell r="B307" t="str">
            <v>Godakawela</v>
          </cell>
          <cell r="C307" t="str">
            <v>Ratnapura</v>
          </cell>
          <cell r="E307">
            <v>69123</v>
          </cell>
        </row>
        <row r="308">
          <cell r="B308" t="str">
            <v>Imbulpe</v>
          </cell>
          <cell r="C308" t="str">
            <v>Ratnapura</v>
          </cell>
          <cell r="E308">
            <v>55546</v>
          </cell>
        </row>
        <row r="309">
          <cell r="B309" t="str">
            <v>Kahawatta</v>
          </cell>
          <cell r="C309" t="str">
            <v>Ratnapura</v>
          </cell>
          <cell r="E309">
            <v>42468</v>
          </cell>
        </row>
        <row r="310">
          <cell r="B310" t="str">
            <v>Kalawana</v>
          </cell>
          <cell r="C310" t="str">
            <v>Ratnapura</v>
          </cell>
          <cell r="E310">
            <v>48669</v>
          </cell>
        </row>
        <row r="311">
          <cell r="B311" t="str">
            <v>Kiriella</v>
          </cell>
          <cell r="C311" t="str">
            <v>Ratnapura</v>
          </cell>
          <cell r="E311">
            <v>30881</v>
          </cell>
        </row>
        <row r="312">
          <cell r="B312" t="str">
            <v>Kolonna</v>
          </cell>
          <cell r="C312" t="str">
            <v>Ratnapura</v>
          </cell>
          <cell r="E312">
            <v>43693</v>
          </cell>
        </row>
        <row r="313">
          <cell r="B313" t="str">
            <v>Kuruvita</v>
          </cell>
          <cell r="C313" t="str">
            <v>Ratnapura</v>
          </cell>
          <cell r="E313">
            <v>85882</v>
          </cell>
        </row>
        <row r="314">
          <cell r="B314" t="str">
            <v>Nivithigala</v>
          </cell>
          <cell r="C314" t="str">
            <v>Ratnapura</v>
          </cell>
          <cell r="E314">
            <v>59092</v>
          </cell>
        </row>
        <row r="315">
          <cell r="B315" t="str">
            <v>Opanayaka</v>
          </cell>
          <cell r="C315" t="str">
            <v>Ratnapura</v>
          </cell>
          <cell r="E315">
            <v>25470</v>
          </cell>
        </row>
        <row r="316">
          <cell r="B316" t="str">
            <v>Pelmadulla</v>
          </cell>
          <cell r="C316" t="str">
            <v>Ratnapura</v>
          </cell>
          <cell r="E316">
            <v>84966</v>
          </cell>
        </row>
        <row r="317">
          <cell r="B317" t="str">
            <v>Ratnapura</v>
          </cell>
          <cell r="C317" t="str">
            <v>Ratnapura</v>
          </cell>
          <cell r="E317">
            <v>115223</v>
          </cell>
        </row>
        <row r="318">
          <cell r="B318" t="str">
            <v>Weligepola</v>
          </cell>
          <cell r="C318" t="str">
            <v>Ratnapura</v>
          </cell>
          <cell r="E318">
            <v>29099</v>
          </cell>
        </row>
        <row r="319">
          <cell r="B319" t="str">
            <v>Gomarankadawala</v>
          </cell>
          <cell r="C319" t="str">
            <v>Trincomalee</v>
          </cell>
          <cell r="E319">
            <v>5174</v>
          </cell>
        </row>
        <row r="320">
          <cell r="B320" t="str">
            <v>Kantalai</v>
          </cell>
          <cell r="C320" t="str">
            <v>Trincomalee</v>
          </cell>
          <cell r="E320">
            <v>41139</v>
          </cell>
        </row>
        <row r="321">
          <cell r="B321" t="str">
            <v>Kinniya</v>
          </cell>
          <cell r="C321" t="str">
            <v>Trincomalee</v>
          </cell>
          <cell r="E321">
            <v>55468</v>
          </cell>
        </row>
        <row r="322">
          <cell r="B322" t="str">
            <v>Kuchchaveli</v>
          </cell>
          <cell r="C322" t="str">
            <v>Trincomalee</v>
          </cell>
          <cell r="E322">
            <v>21590</v>
          </cell>
        </row>
        <row r="323">
          <cell r="B323" t="str">
            <v>Morawewa</v>
          </cell>
          <cell r="C323" t="str">
            <v>Trincomalee</v>
          </cell>
          <cell r="E323">
            <v>4877</v>
          </cell>
        </row>
        <row r="324">
          <cell r="B324" t="str">
            <v>Muttur</v>
          </cell>
          <cell r="C324" t="str">
            <v>Trincomalee</v>
          </cell>
          <cell r="E324" t="str">
            <v>...</v>
          </cell>
        </row>
        <row r="325">
          <cell r="B325" t="str">
            <v>Padavi Sri Pura</v>
          </cell>
          <cell r="C325" t="str">
            <v>Trincomalee</v>
          </cell>
          <cell r="E325">
            <v>10996</v>
          </cell>
        </row>
        <row r="326">
          <cell r="B326" t="str">
            <v>Seruvila</v>
          </cell>
          <cell r="C326" t="str">
            <v>Trincomalee</v>
          </cell>
          <cell r="E326" t="str">
            <v>...</v>
          </cell>
        </row>
        <row r="327">
          <cell r="B327" t="str">
            <v>Thambalagamuwa</v>
          </cell>
          <cell r="C327" t="str">
            <v>Trincomalee</v>
          </cell>
          <cell r="E327">
            <v>25538</v>
          </cell>
        </row>
        <row r="328">
          <cell r="B328" t="str">
            <v>Trincomalee Town and Gravets</v>
          </cell>
          <cell r="C328" t="str">
            <v>Trincomalee</v>
          </cell>
          <cell r="E328" t="str">
            <v>...</v>
          </cell>
        </row>
        <row r="329">
          <cell r="B329" t="str">
            <v>Verugal (Echchilampattai)</v>
          </cell>
          <cell r="C329" t="str">
            <v>Trincomalee</v>
          </cell>
          <cell r="E329" t="str">
            <v>...</v>
          </cell>
        </row>
        <row r="330">
          <cell r="B330" t="str">
            <v>Vavuniya</v>
          </cell>
          <cell r="C330" t="str">
            <v>Vavuniya</v>
          </cell>
          <cell r="E330">
            <v>116441</v>
          </cell>
        </row>
        <row r="331">
          <cell r="B331" t="str">
            <v>Vavuniya North</v>
          </cell>
          <cell r="C331" t="str">
            <v>Vavuniya</v>
          </cell>
          <cell r="E331" t="str">
            <v>...</v>
          </cell>
        </row>
        <row r="332">
          <cell r="B332" t="str">
            <v>Vavuniya South</v>
          </cell>
          <cell r="C332" t="str">
            <v>Vavuniya</v>
          </cell>
          <cell r="E332">
            <v>11000</v>
          </cell>
        </row>
        <row r="333">
          <cell r="B333" t="str">
            <v>Vengalacheddiculam</v>
          </cell>
          <cell r="C333" t="str">
            <v>Vavuniya</v>
          </cell>
          <cell r="E333" t="str">
            <v>...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topLeftCell="A232" workbookViewId="0">
      <selection activeCell="E246" sqref="E246"/>
    </sheetView>
  </sheetViews>
  <sheetFormatPr baseColWidth="10" defaultRowHeight="15" x14ac:dyDescent="0"/>
  <cols>
    <col min="1" max="1" width="7.83203125" customWidth="1"/>
    <col min="2" max="2" width="8" customWidth="1"/>
    <col min="3" max="3" width="33.1640625" bestFit="1" customWidth="1"/>
    <col min="4" max="4" width="33.1640625" customWidth="1"/>
    <col min="5" max="5" width="15.6640625" bestFit="1" customWidth="1"/>
  </cols>
  <sheetData>
    <row r="1" spans="1:9">
      <c r="A1" t="s">
        <v>70</v>
      </c>
      <c r="B1" t="s">
        <v>71</v>
      </c>
      <c r="C1" t="s">
        <v>28</v>
      </c>
      <c r="D1" t="s">
        <v>744</v>
      </c>
      <c r="E1" t="s">
        <v>72</v>
      </c>
      <c r="F1" s="4" t="s">
        <v>745</v>
      </c>
      <c r="G1" s="4" t="s">
        <v>746</v>
      </c>
      <c r="H1" s="4" t="s">
        <v>747</v>
      </c>
      <c r="I1" s="4" t="s">
        <v>767</v>
      </c>
    </row>
    <row r="2" spans="1:9">
      <c r="A2" s="2">
        <v>1</v>
      </c>
      <c r="B2" t="s">
        <v>271</v>
      </c>
      <c r="C2" t="s">
        <v>73</v>
      </c>
      <c r="D2" t="str">
        <f>TRIM(C2)</f>
        <v>Colombo</v>
      </c>
      <c r="E2" t="s">
        <v>29</v>
      </c>
      <c r="F2">
        <f>IF(E2="Municipal Council",1,0)</f>
        <v>1</v>
      </c>
      <c r="G2">
        <f>IF(E2="Urban Council",1,0)</f>
        <v>0</v>
      </c>
      <c r="H2">
        <f>IF(E2="Pradeshiya Sabha",1,0)</f>
        <v>0</v>
      </c>
      <c r="I2">
        <f>VLOOKUP(D2,'[1]Sri Lanka '!$B$2:$E$333,4,FALSE)</f>
        <v>380946</v>
      </c>
    </row>
    <row r="3" spans="1:9">
      <c r="A3" s="2">
        <v>1</v>
      </c>
      <c r="B3" t="s">
        <v>334</v>
      </c>
      <c r="C3" t="s">
        <v>131</v>
      </c>
      <c r="D3" t="str">
        <f>TRIM(C3)</f>
        <v>Homagama</v>
      </c>
      <c r="E3" t="s">
        <v>31</v>
      </c>
      <c r="F3">
        <f>IF(E3="Municipal Council",1,0)</f>
        <v>0</v>
      </c>
      <c r="G3">
        <f>IF(E3="Urban Council",1,0)</f>
        <v>0</v>
      </c>
      <c r="H3">
        <f>IF(E3="Pradeshiya Sabha",1,0)</f>
        <v>1</v>
      </c>
      <c r="I3">
        <f>VLOOKUP(D3,'[1]Sri Lanka '!$B$2:$E$333,4,FALSE)</f>
        <v>186050</v>
      </c>
    </row>
    <row r="4" spans="1:9">
      <c r="A4" s="2">
        <v>1</v>
      </c>
      <c r="B4" t="s">
        <v>292</v>
      </c>
      <c r="C4" t="s">
        <v>13</v>
      </c>
      <c r="D4" t="str">
        <f>TRIM(C4)</f>
        <v>Maharagama</v>
      </c>
      <c r="E4" t="s">
        <v>30</v>
      </c>
      <c r="F4">
        <f>IF(E4="Municipal Council",1,0)</f>
        <v>0</v>
      </c>
      <c r="G4">
        <f>IF(E4="Urban Council",1,0)</f>
        <v>1</v>
      </c>
      <c r="H4">
        <f>IF(E4="Pradeshiya Sabha",1,0)</f>
        <v>0</v>
      </c>
      <c r="I4">
        <f>VLOOKUP(D4,'[1]Sri Lanka '!$B$2:$E$333,4,FALSE)</f>
        <v>185193</v>
      </c>
    </row>
    <row r="5" spans="1:9">
      <c r="A5" s="2">
        <v>2</v>
      </c>
      <c r="B5" t="s">
        <v>293</v>
      </c>
      <c r="C5" t="s">
        <v>91</v>
      </c>
      <c r="D5" t="str">
        <f>TRIM(C5)</f>
        <v>Avissawella</v>
      </c>
      <c r="E5" t="s">
        <v>30</v>
      </c>
      <c r="F5">
        <f>IF(E5="Municipal Council",1,0)</f>
        <v>0</v>
      </c>
      <c r="G5">
        <f>IF(E5="Urban Council",1,0)</f>
        <v>1</v>
      </c>
      <c r="H5">
        <f>IF(E5="Pradeshiya Sabha",1,0)</f>
        <v>0</v>
      </c>
      <c r="I5" t="e">
        <f>VLOOKUP(D5,'[1]Sri Lanka '!$B$2:$E$333,4,FALSE)</f>
        <v>#N/A</v>
      </c>
    </row>
    <row r="6" spans="1:9">
      <c r="A6" s="2">
        <v>2</v>
      </c>
      <c r="B6" t="s">
        <v>335</v>
      </c>
      <c r="C6" t="s">
        <v>89</v>
      </c>
      <c r="D6" t="str">
        <f>TRIM(C6)</f>
        <v>Kaduwela</v>
      </c>
      <c r="E6" t="s">
        <v>31</v>
      </c>
      <c r="F6">
        <f>IF(E6="Municipal Council",1,0)</f>
        <v>0</v>
      </c>
      <c r="G6">
        <f>IF(E6="Urban Council",1,0)</f>
        <v>0</v>
      </c>
      <c r="H6">
        <f>IF(E6="Pradeshiya Sabha",1,0)</f>
        <v>1</v>
      </c>
      <c r="I6">
        <f>VLOOKUP(D6,'[1]Sri Lanka '!$B$2:$E$333,4,FALSE)</f>
        <v>209251</v>
      </c>
    </row>
    <row r="7" spans="1:9">
      <c r="A7" s="2">
        <v>2</v>
      </c>
      <c r="B7" t="s">
        <v>272</v>
      </c>
      <c r="C7" t="s">
        <v>74</v>
      </c>
      <c r="D7" t="str">
        <f>TRIM(C7)</f>
        <v>Sri Jayawardenepura</v>
      </c>
      <c r="E7" t="s">
        <v>29</v>
      </c>
      <c r="F7">
        <f>IF(E7="Municipal Council",1,0)</f>
        <v>1</v>
      </c>
      <c r="G7">
        <f>IF(E7="Urban Council",1,0)</f>
        <v>0</v>
      </c>
      <c r="H7">
        <f>IF(E7="Pradeshiya Sabha",1,0)</f>
        <v>0</v>
      </c>
      <c r="I7" t="e">
        <f>VLOOKUP(D7,'[1]Sri Lanka '!$B$2:$E$333,4,FALSE)</f>
        <v>#N/A</v>
      </c>
    </row>
    <row r="8" spans="1:9">
      <c r="A8" s="2">
        <v>3</v>
      </c>
      <c r="B8" t="s">
        <v>273</v>
      </c>
      <c r="C8" t="s">
        <v>75</v>
      </c>
      <c r="D8" t="str">
        <f>TRIM(C8)</f>
        <v>Dehiwala</v>
      </c>
      <c r="E8" t="s">
        <v>29</v>
      </c>
      <c r="F8">
        <f>IF(E8="Municipal Council",1,0)</f>
        <v>1</v>
      </c>
      <c r="G8">
        <f>IF(E8="Urban Council",1,0)</f>
        <v>0</v>
      </c>
      <c r="H8">
        <f>IF(E8="Pradeshiya Sabha",1,0)</f>
        <v>0</v>
      </c>
      <c r="I8">
        <f>VLOOKUP(D8,'[1]Sri Lanka '!$B$2:$E$333,4,FALSE)</f>
        <v>101830</v>
      </c>
    </row>
    <row r="9" spans="1:9">
      <c r="A9" s="2">
        <v>3</v>
      </c>
      <c r="B9" t="s">
        <v>336</v>
      </c>
      <c r="C9" t="s">
        <v>261</v>
      </c>
      <c r="D9" t="str">
        <f>TRIM(C9)</f>
        <v>Hanwella</v>
      </c>
      <c r="E9" t="s">
        <v>31</v>
      </c>
      <c r="F9">
        <f>IF(E9="Municipal Council",1,0)</f>
        <v>0</v>
      </c>
      <c r="G9">
        <f>IF(E9="Urban Council",1,0)</f>
        <v>0</v>
      </c>
      <c r="H9">
        <f>IF(E9="Pradeshiya Sabha",1,0)</f>
        <v>1</v>
      </c>
      <c r="I9">
        <f>VLOOKUP(D9,'[1]Sri Lanka '!$B$2:$E$333,4,FALSE)</f>
        <v>94001</v>
      </c>
    </row>
    <row r="10" spans="1:9">
      <c r="A10" s="2">
        <v>3</v>
      </c>
      <c r="B10" t="s">
        <v>294</v>
      </c>
      <c r="C10" t="s">
        <v>92</v>
      </c>
      <c r="D10" t="str">
        <f>TRIM(C10)</f>
        <v>Kolonnawa</v>
      </c>
      <c r="E10" t="s">
        <v>30</v>
      </c>
      <c r="F10">
        <f>IF(E10="Municipal Council",1,0)</f>
        <v>0</v>
      </c>
      <c r="G10">
        <f>IF(E10="Urban Council",1,0)</f>
        <v>1</v>
      </c>
      <c r="H10">
        <f>IF(E10="Pradeshiya Sabha",1,0)</f>
        <v>0</v>
      </c>
      <c r="I10">
        <f>VLOOKUP(D10,'[1]Sri Lanka '!$B$2:$E$333,4,FALSE)</f>
        <v>161247</v>
      </c>
    </row>
    <row r="11" spans="1:9">
      <c r="A11" s="2">
        <v>3</v>
      </c>
      <c r="B11" t="s">
        <v>336</v>
      </c>
      <c r="C11" t="s">
        <v>132</v>
      </c>
      <c r="D11" t="str">
        <f>TRIM(C11)</f>
        <v>Seethawaka</v>
      </c>
      <c r="E11" t="s">
        <v>31</v>
      </c>
      <c r="F11">
        <f>IF(E11="Municipal Council",1,0)</f>
        <v>0</v>
      </c>
      <c r="G11">
        <f>IF(E11="Urban Council",1,0)</f>
        <v>0</v>
      </c>
      <c r="H11">
        <f>IF(E11="Pradeshiya Sabha",1,0)</f>
        <v>1</v>
      </c>
      <c r="I11" t="e">
        <f>VLOOKUP(D11,'[1]Sri Lanka '!$B$2:$E$333,4,FALSE)</f>
        <v>#N/A</v>
      </c>
    </row>
    <row r="12" spans="1:9">
      <c r="A12" s="2">
        <v>4</v>
      </c>
      <c r="B12" t="s">
        <v>295</v>
      </c>
      <c r="C12" t="s">
        <v>93</v>
      </c>
      <c r="D12" t="str">
        <f>TRIM(C12)</f>
        <v>Kesbewa</v>
      </c>
      <c r="E12" t="s">
        <v>30</v>
      </c>
      <c r="F12">
        <f>IF(E12="Municipal Council",1,0)</f>
        <v>0</v>
      </c>
      <c r="G12">
        <f>IF(E12="Urban Council",1,0)</f>
        <v>1</v>
      </c>
      <c r="H12">
        <f>IF(E12="Pradeshiya Sabha",1,0)</f>
        <v>0</v>
      </c>
      <c r="I12">
        <f>VLOOKUP(D12,'[1]Sri Lanka '!$B$2:$E$333,4,FALSE)</f>
        <v>209619</v>
      </c>
    </row>
    <row r="13" spans="1:9">
      <c r="A13" s="2">
        <v>4</v>
      </c>
      <c r="B13" t="s">
        <v>337</v>
      </c>
      <c r="C13" t="s">
        <v>133</v>
      </c>
      <c r="D13" t="str">
        <f>TRIM(C13)</f>
        <v>Kotikawatta Mulleriyawa</v>
      </c>
      <c r="E13" t="s">
        <v>31</v>
      </c>
      <c r="F13">
        <f>IF(E13="Municipal Council",1,0)</f>
        <v>0</v>
      </c>
      <c r="G13">
        <f>IF(E13="Urban Council",1,0)</f>
        <v>0</v>
      </c>
      <c r="H13">
        <f>IF(E13="Pradeshiya Sabha",1,0)</f>
        <v>1</v>
      </c>
      <c r="I13" t="e">
        <f>VLOOKUP(D13,'[1]Sri Lanka '!$B$2:$E$333,4,FALSE)</f>
        <v>#N/A</v>
      </c>
    </row>
    <row r="14" spans="1:9">
      <c r="A14" s="2">
        <v>4</v>
      </c>
      <c r="B14" t="s">
        <v>274</v>
      </c>
      <c r="C14" t="s">
        <v>2</v>
      </c>
      <c r="D14" t="str">
        <f>TRIM(C14)</f>
        <v>Moratuwa</v>
      </c>
      <c r="E14" t="s">
        <v>29</v>
      </c>
      <c r="F14">
        <f>IF(E14="Municipal Council",1,0)</f>
        <v>1</v>
      </c>
      <c r="G14">
        <f>IF(E14="Urban Council",1,0)</f>
        <v>0</v>
      </c>
      <c r="H14">
        <f>IF(E14="Pradeshiya Sabha",1,0)</f>
        <v>0</v>
      </c>
      <c r="I14">
        <f>VLOOKUP(D14,'[1]Sri Lanka '!$B$2:$E$333,4,FALSE)</f>
        <v>177563</v>
      </c>
    </row>
    <row r="15" spans="1:9">
      <c r="A15" s="2">
        <v>5</v>
      </c>
      <c r="B15" t="s">
        <v>296</v>
      </c>
      <c r="C15" t="s">
        <v>94</v>
      </c>
      <c r="D15" t="str">
        <f>TRIM(C15)</f>
        <v>Boralesganuwa</v>
      </c>
      <c r="E15" t="s">
        <v>30</v>
      </c>
      <c r="F15">
        <f>IF(E15="Municipal Council",1,0)</f>
        <v>0</v>
      </c>
      <c r="G15">
        <f>IF(E15="Urban Council",1,0)</f>
        <v>1</v>
      </c>
      <c r="H15">
        <f>IF(E15="Pradeshiya Sabha",1,0)</f>
        <v>0</v>
      </c>
      <c r="I15" t="e">
        <f>VLOOKUP(D15,'[1]Sri Lanka '!$B$2:$E$333,4,FALSE)</f>
        <v>#N/A</v>
      </c>
    </row>
    <row r="16" spans="1:9">
      <c r="A16" s="2">
        <v>5</v>
      </c>
      <c r="B16" t="s">
        <v>338</v>
      </c>
      <c r="C16" t="s">
        <v>134</v>
      </c>
      <c r="D16" t="str">
        <f>TRIM(C16)</f>
        <v>Divulapitiya</v>
      </c>
      <c r="E16" t="s">
        <v>31</v>
      </c>
      <c r="F16">
        <f>IF(E16="Municipal Council",1,0)</f>
        <v>0</v>
      </c>
      <c r="G16">
        <f>IF(E16="Urban Council",1,0)</f>
        <v>0</v>
      </c>
      <c r="H16">
        <f>IF(E16="Pradeshiya Sabha",1,0)</f>
        <v>1</v>
      </c>
      <c r="I16">
        <f>VLOOKUP(D16,'[1]Sri Lanka '!$B$2:$E$333,4,FALSE)</f>
        <v>128048</v>
      </c>
    </row>
    <row r="17" spans="1:9">
      <c r="A17" s="2">
        <v>5</v>
      </c>
      <c r="B17" t="s">
        <v>275</v>
      </c>
      <c r="C17" t="s">
        <v>76</v>
      </c>
      <c r="D17" t="str">
        <f>TRIM(C17)</f>
        <v>Kandy</v>
      </c>
      <c r="E17" t="s">
        <v>29</v>
      </c>
      <c r="F17">
        <f>IF(E17="Municipal Council",1,0)</f>
        <v>1</v>
      </c>
      <c r="G17">
        <f>IF(E17="Urban Council",1,0)</f>
        <v>0</v>
      </c>
      <c r="H17">
        <f>IF(E17="Pradeshiya Sabha",1,0)</f>
        <v>0</v>
      </c>
      <c r="I17" t="e">
        <f>VLOOKUP(D17,'[1]Sri Lanka '!$B$2:$E$333,4,FALSE)</f>
        <v>#N/A</v>
      </c>
    </row>
    <row r="18" spans="1:9">
      <c r="A18" s="2">
        <v>5</v>
      </c>
      <c r="B18" t="s">
        <v>338</v>
      </c>
      <c r="C18" t="s">
        <v>56</v>
      </c>
      <c r="D18" t="str">
        <f>TRIM(C18)</f>
        <v>Walpita</v>
      </c>
      <c r="E18" t="s">
        <v>31</v>
      </c>
      <c r="F18">
        <f>IF(E18="Municipal Council",1,0)</f>
        <v>0</v>
      </c>
      <c r="G18">
        <f>IF(E18="Urban Council",1,0)</f>
        <v>0</v>
      </c>
      <c r="H18">
        <f>IF(E18="Pradeshiya Sabha",1,0)</f>
        <v>1</v>
      </c>
      <c r="I18" t="e">
        <f>VLOOKUP(D18,'[1]Sri Lanka '!$B$2:$E$333,4,FALSE)</f>
        <v>#N/A</v>
      </c>
    </row>
    <row r="19" spans="1:9">
      <c r="A19" s="2">
        <v>6</v>
      </c>
      <c r="B19" t="s">
        <v>339</v>
      </c>
      <c r="C19" t="s">
        <v>135</v>
      </c>
      <c r="D19" t="str">
        <f>TRIM(C19)</f>
        <v>Katana</v>
      </c>
      <c r="E19" t="s">
        <v>31</v>
      </c>
      <c r="F19">
        <f>IF(E19="Municipal Council",1,0)</f>
        <v>0</v>
      </c>
      <c r="G19">
        <f>IF(E19="Urban Council",1,0)</f>
        <v>0</v>
      </c>
      <c r="H19">
        <f>IF(E19="Pradeshiya Sabha",1,0)</f>
        <v>1</v>
      </c>
      <c r="I19">
        <f>VLOOKUP(D19,'[1]Sri Lanka '!$B$2:$E$333,4,FALSE)</f>
        <v>222683</v>
      </c>
    </row>
    <row r="20" spans="1:9">
      <c r="A20" s="2">
        <v>6</v>
      </c>
      <c r="B20" t="s">
        <v>297</v>
      </c>
      <c r="C20" t="s">
        <v>95</v>
      </c>
      <c r="D20" t="str">
        <f>TRIM(C20)</f>
        <v>Katunayake-Seduwa</v>
      </c>
      <c r="E20" t="s">
        <v>30</v>
      </c>
      <c r="F20">
        <f>IF(E20="Municipal Council",1,0)</f>
        <v>0</v>
      </c>
      <c r="G20">
        <f>IF(E20="Urban Council",1,0)</f>
        <v>1</v>
      </c>
      <c r="H20">
        <f>IF(E20="Pradeshiya Sabha",1,0)</f>
        <v>0</v>
      </c>
      <c r="I20" t="e">
        <f>VLOOKUP(D20,'[1]Sri Lanka '!$B$2:$E$333,4,FALSE)</f>
        <v>#N/A</v>
      </c>
    </row>
    <row r="21" spans="1:9">
      <c r="A21" s="2">
        <v>6</v>
      </c>
      <c r="B21" t="s">
        <v>276</v>
      </c>
      <c r="C21" t="s">
        <v>77</v>
      </c>
      <c r="D21" t="str">
        <f>TRIM(C21)</f>
        <v>Kurunegala</v>
      </c>
      <c r="E21" t="s">
        <v>29</v>
      </c>
      <c r="F21">
        <f>IF(E21="Municipal Council",1,0)</f>
        <v>1</v>
      </c>
      <c r="G21">
        <f>IF(E21="Urban Council",1,0)</f>
        <v>0</v>
      </c>
      <c r="H21">
        <f>IF(E21="Pradeshiya Sabha",1,0)</f>
        <v>0</v>
      </c>
      <c r="I21">
        <f>VLOOKUP(D21,'[1]Sri Lanka '!$B$2:$E$333,4,FALSE)</f>
        <v>88944</v>
      </c>
    </row>
    <row r="22" spans="1:9">
      <c r="A22" s="2">
        <v>7</v>
      </c>
      <c r="B22" t="s">
        <v>277</v>
      </c>
      <c r="C22" t="s">
        <v>5</v>
      </c>
      <c r="D22" t="str">
        <f>TRIM(C22)</f>
        <v>Matale</v>
      </c>
      <c r="E22" t="s">
        <v>29</v>
      </c>
      <c r="F22">
        <f>IF(E22="Municipal Council",1,0)</f>
        <v>1</v>
      </c>
      <c r="G22">
        <f>IF(E22="Urban Council",1,0)</f>
        <v>0</v>
      </c>
      <c r="H22">
        <f>IF(E22="Pradeshiya Sabha",1,0)</f>
        <v>0</v>
      </c>
      <c r="I22">
        <f>VLOOKUP(D22,'[1]Sri Lanka '!$B$2:$E$333,4,FALSE)</f>
        <v>68451</v>
      </c>
    </row>
    <row r="23" spans="1:9">
      <c r="A23" s="2">
        <v>7</v>
      </c>
      <c r="B23" t="s">
        <v>298</v>
      </c>
      <c r="C23" t="s">
        <v>96</v>
      </c>
      <c r="D23" t="str">
        <f>TRIM(C23)</f>
        <v>Minuwangoda</v>
      </c>
      <c r="E23" t="s">
        <v>30</v>
      </c>
      <c r="F23">
        <f>IF(E23="Municipal Council",1,0)</f>
        <v>0</v>
      </c>
      <c r="G23">
        <f>IF(E23="Urban Council",1,0)</f>
        <v>1</v>
      </c>
      <c r="H23">
        <f>IF(E23="Pradeshiya Sabha",1,0)</f>
        <v>0</v>
      </c>
      <c r="I23">
        <f>VLOOKUP(D23,'[1]Sri Lanka '!$B$2:$E$333,4,FALSE)</f>
        <v>151661</v>
      </c>
    </row>
    <row r="24" spans="1:9">
      <c r="A24" s="2">
        <v>7</v>
      </c>
      <c r="B24" t="s">
        <v>340</v>
      </c>
      <c r="C24" t="s">
        <v>136</v>
      </c>
      <c r="D24" t="str">
        <f>TRIM(C24)</f>
        <v>Mirigama</v>
      </c>
      <c r="E24" t="s">
        <v>31</v>
      </c>
      <c r="F24">
        <f>IF(E24="Municipal Council",1,0)</f>
        <v>0</v>
      </c>
      <c r="G24">
        <f>IF(E24="Urban Council",1,0)</f>
        <v>0</v>
      </c>
      <c r="H24">
        <f>IF(E24="Pradeshiya Sabha",1,0)</f>
        <v>1</v>
      </c>
      <c r="I24">
        <f>VLOOKUP(D24,'[1]Sri Lanka '!$B$2:$E$333,4,FALSE)</f>
        <v>143663</v>
      </c>
    </row>
    <row r="25" spans="1:9">
      <c r="A25" s="2">
        <v>8</v>
      </c>
      <c r="B25" t="s">
        <v>278</v>
      </c>
      <c r="C25" t="s">
        <v>78</v>
      </c>
      <c r="D25" t="str">
        <f>TRIM(C25)</f>
        <v>Anuradhapura</v>
      </c>
      <c r="E25" t="s">
        <v>29</v>
      </c>
      <c r="F25">
        <f>IF(E25="Municipal Council",1,0)</f>
        <v>1</v>
      </c>
      <c r="G25">
        <f>IF(E25="Urban Council",1,0)</f>
        <v>0</v>
      </c>
      <c r="H25">
        <f>IF(E25="Pradeshiya Sabha",1,0)</f>
        <v>0</v>
      </c>
      <c r="I25" t="e">
        <f>VLOOKUP(D25,'[1]Sri Lanka '!$B$2:$E$333,4,FALSE)</f>
        <v>#N/A</v>
      </c>
    </row>
    <row r="26" spans="1:9">
      <c r="A26" s="2">
        <v>8</v>
      </c>
      <c r="B26" t="s">
        <v>341</v>
      </c>
      <c r="C26" t="s">
        <v>137</v>
      </c>
      <c r="D26" t="str">
        <f>TRIM(C26)</f>
        <v>Attanagalla</v>
      </c>
      <c r="E26" t="s">
        <v>31</v>
      </c>
      <c r="F26">
        <f>IF(E26="Municipal Council",1,0)</f>
        <v>0</v>
      </c>
      <c r="G26">
        <f>IF(E26="Urban Council",1,0)</f>
        <v>0</v>
      </c>
      <c r="H26">
        <f>IF(E26="Pradeshiya Sabha",1,0)</f>
        <v>1</v>
      </c>
      <c r="I26">
        <f>VLOOKUP(D26,'[1]Sri Lanka '!$B$2:$E$333,4,FALSE)</f>
        <v>154967</v>
      </c>
    </row>
    <row r="27" spans="1:9">
      <c r="A27" s="2">
        <v>8</v>
      </c>
      <c r="B27" t="s">
        <v>299</v>
      </c>
      <c r="C27" t="s">
        <v>97</v>
      </c>
      <c r="D27" t="str">
        <f>TRIM(C27)</f>
        <v>Ja Ela</v>
      </c>
      <c r="E27" t="s">
        <v>30</v>
      </c>
      <c r="F27">
        <f>IF(E27="Municipal Council",1,0)</f>
        <v>0</v>
      </c>
      <c r="G27">
        <f>IF(E27="Urban Council",1,0)</f>
        <v>1</v>
      </c>
      <c r="H27">
        <f>IF(E27="Pradeshiya Sabha",1,0)</f>
        <v>0</v>
      </c>
      <c r="I27" t="e">
        <f>VLOOKUP(D27,'[1]Sri Lanka '!$B$2:$E$333,4,FALSE)</f>
        <v>#N/A</v>
      </c>
    </row>
    <row r="28" spans="1:9">
      <c r="A28" s="2">
        <v>8</v>
      </c>
      <c r="B28" t="s">
        <v>341</v>
      </c>
      <c r="C28" t="s">
        <v>60</v>
      </c>
      <c r="D28" t="str">
        <f>TRIM(C28)</f>
        <v>Nitabuwa</v>
      </c>
      <c r="E28" t="s">
        <v>31</v>
      </c>
      <c r="F28">
        <f>IF(E28="Municipal Council",1,0)</f>
        <v>0</v>
      </c>
      <c r="G28">
        <f>IF(E28="Urban Council",1,0)</f>
        <v>0</v>
      </c>
      <c r="H28">
        <f>IF(E28="Pradeshiya Sabha",1,0)</f>
        <v>1</v>
      </c>
      <c r="I28" t="e">
        <f>VLOOKUP(D28,'[1]Sri Lanka '!$B$2:$E$333,4,FALSE)</f>
        <v>#N/A</v>
      </c>
    </row>
    <row r="29" spans="1:9">
      <c r="A29" s="2">
        <v>8</v>
      </c>
      <c r="B29" t="s">
        <v>341</v>
      </c>
      <c r="C29" t="s">
        <v>61</v>
      </c>
      <c r="D29" t="str">
        <f>TRIM(C29)</f>
        <v>Weyangoda</v>
      </c>
      <c r="E29" t="s">
        <v>31</v>
      </c>
      <c r="F29">
        <f>IF(E29="Municipal Council",1,0)</f>
        <v>0</v>
      </c>
      <c r="G29">
        <f>IF(E29="Urban Council",1,0)</f>
        <v>0</v>
      </c>
      <c r="H29">
        <f>IF(E29="Pradeshiya Sabha",1,0)</f>
        <v>1</v>
      </c>
      <c r="I29" t="e">
        <f>VLOOKUP(D29,'[1]Sri Lanka '!$B$2:$E$333,4,FALSE)</f>
        <v>#N/A</v>
      </c>
    </row>
    <row r="30" spans="1:9">
      <c r="A30" s="2">
        <v>9</v>
      </c>
      <c r="B30" t="s">
        <v>342</v>
      </c>
      <c r="C30" t="s">
        <v>62</v>
      </c>
      <c r="D30" t="str">
        <f>TRIM(C30)</f>
        <v>Dadugamperuwa</v>
      </c>
      <c r="E30" t="s">
        <v>31</v>
      </c>
      <c r="F30">
        <f>IF(E30="Municipal Council",1,0)</f>
        <v>0</v>
      </c>
      <c r="G30">
        <f>IF(E30="Urban Council",1,0)</f>
        <v>0</v>
      </c>
      <c r="H30">
        <f>IF(E30="Pradeshiya Sabha",1,0)</f>
        <v>1</v>
      </c>
      <c r="I30" t="e">
        <f>VLOOKUP(D30,'[1]Sri Lanka '!$B$2:$E$333,4,FALSE)</f>
        <v>#N/A</v>
      </c>
    </row>
    <row r="31" spans="1:9">
      <c r="A31" s="2">
        <v>9</v>
      </c>
      <c r="B31" t="s">
        <v>342</v>
      </c>
      <c r="C31" t="s">
        <v>97</v>
      </c>
      <c r="D31" t="str">
        <f>TRIM(C31)</f>
        <v>Ja Ela</v>
      </c>
      <c r="E31" t="s">
        <v>31</v>
      </c>
      <c r="F31">
        <f>IF(E31="Municipal Council",1,0)</f>
        <v>0</v>
      </c>
      <c r="G31">
        <f>IF(E31="Urban Council",1,0)</f>
        <v>0</v>
      </c>
      <c r="H31">
        <f>IF(E31="Pradeshiya Sabha",1,0)</f>
        <v>1</v>
      </c>
      <c r="I31" t="e">
        <f>VLOOKUP(D31,'[1]Sri Lanka '!$B$2:$E$333,4,FALSE)</f>
        <v>#N/A</v>
      </c>
    </row>
    <row r="32" spans="1:9">
      <c r="A32" s="2">
        <v>9</v>
      </c>
      <c r="B32" t="s">
        <v>300</v>
      </c>
      <c r="C32" t="s">
        <v>98</v>
      </c>
      <c r="D32" t="str">
        <f>TRIM(C32)</f>
        <v>Paliyagoda</v>
      </c>
      <c r="E32" t="s">
        <v>30</v>
      </c>
      <c r="F32">
        <f>IF(E32="Municipal Council",1,0)</f>
        <v>0</v>
      </c>
      <c r="G32">
        <f>IF(E32="Urban Council",1,0)</f>
        <v>1</v>
      </c>
      <c r="H32">
        <f>IF(E32="Pradeshiya Sabha",1,0)</f>
        <v>0</v>
      </c>
      <c r="I32" t="e">
        <f>VLOOKUP(D32,'[1]Sri Lanka '!$B$2:$E$333,4,FALSE)</f>
        <v>#N/A</v>
      </c>
    </row>
    <row r="33" spans="1:9">
      <c r="A33" s="2">
        <v>9</v>
      </c>
      <c r="B33" t="s">
        <v>342</v>
      </c>
      <c r="C33" t="s">
        <v>262</v>
      </c>
      <c r="D33" t="str">
        <f>TRIM(C33)</f>
        <v>Ragama</v>
      </c>
      <c r="E33" t="s">
        <v>31</v>
      </c>
      <c r="F33">
        <f>IF(E33="Municipal Council",1,0)</f>
        <v>0</v>
      </c>
      <c r="G33">
        <f>IF(E33="Urban Council",1,0)</f>
        <v>0</v>
      </c>
      <c r="H33">
        <f>IF(E33="Pradeshiya Sabha",1,0)</f>
        <v>1</v>
      </c>
      <c r="I33" t="e">
        <f>VLOOKUP(D33,'[1]Sri Lanka '!$B$2:$E$333,4,FALSE)</f>
        <v>#N/A</v>
      </c>
    </row>
    <row r="34" spans="1:9">
      <c r="A34" s="2">
        <v>9</v>
      </c>
      <c r="B34" t="s">
        <v>279</v>
      </c>
      <c r="C34" t="s">
        <v>79</v>
      </c>
      <c r="D34" t="str">
        <f>TRIM(C34)</f>
        <v>Ratnapura</v>
      </c>
      <c r="E34" t="s">
        <v>29</v>
      </c>
      <c r="F34">
        <f>IF(E34="Municipal Council",1,0)</f>
        <v>1</v>
      </c>
      <c r="G34">
        <f>IF(E34="Urban Council",1,0)</f>
        <v>0</v>
      </c>
      <c r="H34">
        <f>IF(E34="Pradeshiya Sabha",1,0)</f>
        <v>0</v>
      </c>
      <c r="I34">
        <f>VLOOKUP(D34,'[1]Sri Lanka '!$B$2:$E$333,4,FALSE)</f>
        <v>115223</v>
      </c>
    </row>
    <row r="35" spans="1:9">
      <c r="A35" s="2">
        <v>10</v>
      </c>
      <c r="B35" t="s">
        <v>343</v>
      </c>
      <c r="C35" t="s">
        <v>138</v>
      </c>
      <c r="D35" t="str">
        <f>TRIM(C35)</f>
        <v>Mahara</v>
      </c>
      <c r="E35" t="s">
        <v>31</v>
      </c>
      <c r="F35">
        <f>IF(E35="Municipal Council",1,0)</f>
        <v>0</v>
      </c>
      <c r="G35">
        <f>IF(E35="Urban Council",1,0)</f>
        <v>0</v>
      </c>
      <c r="H35">
        <f>IF(E35="Pradeshiya Sabha",1,0)</f>
        <v>1</v>
      </c>
      <c r="I35">
        <f>VLOOKUP(D35,'[1]Sri Lanka '!$B$2:$E$333,4,FALSE)</f>
        <v>176870</v>
      </c>
    </row>
    <row r="36" spans="1:9">
      <c r="A36" s="2">
        <v>10</v>
      </c>
      <c r="B36" t="s">
        <v>280</v>
      </c>
      <c r="C36" t="s">
        <v>80</v>
      </c>
      <c r="D36" t="str">
        <f>TRIM(C36)</f>
        <v>Nuwara Eliya</v>
      </c>
      <c r="E36" t="s">
        <v>29</v>
      </c>
      <c r="F36">
        <f>IF(E36="Municipal Council",1,0)</f>
        <v>1</v>
      </c>
      <c r="G36">
        <f>IF(E36="Urban Council",1,0)</f>
        <v>0</v>
      </c>
      <c r="H36">
        <f>IF(E36="Pradeshiya Sabha",1,0)</f>
        <v>0</v>
      </c>
      <c r="I36">
        <f>VLOOKUP(D36,'[1]Sri Lanka '!$B$2:$E$333,4,FALSE)</f>
        <v>208190</v>
      </c>
    </row>
    <row r="37" spans="1:9">
      <c r="A37" s="2">
        <v>10</v>
      </c>
      <c r="B37" t="s">
        <v>301</v>
      </c>
      <c r="C37" t="s">
        <v>99</v>
      </c>
      <c r="D37" t="str">
        <f>TRIM(C37)</f>
        <v>Wattala-Mabole</v>
      </c>
      <c r="E37" t="s">
        <v>30</v>
      </c>
      <c r="F37">
        <f>IF(E37="Municipal Council",1,0)</f>
        <v>0</v>
      </c>
      <c r="G37">
        <f>IF(E37="Urban Council",1,0)</f>
        <v>1</v>
      </c>
      <c r="H37">
        <f>IF(E37="Pradeshiya Sabha",1,0)</f>
        <v>0</v>
      </c>
      <c r="I37" t="e">
        <f>VLOOKUP(D37,'[1]Sri Lanka '!$B$2:$E$333,4,FALSE)</f>
        <v>#N/A</v>
      </c>
    </row>
    <row r="38" spans="1:9">
      <c r="A38" s="2">
        <v>11</v>
      </c>
      <c r="B38" t="s">
        <v>302</v>
      </c>
      <c r="C38" t="s">
        <v>100</v>
      </c>
      <c r="D38" t="str">
        <f>TRIM(C38)</f>
        <v>Kalutara</v>
      </c>
      <c r="E38" t="s">
        <v>30</v>
      </c>
      <c r="F38">
        <f>IF(E38="Municipal Council",1,0)</f>
        <v>0</v>
      </c>
      <c r="G38">
        <f>IF(E38="Urban Council",1,0)</f>
        <v>1</v>
      </c>
      <c r="H38">
        <f>IF(E38="Pradeshiya Sabha",1,0)</f>
        <v>0</v>
      </c>
      <c r="I38">
        <f>VLOOKUP(D38,'[1]Sri Lanka '!$B$2:$E$333,4,FALSE)</f>
        <v>141829</v>
      </c>
    </row>
    <row r="39" spans="1:9">
      <c r="A39" s="2">
        <v>11</v>
      </c>
      <c r="B39" t="s">
        <v>344</v>
      </c>
      <c r="C39" t="s">
        <v>139</v>
      </c>
      <c r="D39" t="str">
        <f>TRIM(C39)</f>
        <v>Kelaniya</v>
      </c>
      <c r="E39" t="s">
        <v>31</v>
      </c>
      <c r="F39">
        <f>IF(E39="Municipal Council",1,0)</f>
        <v>0</v>
      </c>
      <c r="G39">
        <f>IF(E39="Urban Council",1,0)</f>
        <v>0</v>
      </c>
      <c r="H39">
        <f>IF(E39="Pradeshiya Sabha",1,0)</f>
        <v>1</v>
      </c>
      <c r="I39">
        <f>VLOOKUP(D39,'[1]Sri Lanka '!$B$2:$E$333,4,FALSE)</f>
        <v>134364</v>
      </c>
    </row>
    <row r="40" spans="1:9">
      <c r="A40" s="2">
        <v>11</v>
      </c>
      <c r="B40" t="s">
        <v>281</v>
      </c>
      <c r="C40" t="s">
        <v>81</v>
      </c>
      <c r="D40" t="str">
        <f>TRIM(C40)</f>
        <v>Negombo</v>
      </c>
      <c r="E40" t="s">
        <v>29</v>
      </c>
      <c r="F40">
        <f>IF(E40="Municipal Council",1,0)</f>
        <v>1</v>
      </c>
      <c r="G40">
        <f>IF(E40="Urban Council",1,0)</f>
        <v>0</v>
      </c>
      <c r="H40">
        <f>IF(E40="Pradeshiya Sabha",1,0)</f>
        <v>0</v>
      </c>
      <c r="I40">
        <f>VLOOKUP(D40,'[1]Sri Lanka '!$B$2:$E$333,4,FALSE)</f>
        <v>144274</v>
      </c>
    </row>
    <row r="41" spans="1:9">
      <c r="A41" s="2">
        <v>12</v>
      </c>
      <c r="B41" t="s">
        <v>345</v>
      </c>
      <c r="C41" t="s">
        <v>140</v>
      </c>
      <c r="D41" t="str">
        <f>TRIM(C41)</f>
        <v>Biyagama</v>
      </c>
      <c r="E41" t="s">
        <v>31</v>
      </c>
      <c r="F41">
        <f>IF(E41="Municipal Council",1,0)</f>
        <v>0</v>
      </c>
      <c r="G41">
        <f>IF(E41="Urban Council",1,0)</f>
        <v>0</v>
      </c>
      <c r="H41">
        <f>IF(E41="Pradeshiya Sabha",1,0)</f>
        <v>1</v>
      </c>
      <c r="I41">
        <f>VLOOKUP(D41,'[1]Sri Lanka '!$B$2:$E$333,4,FALSE)</f>
        <v>161300</v>
      </c>
    </row>
    <row r="42" spans="1:9">
      <c r="A42" s="2">
        <v>12</v>
      </c>
      <c r="B42" t="s">
        <v>282</v>
      </c>
      <c r="C42" t="s">
        <v>82</v>
      </c>
      <c r="D42" t="str">
        <f>TRIM(C42)</f>
        <v>Gampaha</v>
      </c>
      <c r="E42" t="s">
        <v>29</v>
      </c>
      <c r="F42">
        <f>IF(E42="Municipal Council",1,0)</f>
        <v>1</v>
      </c>
      <c r="G42">
        <f>IF(E42="Urban Council",1,0)</f>
        <v>0</v>
      </c>
      <c r="H42">
        <f>IF(E42="Pradeshiya Sabha",1,0)</f>
        <v>0</v>
      </c>
      <c r="I42">
        <f>VLOOKUP(D42,'[1]Sri Lanka '!$B$2:$E$333,4,FALSE)</f>
        <v>171040</v>
      </c>
    </row>
    <row r="43" spans="1:9">
      <c r="A43" s="2">
        <v>12</v>
      </c>
      <c r="B43" t="s">
        <v>303</v>
      </c>
      <c r="C43" t="s">
        <v>101</v>
      </c>
      <c r="D43" t="str">
        <f>TRIM(C43)</f>
        <v>Panadura</v>
      </c>
      <c r="E43" t="s">
        <v>30</v>
      </c>
      <c r="F43">
        <f>IF(E43="Municipal Council",1,0)</f>
        <v>0</v>
      </c>
      <c r="G43">
        <f>IF(E43="Urban Council",1,0)</f>
        <v>1</v>
      </c>
      <c r="H43">
        <f>IF(E43="Pradeshiya Sabha",1,0)</f>
        <v>0</v>
      </c>
      <c r="I43">
        <f>VLOOKUP(D43,'[1]Sri Lanka '!$B$2:$E$333,4,FALSE)</f>
        <v>163492</v>
      </c>
    </row>
    <row r="44" spans="1:9">
      <c r="A44" s="2">
        <v>13</v>
      </c>
      <c r="B44" t="s">
        <v>283</v>
      </c>
      <c r="C44" t="s">
        <v>83</v>
      </c>
      <c r="D44" t="str">
        <f>TRIM(C44)</f>
        <v>Galle</v>
      </c>
      <c r="E44" t="s">
        <v>29</v>
      </c>
      <c r="F44">
        <f>IF(E44="Municipal Council",1,0)</f>
        <v>1</v>
      </c>
      <c r="G44">
        <f>IF(E44="Urban Council",1,0)</f>
        <v>0</v>
      </c>
      <c r="H44">
        <f>IF(E44="Pradeshiya Sabha",1,0)</f>
        <v>0</v>
      </c>
      <c r="I44" t="e">
        <f>VLOOKUP(D44,'[1]Sri Lanka '!$B$2:$E$333,4,FALSE)</f>
        <v>#N/A</v>
      </c>
    </row>
    <row r="45" spans="1:9">
      <c r="A45" s="2">
        <v>13</v>
      </c>
      <c r="B45" t="s">
        <v>304</v>
      </c>
      <c r="C45" t="s">
        <v>102</v>
      </c>
      <c r="D45" t="str">
        <f>TRIM(C45)</f>
        <v>Horana</v>
      </c>
      <c r="E45" t="s">
        <v>30</v>
      </c>
      <c r="F45">
        <f>IF(E45="Municipal Council",1,0)</f>
        <v>0</v>
      </c>
      <c r="G45">
        <f>IF(E45="Urban Council",1,0)</f>
        <v>1</v>
      </c>
      <c r="H45">
        <f>IF(E45="Pradeshiya Sabha",1,0)</f>
        <v>0</v>
      </c>
      <c r="I45">
        <f>VLOOKUP(D45,'[1]Sri Lanka '!$B$2:$E$333,4,FALSE)</f>
        <v>90690</v>
      </c>
    </row>
    <row r="46" spans="1:9">
      <c r="A46" s="2">
        <v>13</v>
      </c>
      <c r="B46" t="s">
        <v>346</v>
      </c>
      <c r="C46" t="s">
        <v>141</v>
      </c>
      <c r="D46" t="str">
        <f>TRIM(C46)</f>
        <v>Wattala</v>
      </c>
      <c r="E46" t="s">
        <v>31</v>
      </c>
      <c r="F46">
        <f>IF(E46="Municipal Council",1,0)</f>
        <v>0</v>
      </c>
      <c r="G46">
        <f>IF(E46="Urban Council",1,0)</f>
        <v>0</v>
      </c>
      <c r="H46">
        <f>IF(E46="Pradeshiya Sabha",1,0)</f>
        <v>1</v>
      </c>
      <c r="I46">
        <f>VLOOKUP(D46,'[1]Sri Lanka '!$B$2:$E$333,4,FALSE)</f>
        <v>160127</v>
      </c>
    </row>
    <row r="47" spans="1:9">
      <c r="A47" s="2">
        <v>14</v>
      </c>
      <c r="B47" t="s">
        <v>305</v>
      </c>
      <c r="C47" t="s">
        <v>103</v>
      </c>
      <c r="D47" t="str">
        <f>TRIM(C47)</f>
        <v>Beruwala</v>
      </c>
      <c r="E47" t="s">
        <v>30</v>
      </c>
      <c r="F47">
        <f>IF(E47="Municipal Council",1,0)</f>
        <v>0</v>
      </c>
      <c r="G47">
        <f>IF(E47="Urban Council",1,0)</f>
        <v>1</v>
      </c>
      <c r="H47">
        <f>IF(E47="Pradeshiya Sabha",1,0)</f>
        <v>0</v>
      </c>
      <c r="I47">
        <f>VLOOKUP(D47,'[1]Sri Lanka '!$B$2:$E$333,4,FALSE)</f>
        <v>144733</v>
      </c>
    </row>
    <row r="48" spans="1:9">
      <c r="A48" s="2">
        <v>14</v>
      </c>
      <c r="B48" t="s">
        <v>284</v>
      </c>
      <c r="C48" t="s">
        <v>9</v>
      </c>
      <c r="D48" t="str">
        <f>TRIM(C48)</f>
        <v>Matara</v>
      </c>
      <c r="E48" t="s">
        <v>29</v>
      </c>
      <c r="F48">
        <f>IF(E48="Municipal Council",1,0)</f>
        <v>1</v>
      </c>
      <c r="G48">
        <f>IF(E48="Urban Council",1,0)</f>
        <v>0</v>
      </c>
      <c r="H48">
        <f>IF(E48="Pradeshiya Sabha",1,0)</f>
        <v>0</v>
      </c>
      <c r="I48" t="e">
        <f>VLOOKUP(D48,'[1]Sri Lanka '!$B$2:$E$333,4,FALSE)</f>
        <v>#N/A</v>
      </c>
    </row>
    <row r="49" spans="1:9">
      <c r="A49" s="2">
        <v>14</v>
      </c>
      <c r="B49" t="s">
        <v>347</v>
      </c>
      <c r="C49" t="s">
        <v>101</v>
      </c>
      <c r="D49" t="str">
        <f>TRIM(C49)</f>
        <v>Panadura</v>
      </c>
      <c r="E49" t="s">
        <v>31</v>
      </c>
      <c r="F49">
        <f>IF(E49="Municipal Council",1,0)</f>
        <v>0</v>
      </c>
      <c r="G49">
        <f>IF(E49="Urban Council",1,0)</f>
        <v>0</v>
      </c>
      <c r="H49">
        <f>IF(E49="Pradeshiya Sabha",1,0)</f>
        <v>1</v>
      </c>
      <c r="I49">
        <f>VLOOKUP(D49,'[1]Sri Lanka '!$B$2:$E$333,4,FALSE)</f>
        <v>163492</v>
      </c>
    </row>
    <row r="50" spans="1:9">
      <c r="A50" s="2">
        <v>15</v>
      </c>
      <c r="B50" t="s">
        <v>306</v>
      </c>
      <c r="C50" t="s">
        <v>104</v>
      </c>
      <c r="D50" t="str">
        <f>TRIM(C50)</f>
        <v>Ambalangoda</v>
      </c>
      <c r="E50" t="s">
        <v>30</v>
      </c>
      <c r="F50">
        <f>IF(E50="Municipal Council",1,0)</f>
        <v>0</v>
      </c>
      <c r="G50">
        <f>IF(E50="Urban Council",1,0)</f>
        <v>1</v>
      </c>
      <c r="H50">
        <f>IF(E50="Pradeshiya Sabha",1,0)</f>
        <v>0</v>
      </c>
      <c r="I50" t="str">
        <f>VLOOKUP(D50,'[1]Sri Lanka '!$B$2:$E$333,4,FALSE)</f>
        <v>…</v>
      </c>
    </row>
    <row r="51" spans="1:9">
      <c r="A51" s="2">
        <v>15</v>
      </c>
      <c r="B51" t="s">
        <v>285</v>
      </c>
      <c r="C51" t="s">
        <v>84</v>
      </c>
      <c r="D51" t="str">
        <f>TRIM(C51)</f>
        <v>Badulla</v>
      </c>
      <c r="E51" t="s">
        <v>29</v>
      </c>
      <c r="F51">
        <f>IF(E51="Municipal Council",1,0)</f>
        <v>1</v>
      </c>
      <c r="G51">
        <f>IF(E51="Urban Council",1,0)</f>
        <v>0</v>
      </c>
      <c r="H51">
        <f>IF(E51="Pradeshiya Sabha",1,0)</f>
        <v>0</v>
      </c>
      <c r="I51">
        <f>VLOOKUP(D51,'[1]Sri Lanka '!$B$2:$E$333,4,FALSE)</f>
        <v>70230</v>
      </c>
    </row>
    <row r="52" spans="1:9">
      <c r="A52" s="2">
        <v>15</v>
      </c>
      <c r="B52" t="s">
        <v>348</v>
      </c>
      <c r="C52" t="s">
        <v>100</v>
      </c>
      <c r="D52" t="str">
        <f>TRIM(C52)</f>
        <v>Kalutara</v>
      </c>
      <c r="E52" t="s">
        <v>31</v>
      </c>
      <c r="F52">
        <f>IF(E52="Municipal Council",1,0)</f>
        <v>0</v>
      </c>
      <c r="G52">
        <f>IF(E52="Urban Council",1,0)</f>
        <v>0</v>
      </c>
      <c r="H52">
        <f>IF(E52="Pradeshiya Sabha",1,0)</f>
        <v>1</v>
      </c>
      <c r="I52">
        <f>VLOOKUP(D52,'[1]Sri Lanka '!$B$2:$E$333,4,FALSE)</f>
        <v>141829</v>
      </c>
    </row>
    <row r="53" spans="1:9">
      <c r="A53" s="2">
        <v>16</v>
      </c>
      <c r="B53" t="s">
        <v>349</v>
      </c>
      <c r="C53" t="s">
        <v>103</v>
      </c>
      <c r="D53" t="str">
        <f>TRIM(C53)</f>
        <v>Beruwala</v>
      </c>
      <c r="E53" t="s">
        <v>31</v>
      </c>
      <c r="F53">
        <f>IF(E53="Municipal Council",1,0)</f>
        <v>0</v>
      </c>
      <c r="G53">
        <f>IF(E53="Urban Council",1,0)</f>
        <v>0</v>
      </c>
      <c r="H53">
        <f>IF(E53="Pradeshiya Sabha",1,0)</f>
        <v>1</v>
      </c>
      <c r="I53">
        <f>VLOOKUP(D53,'[1]Sri Lanka '!$B$2:$E$333,4,FALSE)</f>
        <v>144733</v>
      </c>
    </row>
    <row r="54" spans="1:9">
      <c r="A54" s="2">
        <v>16</v>
      </c>
      <c r="B54" t="s">
        <v>307</v>
      </c>
      <c r="C54" t="s">
        <v>105</v>
      </c>
      <c r="D54" t="str">
        <f>TRIM(C54)</f>
        <v>Hikkaduwa</v>
      </c>
      <c r="E54" t="s">
        <v>30</v>
      </c>
      <c r="F54">
        <f>IF(E54="Municipal Council",1,0)</f>
        <v>0</v>
      </c>
      <c r="G54">
        <f>IF(E54="Urban Council",1,0)</f>
        <v>1</v>
      </c>
      <c r="H54">
        <f>IF(E54="Pradeshiya Sabha",1,0)</f>
        <v>0</v>
      </c>
      <c r="I54">
        <f>VLOOKUP(D54,'[1]Sri Lanka '!$B$2:$E$333,4,FALSE)</f>
        <v>98589</v>
      </c>
    </row>
    <row r="55" spans="1:9">
      <c r="A55" s="2">
        <v>16</v>
      </c>
      <c r="B55" t="s">
        <v>286</v>
      </c>
      <c r="C55" t="s">
        <v>85</v>
      </c>
      <c r="D55" t="str">
        <f>TRIM(C55)</f>
        <v>Kalmunai</v>
      </c>
      <c r="E55" t="s">
        <v>29</v>
      </c>
      <c r="F55">
        <f>IF(E55="Municipal Council",1,0)</f>
        <v>1</v>
      </c>
      <c r="G55">
        <f>IF(E55="Urban Council",1,0)</f>
        <v>0</v>
      </c>
      <c r="H55">
        <f>IF(E55="Pradeshiya Sabha",1,0)</f>
        <v>0</v>
      </c>
      <c r="I55">
        <f>VLOOKUP(D55,'[1]Sri Lanka '!$B$2:$E$333,4,FALSE)</f>
        <v>0</v>
      </c>
    </row>
    <row r="56" spans="1:9">
      <c r="A56" s="2">
        <v>17</v>
      </c>
      <c r="B56" t="s">
        <v>287</v>
      </c>
      <c r="C56" t="s">
        <v>86</v>
      </c>
      <c r="D56" t="str">
        <f>TRIM(C56)</f>
        <v>Batticaloa</v>
      </c>
      <c r="E56" t="s">
        <v>29</v>
      </c>
      <c r="F56">
        <f>IF(E56="Municipal Council",1,0)</f>
        <v>1</v>
      </c>
      <c r="G56">
        <f>IF(E56="Urban Council",1,0)</f>
        <v>0</v>
      </c>
      <c r="H56">
        <f>IF(E56="Pradeshiya Sabha",1,0)</f>
        <v>0</v>
      </c>
      <c r="I56" t="e">
        <f>VLOOKUP(D56,'[1]Sri Lanka '!$B$2:$E$333,4,FALSE)</f>
        <v>#N/A</v>
      </c>
    </row>
    <row r="57" spans="1:9">
      <c r="A57" s="2">
        <v>17</v>
      </c>
      <c r="B57" t="s">
        <v>350</v>
      </c>
      <c r="C57" t="s">
        <v>102</v>
      </c>
      <c r="D57" t="str">
        <f>TRIM(C57)</f>
        <v>Horana</v>
      </c>
      <c r="E57" t="s">
        <v>31</v>
      </c>
      <c r="F57">
        <f>IF(E57="Municipal Council",1,0)</f>
        <v>0</v>
      </c>
      <c r="G57">
        <f>IF(E57="Urban Council",1,0)</f>
        <v>0</v>
      </c>
      <c r="H57">
        <f>IF(E57="Pradeshiya Sabha",1,0)</f>
        <v>1</v>
      </c>
      <c r="I57">
        <f>VLOOKUP(D57,'[1]Sri Lanka '!$B$2:$E$333,4,FALSE)</f>
        <v>90690</v>
      </c>
    </row>
    <row r="58" spans="1:9">
      <c r="A58" s="2">
        <v>17</v>
      </c>
      <c r="B58" t="s">
        <v>350</v>
      </c>
      <c r="C58" t="s">
        <v>67</v>
      </c>
      <c r="D58" t="str">
        <f>TRIM(C58)</f>
        <v>Ingiriya</v>
      </c>
      <c r="E58" t="s">
        <v>31</v>
      </c>
      <c r="F58">
        <f>IF(E58="Municipal Council",1,0)</f>
        <v>0</v>
      </c>
      <c r="G58">
        <f>IF(E58="Urban Council",1,0)</f>
        <v>0</v>
      </c>
      <c r="H58">
        <f>IF(E58="Pradeshiya Sabha",1,0)</f>
        <v>1</v>
      </c>
      <c r="I58">
        <f>VLOOKUP(D58,'[1]Sri Lanka '!$B$2:$E$333,4,FALSE)</f>
        <v>45726</v>
      </c>
    </row>
    <row r="59" spans="1:9">
      <c r="A59" s="2">
        <v>17</v>
      </c>
      <c r="B59" t="s">
        <v>308</v>
      </c>
      <c r="C59" t="s">
        <v>106</v>
      </c>
      <c r="D59" t="str">
        <f>TRIM(C59)</f>
        <v>Weligama</v>
      </c>
      <c r="E59" t="s">
        <v>30</v>
      </c>
      <c r="F59">
        <f>IF(E59="Municipal Council",1,0)</f>
        <v>0</v>
      </c>
      <c r="G59">
        <f>IF(E59="Urban Council",1,0)</f>
        <v>1</v>
      </c>
      <c r="H59">
        <f>IF(E59="Pradeshiya Sabha",1,0)</f>
        <v>0</v>
      </c>
      <c r="I59">
        <f>VLOOKUP(D59,'[1]Sri Lanka '!$B$2:$E$333,4,FALSE)</f>
        <v>66459</v>
      </c>
    </row>
    <row r="60" spans="1:9">
      <c r="A60" s="2">
        <v>18</v>
      </c>
      <c r="B60" t="s">
        <v>351</v>
      </c>
      <c r="C60" t="s">
        <v>142</v>
      </c>
      <c r="D60" t="str">
        <f>TRIM(C60)</f>
        <v>Bandaragama</v>
      </c>
      <c r="E60" t="s">
        <v>31</v>
      </c>
      <c r="F60">
        <f>IF(E60="Municipal Council",1,0)</f>
        <v>0</v>
      </c>
      <c r="G60">
        <f>IF(E60="Urban Council",1,0)</f>
        <v>0</v>
      </c>
      <c r="H60">
        <f>IF(E60="Pradeshiya Sabha",1,0)</f>
        <v>1</v>
      </c>
      <c r="I60">
        <f>VLOOKUP(D60,'[1]Sri Lanka '!$B$2:$E$333,4,FALSE)</f>
        <v>86886</v>
      </c>
    </row>
    <row r="61" spans="1:9">
      <c r="A61" s="2">
        <v>18</v>
      </c>
      <c r="B61" t="s">
        <v>288</v>
      </c>
      <c r="C61" t="s">
        <v>87</v>
      </c>
      <c r="D61" t="str">
        <f>TRIM(C61)</f>
        <v>Jaffna</v>
      </c>
      <c r="E61" t="s">
        <v>29</v>
      </c>
      <c r="F61">
        <f>IF(E61="Municipal Council",1,0)</f>
        <v>1</v>
      </c>
      <c r="G61">
        <f>IF(E61="Urban Council",1,0)</f>
        <v>0</v>
      </c>
      <c r="H61">
        <f>IF(E61="Pradeshiya Sabha",1,0)</f>
        <v>0</v>
      </c>
      <c r="I61" t="str">
        <f>VLOOKUP(D61,'[1]Sri Lanka '!$B$2:$E$333,4,FALSE)</f>
        <v>...</v>
      </c>
    </row>
    <row r="62" spans="1:9">
      <c r="A62" s="2">
        <v>18</v>
      </c>
      <c r="B62" t="s">
        <v>309</v>
      </c>
      <c r="C62" t="s">
        <v>107</v>
      </c>
      <c r="D62" t="str">
        <f>TRIM(C62)</f>
        <v>Tangalle</v>
      </c>
      <c r="E62" t="s">
        <v>30</v>
      </c>
      <c r="F62">
        <f>IF(E62="Municipal Council",1,0)</f>
        <v>0</v>
      </c>
      <c r="G62">
        <f>IF(E62="Urban Council",1,0)</f>
        <v>1</v>
      </c>
      <c r="H62">
        <f>IF(E62="Pradeshiya Sabha",1,0)</f>
        <v>0</v>
      </c>
      <c r="I62">
        <f>VLOOKUP(D62,'[1]Sri Lanka '!$B$2:$E$333,4,FALSE)</f>
        <v>62800</v>
      </c>
    </row>
    <row r="63" spans="1:9">
      <c r="A63" s="2">
        <v>19</v>
      </c>
      <c r="B63" t="s">
        <v>310</v>
      </c>
      <c r="C63" t="s">
        <v>108</v>
      </c>
      <c r="D63" t="str">
        <f>TRIM(C63)</f>
        <v>Bandarawela</v>
      </c>
      <c r="E63" t="s">
        <v>30</v>
      </c>
      <c r="F63">
        <f>IF(E63="Municipal Council",1,0)</f>
        <v>0</v>
      </c>
      <c r="G63">
        <f>IF(E63="Urban Council",1,0)</f>
        <v>1</v>
      </c>
      <c r="H63">
        <f>IF(E63="Pradeshiya Sabha",1,0)</f>
        <v>0</v>
      </c>
      <c r="I63">
        <f>VLOOKUP(D63,'[1]Sri Lanka '!$B$2:$E$333,4,FALSE)</f>
        <v>60269</v>
      </c>
    </row>
    <row r="64" spans="1:9">
      <c r="A64" s="2">
        <v>19</v>
      </c>
      <c r="B64" t="s">
        <v>352</v>
      </c>
      <c r="C64" t="s">
        <v>143</v>
      </c>
      <c r="D64" t="str">
        <f>TRIM(C64)</f>
        <v>Bulathsinhala</v>
      </c>
      <c r="E64" t="s">
        <v>31</v>
      </c>
      <c r="F64">
        <f>IF(E64="Municipal Council",1,0)</f>
        <v>0</v>
      </c>
      <c r="G64">
        <f>IF(E64="Urban Council",1,0)</f>
        <v>0</v>
      </c>
      <c r="H64">
        <f>IF(E64="Pradeshiya Sabha",1,0)</f>
        <v>1</v>
      </c>
      <c r="I64">
        <f>VLOOKUP(D64,'[1]Sri Lanka '!$B$2:$E$333,4,FALSE)</f>
        <v>59787</v>
      </c>
    </row>
    <row r="65" spans="1:9">
      <c r="A65" s="2">
        <v>19</v>
      </c>
      <c r="B65" t="s">
        <v>289</v>
      </c>
      <c r="C65" t="s">
        <v>88</v>
      </c>
      <c r="D65" t="str">
        <f>TRIM(C65)</f>
        <v>Hambantota</v>
      </c>
      <c r="E65" t="s">
        <v>29</v>
      </c>
      <c r="F65">
        <f>IF(E65="Municipal Council",1,0)</f>
        <v>1</v>
      </c>
      <c r="G65">
        <f>IF(E65="Urban Council",1,0)</f>
        <v>0</v>
      </c>
      <c r="H65">
        <f>IF(E65="Pradeshiya Sabha",1,0)</f>
        <v>0</v>
      </c>
      <c r="I65">
        <f>VLOOKUP(D65,'[1]Sri Lanka '!$B$2:$E$333,4,FALSE)</f>
        <v>46757</v>
      </c>
    </row>
    <row r="66" spans="1:9">
      <c r="A66" s="2">
        <v>20</v>
      </c>
      <c r="B66" t="s">
        <v>353</v>
      </c>
      <c r="C66" t="s">
        <v>144</v>
      </c>
      <c r="D66" t="str">
        <f>TRIM(C66)</f>
        <v>Dodangoda</v>
      </c>
      <c r="E66" t="s">
        <v>31</v>
      </c>
      <c r="F66">
        <f>IF(E66="Municipal Council",1,0)</f>
        <v>0</v>
      </c>
      <c r="G66">
        <f>IF(E66="Urban Council",1,0)</f>
        <v>0</v>
      </c>
      <c r="H66">
        <f>IF(E66="Pradeshiya Sabha",1,0)</f>
        <v>1</v>
      </c>
      <c r="I66">
        <f>VLOOKUP(D66,'[1]Sri Lanka '!$B$2:$E$333,4,FALSE)</f>
        <v>55052</v>
      </c>
    </row>
    <row r="67" spans="1:9">
      <c r="A67" s="2">
        <v>20</v>
      </c>
      <c r="B67" t="s">
        <v>311</v>
      </c>
      <c r="C67" t="s">
        <v>109</v>
      </c>
      <c r="D67" t="str">
        <f>TRIM(C67)</f>
        <v>Haputale</v>
      </c>
      <c r="E67" t="s">
        <v>30</v>
      </c>
      <c r="F67">
        <f>IF(E67="Municipal Council",1,0)</f>
        <v>0</v>
      </c>
      <c r="G67">
        <f>IF(E67="Urban Council",1,0)</f>
        <v>1</v>
      </c>
      <c r="H67">
        <f>IF(E67="Pradeshiya Sabha",1,0)</f>
        <v>0</v>
      </c>
      <c r="I67">
        <f>VLOOKUP(D67,'[1]Sri Lanka '!$B$2:$E$333,4,FALSE)</f>
        <v>50735</v>
      </c>
    </row>
    <row r="68" spans="1:9">
      <c r="A68" s="2">
        <v>20</v>
      </c>
      <c r="B68" t="s">
        <v>290</v>
      </c>
      <c r="C68" t="s">
        <v>89</v>
      </c>
      <c r="D68" t="str">
        <f>TRIM(C68)</f>
        <v>Kaduwela</v>
      </c>
      <c r="E68" t="s">
        <v>29</v>
      </c>
      <c r="F68">
        <f>IF(E68="Municipal Council",1,0)</f>
        <v>1</v>
      </c>
      <c r="G68">
        <f>IF(E68="Urban Council",1,0)</f>
        <v>0</v>
      </c>
      <c r="H68">
        <f>IF(E68="Pradeshiya Sabha",1,0)</f>
        <v>0</v>
      </c>
      <c r="I68">
        <f>VLOOKUP(D68,'[1]Sri Lanka '!$B$2:$E$333,4,FALSE)</f>
        <v>209251</v>
      </c>
    </row>
    <row r="69" spans="1:9">
      <c r="A69" s="2">
        <v>21</v>
      </c>
      <c r="B69" t="s">
        <v>291</v>
      </c>
      <c r="C69" t="s">
        <v>90</v>
      </c>
      <c r="D69" t="str">
        <f>TRIM(C69)</f>
        <v>Dambulla</v>
      </c>
      <c r="E69" t="s">
        <v>29</v>
      </c>
      <c r="F69">
        <f>IF(E69="Municipal Council",1,0)</f>
        <v>1</v>
      </c>
      <c r="G69">
        <f>IF(E69="Urban Council",1,0)</f>
        <v>0</v>
      </c>
      <c r="H69">
        <f>IF(E69="Pradeshiya Sabha",1,0)</f>
        <v>0</v>
      </c>
      <c r="I69">
        <f>VLOOKUP(D69,'[1]Sri Lanka '!$B$2:$E$333,4,FALSE)</f>
        <v>60976</v>
      </c>
    </row>
    <row r="70" spans="1:9">
      <c r="A70" s="2">
        <v>21</v>
      </c>
      <c r="B70" t="s">
        <v>312</v>
      </c>
      <c r="C70" t="s">
        <v>110</v>
      </c>
      <c r="D70" t="str">
        <f>TRIM(C70)</f>
        <v>Kadugannawa</v>
      </c>
      <c r="E70" t="s">
        <v>30</v>
      </c>
      <c r="F70">
        <f>IF(E70="Municipal Council",1,0)</f>
        <v>0</v>
      </c>
      <c r="G70">
        <f>IF(E70="Urban Council",1,0)</f>
        <v>1</v>
      </c>
      <c r="H70">
        <f>IF(E70="Pradeshiya Sabha",1,0)</f>
        <v>0</v>
      </c>
      <c r="I70" t="e">
        <f>VLOOKUP(D70,'[1]Sri Lanka '!$B$2:$E$333,4,FALSE)</f>
        <v>#N/A</v>
      </c>
    </row>
    <row r="71" spans="1:9">
      <c r="A71" s="2">
        <v>21</v>
      </c>
      <c r="B71" t="s">
        <v>354</v>
      </c>
      <c r="C71" t="s">
        <v>145</v>
      </c>
      <c r="D71" t="str">
        <f>TRIM(C71)</f>
        <v>Mathugama</v>
      </c>
      <c r="E71" t="s">
        <v>31</v>
      </c>
      <c r="F71">
        <f>IF(E71="Municipal Council",1,0)</f>
        <v>0</v>
      </c>
      <c r="G71">
        <f>IF(E71="Urban Council",1,0)</f>
        <v>0</v>
      </c>
      <c r="H71">
        <f>IF(E71="Pradeshiya Sabha",1,0)</f>
        <v>1</v>
      </c>
      <c r="I71">
        <f>VLOOKUP(D71,'[1]Sri Lanka '!$B$2:$E$333,4,FALSE)</f>
        <v>73269</v>
      </c>
    </row>
    <row r="72" spans="1:9">
      <c r="A72" s="2">
        <v>22</v>
      </c>
      <c r="B72" t="s">
        <v>355</v>
      </c>
      <c r="C72" t="s">
        <v>146</v>
      </c>
      <c r="D72" t="str">
        <f>TRIM(C72)</f>
        <v>Agalawatta</v>
      </c>
      <c r="E72" t="s">
        <v>31</v>
      </c>
      <c r="F72">
        <f>IF(E72="Municipal Council",1,0)</f>
        <v>0</v>
      </c>
      <c r="G72">
        <f>IF(E72="Urban Council",1,0)</f>
        <v>0</v>
      </c>
      <c r="H72">
        <f>IF(E72="Pradeshiya Sabha",1,0)</f>
        <v>1</v>
      </c>
      <c r="I72">
        <f>VLOOKUP(D72,'[1]Sri Lanka '!$B$2:$E$333,4,FALSE)</f>
        <v>33962</v>
      </c>
    </row>
    <row r="73" spans="1:9">
      <c r="A73" s="2">
        <v>22</v>
      </c>
      <c r="B73" t="s">
        <v>313</v>
      </c>
      <c r="C73" t="s">
        <v>111</v>
      </c>
      <c r="D73" t="str">
        <f>TRIM(C73)</f>
        <v>Gampola</v>
      </c>
      <c r="E73" t="s">
        <v>30</v>
      </c>
      <c r="F73">
        <f>IF(E73="Municipal Council",1,0)</f>
        <v>0</v>
      </c>
      <c r="G73">
        <f>IF(E73="Urban Council",1,0)</f>
        <v>1</v>
      </c>
      <c r="H73">
        <f>IF(E73="Pradeshiya Sabha",1,0)</f>
        <v>0</v>
      </c>
      <c r="I73" t="e">
        <f>VLOOKUP(D73,'[1]Sri Lanka '!$B$2:$E$333,4,FALSE)</f>
        <v>#N/A</v>
      </c>
    </row>
    <row r="74" spans="1:9">
      <c r="A74" s="2">
        <v>23</v>
      </c>
      <c r="B74" t="s">
        <v>314</v>
      </c>
      <c r="C74" t="s">
        <v>112</v>
      </c>
      <c r="D74" t="str">
        <f>TRIM(C74)</f>
        <v>Nawalapitiya</v>
      </c>
      <c r="E74" t="s">
        <v>30</v>
      </c>
      <c r="F74">
        <f>IF(E74="Municipal Council",1,0)</f>
        <v>0</v>
      </c>
      <c r="G74">
        <f>IF(E74="Urban Council",1,0)</f>
        <v>1</v>
      </c>
      <c r="H74">
        <f>IF(E74="Pradeshiya Sabha",1,0)</f>
        <v>0</v>
      </c>
      <c r="I74" t="e">
        <f>VLOOKUP(D74,'[1]Sri Lanka '!$B$2:$E$333,4,FALSE)</f>
        <v>#N/A</v>
      </c>
    </row>
    <row r="75" spans="1:9">
      <c r="A75" s="2">
        <v>23</v>
      </c>
      <c r="B75" t="s">
        <v>356</v>
      </c>
      <c r="C75" t="s">
        <v>213</v>
      </c>
      <c r="D75" t="str">
        <f>TRIM(C75)</f>
        <v>Palindanuwara</v>
      </c>
      <c r="E75" t="s">
        <v>31</v>
      </c>
      <c r="F75">
        <f>IF(E75="Municipal Council",1,0)</f>
        <v>0</v>
      </c>
      <c r="G75">
        <f>IF(E75="Urban Council",1,0)</f>
        <v>0</v>
      </c>
      <c r="H75">
        <f>IF(E75="Pradeshiya Sabha",1,0)</f>
        <v>1</v>
      </c>
      <c r="I75">
        <f>VLOOKUP(D75,'[1]Sri Lanka '!$B$2:$E$333,4,FALSE)</f>
        <v>45911</v>
      </c>
    </row>
    <row r="76" spans="1:9">
      <c r="A76" s="2">
        <v>24</v>
      </c>
      <c r="B76" t="s">
        <v>357</v>
      </c>
      <c r="C76" t="s">
        <v>264</v>
      </c>
      <c r="D76" t="str">
        <f>TRIM(C76)</f>
        <v>Meegahatenna</v>
      </c>
      <c r="E76" t="s">
        <v>31</v>
      </c>
      <c r="F76">
        <f>IF(E76="Municipal Council",1,0)</f>
        <v>0</v>
      </c>
      <c r="G76">
        <f>IF(E76="Urban Council",1,0)</f>
        <v>0</v>
      </c>
      <c r="H76">
        <f>IF(E76="Pradeshiya Sabha",1,0)</f>
        <v>1</v>
      </c>
      <c r="I76" t="e">
        <f>VLOOKUP(D76,'[1]Sri Lanka '!$B$2:$E$333,4,FALSE)</f>
        <v>#N/A</v>
      </c>
    </row>
    <row r="77" spans="1:9">
      <c r="A77" s="2">
        <v>24</v>
      </c>
      <c r="B77" t="s">
        <v>357</v>
      </c>
      <c r="C77" t="s">
        <v>263</v>
      </c>
      <c r="D77" t="str">
        <f>TRIM(C77)</f>
        <v>Palawatta</v>
      </c>
      <c r="E77" t="s">
        <v>31</v>
      </c>
      <c r="F77">
        <f>IF(E77="Municipal Council",1,0)</f>
        <v>0</v>
      </c>
      <c r="G77">
        <f>IF(E77="Urban Council",1,0)</f>
        <v>0</v>
      </c>
      <c r="H77">
        <f>IF(E77="Pradeshiya Sabha",1,0)</f>
        <v>1</v>
      </c>
      <c r="I77" t="e">
        <f>VLOOKUP(D77,'[1]Sri Lanka '!$B$2:$E$333,4,FALSE)</f>
        <v>#N/A</v>
      </c>
    </row>
    <row r="78" spans="1:9">
      <c r="A78" s="2">
        <v>24</v>
      </c>
      <c r="B78" t="s">
        <v>357</v>
      </c>
      <c r="C78" t="s">
        <v>147</v>
      </c>
      <c r="D78" t="str">
        <f>TRIM(C78)</f>
        <v>Walallavita</v>
      </c>
      <c r="E78" t="s">
        <v>31</v>
      </c>
      <c r="F78">
        <f>IF(E78="Municipal Council",1,0)</f>
        <v>0</v>
      </c>
      <c r="G78">
        <f>IF(E78="Urban Council",1,0)</f>
        <v>0</v>
      </c>
      <c r="H78">
        <f>IF(E78="Pradeshiya Sabha",1,0)</f>
        <v>1</v>
      </c>
      <c r="I78">
        <f>VLOOKUP(D78,'[1]Sri Lanka '!$B$2:$E$333,4,FALSE)</f>
        <v>50676</v>
      </c>
    </row>
    <row r="79" spans="1:9">
      <c r="A79" s="2">
        <v>24</v>
      </c>
      <c r="B79" t="s">
        <v>315</v>
      </c>
      <c r="C79" t="s">
        <v>113</v>
      </c>
      <c r="D79" t="str">
        <f>TRIM(C79)</f>
        <v>Wattegama</v>
      </c>
      <c r="E79" t="s">
        <v>30</v>
      </c>
      <c r="F79">
        <f>IF(E79="Municipal Council",1,0)</f>
        <v>0</v>
      </c>
      <c r="G79">
        <f>IF(E79="Urban Council",1,0)</f>
        <v>1</v>
      </c>
      <c r="H79">
        <f>IF(E79="Pradeshiya Sabha",1,0)</f>
        <v>0</v>
      </c>
      <c r="I79" t="e">
        <f>VLOOKUP(D79,'[1]Sri Lanka '!$B$2:$E$333,4,FALSE)</f>
        <v>#N/A</v>
      </c>
    </row>
    <row r="80" spans="1:9">
      <c r="A80" s="2">
        <v>25</v>
      </c>
      <c r="B80" t="s">
        <v>316</v>
      </c>
      <c r="C80" t="s">
        <v>114</v>
      </c>
      <c r="D80" t="str">
        <f>TRIM(C80)</f>
        <v>Hatton Dickoya</v>
      </c>
      <c r="E80" t="s">
        <v>30</v>
      </c>
      <c r="F80">
        <f>IF(E80="Municipal Council",1,0)</f>
        <v>0</v>
      </c>
      <c r="G80">
        <f>IF(E80="Urban Council",1,0)</f>
        <v>1</v>
      </c>
      <c r="H80">
        <f>IF(E80="Pradeshiya Sabha",1,0)</f>
        <v>0</v>
      </c>
      <c r="I80" t="e">
        <f>VLOOKUP(D80,'[1]Sri Lanka '!$B$2:$E$333,4,FALSE)</f>
        <v>#N/A</v>
      </c>
    </row>
    <row r="81" spans="1:9">
      <c r="A81" s="2">
        <v>25</v>
      </c>
      <c r="B81" t="s">
        <v>358</v>
      </c>
      <c r="C81" t="s">
        <v>148</v>
      </c>
      <c r="D81" t="str">
        <f>TRIM(C81)</f>
        <v>Madurawala</v>
      </c>
      <c r="E81" t="s">
        <v>31</v>
      </c>
      <c r="F81">
        <f>IF(E81="Municipal Council",1,0)</f>
        <v>0</v>
      </c>
      <c r="G81">
        <f>IF(E81="Urban Council",1,0)</f>
        <v>0</v>
      </c>
      <c r="H81">
        <f>IF(E81="Pradeshiya Sabha",1,0)</f>
        <v>1</v>
      </c>
      <c r="I81">
        <f>VLOOKUP(D81,'[1]Sri Lanka '!$B$2:$E$333,4,FALSE)</f>
        <v>29750</v>
      </c>
    </row>
    <row r="82" spans="1:9">
      <c r="A82" s="2">
        <v>26</v>
      </c>
      <c r="B82" t="s">
        <v>359</v>
      </c>
      <c r="C82" t="s">
        <v>105</v>
      </c>
      <c r="D82" t="str">
        <f>TRIM(C82)</f>
        <v>Hikkaduwa</v>
      </c>
      <c r="E82" t="s">
        <v>31</v>
      </c>
      <c r="F82">
        <f>IF(E82="Municipal Council",1,0)</f>
        <v>0</v>
      </c>
      <c r="G82">
        <f>IF(E82="Urban Council",1,0)</f>
        <v>0</v>
      </c>
      <c r="H82">
        <f>IF(E82="Pradeshiya Sabha",1,0)</f>
        <v>1</v>
      </c>
      <c r="I82">
        <f>VLOOKUP(D82,'[1]Sri Lanka '!$B$2:$E$333,4,FALSE)</f>
        <v>98589</v>
      </c>
    </row>
    <row r="83" spans="1:9">
      <c r="A83" s="2">
        <v>26</v>
      </c>
      <c r="B83" t="s">
        <v>317</v>
      </c>
      <c r="C83" t="s">
        <v>48</v>
      </c>
      <c r="D83" t="str">
        <f>TRIM(C83)</f>
        <v>Lindula</v>
      </c>
      <c r="E83" t="s">
        <v>30</v>
      </c>
      <c r="F83">
        <f>IF(E83="Municipal Council",1,0)</f>
        <v>0</v>
      </c>
      <c r="G83">
        <f>IF(E83="Urban Council",1,0)</f>
        <v>1</v>
      </c>
      <c r="H83">
        <f>IF(E83="Pradeshiya Sabha",1,0)</f>
        <v>0</v>
      </c>
      <c r="I83" t="e">
        <f>VLOOKUP(D83,'[1]Sri Lanka '!$B$2:$E$333,4,FALSE)</f>
        <v>#N/A</v>
      </c>
    </row>
    <row r="84" spans="1:9">
      <c r="A84" s="2">
        <v>26</v>
      </c>
      <c r="B84" t="s">
        <v>317</v>
      </c>
      <c r="C84" t="s">
        <v>115</v>
      </c>
      <c r="D84" t="str">
        <f>TRIM(C84)</f>
        <v>Thalawakele – Lindula</v>
      </c>
      <c r="E84" t="s">
        <v>30</v>
      </c>
      <c r="F84">
        <f>IF(E84="Municipal Council",1,0)</f>
        <v>0</v>
      </c>
      <c r="G84">
        <f>IF(E84="Urban Council",1,0)</f>
        <v>1</v>
      </c>
      <c r="H84">
        <f>IF(E84="Pradeshiya Sabha",1,0)</f>
        <v>0</v>
      </c>
      <c r="I84" t="e">
        <f>VLOOKUP(D84,'[1]Sri Lanka '!$B$2:$E$333,4,FALSE)</f>
        <v>#N/A</v>
      </c>
    </row>
    <row r="85" spans="1:9">
      <c r="A85" s="2">
        <v>27</v>
      </c>
      <c r="B85" t="s">
        <v>318</v>
      </c>
      <c r="C85" t="s">
        <v>116</v>
      </c>
      <c r="D85" t="str">
        <f>TRIM(C85)</f>
        <v>Ampara</v>
      </c>
      <c r="E85" t="s">
        <v>30</v>
      </c>
      <c r="F85">
        <f>IF(E85="Municipal Council",1,0)</f>
        <v>0</v>
      </c>
      <c r="G85">
        <f>IF(E85="Urban Council",1,0)</f>
        <v>1</v>
      </c>
      <c r="H85">
        <f>IF(E85="Pradeshiya Sabha",1,0)</f>
        <v>0</v>
      </c>
      <c r="I85">
        <f>VLOOKUP(D85,'[1]Sri Lanka '!$B$2:$E$333,4,FALSE)</f>
        <v>38166</v>
      </c>
    </row>
    <row r="86" spans="1:9">
      <c r="A86" s="2">
        <v>27</v>
      </c>
      <c r="B86" t="s">
        <v>360</v>
      </c>
      <c r="C86" t="s">
        <v>149</v>
      </c>
      <c r="D86" t="str">
        <f>TRIM(C86)</f>
        <v>Balapitiya</v>
      </c>
      <c r="E86" t="s">
        <v>31</v>
      </c>
      <c r="F86">
        <f>IF(E86="Municipal Council",1,0)</f>
        <v>0</v>
      </c>
      <c r="G86">
        <f>IF(E86="Urban Council",1,0)</f>
        <v>0</v>
      </c>
      <c r="H86">
        <f>IF(E86="Pradeshiya Sabha",1,0)</f>
        <v>1</v>
      </c>
      <c r="I86">
        <f>VLOOKUP(D86,'[1]Sri Lanka '!$B$2:$E$333,4,FALSE)</f>
        <v>65346</v>
      </c>
    </row>
    <row r="87" spans="1:9">
      <c r="A87" s="2">
        <v>28</v>
      </c>
      <c r="B87" t="s">
        <v>361</v>
      </c>
      <c r="C87" t="s">
        <v>150</v>
      </c>
      <c r="D87" t="str">
        <f>TRIM(C87)</f>
        <v>Bentota</v>
      </c>
      <c r="E87" t="s">
        <v>31</v>
      </c>
      <c r="F87">
        <f>IF(E87="Municipal Council",1,0)</f>
        <v>0</v>
      </c>
      <c r="G87">
        <f>IF(E87="Urban Council",1,0)</f>
        <v>0</v>
      </c>
      <c r="H87">
        <f>IF(E87="Pradeshiya Sabha",1,0)</f>
        <v>1</v>
      </c>
      <c r="I87" t="e">
        <f>VLOOKUP(D87,'[1]Sri Lanka '!$B$2:$E$333,4,FALSE)</f>
        <v>#N/A</v>
      </c>
    </row>
    <row r="88" spans="1:9">
      <c r="A88" s="2">
        <v>28</v>
      </c>
      <c r="B88" t="s">
        <v>319</v>
      </c>
      <c r="C88" t="s">
        <v>117</v>
      </c>
      <c r="D88" t="str">
        <f>TRIM(C88)</f>
        <v>Trincomalee</v>
      </c>
      <c r="E88" t="s">
        <v>30</v>
      </c>
      <c r="F88">
        <f>IF(E88="Municipal Council",1,0)</f>
        <v>0</v>
      </c>
      <c r="G88">
        <f>IF(E88="Urban Council",1,0)</f>
        <v>1</v>
      </c>
      <c r="H88">
        <f>IF(E88="Pradeshiya Sabha",1,0)</f>
        <v>0</v>
      </c>
      <c r="I88" t="e">
        <f>VLOOKUP(D88,'[1]Sri Lanka '!$B$2:$E$333,4,FALSE)</f>
        <v>#N/A</v>
      </c>
    </row>
    <row r="89" spans="1:9">
      <c r="A89" s="2">
        <v>29</v>
      </c>
      <c r="B89" t="s">
        <v>362</v>
      </c>
      <c r="C89" t="s">
        <v>151</v>
      </c>
      <c r="D89" t="str">
        <f>TRIM(C89)</f>
        <v>Habaraduwa</v>
      </c>
      <c r="E89" t="s">
        <v>31</v>
      </c>
      <c r="F89">
        <f>IF(E89="Municipal Council",1,0)</f>
        <v>0</v>
      </c>
      <c r="G89">
        <f>IF(E89="Urban Council",1,0)</f>
        <v>0</v>
      </c>
      <c r="H89">
        <f>IF(E89="Pradeshiya Sabha",1,0)</f>
        <v>1</v>
      </c>
      <c r="I89">
        <f>VLOOKUP(D89,'[1]Sri Lanka '!$B$2:$E$333,4,FALSE)</f>
        <v>59041</v>
      </c>
    </row>
    <row r="90" spans="1:9">
      <c r="A90" s="2">
        <v>29</v>
      </c>
      <c r="B90" t="s">
        <v>320</v>
      </c>
      <c r="C90" t="s">
        <v>118</v>
      </c>
      <c r="D90" t="str">
        <f>TRIM(C90)</f>
        <v>Kinnya</v>
      </c>
      <c r="E90" t="s">
        <v>30</v>
      </c>
      <c r="F90">
        <f>IF(E90="Municipal Council",1,0)</f>
        <v>0</v>
      </c>
      <c r="G90">
        <f>IF(E90="Urban Council",1,0)</f>
        <v>1</v>
      </c>
      <c r="H90">
        <f>IF(E90="Pradeshiya Sabha",1,0)</f>
        <v>0</v>
      </c>
      <c r="I90" t="e">
        <f>VLOOKUP(D90,'[1]Sri Lanka '!$B$2:$E$333,4,FALSE)</f>
        <v>#N/A</v>
      </c>
    </row>
    <row r="91" spans="1:9">
      <c r="A91" s="2">
        <v>30</v>
      </c>
      <c r="B91" t="s">
        <v>363</v>
      </c>
      <c r="C91" t="s">
        <v>152</v>
      </c>
      <c r="D91" t="str">
        <f>TRIM(C91)</f>
        <v>Elpitiya</v>
      </c>
      <c r="E91" t="s">
        <v>31</v>
      </c>
      <c r="F91">
        <f>IF(E91="Municipal Council",1,0)</f>
        <v>0</v>
      </c>
      <c r="G91">
        <f>IF(E91="Urban Council",1,0)</f>
        <v>0</v>
      </c>
      <c r="H91">
        <f>IF(E91="Pradeshiya Sabha",1,0)</f>
        <v>1</v>
      </c>
      <c r="I91">
        <f>VLOOKUP(D91,'[1]Sri Lanka '!$B$2:$E$333,4,FALSE)</f>
        <v>60292</v>
      </c>
    </row>
    <row r="92" spans="1:9">
      <c r="A92" s="2">
        <v>30</v>
      </c>
      <c r="B92" t="s">
        <v>321</v>
      </c>
      <c r="C92" t="s">
        <v>119</v>
      </c>
      <c r="D92" t="str">
        <f>TRIM(C92)</f>
        <v>Vauniya</v>
      </c>
      <c r="E92" t="s">
        <v>30</v>
      </c>
      <c r="F92">
        <f>IF(E92="Municipal Council",1,0)</f>
        <v>0</v>
      </c>
      <c r="G92">
        <f>IF(E92="Urban Council",1,0)</f>
        <v>1</v>
      </c>
      <c r="H92">
        <f>IF(E92="Pradeshiya Sabha",1,0)</f>
        <v>0</v>
      </c>
      <c r="I92" t="e">
        <f>VLOOKUP(D92,'[1]Sri Lanka '!$B$2:$E$333,4,FALSE)</f>
        <v>#N/A</v>
      </c>
    </row>
    <row r="93" spans="1:9">
      <c r="A93" s="2">
        <v>31</v>
      </c>
      <c r="B93" t="s">
        <v>364</v>
      </c>
      <c r="C93" t="s">
        <v>153</v>
      </c>
      <c r="D93" t="str">
        <f>TRIM(C93)</f>
        <v>Kamburupitiya</v>
      </c>
      <c r="E93" t="s">
        <v>31</v>
      </c>
      <c r="F93">
        <f>IF(E93="Municipal Council",1,0)</f>
        <v>0</v>
      </c>
      <c r="G93">
        <f>IF(E93="Urban Council",1,0)</f>
        <v>0</v>
      </c>
      <c r="H93">
        <f>IF(E93="Pradeshiya Sabha",1,0)</f>
        <v>1</v>
      </c>
      <c r="I93">
        <f>VLOOKUP(D93,'[1]Sri Lanka '!$B$2:$E$333,4,FALSE)</f>
        <v>37347</v>
      </c>
    </row>
    <row r="94" spans="1:9">
      <c r="A94" s="2">
        <v>31</v>
      </c>
      <c r="B94" t="s">
        <v>322</v>
      </c>
      <c r="C94" t="s">
        <v>120</v>
      </c>
      <c r="D94" t="str">
        <f>TRIM(C94)</f>
        <v>Mannar</v>
      </c>
      <c r="E94" t="s">
        <v>30</v>
      </c>
      <c r="F94">
        <f>IF(E94="Municipal Council",1,0)</f>
        <v>0</v>
      </c>
      <c r="G94">
        <f>IF(E94="Urban Council",1,0)</f>
        <v>1</v>
      </c>
      <c r="H94">
        <f>IF(E94="Pradeshiya Sabha",1,0)</f>
        <v>0</v>
      </c>
      <c r="I94" t="e">
        <f>VLOOKUP(D94,'[1]Sri Lanka '!$B$2:$E$333,4,FALSE)</f>
        <v>#N/A</v>
      </c>
    </row>
    <row r="95" spans="1:9">
      <c r="A95" s="2">
        <v>32</v>
      </c>
      <c r="B95" t="s">
        <v>365</v>
      </c>
      <c r="C95" t="s">
        <v>154</v>
      </c>
      <c r="D95" t="str">
        <f>TRIM(C95)</f>
        <v>Akuressa</v>
      </c>
      <c r="E95" t="s">
        <v>31</v>
      </c>
      <c r="F95">
        <f>IF(E95="Municipal Council",1,0)</f>
        <v>0</v>
      </c>
      <c r="G95">
        <f>IF(E95="Urban Council",1,0)</f>
        <v>0</v>
      </c>
      <c r="H95">
        <f>IF(E95="Pradeshiya Sabha",1,0)</f>
        <v>1</v>
      </c>
      <c r="I95">
        <f>VLOOKUP(D95,'[1]Sri Lanka '!$B$2:$E$333,4,FALSE)</f>
        <v>49806</v>
      </c>
    </row>
    <row r="96" spans="1:9">
      <c r="A96" s="2">
        <v>32</v>
      </c>
      <c r="B96" t="s">
        <v>323</v>
      </c>
      <c r="C96" t="s">
        <v>121</v>
      </c>
      <c r="D96" t="str">
        <f>TRIM(C96)</f>
        <v>Point Pedro</v>
      </c>
      <c r="E96" t="s">
        <v>30</v>
      </c>
      <c r="F96">
        <f>IF(E96="Municipal Council",1,0)</f>
        <v>0</v>
      </c>
      <c r="G96">
        <f>IF(E96="Urban Council",1,0)</f>
        <v>1</v>
      </c>
      <c r="H96">
        <f>IF(E96="Pradeshiya Sabha",1,0)</f>
        <v>0</v>
      </c>
      <c r="I96" t="e">
        <f>VLOOKUP(D96,'[1]Sri Lanka '!$B$2:$E$333,4,FALSE)</f>
        <v>#N/A</v>
      </c>
    </row>
    <row r="97" spans="1:9">
      <c r="A97" s="2">
        <v>33</v>
      </c>
      <c r="B97" t="s">
        <v>366</v>
      </c>
      <c r="C97" t="s">
        <v>155</v>
      </c>
      <c r="D97" t="str">
        <f>TRIM(C97)</f>
        <v>Hakmana</v>
      </c>
      <c r="E97" t="s">
        <v>31</v>
      </c>
      <c r="F97">
        <f>IF(E97="Municipal Council",1,0)</f>
        <v>0</v>
      </c>
      <c r="G97">
        <f>IF(E97="Urban Council",1,0)</f>
        <v>0</v>
      </c>
      <c r="H97">
        <f>IF(E97="Pradeshiya Sabha",1,0)</f>
        <v>1</v>
      </c>
      <c r="I97">
        <f>VLOOKUP(D97,'[1]Sri Lanka '!$B$2:$E$333,4,FALSE)</f>
        <v>30201</v>
      </c>
    </row>
    <row r="98" spans="1:9">
      <c r="A98" s="2">
        <v>33</v>
      </c>
      <c r="B98" t="s">
        <v>324</v>
      </c>
      <c r="C98" t="s">
        <v>122</v>
      </c>
      <c r="D98" t="str">
        <f>TRIM(C98)</f>
        <v>Velvetithurei</v>
      </c>
      <c r="E98" t="s">
        <v>30</v>
      </c>
      <c r="F98">
        <f>IF(E98="Municipal Council",1,0)</f>
        <v>0</v>
      </c>
      <c r="G98">
        <f>IF(E98="Urban Council",1,0)</f>
        <v>1</v>
      </c>
      <c r="H98">
        <f>IF(E98="Pradeshiya Sabha",1,0)</f>
        <v>0</v>
      </c>
      <c r="I98" t="e">
        <f>VLOOKUP(D98,'[1]Sri Lanka '!$B$2:$E$333,4,FALSE)</f>
        <v>#N/A</v>
      </c>
    </row>
    <row r="99" spans="1:9">
      <c r="A99" s="2">
        <v>34</v>
      </c>
      <c r="B99" t="s">
        <v>325</v>
      </c>
      <c r="C99" t="s">
        <v>123</v>
      </c>
      <c r="D99" t="str">
        <f>TRIM(C99)</f>
        <v>Chavakachcheri</v>
      </c>
      <c r="E99" t="s">
        <v>30</v>
      </c>
      <c r="F99">
        <f>IF(E99="Municipal Council",1,0)</f>
        <v>0</v>
      </c>
      <c r="G99">
        <f>IF(E99="Urban Council",1,0)</f>
        <v>1</v>
      </c>
      <c r="H99">
        <f>IF(E99="Pradeshiya Sabha",1,0)</f>
        <v>0</v>
      </c>
      <c r="I99" t="e">
        <f>VLOOKUP(D99,'[1]Sri Lanka '!$B$2:$E$333,4,FALSE)</f>
        <v>#N/A</v>
      </c>
    </row>
    <row r="100" spans="1:9">
      <c r="A100" s="2">
        <v>34</v>
      </c>
      <c r="B100" t="s">
        <v>367</v>
      </c>
      <c r="C100" t="s">
        <v>156</v>
      </c>
      <c r="D100" t="str">
        <f>TRIM(C100)</f>
        <v>Deniyaya</v>
      </c>
      <c r="E100" t="s">
        <v>31</v>
      </c>
      <c r="F100">
        <f>IF(E100="Municipal Council",1,0)</f>
        <v>0</v>
      </c>
      <c r="G100">
        <f>IF(E100="Urban Council",1,0)</f>
        <v>0</v>
      </c>
      <c r="H100">
        <f>IF(E100="Pradeshiya Sabha",1,0)</f>
        <v>1</v>
      </c>
      <c r="I100" t="e">
        <f>VLOOKUP(D100,'[1]Sri Lanka '!$B$2:$E$333,4,FALSE)</f>
        <v>#N/A</v>
      </c>
    </row>
    <row r="101" spans="1:9">
      <c r="A101" s="2">
        <v>35</v>
      </c>
      <c r="B101" t="s">
        <v>326</v>
      </c>
      <c r="C101" t="s">
        <v>124</v>
      </c>
      <c r="D101" t="str">
        <f>TRIM(C101)</f>
        <v>Kegalle</v>
      </c>
      <c r="E101" t="s">
        <v>30</v>
      </c>
      <c r="F101">
        <f>IF(E101="Municipal Council",1,0)</f>
        <v>0</v>
      </c>
      <c r="G101">
        <f>IF(E101="Urban Council",1,0)</f>
        <v>1</v>
      </c>
      <c r="H101">
        <f>IF(E101="Pradeshiya Sabha",1,0)</f>
        <v>0</v>
      </c>
      <c r="I101">
        <f>VLOOKUP(D101,'[1]Sri Lanka '!$B$2:$E$333,4,FALSE)</f>
        <v>87637</v>
      </c>
    </row>
    <row r="102" spans="1:9">
      <c r="A102" s="2">
        <v>35</v>
      </c>
      <c r="B102" t="s">
        <v>368</v>
      </c>
      <c r="C102" t="s">
        <v>157</v>
      </c>
      <c r="D102" t="str">
        <f>TRIM(C102)</f>
        <v>Malimbada</v>
      </c>
      <c r="E102" t="s">
        <v>31</v>
      </c>
      <c r="F102">
        <f>IF(E102="Municipal Council",1,0)</f>
        <v>0</v>
      </c>
      <c r="G102">
        <f>IF(E102="Urban Council",1,0)</f>
        <v>0</v>
      </c>
      <c r="H102">
        <f>IF(E102="Pradeshiya Sabha",1,0)</f>
        <v>1</v>
      </c>
      <c r="I102">
        <f>VLOOKUP(D102,'[1]Sri Lanka '!$B$2:$E$333,4,FALSE)</f>
        <v>31524</v>
      </c>
    </row>
    <row r="103" spans="1:9">
      <c r="A103" s="2">
        <v>36</v>
      </c>
      <c r="B103" t="s">
        <v>327</v>
      </c>
      <c r="C103" t="s">
        <v>125</v>
      </c>
      <c r="D103" t="str">
        <f>TRIM(C103)</f>
        <v>Balangoda</v>
      </c>
      <c r="E103" t="s">
        <v>30</v>
      </c>
      <c r="F103">
        <f>IF(E103="Municipal Council",1,0)</f>
        <v>0</v>
      </c>
      <c r="G103">
        <f>IF(E103="Urban Council",1,0)</f>
        <v>1</v>
      </c>
      <c r="H103">
        <f>IF(E103="Pradeshiya Sabha",1,0)</f>
        <v>0</v>
      </c>
      <c r="I103">
        <f>VLOOKUP(D103,'[1]Sri Lanka '!$B$2:$E$333,4,FALSE)</f>
        <v>77303</v>
      </c>
    </row>
    <row r="104" spans="1:9">
      <c r="A104" s="2">
        <v>36</v>
      </c>
      <c r="B104" t="s">
        <v>369</v>
      </c>
      <c r="C104" t="s">
        <v>158</v>
      </c>
      <c r="D104" t="str">
        <f>TRIM(C104)</f>
        <v>Thihagoda</v>
      </c>
      <c r="E104" t="s">
        <v>31</v>
      </c>
      <c r="F104">
        <f>IF(E104="Municipal Council",1,0)</f>
        <v>0</v>
      </c>
      <c r="G104">
        <f>IF(E104="Urban Council",1,0)</f>
        <v>0</v>
      </c>
      <c r="H104">
        <f>IF(E104="Pradeshiya Sabha",1,0)</f>
        <v>1</v>
      </c>
      <c r="I104">
        <f>VLOOKUP(D104,'[1]Sri Lanka '!$B$2:$E$333,4,FALSE)</f>
        <v>30909</v>
      </c>
    </row>
    <row r="105" spans="1:9">
      <c r="A105" s="2">
        <v>37</v>
      </c>
      <c r="B105" t="s">
        <v>328</v>
      </c>
      <c r="C105" t="s">
        <v>126</v>
      </c>
      <c r="D105" t="str">
        <f>TRIM(C105)</f>
        <v>Embilipitiya</v>
      </c>
      <c r="E105" t="s">
        <v>30</v>
      </c>
      <c r="F105">
        <f>IF(E105="Municipal Council",1,0)</f>
        <v>0</v>
      </c>
      <c r="G105">
        <f>IF(E105="Urban Council",1,0)</f>
        <v>1</v>
      </c>
      <c r="H105">
        <f>IF(E105="Pradeshiya Sabha",1,0)</f>
        <v>0</v>
      </c>
      <c r="I105">
        <f>VLOOKUP(D105,'[1]Sri Lanka '!$B$2:$E$333,4,FALSE)</f>
        <v>119563</v>
      </c>
    </row>
    <row r="106" spans="1:9">
      <c r="A106" s="3">
        <v>37</v>
      </c>
      <c r="B106" t="s">
        <v>370</v>
      </c>
      <c r="C106" s="1" t="s">
        <v>9</v>
      </c>
      <c r="D106" t="str">
        <f>TRIM(C106)</f>
        <v>Matara</v>
      </c>
      <c r="E106" t="s">
        <v>31</v>
      </c>
      <c r="F106">
        <f>IF(E106="Municipal Council",1,0)</f>
        <v>0</v>
      </c>
      <c r="G106">
        <f>IF(E106="Urban Council",1,0)</f>
        <v>0</v>
      </c>
      <c r="H106">
        <f>IF(E106="Pradeshiya Sabha",1,0)</f>
        <v>1</v>
      </c>
      <c r="I106" t="e">
        <f>VLOOKUP(D106,'[1]Sri Lanka '!$B$2:$E$333,4,FALSE)</f>
        <v>#N/A</v>
      </c>
    </row>
    <row r="107" spans="1:9">
      <c r="A107" s="3">
        <v>37</v>
      </c>
      <c r="B107" t="s">
        <v>370</v>
      </c>
      <c r="C107" s="1" t="s">
        <v>265</v>
      </c>
      <c r="D107" t="str">
        <f>TRIM(C107)</f>
        <v>Walipitiya</v>
      </c>
      <c r="E107" t="s">
        <v>31</v>
      </c>
      <c r="F107">
        <f>IF(E107="Municipal Council",1,0)</f>
        <v>0</v>
      </c>
      <c r="G107">
        <f>IF(E107="Urban Council",1,0)</f>
        <v>0</v>
      </c>
      <c r="H107">
        <f>IF(E107="Pradeshiya Sabha",1,0)</f>
        <v>1</v>
      </c>
      <c r="I107" t="e">
        <f>VLOOKUP(D107,'[1]Sri Lanka '!$B$2:$E$333,4,FALSE)</f>
        <v>#N/A</v>
      </c>
    </row>
    <row r="108" spans="1:9" ht="16" customHeight="1">
      <c r="A108" s="3">
        <v>37</v>
      </c>
      <c r="B108" t="s">
        <v>370</v>
      </c>
      <c r="C108" s="1" t="s">
        <v>106</v>
      </c>
      <c r="D108" t="str">
        <f>TRIM(C108)</f>
        <v>Weligama</v>
      </c>
      <c r="E108" t="s">
        <v>31</v>
      </c>
      <c r="F108">
        <f>IF(E108="Municipal Council",1,0)</f>
        <v>0</v>
      </c>
      <c r="G108">
        <f>IF(E108="Urban Council",1,0)</f>
        <v>0</v>
      </c>
      <c r="H108">
        <f>IF(E108="Pradeshiya Sabha",1,0)</f>
        <v>1</v>
      </c>
      <c r="I108">
        <f>VLOOKUP(D108,'[1]Sri Lanka '!$B$2:$E$333,4,FALSE)</f>
        <v>66459</v>
      </c>
    </row>
    <row r="109" spans="1:9">
      <c r="A109" s="3">
        <v>38</v>
      </c>
      <c r="B109" t="s">
        <v>371</v>
      </c>
      <c r="C109" s="1" t="s">
        <v>159</v>
      </c>
      <c r="D109" t="str">
        <f>TRIM(C109)</f>
        <v>Dickwella</v>
      </c>
      <c r="E109" t="s">
        <v>31</v>
      </c>
      <c r="F109">
        <f>IF(E109="Municipal Council",1,0)</f>
        <v>0</v>
      </c>
      <c r="G109">
        <f>IF(E109="Urban Council",1,0)</f>
        <v>0</v>
      </c>
      <c r="H109">
        <f>IF(E109="Pradeshiya Sabha",1,0)</f>
        <v>1</v>
      </c>
      <c r="I109">
        <f>VLOOKUP(D109,'[1]Sri Lanka '!$B$2:$E$333,4,FALSE)</f>
        <v>51314</v>
      </c>
    </row>
    <row r="110" spans="1:9">
      <c r="A110" s="2">
        <v>38</v>
      </c>
      <c r="B110" t="s">
        <v>329</v>
      </c>
      <c r="C110" t="s">
        <v>127</v>
      </c>
      <c r="D110" t="str">
        <f>TRIM(C110)</f>
        <v>Kuliyapitiya</v>
      </c>
      <c r="E110" t="s">
        <v>30</v>
      </c>
      <c r="F110">
        <f>IF(E110="Municipal Council",1,0)</f>
        <v>0</v>
      </c>
      <c r="G110">
        <f>IF(E110="Urban Council",1,0)</f>
        <v>1</v>
      </c>
      <c r="H110">
        <f>IF(E110="Pradeshiya Sabha",1,0)</f>
        <v>0</v>
      </c>
      <c r="I110" t="e">
        <f>VLOOKUP(D110,'[1]Sri Lanka '!$B$2:$E$333,4,FALSE)</f>
        <v>#N/A</v>
      </c>
    </row>
    <row r="111" spans="1:9" s="1" customFormat="1" ht="19" customHeight="1">
      <c r="A111" s="3">
        <v>39</v>
      </c>
      <c r="B111" t="s">
        <v>372</v>
      </c>
      <c r="C111" s="1" t="s">
        <v>160</v>
      </c>
      <c r="D111" t="str">
        <f>TRIM(C111)</f>
        <v>Devinuwara</v>
      </c>
      <c r="E111" t="s">
        <v>31</v>
      </c>
      <c r="F111">
        <f>IF(E111="Municipal Council",1,0)</f>
        <v>0</v>
      </c>
      <c r="G111">
        <f>IF(E111="Urban Council",1,0)</f>
        <v>0</v>
      </c>
      <c r="H111">
        <f>IF(E111="Pradeshiya Sabha",1,0)</f>
        <v>1</v>
      </c>
      <c r="I111">
        <f>VLOOKUP(D111,'[1]Sri Lanka '!$B$2:$E$333,4,FALSE)</f>
        <v>44199</v>
      </c>
    </row>
    <row r="112" spans="1:9" s="1" customFormat="1" ht="19" customHeight="1">
      <c r="A112" s="2">
        <v>39</v>
      </c>
      <c r="B112" t="s">
        <v>330</v>
      </c>
      <c r="C112" t="s">
        <v>128</v>
      </c>
      <c r="D112" t="str">
        <f>TRIM(C112)</f>
        <v>Puttalam</v>
      </c>
      <c r="E112" t="s">
        <v>30</v>
      </c>
      <c r="F112">
        <f>IF(E112="Municipal Council",1,0)</f>
        <v>0</v>
      </c>
      <c r="G112">
        <f>IF(E112="Urban Council",1,0)</f>
        <v>1</v>
      </c>
      <c r="H112">
        <f>IF(E112="Pradeshiya Sabha",1,0)</f>
        <v>0</v>
      </c>
      <c r="I112">
        <f>VLOOKUP(D112,'[1]Sri Lanka '!$B$2:$E$333,4,FALSE)</f>
        <v>71091</v>
      </c>
    </row>
    <row r="113" spans="1:9" s="1" customFormat="1" ht="19" customHeight="1">
      <c r="A113" s="2">
        <v>40</v>
      </c>
      <c r="B113" t="s">
        <v>331</v>
      </c>
      <c r="C113" t="s">
        <v>129</v>
      </c>
      <c r="D113" t="str">
        <f>TRIM(C113)</f>
        <v>Chilaw</v>
      </c>
      <c r="E113" t="s">
        <v>30</v>
      </c>
      <c r="F113">
        <f>IF(E113="Municipal Council",1,0)</f>
        <v>0</v>
      </c>
      <c r="G113">
        <f>IF(E113="Urban Council",1,0)</f>
        <v>1</v>
      </c>
      <c r="H113">
        <f>IF(E113="Pradeshiya Sabha",1,0)</f>
        <v>0</v>
      </c>
      <c r="I113">
        <f>VLOOKUP(D113,'[1]Sri Lanka '!$B$2:$E$333,4,FALSE)</f>
        <v>59890</v>
      </c>
    </row>
    <row r="114" spans="1:9" s="1" customFormat="1" ht="19" customHeight="1">
      <c r="A114" s="3">
        <v>40</v>
      </c>
      <c r="B114" t="s">
        <v>373</v>
      </c>
      <c r="C114" s="1" t="s">
        <v>161</v>
      </c>
      <c r="D114" t="str">
        <f>TRIM(C114)</f>
        <v>Matara</v>
      </c>
      <c r="E114" t="s">
        <v>31</v>
      </c>
      <c r="F114">
        <f>IF(E114="Municipal Council",1,0)</f>
        <v>0</v>
      </c>
      <c r="G114">
        <f>IF(E114="Urban Council",1,0)</f>
        <v>0</v>
      </c>
      <c r="H114">
        <f>IF(E114="Pradeshiya Sabha",1,0)</f>
        <v>1</v>
      </c>
      <c r="I114" t="e">
        <f>VLOOKUP(D114,'[1]Sri Lanka '!$B$2:$E$333,4,FALSE)</f>
        <v>#N/A</v>
      </c>
    </row>
    <row r="115" spans="1:9" s="1" customFormat="1" ht="19" customHeight="1">
      <c r="A115" s="3">
        <v>41</v>
      </c>
      <c r="B115" t="s">
        <v>374</v>
      </c>
      <c r="C115" s="1" t="s">
        <v>69</v>
      </c>
      <c r="D115" t="str">
        <f>TRIM(C115)</f>
        <v>Area under the Southern Express Way</v>
      </c>
      <c r="E115" t="s">
        <v>31</v>
      </c>
      <c r="F115">
        <f>IF(E115="Municipal Council",1,0)</f>
        <v>0</v>
      </c>
      <c r="G115">
        <f>IF(E115="Urban Council",1,0)</f>
        <v>0</v>
      </c>
      <c r="H115">
        <f>IF(E115="Pradeshiya Sabha",1,0)</f>
        <v>1</v>
      </c>
      <c r="I115" t="e">
        <f>VLOOKUP(D115,'[1]Sri Lanka '!$B$2:$E$333,4,FALSE)</f>
        <v>#N/A</v>
      </c>
    </row>
    <row r="116" spans="1:9" s="1" customFormat="1" ht="19" customHeight="1">
      <c r="A116" s="2">
        <v>41</v>
      </c>
      <c r="B116" t="s">
        <v>332</v>
      </c>
      <c r="C116" t="s">
        <v>130</v>
      </c>
      <c r="D116" t="str">
        <f>TRIM(C116)</f>
        <v>Kaththankudi</v>
      </c>
      <c r="E116" t="s">
        <v>30</v>
      </c>
      <c r="F116">
        <f>IF(E116="Municipal Council",1,0)</f>
        <v>0</v>
      </c>
      <c r="G116">
        <f>IF(E116="Urban Council",1,0)</f>
        <v>1</v>
      </c>
      <c r="H116">
        <f>IF(E116="Pradeshiya Sabha",1,0)</f>
        <v>0</v>
      </c>
      <c r="I116" t="e">
        <f>VLOOKUP(D116,'[1]Sri Lanka '!$B$2:$E$333,4,FALSE)</f>
        <v>#N/A</v>
      </c>
    </row>
    <row r="117" spans="1:9" s="1" customFormat="1" ht="19" customHeight="1">
      <c r="A117" s="2">
        <v>42</v>
      </c>
      <c r="B117" t="s">
        <v>333</v>
      </c>
      <c r="C117" t="s">
        <v>88</v>
      </c>
      <c r="D117" t="str">
        <f>TRIM(C117)</f>
        <v>Hambantota</v>
      </c>
      <c r="E117" t="s">
        <v>30</v>
      </c>
      <c r="F117">
        <f>IF(E117="Municipal Council",1,0)</f>
        <v>0</v>
      </c>
      <c r="G117">
        <f>IF(E117="Urban Council",1,0)</f>
        <v>1</v>
      </c>
      <c r="H117">
        <f>IF(E117="Pradeshiya Sabha",1,0)</f>
        <v>0</v>
      </c>
      <c r="I117">
        <f>VLOOKUP(D117,'[1]Sri Lanka '!$B$2:$E$333,4,FALSE)</f>
        <v>46757</v>
      </c>
    </row>
    <row r="118" spans="1:9">
      <c r="A118" s="2">
        <v>42</v>
      </c>
      <c r="B118" t="s">
        <v>375</v>
      </c>
      <c r="C118" t="s">
        <v>162</v>
      </c>
      <c r="D118" t="str">
        <f>TRIM(C118)</f>
        <v>Kirinda</v>
      </c>
      <c r="E118" t="s">
        <v>31</v>
      </c>
      <c r="F118">
        <f>IF(E118="Municipal Council",1,0)</f>
        <v>0</v>
      </c>
      <c r="G118">
        <f>IF(E118="Urban Council",1,0)</f>
        <v>0</v>
      </c>
      <c r="H118">
        <f>IF(E118="Pradeshiya Sabha",1,0)</f>
        <v>1</v>
      </c>
      <c r="I118" t="e">
        <f>VLOOKUP(D118,'[1]Sri Lanka '!$B$2:$E$333,4,FALSE)</f>
        <v>#N/A</v>
      </c>
    </row>
    <row r="119" spans="1:9">
      <c r="A119" s="2">
        <v>43</v>
      </c>
      <c r="B119" t="s">
        <v>376</v>
      </c>
      <c r="C119" t="s">
        <v>163</v>
      </c>
      <c r="D119" t="str">
        <f>TRIM(C119)</f>
        <v>Urubokka</v>
      </c>
      <c r="E119" t="s">
        <v>31</v>
      </c>
      <c r="F119">
        <f>IF(E119="Municipal Council",1,0)</f>
        <v>0</v>
      </c>
      <c r="G119">
        <f>IF(E119="Urban Council",1,0)</f>
        <v>0</v>
      </c>
      <c r="H119">
        <f>IF(E119="Pradeshiya Sabha",1,0)</f>
        <v>1</v>
      </c>
      <c r="I119" t="e">
        <f>VLOOKUP(D119,'[1]Sri Lanka '!$B$2:$E$333,4,FALSE)</f>
        <v>#N/A</v>
      </c>
    </row>
    <row r="120" spans="1:9">
      <c r="A120" s="2">
        <v>44</v>
      </c>
      <c r="B120" t="s">
        <v>377</v>
      </c>
      <c r="C120" t="s">
        <v>164</v>
      </c>
      <c r="D120" t="str">
        <f>TRIM(C120)</f>
        <v>Angunakolapalessa</v>
      </c>
      <c r="E120" t="s">
        <v>31</v>
      </c>
      <c r="F120">
        <f>IF(E120="Municipal Council",1,0)</f>
        <v>0</v>
      </c>
      <c r="G120">
        <f>IF(E120="Urban Council",1,0)</f>
        <v>0</v>
      </c>
      <c r="H120">
        <f>IF(E120="Pradeshiya Sabha",1,0)</f>
        <v>1</v>
      </c>
      <c r="I120" t="e">
        <f>VLOOKUP(D120,'[1]Sri Lanka '!$B$2:$E$333,4,FALSE)</f>
        <v>#N/A</v>
      </c>
    </row>
    <row r="121" spans="1:9">
      <c r="A121" s="2">
        <v>45</v>
      </c>
      <c r="B121" t="s">
        <v>378</v>
      </c>
      <c r="C121" t="s">
        <v>165</v>
      </c>
      <c r="D121" t="str">
        <f>TRIM(C121)</f>
        <v>Weeraketiya</v>
      </c>
      <c r="E121" t="s">
        <v>31</v>
      </c>
      <c r="F121">
        <f>IF(E121="Municipal Council",1,0)</f>
        <v>0</v>
      </c>
      <c r="G121">
        <f>IF(E121="Urban Council",1,0)</f>
        <v>0</v>
      </c>
      <c r="H121">
        <f>IF(E121="Pradeshiya Sabha",1,0)</f>
        <v>1</v>
      </c>
      <c r="I121" t="str">
        <f>VLOOKUP(D121,'[1]Sri Lanka '!$B$2:$E$333,4,FALSE)</f>
        <v>...</v>
      </c>
    </row>
    <row r="122" spans="1:9">
      <c r="A122" s="2">
        <v>46</v>
      </c>
      <c r="B122" t="s">
        <v>379</v>
      </c>
      <c r="C122" t="s">
        <v>166</v>
      </c>
      <c r="D122" t="str">
        <f>TRIM(C122)</f>
        <v>Beliatta</v>
      </c>
      <c r="E122" t="s">
        <v>31</v>
      </c>
      <c r="F122">
        <f>IF(E122="Municipal Council",1,0)</f>
        <v>0</v>
      </c>
      <c r="G122">
        <f>IF(E122="Urban Council",1,0)</f>
        <v>0</v>
      </c>
      <c r="H122">
        <f>IF(E122="Pradeshiya Sabha",1,0)</f>
        <v>1</v>
      </c>
      <c r="I122">
        <f>VLOOKUP(D122,'[1]Sri Lanka '!$B$2:$E$333,4,FALSE)</f>
        <v>52283</v>
      </c>
    </row>
    <row r="123" spans="1:9">
      <c r="A123" s="2">
        <v>47</v>
      </c>
      <c r="B123" t="s">
        <v>380</v>
      </c>
      <c r="C123" t="s">
        <v>167</v>
      </c>
      <c r="D123" t="str">
        <f>TRIM(C123)</f>
        <v>Sooriyawewa</v>
      </c>
      <c r="E123" t="s">
        <v>31</v>
      </c>
      <c r="F123">
        <f>IF(E123="Municipal Council",1,0)</f>
        <v>0</v>
      </c>
      <c r="G123">
        <f>IF(E123="Urban Council",1,0)</f>
        <v>0</v>
      </c>
      <c r="H123">
        <f>IF(E123="Pradeshiya Sabha",1,0)</f>
        <v>1</v>
      </c>
      <c r="I123">
        <f>VLOOKUP(D123,'[1]Sri Lanka '!$B$2:$E$333,4,FALSE)</f>
        <v>35529</v>
      </c>
    </row>
    <row r="124" spans="1:9">
      <c r="A124" s="2">
        <v>48</v>
      </c>
      <c r="B124" t="s">
        <v>381</v>
      </c>
      <c r="C124" t="s">
        <v>168</v>
      </c>
      <c r="D124" t="str">
        <f>TRIM(C124)</f>
        <v>Middeniya</v>
      </c>
      <c r="E124" t="s">
        <v>31</v>
      </c>
      <c r="F124">
        <f>IF(E124="Municipal Council",1,0)</f>
        <v>0</v>
      </c>
      <c r="G124">
        <f>IF(E124="Urban Council",1,0)</f>
        <v>0</v>
      </c>
      <c r="H124">
        <f>IF(E124="Pradeshiya Sabha",1,0)</f>
        <v>1</v>
      </c>
      <c r="I124" t="e">
        <f>VLOOKUP(D124,'[1]Sri Lanka '!$B$2:$E$333,4,FALSE)</f>
        <v>#N/A</v>
      </c>
    </row>
    <row r="125" spans="1:9">
      <c r="A125" s="2">
        <v>49</v>
      </c>
      <c r="B125" t="s">
        <v>382</v>
      </c>
      <c r="C125" t="s">
        <v>169</v>
      </c>
      <c r="D125" t="str">
        <f>TRIM(C125)</f>
        <v>Katuwana</v>
      </c>
      <c r="E125" t="s">
        <v>31</v>
      </c>
      <c r="F125">
        <f>IF(E125="Municipal Council",1,0)</f>
        <v>0</v>
      </c>
      <c r="G125">
        <f>IF(E125="Urban Council",1,0)</f>
        <v>0</v>
      </c>
      <c r="H125">
        <f>IF(E125="Pradeshiya Sabha",1,0)</f>
        <v>1</v>
      </c>
      <c r="I125" t="str">
        <f>VLOOKUP(D125,'[1]Sri Lanka '!$B$2:$E$333,4,FALSE)</f>
        <v>...</v>
      </c>
    </row>
    <row r="126" spans="1:9">
      <c r="A126" s="2">
        <v>50</v>
      </c>
      <c r="B126" t="s">
        <v>383</v>
      </c>
      <c r="C126" t="s">
        <v>170</v>
      </c>
      <c r="D126" t="str">
        <f>TRIM(C126)</f>
        <v>Walasmulla</v>
      </c>
      <c r="E126" t="s">
        <v>31</v>
      </c>
      <c r="F126">
        <f>IF(E126="Municipal Council",1,0)</f>
        <v>0</v>
      </c>
      <c r="G126">
        <f>IF(E126="Urban Council",1,0)</f>
        <v>0</v>
      </c>
      <c r="H126">
        <f>IF(E126="Pradeshiya Sabha",1,0)</f>
        <v>1</v>
      </c>
      <c r="I126" t="str">
        <f>VLOOKUP(D126,'[1]Sri Lanka '!$B$2:$E$333,4,FALSE)</f>
        <v>...</v>
      </c>
    </row>
    <row r="127" spans="1:9">
      <c r="A127" s="2">
        <v>51</v>
      </c>
      <c r="B127" t="s">
        <v>384</v>
      </c>
      <c r="C127" t="s">
        <v>88</v>
      </c>
      <c r="D127" t="str">
        <f>TRIM(C127)</f>
        <v>Hambantota</v>
      </c>
      <c r="E127" t="s">
        <v>31</v>
      </c>
      <c r="F127">
        <f>IF(E127="Municipal Council",1,0)</f>
        <v>0</v>
      </c>
      <c r="G127">
        <f>IF(E127="Urban Council",1,0)</f>
        <v>0</v>
      </c>
      <c r="H127">
        <f>IF(E127="Pradeshiya Sabha",1,0)</f>
        <v>1</v>
      </c>
      <c r="I127">
        <f>VLOOKUP(D127,'[1]Sri Lanka '!$B$2:$E$333,4,FALSE)</f>
        <v>46757</v>
      </c>
    </row>
    <row r="128" spans="1:9">
      <c r="A128" s="2">
        <v>52</v>
      </c>
      <c r="B128" t="s">
        <v>385</v>
      </c>
      <c r="C128" t="s">
        <v>171</v>
      </c>
      <c r="D128" t="str">
        <f>TRIM(C128)</f>
        <v>Lunugamvehera</v>
      </c>
      <c r="E128" t="s">
        <v>31</v>
      </c>
      <c r="F128">
        <f>IF(E128="Municipal Council",1,0)</f>
        <v>0</v>
      </c>
      <c r="G128">
        <f>IF(E128="Urban Council",1,0)</f>
        <v>0</v>
      </c>
      <c r="H128">
        <f>IF(E128="Pradeshiya Sabha",1,0)</f>
        <v>1</v>
      </c>
      <c r="I128">
        <f>VLOOKUP(D128,'[1]Sri Lanka '!$B$2:$E$333,4,FALSE)</f>
        <v>25226</v>
      </c>
    </row>
    <row r="129" spans="1:9">
      <c r="A129" s="2">
        <v>53</v>
      </c>
      <c r="B129" t="s">
        <v>386</v>
      </c>
      <c r="C129" t="s">
        <v>172</v>
      </c>
      <c r="D129" t="str">
        <f>TRIM(C129)</f>
        <v>Ambalantota</v>
      </c>
      <c r="E129" t="s">
        <v>31</v>
      </c>
      <c r="F129">
        <f>IF(E129="Municipal Council",1,0)</f>
        <v>0</v>
      </c>
      <c r="G129">
        <f>IF(E129="Urban Council",1,0)</f>
        <v>0</v>
      </c>
      <c r="H129">
        <f>IF(E129="Pradeshiya Sabha",1,0)</f>
        <v>1</v>
      </c>
      <c r="I129">
        <f>VLOOKUP(D129,'[1]Sri Lanka '!$B$2:$E$333,4,FALSE)</f>
        <v>64361</v>
      </c>
    </row>
    <row r="130" spans="1:9">
      <c r="A130" s="2">
        <v>54</v>
      </c>
      <c r="B130" t="s">
        <v>387</v>
      </c>
      <c r="C130" t="s">
        <v>173</v>
      </c>
      <c r="D130" t="str">
        <f>TRIM(C130)</f>
        <v>Tissamaharama</v>
      </c>
      <c r="E130" t="s">
        <v>31</v>
      </c>
      <c r="F130">
        <f>IF(E130="Municipal Council",1,0)</f>
        <v>0</v>
      </c>
      <c r="G130">
        <f>IF(E130="Urban Council",1,0)</f>
        <v>0</v>
      </c>
      <c r="H130">
        <f>IF(E130="Pradeshiya Sabha",1,0)</f>
        <v>1</v>
      </c>
      <c r="I130" t="e">
        <f>VLOOKUP(D130,'[1]Sri Lanka '!$B$2:$E$333,4,FALSE)</f>
        <v>#N/A</v>
      </c>
    </row>
    <row r="131" spans="1:9">
      <c r="A131" s="2">
        <v>55</v>
      </c>
      <c r="B131" t="s">
        <v>388</v>
      </c>
      <c r="C131" t="s">
        <v>174</v>
      </c>
      <c r="D131" t="str">
        <f>TRIM(C131)</f>
        <v>Monaragala</v>
      </c>
      <c r="E131" t="s">
        <v>31</v>
      </c>
      <c r="F131">
        <f>IF(E131="Municipal Council",1,0)</f>
        <v>0</v>
      </c>
      <c r="G131">
        <f>IF(E131="Urban Council",1,0)</f>
        <v>0</v>
      </c>
      <c r="H131">
        <f>IF(E131="Pradeshiya Sabha",1,0)</f>
        <v>1</v>
      </c>
      <c r="I131" t="e">
        <f>VLOOKUP(D131,'[1]Sri Lanka '!$B$2:$E$333,4,FALSE)</f>
        <v>#N/A</v>
      </c>
    </row>
    <row r="132" spans="1:9">
      <c r="A132" s="2">
        <v>56</v>
      </c>
      <c r="B132" t="s">
        <v>389</v>
      </c>
      <c r="C132" t="s">
        <v>175</v>
      </c>
      <c r="D132" t="str">
        <f>TRIM(C132)</f>
        <v>Bibile</v>
      </c>
      <c r="E132" t="s">
        <v>31</v>
      </c>
      <c r="F132">
        <f>IF(E132="Municipal Council",1,0)</f>
        <v>0</v>
      </c>
      <c r="G132">
        <f>IF(E132="Urban Council",1,0)</f>
        <v>0</v>
      </c>
      <c r="H132">
        <f>IF(E132="Pradeshiya Sabha",1,0)</f>
        <v>1</v>
      </c>
      <c r="I132">
        <f>VLOOKUP(D132,'[1]Sri Lanka '!$B$2:$E$333,4,FALSE)</f>
        <v>35490</v>
      </c>
    </row>
    <row r="133" spans="1:9">
      <c r="A133" s="2">
        <v>57</v>
      </c>
      <c r="B133" t="s">
        <v>390</v>
      </c>
      <c r="C133" t="s">
        <v>176</v>
      </c>
      <c r="D133" t="str">
        <f>TRIM(C133)</f>
        <v>Buttala</v>
      </c>
      <c r="E133" t="s">
        <v>31</v>
      </c>
      <c r="F133">
        <f>IF(E133="Municipal Council",1,0)</f>
        <v>0</v>
      </c>
      <c r="G133">
        <f>IF(E133="Urban Council",1,0)</f>
        <v>0</v>
      </c>
      <c r="H133">
        <f>IF(E133="Pradeshiya Sabha",1,0)</f>
        <v>1</v>
      </c>
      <c r="I133">
        <f>VLOOKUP(D133,'[1]Sri Lanka '!$B$2:$E$333,4,FALSE)</f>
        <v>47324</v>
      </c>
    </row>
    <row r="134" spans="1:9">
      <c r="A134" s="2">
        <v>58</v>
      </c>
      <c r="B134" t="s">
        <v>391</v>
      </c>
      <c r="C134" t="s">
        <v>177</v>
      </c>
      <c r="D134" t="str">
        <f>TRIM(C134)</f>
        <v>Wellawaya</v>
      </c>
      <c r="E134" t="s">
        <v>31</v>
      </c>
      <c r="F134">
        <f>IF(E134="Municipal Council",1,0)</f>
        <v>0</v>
      </c>
      <c r="G134">
        <f>IF(E134="Urban Council",1,0)</f>
        <v>0</v>
      </c>
      <c r="H134">
        <f>IF(E134="Pradeshiya Sabha",1,0)</f>
        <v>1</v>
      </c>
      <c r="I134">
        <f>VLOOKUP(D134,'[1]Sri Lanka '!$B$2:$E$333,4,FALSE)</f>
        <v>50768</v>
      </c>
    </row>
    <row r="135" spans="1:9">
      <c r="A135" s="2">
        <v>59</v>
      </c>
      <c r="B135" t="s">
        <v>392</v>
      </c>
      <c r="C135" t="s">
        <v>178</v>
      </c>
      <c r="D135" t="str">
        <f>TRIM(C135)</f>
        <v>Badalkumbura</v>
      </c>
      <c r="E135" t="s">
        <v>31</v>
      </c>
      <c r="F135">
        <f>IF(E135="Municipal Council",1,0)</f>
        <v>0</v>
      </c>
      <c r="G135">
        <f>IF(E135="Urban Council",1,0)</f>
        <v>0</v>
      </c>
      <c r="H135">
        <f>IF(E135="Pradeshiya Sabha",1,0)</f>
        <v>1</v>
      </c>
      <c r="I135">
        <f>VLOOKUP(D135,'[1]Sri Lanka '!$B$2:$E$333,4,FALSE)</f>
        <v>36784</v>
      </c>
    </row>
    <row r="136" spans="1:9">
      <c r="A136" s="2">
        <v>60</v>
      </c>
      <c r="B136" t="s">
        <v>393</v>
      </c>
      <c r="C136" t="s">
        <v>179</v>
      </c>
      <c r="D136" t="str">
        <f>TRIM(C136)</f>
        <v>Thanamalvila</v>
      </c>
      <c r="E136" t="s">
        <v>31</v>
      </c>
      <c r="F136">
        <f>IF(E136="Municipal Council",1,0)</f>
        <v>0</v>
      </c>
      <c r="G136">
        <f>IF(E136="Urban Council",1,0)</f>
        <v>0</v>
      </c>
      <c r="H136">
        <f>IF(E136="Pradeshiya Sabha",1,0)</f>
        <v>1</v>
      </c>
      <c r="I136">
        <f>VLOOKUP(D136,'[1]Sri Lanka '!$B$2:$E$333,4,FALSE)</f>
        <v>23172</v>
      </c>
    </row>
    <row r="137" spans="1:9">
      <c r="A137" s="2">
        <v>61</v>
      </c>
      <c r="B137" t="s">
        <v>394</v>
      </c>
      <c r="C137" t="s">
        <v>180</v>
      </c>
      <c r="D137" t="str">
        <f>TRIM(C137)</f>
        <v>Katharagama-Sella Katharagama</v>
      </c>
      <c r="E137" t="s">
        <v>31</v>
      </c>
      <c r="F137">
        <f>IF(E137="Municipal Council",1,0)</f>
        <v>0</v>
      </c>
      <c r="G137">
        <f>IF(E137="Urban Council",1,0)</f>
        <v>0</v>
      </c>
      <c r="H137">
        <f>IF(E137="Pradeshiya Sabha",1,0)</f>
        <v>1</v>
      </c>
      <c r="I137" t="e">
        <f>VLOOKUP(D137,'[1]Sri Lanka '!$B$2:$E$333,4,FALSE)</f>
        <v>#N/A</v>
      </c>
    </row>
    <row r="138" spans="1:9">
      <c r="A138" s="2">
        <v>62</v>
      </c>
      <c r="B138" t="s">
        <v>395</v>
      </c>
      <c r="C138" t="s">
        <v>181</v>
      </c>
      <c r="D138" t="str">
        <f>TRIM(C138)</f>
        <v>Mahiyangana</v>
      </c>
      <c r="E138" t="s">
        <v>31</v>
      </c>
      <c r="F138">
        <f>IF(E138="Municipal Council",1,0)</f>
        <v>0</v>
      </c>
      <c r="G138">
        <f>IF(E138="Urban Council",1,0)</f>
        <v>0</v>
      </c>
      <c r="H138">
        <f>IF(E138="Pradeshiya Sabha",1,0)</f>
        <v>1</v>
      </c>
      <c r="I138" t="e">
        <f>VLOOKUP(D138,'[1]Sri Lanka '!$B$2:$E$333,4,FALSE)</f>
        <v>#N/A</v>
      </c>
    </row>
    <row r="139" spans="1:9">
      <c r="A139" s="2">
        <v>63</v>
      </c>
      <c r="B139" t="s">
        <v>396</v>
      </c>
      <c r="C139" t="s">
        <v>266</v>
      </c>
      <c r="D139" t="str">
        <f>TRIM(C139)</f>
        <v>Attampitiya</v>
      </c>
      <c r="E139" t="s">
        <v>31</v>
      </c>
      <c r="F139">
        <f>IF(E139="Municipal Council",1,0)</f>
        <v>0</v>
      </c>
      <c r="G139">
        <f>IF(E139="Urban Council",1,0)</f>
        <v>0</v>
      </c>
      <c r="H139">
        <f>IF(E139="Pradeshiya Sabha",1,0)</f>
        <v>1</v>
      </c>
      <c r="I139" t="e">
        <f>VLOOKUP(D139,'[1]Sri Lanka '!$B$2:$E$333,4,FALSE)</f>
        <v>#N/A</v>
      </c>
    </row>
    <row r="140" spans="1:9">
      <c r="A140" s="2">
        <v>63</v>
      </c>
      <c r="B140" t="s">
        <v>396</v>
      </c>
      <c r="C140" t="s">
        <v>182</v>
      </c>
      <c r="D140" t="str">
        <f>TRIM(C140)</f>
        <v>Haliela</v>
      </c>
      <c r="E140" t="s">
        <v>31</v>
      </c>
      <c r="F140">
        <f>IF(E140="Municipal Council",1,0)</f>
        <v>0</v>
      </c>
      <c r="G140">
        <f>IF(E140="Urban Council",1,0)</f>
        <v>0</v>
      </c>
      <c r="H140">
        <f>IF(E140="Pradeshiya Sabha",1,0)</f>
        <v>1</v>
      </c>
      <c r="I140" t="e">
        <f>VLOOKUP(D140,'[1]Sri Lanka '!$B$2:$E$333,4,FALSE)</f>
        <v>#N/A</v>
      </c>
    </row>
    <row r="141" spans="1:9">
      <c r="A141" s="2">
        <v>64</v>
      </c>
      <c r="B141" t="s">
        <v>397</v>
      </c>
      <c r="C141" t="s">
        <v>183</v>
      </c>
      <c r="D141" t="str">
        <f>TRIM(C141)</f>
        <v>Walimada</v>
      </c>
      <c r="E141" t="s">
        <v>31</v>
      </c>
      <c r="F141">
        <f>IF(E141="Municipal Council",1,0)</f>
        <v>0</v>
      </c>
      <c r="G141">
        <f>IF(E141="Urban Council",1,0)</f>
        <v>0</v>
      </c>
      <c r="H141">
        <f>IF(E141="Pradeshiya Sabha",1,0)</f>
        <v>1</v>
      </c>
      <c r="I141" t="e">
        <f>VLOOKUP(D141,'[1]Sri Lanka '!$B$2:$E$333,4,FALSE)</f>
        <v>#N/A</v>
      </c>
    </row>
    <row r="142" spans="1:9">
      <c r="A142" s="2">
        <v>65</v>
      </c>
      <c r="B142" t="s">
        <v>398</v>
      </c>
      <c r="C142" t="s">
        <v>267</v>
      </c>
      <c r="D142" t="str">
        <f>TRIM(C142)</f>
        <v>Diyatalawa</v>
      </c>
      <c r="E142" t="s">
        <v>31</v>
      </c>
      <c r="F142">
        <f>IF(E142="Municipal Council",1,0)</f>
        <v>0</v>
      </c>
      <c r="G142">
        <f>IF(E142="Urban Council",1,0)</f>
        <v>0</v>
      </c>
      <c r="H142">
        <f>IF(E142="Pradeshiya Sabha",1,0)</f>
        <v>1</v>
      </c>
      <c r="I142" t="e">
        <f>VLOOKUP(D142,'[1]Sri Lanka '!$B$2:$E$333,4,FALSE)</f>
        <v>#N/A</v>
      </c>
    </row>
    <row r="143" spans="1:9">
      <c r="A143" s="2">
        <v>65</v>
      </c>
      <c r="B143" t="s">
        <v>398</v>
      </c>
      <c r="C143" t="s">
        <v>109</v>
      </c>
      <c r="D143" t="str">
        <f>TRIM(C143)</f>
        <v>Haputale</v>
      </c>
      <c r="E143" t="s">
        <v>31</v>
      </c>
      <c r="F143">
        <f>IF(E143="Municipal Council",1,0)</f>
        <v>0</v>
      </c>
      <c r="G143">
        <f>IF(E143="Urban Council",1,0)</f>
        <v>0</v>
      </c>
      <c r="H143">
        <f>IF(E143="Pradeshiya Sabha",1,0)</f>
        <v>1</v>
      </c>
      <c r="I143">
        <f>VLOOKUP(D143,'[1]Sri Lanka '!$B$2:$E$333,4,FALSE)</f>
        <v>50735</v>
      </c>
    </row>
    <row r="144" spans="1:9">
      <c r="A144" s="2">
        <v>66</v>
      </c>
      <c r="B144" t="s">
        <v>399</v>
      </c>
      <c r="C144" t="s">
        <v>268</v>
      </c>
      <c r="D144" t="str">
        <f>TRIM(C144)</f>
        <v>Loonuwatta</v>
      </c>
      <c r="E144" t="s">
        <v>31</v>
      </c>
      <c r="F144">
        <f>IF(E144="Municipal Council",1,0)</f>
        <v>0</v>
      </c>
      <c r="G144">
        <f>IF(E144="Urban Council",1,0)</f>
        <v>0</v>
      </c>
      <c r="H144">
        <f>IF(E144="Pradeshiya Sabha",1,0)</f>
        <v>1</v>
      </c>
      <c r="I144" t="e">
        <f>VLOOKUP(D144,'[1]Sri Lanka '!$B$2:$E$333,4,FALSE)</f>
        <v>#N/A</v>
      </c>
    </row>
    <row r="145" spans="1:9">
      <c r="A145" s="2">
        <v>66</v>
      </c>
      <c r="B145" t="s">
        <v>399</v>
      </c>
      <c r="C145" t="s">
        <v>184</v>
      </c>
      <c r="D145" t="str">
        <f>TRIM(C145)</f>
        <v>Uva</v>
      </c>
      <c r="E145" t="s">
        <v>31</v>
      </c>
      <c r="F145">
        <f>IF(E145="Municipal Council",1,0)</f>
        <v>0</v>
      </c>
      <c r="G145">
        <f>IF(E145="Urban Council",1,0)</f>
        <v>0</v>
      </c>
      <c r="H145">
        <f>IF(E145="Pradeshiya Sabha",1,0)</f>
        <v>1</v>
      </c>
      <c r="I145" t="e">
        <f>VLOOKUP(D145,'[1]Sri Lanka '!$B$2:$E$333,4,FALSE)</f>
        <v>#N/A</v>
      </c>
    </row>
    <row r="146" spans="1:9">
      <c r="A146" s="2">
        <v>67</v>
      </c>
      <c r="B146" t="s">
        <v>400</v>
      </c>
      <c r="C146" t="s">
        <v>214</v>
      </c>
      <c r="D146" t="str">
        <f>TRIM(C146)</f>
        <v>Passara</v>
      </c>
      <c r="E146" t="s">
        <v>31</v>
      </c>
      <c r="F146">
        <f>IF(E146="Municipal Council",1,0)</f>
        <v>0</v>
      </c>
      <c r="G146">
        <f>IF(E146="Urban Council",1,0)</f>
        <v>0</v>
      </c>
      <c r="H146">
        <f>IF(E146="Pradeshiya Sabha",1,0)</f>
        <v>1</v>
      </c>
      <c r="I146">
        <f>VLOOKUP(D146,'[1]Sri Lanka '!$B$2:$E$333,4,FALSE)</f>
        <v>49190</v>
      </c>
    </row>
    <row r="147" spans="1:9">
      <c r="A147" s="2">
        <v>68</v>
      </c>
      <c r="B147" t="s">
        <v>401</v>
      </c>
      <c r="C147" t="s">
        <v>185</v>
      </c>
      <c r="D147" t="str">
        <f>TRIM(C147)</f>
        <v>Ella</v>
      </c>
      <c r="E147" t="s">
        <v>31</v>
      </c>
      <c r="F147">
        <f>IF(E147="Municipal Council",1,0)</f>
        <v>0</v>
      </c>
      <c r="G147">
        <f>IF(E147="Urban Council",1,0)</f>
        <v>0</v>
      </c>
      <c r="H147">
        <f>IF(E147="Pradeshiya Sabha",1,0)</f>
        <v>1</v>
      </c>
      <c r="I147">
        <f>VLOOKUP(D147,'[1]Sri Lanka '!$B$2:$E$333,4,FALSE)</f>
        <v>42894</v>
      </c>
    </row>
    <row r="148" spans="1:9">
      <c r="A148" s="2">
        <v>69</v>
      </c>
      <c r="B148" t="s">
        <v>402</v>
      </c>
      <c r="C148" t="s">
        <v>186</v>
      </c>
      <c r="D148" t="str">
        <f>TRIM(C148)</f>
        <v>Akurana</v>
      </c>
      <c r="E148" t="s">
        <v>31</v>
      </c>
      <c r="F148">
        <f>IF(E148="Municipal Council",1,0)</f>
        <v>0</v>
      </c>
      <c r="G148">
        <f>IF(E148="Urban Council",1,0)</f>
        <v>0</v>
      </c>
      <c r="H148">
        <f>IF(E148="Pradeshiya Sabha",1,0)</f>
        <v>1</v>
      </c>
      <c r="I148">
        <f>VLOOKUP(D148,'[1]Sri Lanka '!$B$2:$E$333,4,FALSE)</f>
        <v>55744</v>
      </c>
    </row>
    <row r="149" spans="1:9">
      <c r="A149" s="2">
        <v>70</v>
      </c>
      <c r="B149" t="s">
        <v>403</v>
      </c>
      <c r="C149" t="s">
        <v>187</v>
      </c>
      <c r="D149" t="str">
        <f>TRIM(C149)</f>
        <v>Kundasale</v>
      </c>
      <c r="E149" t="s">
        <v>31</v>
      </c>
      <c r="F149">
        <f>IF(E149="Municipal Council",1,0)</f>
        <v>0</v>
      </c>
      <c r="G149">
        <f>IF(E149="Urban Council",1,0)</f>
        <v>0</v>
      </c>
      <c r="H149">
        <f>IF(E149="Pradeshiya Sabha",1,0)</f>
        <v>1</v>
      </c>
      <c r="I149">
        <f>VLOOKUP(D149,'[1]Sri Lanka '!$B$2:$E$333,4,FALSE)</f>
        <v>107180</v>
      </c>
    </row>
    <row r="150" spans="1:9">
      <c r="A150" s="2">
        <v>71</v>
      </c>
      <c r="B150" t="s">
        <v>404</v>
      </c>
      <c r="C150" t="s">
        <v>188</v>
      </c>
      <c r="D150" t="str">
        <f>TRIM(C150)</f>
        <v>Udunuwara</v>
      </c>
      <c r="E150" t="s">
        <v>31</v>
      </c>
      <c r="F150">
        <f>IF(E150="Municipal Council",1,0)</f>
        <v>0</v>
      </c>
      <c r="G150">
        <f>IF(E150="Urban Council",1,0)</f>
        <v>0</v>
      </c>
      <c r="H150">
        <f>IF(E150="Pradeshiya Sabha",1,0)</f>
        <v>1</v>
      </c>
      <c r="I150">
        <f>VLOOKUP(D150,'[1]Sri Lanka '!$B$2:$E$333,4,FALSE)</f>
        <v>99235</v>
      </c>
    </row>
    <row r="151" spans="1:9">
      <c r="A151" s="2">
        <v>72</v>
      </c>
      <c r="B151" t="s">
        <v>405</v>
      </c>
      <c r="C151" t="s">
        <v>189</v>
      </c>
      <c r="D151" t="str">
        <f>TRIM(C151)</f>
        <v>Yatinuwara</v>
      </c>
      <c r="E151" t="s">
        <v>31</v>
      </c>
      <c r="F151">
        <f>IF(E151="Municipal Council",1,0)</f>
        <v>0</v>
      </c>
      <c r="G151">
        <f>IF(E151="Urban Council",1,0)</f>
        <v>0</v>
      </c>
      <c r="H151">
        <f>IF(E151="Pradeshiya Sabha",1,0)</f>
        <v>1</v>
      </c>
      <c r="I151">
        <f>VLOOKUP(D151,'[1]Sri Lanka '!$B$2:$E$333,4,FALSE)</f>
        <v>97835</v>
      </c>
    </row>
    <row r="152" spans="1:9">
      <c r="A152" s="2">
        <v>73</v>
      </c>
      <c r="B152" t="s">
        <v>406</v>
      </c>
      <c r="C152" t="s">
        <v>215</v>
      </c>
      <c r="D152" t="str">
        <f>TRIM(C152)</f>
        <v>Pathadumbara</v>
      </c>
      <c r="E152" t="s">
        <v>31</v>
      </c>
      <c r="F152">
        <f>IF(E152="Municipal Council",1,0)</f>
        <v>0</v>
      </c>
      <c r="G152">
        <f>IF(E152="Urban Council",1,0)</f>
        <v>0</v>
      </c>
      <c r="H152">
        <f>IF(E152="Pradeshiya Sabha",1,0)</f>
        <v>1</v>
      </c>
      <c r="I152">
        <f>VLOOKUP(D152,'[1]Sri Lanka '!$B$2:$E$333,4,FALSE)</f>
        <v>80558</v>
      </c>
    </row>
    <row r="153" spans="1:9">
      <c r="A153" s="2">
        <v>74</v>
      </c>
      <c r="B153" t="s">
        <v>407</v>
      </c>
      <c r="C153" t="s">
        <v>216</v>
      </c>
      <c r="D153" t="str">
        <f>TRIM(C153)</f>
        <v>Pathahewaheta</v>
      </c>
      <c r="E153" t="s">
        <v>31</v>
      </c>
      <c r="F153">
        <f>IF(E153="Municipal Council",1,0)</f>
        <v>0</v>
      </c>
      <c r="G153">
        <f>IF(E153="Urban Council",1,0)</f>
        <v>0</v>
      </c>
      <c r="H153">
        <f>IF(E153="Pradeshiya Sabha",1,0)</f>
        <v>1</v>
      </c>
      <c r="I153">
        <f>VLOOKUP(D153,'[1]Sri Lanka '!$B$2:$E$333,4,FALSE)</f>
        <v>53843</v>
      </c>
    </row>
    <row r="154" spans="1:9">
      <c r="A154" s="2">
        <v>75</v>
      </c>
      <c r="B154" t="s">
        <v>408</v>
      </c>
      <c r="C154" t="s">
        <v>190</v>
      </c>
      <c r="D154" t="str">
        <f>TRIM(C154)</f>
        <v>Gangawata Korale</v>
      </c>
      <c r="E154" t="s">
        <v>31</v>
      </c>
      <c r="F154">
        <f>IF(E154="Municipal Council",1,0)</f>
        <v>0</v>
      </c>
      <c r="G154">
        <f>IF(E154="Urban Council",1,0)</f>
        <v>0</v>
      </c>
      <c r="H154">
        <f>IF(E154="Pradeshiya Sabha",1,0)</f>
        <v>1</v>
      </c>
      <c r="I154" t="e">
        <f>VLOOKUP(D154,'[1]Sri Lanka '!$B$2:$E$333,4,FALSE)</f>
        <v>#N/A</v>
      </c>
    </row>
    <row r="155" spans="1:9">
      <c r="A155" s="2">
        <v>76</v>
      </c>
      <c r="B155" t="s">
        <v>409</v>
      </c>
      <c r="C155" t="s">
        <v>191</v>
      </c>
      <c r="D155" t="str">
        <f>TRIM(C155)</f>
        <v>Harispattuwa</v>
      </c>
      <c r="E155" t="s">
        <v>31</v>
      </c>
      <c r="F155">
        <f>IF(E155="Municipal Council",1,0)</f>
        <v>0</v>
      </c>
      <c r="G155">
        <f>IF(E155="Urban Council",1,0)</f>
        <v>0</v>
      </c>
      <c r="H155">
        <f>IF(E155="Pradeshiya Sabha",1,0)</f>
        <v>1</v>
      </c>
      <c r="I155">
        <f>VLOOKUP(D155,'[1]Sri Lanka '!$B$2:$E$333,4,FALSE)</f>
        <v>78880</v>
      </c>
    </row>
    <row r="156" spans="1:9">
      <c r="A156" s="2">
        <v>77</v>
      </c>
      <c r="B156" t="s">
        <v>410</v>
      </c>
      <c r="C156" t="s">
        <v>192</v>
      </c>
      <c r="D156" t="str">
        <f>TRIM(C156)</f>
        <v>Thumpane</v>
      </c>
      <c r="E156" t="s">
        <v>31</v>
      </c>
      <c r="F156">
        <f>IF(E156="Municipal Council",1,0)</f>
        <v>0</v>
      </c>
      <c r="G156">
        <f>IF(E156="Urban Council",1,0)</f>
        <v>0</v>
      </c>
      <c r="H156">
        <f>IF(E156="Pradeshiya Sabha",1,0)</f>
        <v>1</v>
      </c>
      <c r="I156">
        <f>VLOOKUP(D156,'[1]Sri Lanka '!$B$2:$E$333,4,FALSE)</f>
        <v>35447</v>
      </c>
    </row>
    <row r="157" spans="1:9">
      <c r="A157" s="2">
        <v>78</v>
      </c>
      <c r="B157" t="s">
        <v>411</v>
      </c>
      <c r="C157" t="s">
        <v>90</v>
      </c>
      <c r="D157" t="str">
        <f>TRIM(C157)</f>
        <v>Dambulla</v>
      </c>
      <c r="E157" t="s">
        <v>31</v>
      </c>
      <c r="F157">
        <f>IF(E157="Municipal Council",1,0)</f>
        <v>0</v>
      </c>
      <c r="G157">
        <f>IF(E157="Urban Council",1,0)</f>
        <v>0</v>
      </c>
      <c r="H157">
        <f>IF(E157="Pradeshiya Sabha",1,0)</f>
        <v>1</v>
      </c>
      <c r="I157">
        <f>VLOOKUP(D157,'[1]Sri Lanka '!$B$2:$E$333,4,FALSE)</f>
        <v>60976</v>
      </c>
    </row>
    <row r="158" spans="1:9">
      <c r="A158" s="2">
        <v>79</v>
      </c>
      <c r="B158" t="s">
        <v>412</v>
      </c>
      <c r="C158" t="s">
        <v>193</v>
      </c>
      <c r="D158" t="str">
        <f>TRIM(C158)</f>
        <v>Galewala</v>
      </c>
      <c r="E158" t="s">
        <v>31</v>
      </c>
      <c r="F158">
        <f>IF(E158="Municipal Council",1,0)</f>
        <v>0</v>
      </c>
      <c r="G158">
        <f>IF(E158="Urban Council",1,0)</f>
        <v>0</v>
      </c>
      <c r="H158">
        <f>IF(E158="Pradeshiya Sabha",1,0)</f>
        <v>1</v>
      </c>
      <c r="I158" t="e">
        <f>VLOOKUP(D158,'[1]Sri Lanka '!$B$2:$E$333,4,FALSE)</f>
        <v>#N/A</v>
      </c>
    </row>
    <row r="159" spans="1:9">
      <c r="A159" s="2">
        <v>80</v>
      </c>
      <c r="B159" t="s">
        <v>413</v>
      </c>
      <c r="C159" t="s">
        <v>194</v>
      </c>
      <c r="D159" t="str">
        <f>TRIM(C159)</f>
        <v>Naula-Nalanda</v>
      </c>
      <c r="E159" t="s">
        <v>31</v>
      </c>
      <c r="F159">
        <f>IF(E159="Municipal Council",1,0)</f>
        <v>0</v>
      </c>
      <c r="G159">
        <f>IF(E159="Urban Council",1,0)</f>
        <v>0</v>
      </c>
      <c r="H159">
        <f>IF(E159="Pradeshiya Sabha",1,0)</f>
        <v>1</v>
      </c>
      <c r="I159" t="e">
        <f>VLOOKUP(D159,'[1]Sri Lanka '!$B$2:$E$333,4,FALSE)</f>
        <v>#N/A</v>
      </c>
    </row>
    <row r="160" spans="1:9">
      <c r="A160" s="2">
        <v>81</v>
      </c>
      <c r="B160" t="s">
        <v>414</v>
      </c>
      <c r="C160" t="s">
        <v>80</v>
      </c>
      <c r="D160" t="str">
        <f>TRIM(C160)</f>
        <v>Nuwara Eliya</v>
      </c>
      <c r="E160" t="s">
        <v>31</v>
      </c>
      <c r="F160">
        <f>IF(E160="Municipal Council",1,0)</f>
        <v>0</v>
      </c>
      <c r="G160">
        <f>IF(E160="Urban Council",1,0)</f>
        <v>0</v>
      </c>
      <c r="H160">
        <f>IF(E160="Pradeshiya Sabha",1,0)</f>
        <v>1</v>
      </c>
      <c r="I160">
        <f>VLOOKUP(D160,'[1]Sri Lanka '!$B$2:$E$333,4,FALSE)</f>
        <v>208190</v>
      </c>
    </row>
    <row r="161" spans="1:9">
      <c r="A161" s="2">
        <v>82</v>
      </c>
      <c r="B161" t="s">
        <v>415</v>
      </c>
      <c r="C161" t="s">
        <v>195</v>
      </c>
      <c r="D161" t="str">
        <f>TRIM(C161)</f>
        <v>Ambagamuwa</v>
      </c>
      <c r="E161" t="s">
        <v>31</v>
      </c>
      <c r="F161">
        <f>IF(E161="Municipal Council",1,0)</f>
        <v>0</v>
      </c>
      <c r="G161">
        <f>IF(E161="Urban Council",1,0)</f>
        <v>0</v>
      </c>
      <c r="H161">
        <f>IF(E161="Pradeshiya Sabha",1,0)</f>
        <v>1</v>
      </c>
      <c r="I161">
        <f>VLOOKUP(D161,'[1]Sri Lanka '!$B$2:$E$333,4,FALSE)</f>
        <v>203717</v>
      </c>
    </row>
    <row r="162" spans="1:9">
      <c r="A162" s="2">
        <v>82</v>
      </c>
      <c r="B162" t="s">
        <v>415</v>
      </c>
      <c r="C162" t="s">
        <v>269</v>
      </c>
      <c r="D162" t="str">
        <f>TRIM(C162)</f>
        <v>Ginigathhena</v>
      </c>
      <c r="E162" t="s">
        <v>31</v>
      </c>
      <c r="F162">
        <f>IF(E162="Municipal Council",1,0)</f>
        <v>0</v>
      </c>
      <c r="G162">
        <f>IF(E162="Urban Council",1,0)</f>
        <v>0</v>
      </c>
      <c r="H162">
        <f>IF(E162="Pradeshiya Sabha",1,0)</f>
        <v>1</v>
      </c>
      <c r="I162" t="e">
        <f>VLOOKUP(D162,'[1]Sri Lanka '!$B$2:$E$333,4,FALSE)</f>
        <v>#N/A</v>
      </c>
    </row>
    <row r="163" spans="1:9">
      <c r="A163" s="2">
        <v>83</v>
      </c>
      <c r="B163" t="s">
        <v>416</v>
      </c>
      <c r="C163" t="s">
        <v>196</v>
      </c>
      <c r="D163" t="str">
        <f>TRIM(C163)</f>
        <v>Nallatanniya</v>
      </c>
      <c r="E163" t="s">
        <v>31</v>
      </c>
      <c r="F163">
        <f>IF(E163="Municipal Council",1,0)</f>
        <v>0</v>
      </c>
      <c r="G163">
        <f>IF(E163="Urban Council",1,0)</f>
        <v>0</v>
      </c>
      <c r="H163">
        <f>IF(E163="Pradeshiya Sabha",1,0)</f>
        <v>1</v>
      </c>
      <c r="I163" t="e">
        <f>VLOOKUP(D163,'[1]Sri Lanka '!$B$2:$E$333,4,FALSE)</f>
        <v>#N/A</v>
      </c>
    </row>
    <row r="164" spans="1:9">
      <c r="A164" s="2">
        <v>84</v>
      </c>
      <c r="B164" t="s">
        <v>417</v>
      </c>
      <c r="C164" t="s">
        <v>217</v>
      </c>
      <c r="D164" t="str">
        <f>TRIM(C164)</f>
        <v>Polonnaruwa</v>
      </c>
      <c r="E164" t="s">
        <v>31</v>
      </c>
      <c r="F164">
        <f>IF(E164="Municipal Council",1,0)</f>
        <v>0</v>
      </c>
      <c r="G164">
        <f>IF(E164="Urban Council",1,0)</f>
        <v>0</v>
      </c>
      <c r="H164">
        <f>IF(E164="Pradeshiya Sabha",1,0)</f>
        <v>1</v>
      </c>
      <c r="I164" t="e">
        <f>VLOOKUP(D164,'[1]Sri Lanka '!$B$2:$E$333,4,FALSE)</f>
        <v>#N/A</v>
      </c>
    </row>
    <row r="165" spans="1:9">
      <c r="A165" s="2">
        <v>85</v>
      </c>
      <c r="B165" t="s">
        <v>418</v>
      </c>
      <c r="C165" t="s">
        <v>197</v>
      </c>
      <c r="D165" t="str">
        <f>TRIM(C165)</f>
        <v>Hingurakgoda</v>
      </c>
      <c r="E165" t="s">
        <v>31</v>
      </c>
      <c r="F165">
        <f>IF(E165="Municipal Council",1,0)</f>
        <v>0</v>
      </c>
      <c r="G165">
        <f>IF(E165="Urban Council",1,0)</f>
        <v>0</v>
      </c>
      <c r="H165">
        <f>IF(E165="Pradeshiya Sabha",1,0)</f>
        <v>1</v>
      </c>
      <c r="I165">
        <f>VLOOKUP(D165,'[1]Sri Lanka '!$B$2:$E$333,4,FALSE)</f>
        <v>60869</v>
      </c>
    </row>
    <row r="166" spans="1:9">
      <c r="A166" s="2">
        <v>86</v>
      </c>
      <c r="B166" t="s">
        <v>419</v>
      </c>
      <c r="C166" t="s">
        <v>270</v>
      </c>
      <c r="D166" t="str">
        <f>TRIM(C166)</f>
        <v>Bakamuna</v>
      </c>
      <c r="E166" t="s">
        <v>31</v>
      </c>
      <c r="F166">
        <f>IF(E166="Municipal Council",1,0)</f>
        <v>0</v>
      </c>
      <c r="G166">
        <f>IF(E166="Urban Council",1,0)</f>
        <v>0</v>
      </c>
      <c r="H166">
        <f>IF(E166="Pradeshiya Sabha",1,0)</f>
        <v>1</v>
      </c>
      <c r="I166" t="e">
        <f>VLOOKUP(D166,'[1]Sri Lanka '!$B$2:$E$333,4,FALSE)</f>
        <v>#N/A</v>
      </c>
    </row>
    <row r="167" spans="1:9">
      <c r="A167" s="2">
        <v>86</v>
      </c>
      <c r="B167" t="s">
        <v>419</v>
      </c>
      <c r="C167" t="s">
        <v>198</v>
      </c>
      <c r="D167" t="str">
        <f>TRIM(C167)</f>
        <v>Elahera</v>
      </c>
      <c r="E167" t="s">
        <v>31</v>
      </c>
      <c r="F167">
        <f>IF(E167="Municipal Council",1,0)</f>
        <v>0</v>
      </c>
      <c r="G167">
        <f>IF(E167="Urban Council",1,0)</f>
        <v>0</v>
      </c>
      <c r="H167">
        <f>IF(E167="Pradeshiya Sabha",1,0)</f>
        <v>1</v>
      </c>
      <c r="I167">
        <f>VLOOKUP(D167,'[1]Sri Lanka '!$B$2:$E$333,4,FALSE)</f>
        <v>39908</v>
      </c>
    </row>
    <row r="168" spans="1:9">
      <c r="A168" s="2">
        <v>87</v>
      </c>
      <c r="B168" t="s">
        <v>420</v>
      </c>
      <c r="C168" t="s">
        <v>199</v>
      </c>
      <c r="D168" t="str">
        <f>TRIM(C168)</f>
        <v>Mihintale</v>
      </c>
      <c r="E168" t="s">
        <v>31</v>
      </c>
      <c r="F168">
        <f>IF(E168="Municipal Council",1,0)</f>
        <v>0</v>
      </c>
      <c r="G168">
        <f>IF(E168="Urban Council",1,0)</f>
        <v>0</v>
      </c>
      <c r="H168">
        <f>IF(E168="Pradeshiya Sabha",1,0)</f>
        <v>1</v>
      </c>
      <c r="I168" t="e">
        <f>VLOOKUP(D168,'[1]Sri Lanka '!$B$2:$E$333,4,FALSE)</f>
        <v>#N/A</v>
      </c>
    </row>
    <row r="169" spans="1:9">
      <c r="A169" s="2">
        <v>88</v>
      </c>
      <c r="B169" t="s">
        <v>421</v>
      </c>
      <c r="C169" t="s">
        <v>200</v>
      </c>
      <c r="D169" t="str">
        <f>TRIM(C169)</f>
        <v>Ranbewa</v>
      </c>
      <c r="E169" t="s">
        <v>31</v>
      </c>
      <c r="F169">
        <f>IF(E169="Municipal Council",1,0)</f>
        <v>0</v>
      </c>
      <c r="G169">
        <f>IF(E169="Urban Council",1,0)</f>
        <v>0</v>
      </c>
      <c r="H169">
        <f>IF(E169="Pradeshiya Sabha",1,0)</f>
        <v>1</v>
      </c>
      <c r="I169" t="e">
        <f>VLOOKUP(D169,'[1]Sri Lanka '!$B$2:$E$333,4,FALSE)</f>
        <v>#N/A</v>
      </c>
    </row>
    <row r="170" spans="1:9">
      <c r="A170" s="2">
        <v>89</v>
      </c>
      <c r="B170" t="s">
        <v>422</v>
      </c>
      <c r="C170" t="s">
        <v>201</v>
      </c>
      <c r="D170" t="str">
        <f>TRIM(C170)</f>
        <v>Thalawa</v>
      </c>
      <c r="E170" t="s">
        <v>31</v>
      </c>
      <c r="F170">
        <f>IF(E170="Municipal Council",1,0)</f>
        <v>0</v>
      </c>
      <c r="G170">
        <f>IF(E170="Urban Council",1,0)</f>
        <v>0</v>
      </c>
      <c r="H170">
        <f>IF(E170="Pradeshiya Sabha",1,0)</f>
        <v>1</v>
      </c>
      <c r="I170">
        <f>VLOOKUP(D170,'[1]Sri Lanka '!$B$2:$E$333,4,FALSE)</f>
        <v>50919</v>
      </c>
    </row>
    <row r="171" spans="1:9">
      <c r="A171" s="2">
        <v>90</v>
      </c>
      <c r="B171" t="s">
        <v>423</v>
      </c>
      <c r="C171" t="s">
        <v>202</v>
      </c>
      <c r="D171" t="str">
        <f>TRIM(C171)</f>
        <v>Thirappane</v>
      </c>
      <c r="E171" t="s">
        <v>31</v>
      </c>
      <c r="F171">
        <f>IF(E171="Municipal Council",1,0)</f>
        <v>0</v>
      </c>
      <c r="G171">
        <f>IF(E171="Urban Council",1,0)</f>
        <v>0</v>
      </c>
      <c r="H171">
        <f>IF(E171="Pradeshiya Sabha",1,0)</f>
        <v>1</v>
      </c>
      <c r="I171">
        <f>VLOOKUP(D171,'[1]Sri Lanka '!$B$2:$E$333,4,FALSE)</f>
        <v>23378</v>
      </c>
    </row>
    <row r="172" spans="1:9">
      <c r="A172" s="2">
        <v>91</v>
      </c>
      <c r="B172" t="s">
        <v>424</v>
      </c>
      <c r="C172" t="s">
        <v>203</v>
      </c>
      <c r="D172" t="str">
        <f>TRIM(C172)</f>
        <v>Thabuttegama</v>
      </c>
      <c r="E172" t="s">
        <v>31</v>
      </c>
      <c r="F172">
        <f>IF(E172="Municipal Council",1,0)</f>
        <v>0</v>
      </c>
      <c r="G172">
        <f>IF(E172="Urban Council",1,0)</f>
        <v>0</v>
      </c>
      <c r="H172">
        <f>IF(E172="Pradeshiya Sabha",1,0)</f>
        <v>1</v>
      </c>
      <c r="I172" t="e">
        <f>VLOOKUP(D172,'[1]Sri Lanka '!$B$2:$E$333,4,FALSE)</f>
        <v>#N/A</v>
      </c>
    </row>
    <row r="173" spans="1:9">
      <c r="A173" s="2">
        <v>92</v>
      </c>
      <c r="B173" t="s">
        <v>425</v>
      </c>
      <c r="C173" t="s">
        <v>204</v>
      </c>
      <c r="D173" t="str">
        <f>TRIM(C173)</f>
        <v>Nochchiyagama</v>
      </c>
      <c r="E173" t="s">
        <v>31</v>
      </c>
      <c r="F173">
        <f>IF(E173="Municipal Council",1,0)</f>
        <v>0</v>
      </c>
      <c r="G173">
        <f>IF(E173="Urban Council",1,0)</f>
        <v>0</v>
      </c>
      <c r="H173">
        <f>IF(E173="Pradeshiya Sabha",1,0)</f>
        <v>1</v>
      </c>
      <c r="I173">
        <f>VLOOKUP(D173,'[1]Sri Lanka '!$B$2:$E$333,4,FALSE)</f>
        <v>41601</v>
      </c>
    </row>
    <row r="174" spans="1:9">
      <c r="A174" s="2">
        <v>93</v>
      </c>
      <c r="B174" t="s">
        <v>426</v>
      </c>
      <c r="C174" t="s">
        <v>205</v>
      </c>
      <c r="D174" t="str">
        <f>TRIM(C174)</f>
        <v>Nachchaduwa</v>
      </c>
      <c r="E174" t="s">
        <v>31</v>
      </c>
      <c r="F174">
        <f>IF(E174="Municipal Council",1,0)</f>
        <v>0</v>
      </c>
      <c r="G174">
        <f>IF(E174="Urban Council",1,0)</f>
        <v>0</v>
      </c>
      <c r="H174">
        <f>IF(E174="Pradeshiya Sabha",1,0)</f>
        <v>1</v>
      </c>
      <c r="I174" t="e">
        <f>VLOOKUP(D174,'[1]Sri Lanka '!$B$2:$E$333,4,FALSE)</f>
        <v>#N/A</v>
      </c>
    </row>
    <row r="175" spans="1:9">
      <c r="A175" s="2">
        <v>94</v>
      </c>
      <c r="B175" t="s">
        <v>427</v>
      </c>
      <c r="C175" t="s">
        <v>206</v>
      </c>
      <c r="D175" t="str">
        <f>TRIM(C175)</f>
        <v>Madavachchiya</v>
      </c>
      <c r="E175" t="s">
        <v>31</v>
      </c>
      <c r="F175">
        <f>IF(E175="Municipal Council",1,0)</f>
        <v>0</v>
      </c>
      <c r="G175">
        <f>IF(E175="Urban Council",1,0)</f>
        <v>0</v>
      </c>
      <c r="H175">
        <f>IF(E175="Pradeshiya Sabha",1,0)</f>
        <v>1</v>
      </c>
      <c r="I175" t="e">
        <f>VLOOKUP(D175,'[1]Sri Lanka '!$B$2:$E$333,4,FALSE)</f>
        <v>#N/A</v>
      </c>
    </row>
    <row r="176" spans="1:9">
      <c r="A176" s="2">
        <v>95</v>
      </c>
      <c r="B176" t="s">
        <v>428</v>
      </c>
      <c r="C176" t="s">
        <v>218</v>
      </c>
      <c r="D176" t="str">
        <f>TRIM(C176)</f>
        <v>Palagala</v>
      </c>
      <c r="E176" t="s">
        <v>31</v>
      </c>
      <c r="F176">
        <f>IF(E176="Municipal Council",1,0)</f>
        <v>0</v>
      </c>
      <c r="G176">
        <f>IF(E176="Urban Council",1,0)</f>
        <v>0</v>
      </c>
      <c r="H176">
        <f>IF(E176="Pradeshiya Sabha",1,0)</f>
        <v>1</v>
      </c>
      <c r="I176">
        <f>VLOOKUP(D176,'[1]Sri Lanka '!$B$2:$E$333,4,FALSE)</f>
        <v>29837</v>
      </c>
    </row>
    <row r="177" spans="1:9">
      <c r="A177" s="2">
        <v>96</v>
      </c>
      <c r="B177" t="s">
        <v>429</v>
      </c>
      <c r="C177" t="s">
        <v>207</v>
      </c>
      <c r="D177" t="str">
        <f>TRIM(C177)</f>
        <v>Kekirawa</v>
      </c>
      <c r="E177" t="s">
        <v>31</v>
      </c>
      <c r="F177">
        <f>IF(E177="Municipal Council",1,0)</f>
        <v>0</v>
      </c>
      <c r="G177">
        <f>IF(E177="Urban Council",1,0)</f>
        <v>0</v>
      </c>
      <c r="H177">
        <f>IF(E177="Pradeshiya Sabha",1,0)</f>
        <v>1</v>
      </c>
      <c r="I177">
        <f>VLOOKUP(D177,'[1]Sri Lanka '!$B$2:$E$333,4,FALSE)</f>
        <v>52107</v>
      </c>
    </row>
    <row r="178" spans="1:9">
      <c r="A178" s="2">
        <v>97</v>
      </c>
      <c r="B178" t="s">
        <v>430</v>
      </c>
      <c r="C178" t="s">
        <v>501</v>
      </c>
      <c r="D178" t="str">
        <f>TRIM(C178)</f>
        <v>Addalachchenai</v>
      </c>
      <c r="E178" t="s">
        <v>31</v>
      </c>
      <c r="F178">
        <f>IF(E178="Municipal Council",1,0)</f>
        <v>0</v>
      </c>
      <c r="G178">
        <f>IF(E178="Urban Council",1,0)</f>
        <v>0</v>
      </c>
      <c r="H178">
        <f>IF(E178="Pradeshiya Sabha",1,0)</f>
        <v>1</v>
      </c>
      <c r="I178">
        <f>VLOOKUP(D178,'[1]Sri Lanka '!$B$2:$E$333,4,FALSE)</f>
        <v>36020</v>
      </c>
    </row>
    <row r="179" spans="1:9">
      <c r="A179" s="2">
        <v>98</v>
      </c>
      <c r="B179" t="s">
        <v>431</v>
      </c>
      <c r="C179" t="s">
        <v>208</v>
      </c>
      <c r="D179" t="str">
        <f>TRIM(C179)</f>
        <v>Karaithive</v>
      </c>
      <c r="E179" t="s">
        <v>31</v>
      </c>
      <c r="F179">
        <f>IF(E179="Municipal Council",1,0)</f>
        <v>0</v>
      </c>
      <c r="G179">
        <f>IF(E179="Urban Council",1,0)</f>
        <v>0</v>
      </c>
      <c r="H179">
        <f>IF(E179="Pradeshiya Sabha",1,0)</f>
        <v>1</v>
      </c>
      <c r="I179" t="e">
        <f>VLOOKUP(D179,'[1]Sri Lanka '!$B$2:$E$333,4,FALSE)</f>
        <v>#N/A</v>
      </c>
    </row>
    <row r="180" spans="1:9">
      <c r="A180" s="2">
        <v>99</v>
      </c>
      <c r="B180" t="s">
        <v>432</v>
      </c>
      <c r="C180" t="s">
        <v>209</v>
      </c>
      <c r="D180" t="str">
        <f>TRIM(C180)</f>
        <v>Ninethive</v>
      </c>
      <c r="E180" t="s">
        <v>31</v>
      </c>
      <c r="F180">
        <f>IF(E180="Municipal Council",1,0)</f>
        <v>0</v>
      </c>
      <c r="G180">
        <f>IF(E180="Urban Council",1,0)</f>
        <v>0</v>
      </c>
      <c r="H180">
        <f>IF(E180="Pradeshiya Sabha",1,0)</f>
        <v>1</v>
      </c>
      <c r="I180" t="e">
        <f>VLOOKUP(D180,'[1]Sri Lanka '!$B$2:$E$333,4,FALSE)</f>
        <v>#N/A</v>
      </c>
    </row>
    <row r="181" spans="1:9">
      <c r="A181" s="2">
        <v>100</v>
      </c>
      <c r="B181" t="s">
        <v>433</v>
      </c>
      <c r="C181" t="s">
        <v>210</v>
      </c>
      <c r="D181" t="str">
        <f>TRIM(C181)</f>
        <v>Sammanthurai</v>
      </c>
      <c r="E181" t="s">
        <v>31</v>
      </c>
      <c r="F181">
        <f>IF(E181="Municipal Council",1,0)</f>
        <v>0</v>
      </c>
      <c r="G181">
        <f>IF(E181="Urban Council",1,0)</f>
        <v>0</v>
      </c>
      <c r="H181">
        <f>IF(E181="Pradeshiya Sabha",1,0)</f>
        <v>1</v>
      </c>
      <c r="I181" t="e">
        <f>VLOOKUP(D181,'[1]Sri Lanka '!$B$2:$E$333,4,FALSE)</f>
        <v>#N/A</v>
      </c>
    </row>
    <row r="182" spans="1:9">
      <c r="A182" s="2">
        <v>101</v>
      </c>
      <c r="B182" t="s">
        <v>434</v>
      </c>
      <c r="C182" t="s">
        <v>502</v>
      </c>
      <c r="D182" t="str">
        <f>TRIM(C182)</f>
        <v>Akkaraipattu</v>
      </c>
      <c r="E182" t="s">
        <v>31</v>
      </c>
      <c r="F182">
        <f>IF(E182="Municipal Council",1,0)</f>
        <v>0</v>
      </c>
      <c r="G182">
        <f>IF(E182="Urban Council",1,0)</f>
        <v>0</v>
      </c>
      <c r="H182">
        <f>IF(E182="Pradeshiya Sabha",1,0)</f>
        <v>1</v>
      </c>
      <c r="I182">
        <f>VLOOKUP(D182,'[1]Sri Lanka '!$B$2:$E$333,4,FALSE)</f>
        <v>34939</v>
      </c>
    </row>
    <row r="183" spans="1:9">
      <c r="A183" s="2">
        <v>102</v>
      </c>
      <c r="B183" t="s">
        <v>435</v>
      </c>
      <c r="C183" t="s">
        <v>211</v>
      </c>
      <c r="D183" t="str">
        <f>TRIM(C183)</f>
        <v>Alayadiwembu</v>
      </c>
      <c r="E183" t="s">
        <v>31</v>
      </c>
      <c r="F183">
        <f>IF(E183="Municipal Council",1,0)</f>
        <v>0</v>
      </c>
      <c r="G183">
        <f>IF(E183="Urban Council",1,0)</f>
        <v>0</v>
      </c>
      <c r="H183">
        <f>IF(E183="Pradeshiya Sabha",1,0)</f>
        <v>1</v>
      </c>
      <c r="I183">
        <f>VLOOKUP(D183,'[1]Sri Lanka '!$B$2:$E$333,4,FALSE)</f>
        <v>22627</v>
      </c>
    </row>
    <row r="184" spans="1:9">
      <c r="A184" s="2">
        <v>103</v>
      </c>
      <c r="B184" t="s">
        <v>436</v>
      </c>
      <c r="C184" t="s">
        <v>212</v>
      </c>
      <c r="D184" t="str">
        <f>TRIM(C184)</f>
        <v>Thirukkovil</v>
      </c>
      <c r="E184" t="s">
        <v>31</v>
      </c>
      <c r="F184">
        <f>IF(E184="Municipal Council",1,0)</f>
        <v>0</v>
      </c>
      <c r="G184">
        <f>IF(E184="Urban Council",1,0)</f>
        <v>0</v>
      </c>
      <c r="H184">
        <f>IF(E184="Pradeshiya Sabha",1,0)</f>
        <v>1</v>
      </c>
      <c r="I184">
        <f>VLOOKUP(D184,'[1]Sri Lanka '!$B$2:$E$333,4,FALSE)</f>
        <v>23700</v>
      </c>
    </row>
    <row r="185" spans="1:9">
      <c r="A185" s="2">
        <v>104</v>
      </c>
      <c r="B185" t="s">
        <v>437</v>
      </c>
      <c r="C185" t="s">
        <v>219</v>
      </c>
      <c r="D185" t="str">
        <f>TRIM(C185)</f>
        <v>Pottuvil</v>
      </c>
      <c r="E185" t="s">
        <v>31</v>
      </c>
      <c r="F185">
        <f>IF(E185="Municipal Council",1,0)</f>
        <v>0</v>
      </c>
      <c r="G185">
        <f>IF(E185="Urban Council",1,0)</f>
        <v>0</v>
      </c>
      <c r="H185">
        <f>IF(E185="Pradeshiya Sabha",1,0)</f>
        <v>1</v>
      </c>
      <c r="I185" t="e">
        <f>VLOOKUP(D185,'[1]Sri Lanka '!$B$2:$E$333,4,FALSE)</f>
        <v>#N/A</v>
      </c>
    </row>
    <row r="186" spans="1:9">
      <c r="A186" s="2">
        <v>105</v>
      </c>
      <c r="B186" t="s">
        <v>438</v>
      </c>
      <c r="C186" t="s">
        <v>221</v>
      </c>
      <c r="D186" t="str">
        <f>TRIM(C186)</f>
        <v>Lahugala</v>
      </c>
      <c r="E186" t="s">
        <v>31</v>
      </c>
      <c r="F186">
        <f>IF(E186="Municipal Council",1,0)</f>
        <v>0</v>
      </c>
      <c r="G186">
        <f>IF(E186="Urban Council",1,0)</f>
        <v>0</v>
      </c>
      <c r="H186">
        <f>IF(E186="Pradeshiya Sabha",1,0)</f>
        <v>1</v>
      </c>
      <c r="I186">
        <f>VLOOKUP(D186,'[1]Sri Lanka '!$B$2:$E$333,4,FALSE)</f>
        <v>7623</v>
      </c>
    </row>
    <row r="187" spans="1:9">
      <c r="A187" s="2">
        <v>106</v>
      </c>
      <c r="B187" t="s">
        <v>439</v>
      </c>
      <c r="C187" t="s">
        <v>222</v>
      </c>
      <c r="D187" t="str">
        <f>TRIM(C187)</f>
        <v>Gomarankadawala</v>
      </c>
      <c r="E187" t="s">
        <v>31</v>
      </c>
      <c r="F187">
        <f>IF(E187="Municipal Council",1,0)</f>
        <v>0</v>
      </c>
      <c r="G187">
        <f>IF(E187="Urban Council",1,0)</f>
        <v>0</v>
      </c>
      <c r="H187">
        <f>IF(E187="Pradeshiya Sabha",1,0)</f>
        <v>1</v>
      </c>
      <c r="I187">
        <f>VLOOKUP(D187,'[1]Sri Lanka '!$B$2:$E$333,4,FALSE)</f>
        <v>5174</v>
      </c>
    </row>
    <row r="188" spans="1:9">
      <c r="A188" s="2">
        <v>107</v>
      </c>
      <c r="B188" t="s">
        <v>440</v>
      </c>
      <c r="C188" t="s">
        <v>21</v>
      </c>
      <c r="D188" t="str">
        <f>TRIM(C188)</f>
        <v>Seruwila</v>
      </c>
      <c r="E188" t="s">
        <v>31</v>
      </c>
      <c r="F188">
        <f>IF(E188="Municipal Council",1,0)</f>
        <v>0</v>
      </c>
      <c r="G188">
        <f>IF(E188="Urban Council",1,0)</f>
        <v>0</v>
      </c>
      <c r="H188">
        <f>IF(E188="Pradeshiya Sabha",1,0)</f>
        <v>1</v>
      </c>
      <c r="I188" t="e">
        <f>VLOOKUP(D188,'[1]Sri Lanka '!$B$2:$E$333,4,FALSE)</f>
        <v>#N/A</v>
      </c>
    </row>
    <row r="189" spans="1:9">
      <c r="A189" s="2">
        <v>108</v>
      </c>
      <c r="B189" t="s">
        <v>441</v>
      </c>
      <c r="C189" t="s">
        <v>220</v>
      </c>
      <c r="D189" t="str">
        <f>TRIM(C189)</f>
        <v>Padavi Siripura</v>
      </c>
      <c r="E189" t="s">
        <v>31</v>
      </c>
      <c r="F189">
        <f>IF(E189="Municipal Council",1,0)</f>
        <v>0</v>
      </c>
      <c r="G189">
        <f>IF(E189="Urban Council",1,0)</f>
        <v>0</v>
      </c>
      <c r="H189">
        <f>IF(E189="Pradeshiya Sabha",1,0)</f>
        <v>1</v>
      </c>
      <c r="I189" t="e">
        <f>VLOOKUP(D189,'[1]Sri Lanka '!$B$2:$E$333,4,FALSE)</f>
        <v>#N/A</v>
      </c>
    </row>
    <row r="190" spans="1:9">
      <c r="A190" s="2">
        <v>109</v>
      </c>
      <c r="B190" t="s">
        <v>442</v>
      </c>
      <c r="C190" t="s">
        <v>223</v>
      </c>
      <c r="D190" t="str">
        <f>TRIM(C190)</f>
        <v>Echalampaththu</v>
      </c>
      <c r="E190" t="s">
        <v>31</v>
      </c>
      <c r="F190">
        <f>IF(E190="Municipal Council",1,0)</f>
        <v>0</v>
      </c>
      <c r="G190">
        <f>IF(E190="Urban Council",1,0)</f>
        <v>0</v>
      </c>
      <c r="H190">
        <f>IF(E190="Pradeshiya Sabha",1,0)</f>
        <v>1</v>
      </c>
      <c r="I190" t="e">
        <f>VLOOKUP(D190,'[1]Sri Lanka '!$B$2:$E$333,4,FALSE)</f>
        <v>#N/A</v>
      </c>
    </row>
    <row r="191" spans="1:9">
      <c r="A191" s="2">
        <v>110</v>
      </c>
      <c r="B191" t="s">
        <v>443</v>
      </c>
      <c r="C191" t="s">
        <v>224</v>
      </c>
      <c r="D191" t="str">
        <f>TRIM(C191)</f>
        <v>Tabalagamuwa</v>
      </c>
      <c r="E191" t="s">
        <v>31</v>
      </c>
      <c r="F191">
        <f>IF(E191="Municipal Council",1,0)</f>
        <v>0</v>
      </c>
      <c r="G191">
        <f>IF(E191="Urban Council",1,0)</f>
        <v>0</v>
      </c>
      <c r="H191">
        <f>IF(E191="Pradeshiya Sabha",1,0)</f>
        <v>1</v>
      </c>
      <c r="I191" t="e">
        <f>VLOOKUP(D191,'[1]Sri Lanka '!$B$2:$E$333,4,FALSE)</f>
        <v>#N/A</v>
      </c>
    </row>
    <row r="192" spans="1:9">
      <c r="A192" s="2">
        <v>111</v>
      </c>
      <c r="B192" t="s">
        <v>444</v>
      </c>
      <c r="C192" t="s">
        <v>18</v>
      </c>
      <c r="D192" t="str">
        <f>TRIM(C192)</f>
        <v>Muttur</v>
      </c>
      <c r="E192" t="s">
        <v>31</v>
      </c>
      <c r="F192">
        <f>IF(E192="Municipal Council",1,0)</f>
        <v>0</v>
      </c>
      <c r="G192">
        <f>IF(E192="Urban Council",1,0)</f>
        <v>0</v>
      </c>
      <c r="H192">
        <f>IF(E192="Pradeshiya Sabha",1,0)</f>
        <v>1</v>
      </c>
      <c r="I192" t="str">
        <f>VLOOKUP(D192,'[1]Sri Lanka '!$B$2:$E$333,4,FALSE)</f>
        <v>...</v>
      </c>
    </row>
    <row r="193" spans="1:9">
      <c r="A193" s="2">
        <v>112</v>
      </c>
      <c r="B193" t="s">
        <v>445</v>
      </c>
      <c r="C193" t="s">
        <v>225</v>
      </c>
      <c r="D193" t="str">
        <f>TRIM(C193)</f>
        <v>Kuchchaweli</v>
      </c>
      <c r="E193" t="s">
        <v>31</v>
      </c>
      <c r="F193">
        <f>IF(E193="Municipal Council",1,0)</f>
        <v>0</v>
      </c>
      <c r="G193">
        <f>IF(E193="Urban Council",1,0)</f>
        <v>0</v>
      </c>
      <c r="H193">
        <f>IF(E193="Pradeshiya Sabha",1,0)</f>
        <v>1</v>
      </c>
      <c r="I193" t="e">
        <f>VLOOKUP(D193,'[1]Sri Lanka '!$B$2:$E$333,4,FALSE)</f>
        <v>#N/A</v>
      </c>
    </row>
    <row r="194" spans="1:9">
      <c r="A194" s="2">
        <v>113</v>
      </c>
      <c r="B194" t="s">
        <v>446</v>
      </c>
      <c r="C194" t="s">
        <v>49</v>
      </c>
      <c r="D194" t="str">
        <f>TRIM(C194)</f>
        <v>Kinnya</v>
      </c>
      <c r="E194" t="s">
        <v>31</v>
      </c>
      <c r="F194">
        <f>IF(E194="Municipal Council",1,0)</f>
        <v>0</v>
      </c>
      <c r="G194">
        <f>IF(E194="Urban Council",1,0)</f>
        <v>0</v>
      </c>
      <c r="H194">
        <f>IF(E194="Pradeshiya Sabha",1,0)</f>
        <v>1</v>
      </c>
      <c r="I194" t="e">
        <f>VLOOKUP(D194,'[1]Sri Lanka '!$B$2:$E$333,4,FALSE)</f>
        <v>#N/A</v>
      </c>
    </row>
    <row r="195" spans="1:9">
      <c r="A195" s="2">
        <v>114</v>
      </c>
      <c r="B195" t="s">
        <v>447</v>
      </c>
      <c r="C195" t="s">
        <v>22</v>
      </c>
      <c r="D195" t="str">
        <f>TRIM(C195)</f>
        <v>Morawewa</v>
      </c>
      <c r="E195" t="s">
        <v>31</v>
      </c>
      <c r="F195">
        <f>IF(E195="Municipal Council",1,0)</f>
        <v>0</v>
      </c>
      <c r="G195">
        <f>IF(E195="Urban Council",1,0)</f>
        <v>0</v>
      </c>
      <c r="H195">
        <f>IF(E195="Pradeshiya Sabha",1,0)</f>
        <v>1</v>
      </c>
      <c r="I195">
        <f>VLOOKUP(D195,'[1]Sri Lanka '!$B$2:$E$333,4,FALSE)</f>
        <v>4877</v>
      </c>
    </row>
    <row r="196" spans="1:9">
      <c r="A196" s="2">
        <v>115</v>
      </c>
      <c r="B196" t="s">
        <v>448</v>
      </c>
      <c r="C196" t="s">
        <v>20</v>
      </c>
      <c r="D196" t="str">
        <f>TRIM(C196)</f>
        <v>Kantale</v>
      </c>
      <c r="E196" t="s">
        <v>31</v>
      </c>
      <c r="F196">
        <f>IF(E196="Municipal Council",1,0)</f>
        <v>0</v>
      </c>
      <c r="G196">
        <f>IF(E196="Urban Council",1,0)</f>
        <v>0</v>
      </c>
      <c r="H196">
        <f>IF(E196="Pradeshiya Sabha",1,0)</f>
        <v>1</v>
      </c>
      <c r="I196" t="e">
        <f>VLOOKUP(D196,'[1]Sri Lanka '!$B$2:$E$333,4,FALSE)</f>
        <v>#N/A</v>
      </c>
    </row>
    <row r="197" spans="1:9">
      <c r="A197" s="2">
        <v>116</v>
      </c>
      <c r="B197" t="s">
        <v>449</v>
      </c>
      <c r="C197" t="s">
        <v>256</v>
      </c>
      <c r="D197" t="str">
        <f>TRIM(C197)</f>
        <v>Chettikulam</v>
      </c>
      <c r="E197" t="s">
        <v>31</v>
      </c>
      <c r="F197">
        <f>IF(E197="Municipal Council",1,0)</f>
        <v>0</v>
      </c>
      <c r="G197">
        <f>IF(E197="Urban Council",1,0)</f>
        <v>0</v>
      </c>
      <c r="H197">
        <f>IF(E197="Pradeshiya Sabha",1,0)</f>
        <v>1</v>
      </c>
      <c r="I197" t="e">
        <f>VLOOKUP(D197,'[1]Sri Lanka '!$B$2:$E$333,4,FALSE)</f>
        <v>#N/A</v>
      </c>
    </row>
    <row r="198" spans="1:9">
      <c r="A198" s="2">
        <v>117</v>
      </c>
      <c r="B198" t="s">
        <v>450</v>
      </c>
      <c r="C198" t="s">
        <v>50</v>
      </c>
      <c r="D198" t="str">
        <f>TRIM(C198)</f>
        <v>Mannar</v>
      </c>
      <c r="E198" t="s">
        <v>31</v>
      </c>
      <c r="F198">
        <f>IF(E198="Municipal Council",1,0)</f>
        <v>0</v>
      </c>
      <c r="G198">
        <f>IF(E198="Urban Council",1,0)</f>
        <v>0</v>
      </c>
      <c r="H198">
        <f>IF(E198="Pradeshiya Sabha",1,0)</f>
        <v>1</v>
      </c>
      <c r="I198" t="e">
        <f>VLOOKUP(D198,'[1]Sri Lanka '!$B$2:$E$333,4,FALSE)</f>
        <v>#N/A</v>
      </c>
    </row>
    <row r="199" spans="1:9">
      <c r="A199" s="2">
        <v>118</v>
      </c>
      <c r="B199" t="s">
        <v>451</v>
      </c>
      <c r="C199" t="s">
        <v>226</v>
      </c>
      <c r="D199" t="str">
        <f>TRIM(C199)</f>
        <v>Mulathivu</v>
      </c>
      <c r="E199" t="s">
        <v>31</v>
      </c>
      <c r="F199">
        <f>IF(E199="Municipal Council",1,0)</f>
        <v>0</v>
      </c>
      <c r="G199">
        <f>IF(E199="Urban Council",1,0)</f>
        <v>0</v>
      </c>
      <c r="H199">
        <f>IF(E199="Pradeshiya Sabha",1,0)</f>
        <v>1</v>
      </c>
      <c r="I199" t="e">
        <f>VLOOKUP(D199,'[1]Sri Lanka '!$B$2:$E$333,4,FALSE)</f>
        <v>#N/A</v>
      </c>
    </row>
    <row r="200" spans="1:9">
      <c r="A200" s="2">
        <v>119</v>
      </c>
      <c r="B200" t="s">
        <v>452</v>
      </c>
      <c r="C200" t="s">
        <v>227</v>
      </c>
      <c r="D200" t="str">
        <f>TRIM(C200)</f>
        <v>Kankasanthurei</v>
      </c>
      <c r="E200" t="s">
        <v>31</v>
      </c>
      <c r="F200">
        <f>IF(E200="Municipal Council",1,0)</f>
        <v>0</v>
      </c>
      <c r="G200">
        <f>IF(E200="Urban Council",1,0)</f>
        <v>0</v>
      </c>
      <c r="H200">
        <f>IF(E200="Pradeshiya Sabha",1,0)</f>
        <v>1</v>
      </c>
      <c r="I200" t="e">
        <f>VLOOKUP(D200,'[1]Sri Lanka '!$B$2:$E$333,4,FALSE)</f>
        <v>#N/A</v>
      </c>
    </row>
    <row r="201" spans="1:9">
      <c r="A201" s="2">
        <v>120</v>
      </c>
      <c r="B201" t="s">
        <v>453</v>
      </c>
      <c r="C201" t="s">
        <v>257</v>
      </c>
      <c r="D201" t="str">
        <f>TRIM(C201)</f>
        <v>Mawanella</v>
      </c>
      <c r="E201" t="s">
        <v>31</v>
      </c>
      <c r="F201">
        <f>IF(E201="Municipal Council",1,0)</f>
        <v>0</v>
      </c>
      <c r="G201">
        <f>IF(E201="Urban Council",1,0)</f>
        <v>0</v>
      </c>
      <c r="H201">
        <f>IF(E201="Pradeshiya Sabha",1,0)</f>
        <v>1</v>
      </c>
      <c r="I201">
        <f>VLOOKUP(D201,'[1]Sri Lanka '!$B$2:$E$333,4,FALSE)</f>
        <v>100192</v>
      </c>
    </row>
    <row r="202" spans="1:9">
      <c r="A202" s="2">
        <v>121</v>
      </c>
      <c r="B202" t="s">
        <v>454</v>
      </c>
      <c r="C202" t="s">
        <v>228</v>
      </c>
      <c r="D202" t="str">
        <f>TRIM(C202)</f>
        <v>Rambukkana</v>
      </c>
      <c r="E202" t="s">
        <v>31</v>
      </c>
      <c r="F202">
        <f>IF(E202="Municipal Council",1,0)</f>
        <v>0</v>
      </c>
      <c r="G202">
        <f>IF(E202="Urban Council",1,0)</f>
        <v>0</v>
      </c>
      <c r="H202">
        <f>IF(E202="Pradeshiya Sabha",1,0)</f>
        <v>1</v>
      </c>
      <c r="I202">
        <f>VLOOKUP(D202,'[1]Sri Lanka '!$B$2:$E$333,4,FALSE)</f>
        <v>75925</v>
      </c>
    </row>
    <row r="203" spans="1:9">
      <c r="A203" s="2">
        <v>122</v>
      </c>
      <c r="B203" t="s">
        <v>455</v>
      </c>
      <c r="C203" t="s">
        <v>229</v>
      </c>
      <c r="D203" t="str">
        <f>TRIM(C203)</f>
        <v>Warakapola</v>
      </c>
      <c r="E203" t="s">
        <v>31</v>
      </c>
      <c r="F203">
        <f>IF(E203="Municipal Council",1,0)</f>
        <v>0</v>
      </c>
      <c r="G203">
        <f>IF(E203="Urban Council",1,0)</f>
        <v>0</v>
      </c>
      <c r="H203">
        <f>IF(E203="Pradeshiya Sabha",1,0)</f>
        <v>1</v>
      </c>
      <c r="I203">
        <f>VLOOKUP(D203,'[1]Sri Lanka '!$B$2:$E$333,4,FALSE)</f>
        <v>106038</v>
      </c>
    </row>
    <row r="204" spans="1:9">
      <c r="A204" s="2">
        <v>123</v>
      </c>
      <c r="B204" t="s">
        <v>456</v>
      </c>
      <c r="C204" t="s">
        <v>230</v>
      </c>
      <c r="D204" t="str">
        <f>TRIM(C204)</f>
        <v>Yatiyantota</v>
      </c>
      <c r="E204" t="s">
        <v>31</v>
      </c>
      <c r="F204">
        <f>IF(E204="Municipal Council",1,0)</f>
        <v>0</v>
      </c>
      <c r="G204">
        <f>IF(E204="Urban Council",1,0)</f>
        <v>0</v>
      </c>
      <c r="H204">
        <f>IF(E204="Pradeshiya Sabha",1,0)</f>
        <v>1</v>
      </c>
      <c r="I204" t="e">
        <f>VLOOKUP(D204,'[1]Sri Lanka '!$B$2:$E$333,4,FALSE)</f>
        <v>#N/A</v>
      </c>
    </row>
    <row r="205" spans="1:9">
      <c r="A205" s="2">
        <v>124</v>
      </c>
      <c r="B205" t="s">
        <v>457</v>
      </c>
      <c r="C205" t="s">
        <v>231</v>
      </c>
      <c r="D205" t="str">
        <f>TRIM(C205)</f>
        <v>Dehiowita</v>
      </c>
      <c r="E205" t="s">
        <v>31</v>
      </c>
      <c r="F205">
        <f>IF(E205="Municipal Council",1,0)</f>
        <v>0</v>
      </c>
      <c r="G205">
        <f>IF(E205="Urban Council",1,0)</f>
        <v>0</v>
      </c>
      <c r="H205">
        <f>IF(E205="Pradeshiya Sabha",1,0)</f>
        <v>1</v>
      </c>
      <c r="I205" t="e">
        <f>VLOOKUP(D205,'[1]Sri Lanka '!$B$2:$E$333,4,FALSE)</f>
        <v>#N/A</v>
      </c>
    </row>
    <row r="206" spans="1:9">
      <c r="A206" s="2">
        <v>125</v>
      </c>
      <c r="B206" t="s">
        <v>458</v>
      </c>
      <c r="C206" t="s">
        <v>25</v>
      </c>
      <c r="D206" t="str">
        <f>TRIM(C206)</f>
        <v>Ruwanwella</v>
      </c>
      <c r="E206" t="s">
        <v>31</v>
      </c>
      <c r="F206">
        <f>IF(E206="Municipal Council",1,0)</f>
        <v>0</v>
      </c>
      <c r="G206">
        <f>IF(E206="Urban Council",1,0)</f>
        <v>0</v>
      </c>
      <c r="H206">
        <f>IF(E206="Pradeshiya Sabha",1,0)</f>
        <v>1</v>
      </c>
      <c r="I206">
        <f>VLOOKUP(D206,'[1]Sri Lanka '!$B$2:$E$333,4,FALSE)</f>
        <v>58892</v>
      </c>
    </row>
    <row r="207" spans="1:9">
      <c r="A207" s="2">
        <v>126</v>
      </c>
      <c r="B207" t="s">
        <v>459</v>
      </c>
      <c r="C207" t="s">
        <v>232</v>
      </c>
      <c r="D207" t="str">
        <f>TRIM(C207)</f>
        <v>Galigamuwa</v>
      </c>
      <c r="E207" t="s">
        <v>31</v>
      </c>
      <c r="F207">
        <f>IF(E207="Municipal Council",1,0)</f>
        <v>0</v>
      </c>
      <c r="G207">
        <f>IF(E207="Urban Council",1,0)</f>
        <v>0</v>
      </c>
      <c r="H207">
        <f>IF(E207="Pradeshiya Sabha",1,0)</f>
        <v>1</v>
      </c>
      <c r="I207">
        <f>VLOOKUP(D207,'[1]Sri Lanka '!$B$2:$E$333,4,FALSE)</f>
        <v>69104</v>
      </c>
    </row>
    <row r="208" spans="1:9">
      <c r="A208" s="2">
        <v>127</v>
      </c>
      <c r="B208" t="s">
        <v>460</v>
      </c>
      <c r="C208" t="s">
        <v>12</v>
      </c>
      <c r="D208" t="str">
        <f>TRIM(C208)</f>
        <v>Kegalle</v>
      </c>
      <c r="E208" t="s">
        <v>31</v>
      </c>
      <c r="F208">
        <f>IF(E208="Municipal Council",1,0)</f>
        <v>0</v>
      </c>
      <c r="G208">
        <f>IF(E208="Urban Council",1,0)</f>
        <v>0</v>
      </c>
      <c r="H208">
        <f>IF(E208="Pradeshiya Sabha",1,0)</f>
        <v>1</v>
      </c>
      <c r="I208">
        <f>VLOOKUP(D208,'[1]Sri Lanka '!$B$2:$E$333,4,FALSE)</f>
        <v>87637</v>
      </c>
    </row>
    <row r="209" spans="1:9">
      <c r="A209" s="2">
        <v>128</v>
      </c>
      <c r="B209" t="s">
        <v>461</v>
      </c>
      <c r="C209" t="s">
        <v>233</v>
      </c>
      <c r="D209" t="str">
        <f>TRIM(C209)</f>
        <v>Deraniyagala</v>
      </c>
      <c r="E209" t="s">
        <v>31</v>
      </c>
      <c r="F209">
        <f>IF(E209="Municipal Council",1,0)</f>
        <v>0</v>
      </c>
      <c r="G209">
        <f>IF(E209="Urban Council",1,0)</f>
        <v>0</v>
      </c>
      <c r="H209">
        <f>IF(E209="Pradeshiya Sabha",1,0)</f>
        <v>1</v>
      </c>
      <c r="I209">
        <f>VLOOKUP(D209,'[1]Sri Lanka '!$B$2:$E$333,4,FALSE)</f>
        <v>44735</v>
      </c>
    </row>
    <row r="210" spans="1:9">
      <c r="A210" s="2">
        <v>129</v>
      </c>
      <c r="B210" t="s">
        <v>462</v>
      </c>
      <c r="C210" t="s">
        <v>234</v>
      </c>
      <c r="D210" t="str">
        <f>TRIM(C210)</f>
        <v>Bulathkohupitiya</v>
      </c>
      <c r="E210" t="s">
        <v>31</v>
      </c>
      <c r="F210">
        <f>IF(E210="Municipal Council",1,0)</f>
        <v>0</v>
      </c>
      <c r="G210">
        <f>IF(E210="Urban Council",1,0)</f>
        <v>0</v>
      </c>
      <c r="H210">
        <f>IF(E210="Pradeshiya Sabha",1,0)</f>
        <v>1</v>
      </c>
      <c r="I210">
        <f>VLOOKUP(D210,'[1]Sri Lanka '!$B$2:$E$333,4,FALSE)</f>
        <v>45573</v>
      </c>
    </row>
    <row r="211" spans="1:9">
      <c r="A211" s="2">
        <v>130</v>
      </c>
      <c r="B211" t="s">
        <v>463</v>
      </c>
      <c r="C211" t="s">
        <v>235</v>
      </c>
      <c r="D211" t="str">
        <f>TRIM(C211)</f>
        <v>Kuruvita</v>
      </c>
      <c r="E211" t="s">
        <v>31</v>
      </c>
      <c r="F211">
        <f>IF(E211="Municipal Council",1,0)</f>
        <v>0</v>
      </c>
      <c r="G211">
        <f>IF(E211="Urban Council",1,0)</f>
        <v>0</v>
      </c>
      <c r="H211">
        <f>IF(E211="Pradeshiya Sabha",1,0)</f>
        <v>1</v>
      </c>
      <c r="I211">
        <f>VLOOKUP(D211,'[1]Sri Lanka '!$B$2:$E$333,4,FALSE)</f>
        <v>85882</v>
      </c>
    </row>
    <row r="212" spans="1:9">
      <c r="A212" s="2">
        <v>131</v>
      </c>
      <c r="B212" t="s">
        <v>464</v>
      </c>
      <c r="C212" t="s">
        <v>236</v>
      </c>
      <c r="D212" t="str">
        <f>TRIM(C212)</f>
        <v>Nivithigala</v>
      </c>
      <c r="E212" t="s">
        <v>31</v>
      </c>
      <c r="F212">
        <f>IF(E212="Municipal Council",1,0)</f>
        <v>0</v>
      </c>
      <c r="G212">
        <f>IF(E212="Urban Council",1,0)</f>
        <v>0</v>
      </c>
      <c r="H212">
        <f>IF(E212="Pradeshiya Sabha",1,0)</f>
        <v>1</v>
      </c>
      <c r="I212">
        <f>VLOOKUP(D212,'[1]Sri Lanka '!$B$2:$E$333,4,FALSE)</f>
        <v>59092</v>
      </c>
    </row>
    <row r="213" spans="1:9">
      <c r="A213" s="2">
        <v>132</v>
      </c>
      <c r="B213" t="s">
        <v>465</v>
      </c>
      <c r="C213" t="s">
        <v>237</v>
      </c>
      <c r="D213" t="str">
        <f>TRIM(C213)</f>
        <v>Kahawatta</v>
      </c>
      <c r="E213" t="s">
        <v>31</v>
      </c>
      <c r="F213">
        <f>IF(E213="Municipal Council",1,0)</f>
        <v>0</v>
      </c>
      <c r="G213">
        <f>IF(E213="Urban Council",1,0)</f>
        <v>0</v>
      </c>
      <c r="H213">
        <f>IF(E213="Pradeshiya Sabha",1,0)</f>
        <v>1</v>
      </c>
      <c r="I213">
        <f>VLOOKUP(D213,'[1]Sri Lanka '!$B$2:$E$333,4,FALSE)</f>
        <v>42468</v>
      </c>
    </row>
    <row r="214" spans="1:9">
      <c r="A214" s="2">
        <v>133</v>
      </c>
      <c r="B214" t="s">
        <v>466</v>
      </c>
      <c r="C214" t="s">
        <v>258</v>
      </c>
      <c r="D214" t="str">
        <f>TRIM(C214)</f>
        <v>Palmadulla</v>
      </c>
      <c r="E214" t="s">
        <v>31</v>
      </c>
      <c r="F214">
        <f>IF(E214="Municipal Council",1,0)</f>
        <v>0</v>
      </c>
      <c r="G214">
        <f>IF(E214="Urban Council",1,0)</f>
        <v>0</v>
      </c>
      <c r="H214">
        <f>IF(E214="Pradeshiya Sabha",1,0)</f>
        <v>1</v>
      </c>
      <c r="I214" t="e">
        <f>VLOOKUP(D214,'[1]Sri Lanka '!$B$2:$E$333,4,FALSE)</f>
        <v>#N/A</v>
      </c>
    </row>
    <row r="215" spans="1:9">
      <c r="A215" s="2">
        <v>134</v>
      </c>
      <c r="B215" t="s">
        <v>467</v>
      </c>
      <c r="C215" t="s">
        <v>238</v>
      </c>
      <c r="D215" t="str">
        <f>TRIM(C215)</f>
        <v>Godakawela</v>
      </c>
      <c r="E215" t="s">
        <v>31</v>
      </c>
      <c r="F215">
        <f>IF(E215="Municipal Council",1,0)</f>
        <v>0</v>
      </c>
      <c r="G215">
        <f>IF(E215="Urban Council",1,0)</f>
        <v>0</v>
      </c>
      <c r="H215">
        <f>IF(E215="Pradeshiya Sabha",1,0)</f>
        <v>1</v>
      </c>
      <c r="I215">
        <f>VLOOKUP(D215,'[1]Sri Lanka '!$B$2:$E$333,4,FALSE)</f>
        <v>69123</v>
      </c>
    </row>
    <row r="216" spans="1:9">
      <c r="A216" s="2">
        <v>135</v>
      </c>
      <c r="B216" t="s">
        <v>468</v>
      </c>
      <c r="C216" t="s">
        <v>239</v>
      </c>
      <c r="D216" t="str">
        <f>TRIM(C216)</f>
        <v>Giriulla</v>
      </c>
      <c r="E216" t="s">
        <v>31</v>
      </c>
      <c r="F216">
        <f>IF(E216="Municipal Council",1,0)</f>
        <v>0</v>
      </c>
      <c r="G216">
        <f>IF(E216="Urban Council",1,0)</f>
        <v>0</v>
      </c>
      <c r="H216">
        <f>IF(E216="Pradeshiya Sabha",1,0)</f>
        <v>1</v>
      </c>
      <c r="I216" t="e">
        <f>VLOOKUP(D216,'[1]Sri Lanka '!$B$2:$E$333,4,FALSE)</f>
        <v>#N/A</v>
      </c>
    </row>
    <row r="217" spans="1:9">
      <c r="A217" s="2">
        <v>136</v>
      </c>
      <c r="B217" t="s">
        <v>469</v>
      </c>
      <c r="C217" t="s">
        <v>240</v>
      </c>
      <c r="D217" t="str">
        <f>TRIM(C217)</f>
        <v>Alawwa</v>
      </c>
      <c r="E217" t="s">
        <v>31</v>
      </c>
      <c r="F217">
        <f>IF(E217="Municipal Council",1,0)</f>
        <v>0</v>
      </c>
      <c r="G217">
        <f>IF(E217="Urban Council",1,0)</f>
        <v>0</v>
      </c>
      <c r="H217">
        <f>IF(E217="Pradeshiya Sabha",1,0)</f>
        <v>1</v>
      </c>
      <c r="I217">
        <f>VLOOKUP(D217,'[1]Sri Lanka '!$B$2:$E$333,4,FALSE)</f>
        <v>59082</v>
      </c>
    </row>
    <row r="218" spans="1:9">
      <c r="A218" s="2">
        <v>137</v>
      </c>
      <c r="B218" t="s">
        <v>470</v>
      </c>
      <c r="C218" t="s">
        <v>259</v>
      </c>
      <c r="D218" t="str">
        <f>TRIM(C218)</f>
        <v>Polgahawela</v>
      </c>
      <c r="E218" t="s">
        <v>31</v>
      </c>
      <c r="F218">
        <f>IF(E218="Municipal Council",1,0)</f>
        <v>0</v>
      </c>
      <c r="G218">
        <f>IF(E218="Urban Council",1,0)</f>
        <v>0</v>
      </c>
      <c r="H218">
        <f>IF(E218="Pradeshiya Sabha",1,0)</f>
        <v>1</v>
      </c>
      <c r="I218">
        <f>VLOOKUP(D218,'[1]Sri Lanka '!$B$2:$E$333,4,FALSE)</f>
        <v>58762</v>
      </c>
    </row>
    <row r="219" spans="1:9">
      <c r="A219" s="2">
        <v>138</v>
      </c>
      <c r="B219" t="s">
        <v>471</v>
      </c>
      <c r="C219" t="s">
        <v>241</v>
      </c>
      <c r="D219" t="str">
        <f>TRIM(C219)</f>
        <v>Narammala</v>
      </c>
      <c r="E219" t="s">
        <v>31</v>
      </c>
      <c r="F219">
        <f>IF(E219="Municipal Council",1,0)</f>
        <v>0</v>
      </c>
      <c r="G219">
        <f>IF(E219="Urban Council",1,0)</f>
        <v>0</v>
      </c>
      <c r="H219">
        <f>IF(E219="Pradeshiya Sabha",1,0)</f>
        <v>1</v>
      </c>
      <c r="I219">
        <f>VLOOKUP(D219,'[1]Sri Lanka '!$B$2:$E$333,4,FALSE)</f>
        <v>51244</v>
      </c>
    </row>
    <row r="220" spans="1:9">
      <c r="A220" s="2">
        <v>139</v>
      </c>
      <c r="B220" t="s">
        <v>472</v>
      </c>
      <c r="C220" t="s">
        <v>242</v>
      </c>
      <c r="D220" t="str">
        <f>TRIM(C220)</f>
        <v>Mawathagama</v>
      </c>
      <c r="E220" t="s">
        <v>31</v>
      </c>
      <c r="F220">
        <f>IF(E220="Municipal Council",1,0)</f>
        <v>0</v>
      </c>
      <c r="G220">
        <f>IF(E220="Urban Council",1,0)</f>
        <v>0</v>
      </c>
      <c r="H220">
        <f>IF(E220="Pradeshiya Sabha",1,0)</f>
        <v>1</v>
      </c>
      <c r="I220">
        <f>VLOOKUP(D220,'[1]Sri Lanka '!$B$2:$E$333,4,FALSE)</f>
        <v>56820</v>
      </c>
    </row>
    <row r="221" spans="1:9">
      <c r="A221" s="2">
        <v>140</v>
      </c>
      <c r="B221" t="s">
        <v>473</v>
      </c>
      <c r="C221" t="s">
        <v>243</v>
      </c>
      <c r="D221" t="str">
        <f>TRIM(C221)</f>
        <v>Wariyapola</v>
      </c>
      <c r="E221" t="s">
        <v>31</v>
      </c>
      <c r="F221">
        <f>IF(E221="Municipal Council",1,0)</f>
        <v>0</v>
      </c>
      <c r="G221">
        <f>IF(E221="Urban Council",1,0)</f>
        <v>0</v>
      </c>
      <c r="H221">
        <f>IF(E221="Pradeshiya Sabha",1,0)</f>
        <v>1</v>
      </c>
      <c r="I221">
        <f>VLOOKUP(D221,'[1]Sri Lanka '!$B$2:$E$333,4,FALSE)</f>
        <v>56880</v>
      </c>
    </row>
    <row r="222" spans="1:9">
      <c r="A222" s="2">
        <v>141</v>
      </c>
      <c r="B222" t="s">
        <v>474</v>
      </c>
      <c r="C222" t="s">
        <v>244</v>
      </c>
      <c r="D222" t="str">
        <f>TRIM(C222)</f>
        <v>Melsiripura</v>
      </c>
      <c r="E222" t="s">
        <v>31</v>
      </c>
      <c r="F222">
        <f>IF(E222="Municipal Council",1,0)</f>
        <v>0</v>
      </c>
      <c r="G222">
        <f>IF(E222="Urban Council",1,0)</f>
        <v>0</v>
      </c>
      <c r="H222">
        <f>IF(E222="Pradeshiya Sabha",1,0)</f>
        <v>1</v>
      </c>
      <c r="I222" t="e">
        <f>VLOOKUP(D222,'[1]Sri Lanka '!$B$2:$E$333,4,FALSE)</f>
        <v>#N/A</v>
      </c>
    </row>
    <row r="223" spans="1:9">
      <c r="A223" s="2">
        <v>142</v>
      </c>
      <c r="B223" t="s">
        <v>475</v>
      </c>
      <c r="C223" t="s">
        <v>245</v>
      </c>
      <c r="D223" t="str">
        <f>TRIM(C223)</f>
        <v>Nikaweratiya</v>
      </c>
      <c r="E223" t="s">
        <v>31</v>
      </c>
      <c r="F223">
        <f>IF(E223="Municipal Council",1,0)</f>
        <v>0</v>
      </c>
      <c r="G223">
        <f>IF(E223="Urban Council",1,0)</f>
        <v>0</v>
      </c>
      <c r="H223">
        <f>IF(E223="Pradeshiya Sabha",1,0)</f>
        <v>1</v>
      </c>
      <c r="I223">
        <f>VLOOKUP(D223,'[1]Sri Lanka '!$B$2:$E$333,4,FALSE)</f>
        <v>36370</v>
      </c>
    </row>
    <row r="224" spans="1:9">
      <c r="A224" s="2">
        <v>143</v>
      </c>
      <c r="B224" t="s">
        <v>476</v>
      </c>
      <c r="C224" t="s">
        <v>246</v>
      </c>
      <c r="D224" t="str">
        <f>TRIM(C224)</f>
        <v>Maho</v>
      </c>
      <c r="E224" t="s">
        <v>31</v>
      </c>
      <c r="F224">
        <f>IF(E224="Municipal Council",1,0)</f>
        <v>0</v>
      </c>
      <c r="G224">
        <f>IF(E224="Urban Council",1,0)</f>
        <v>0</v>
      </c>
      <c r="H224">
        <f>IF(E224="Pradeshiya Sabha",1,0)</f>
        <v>1</v>
      </c>
      <c r="I224" t="e">
        <f>VLOOKUP(D224,'[1]Sri Lanka '!$B$2:$E$333,4,FALSE)</f>
        <v>#N/A</v>
      </c>
    </row>
    <row r="225" spans="1:9">
      <c r="A225" s="2">
        <v>144</v>
      </c>
      <c r="B225" t="s">
        <v>477</v>
      </c>
      <c r="C225" t="s">
        <v>247</v>
      </c>
      <c r="D225" t="str">
        <f>TRIM(C225)</f>
        <v>Galgamuwa</v>
      </c>
      <c r="E225" t="s">
        <v>31</v>
      </c>
      <c r="F225">
        <f>IF(E225="Municipal Council",1,0)</f>
        <v>0</v>
      </c>
      <c r="G225">
        <f>IF(E225="Urban Council",1,0)</f>
        <v>0</v>
      </c>
      <c r="H225">
        <f>IF(E225="Pradeshiya Sabha",1,0)</f>
        <v>1</v>
      </c>
      <c r="I225">
        <f>VLOOKUP(D225,'[1]Sri Lanka '!$B$2:$E$333,4,FALSE)</f>
        <v>47844</v>
      </c>
    </row>
    <row r="226" spans="1:9">
      <c r="A226" s="2">
        <v>145</v>
      </c>
      <c r="B226" t="s">
        <v>478</v>
      </c>
      <c r="C226" t="s">
        <v>248</v>
      </c>
      <c r="D226" t="str">
        <f>TRIM(C226)</f>
        <v>Hettipola</v>
      </c>
      <c r="E226" t="s">
        <v>31</v>
      </c>
      <c r="F226">
        <f>IF(E226="Municipal Council",1,0)</f>
        <v>0</v>
      </c>
      <c r="G226">
        <f>IF(E226="Urban Council",1,0)</f>
        <v>0</v>
      </c>
      <c r="H226">
        <f>IF(E226="Pradeshiya Sabha",1,0)</f>
        <v>1</v>
      </c>
      <c r="I226" t="e">
        <f>VLOOKUP(D226,'[1]Sri Lanka '!$B$2:$E$333,4,FALSE)</f>
        <v>#N/A</v>
      </c>
    </row>
    <row r="227" spans="1:9">
      <c r="A227" s="2">
        <v>146</v>
      </c>
      <c r="B227" t="s">
        <v>479</v>
      </c>
      <c r="C227" t="s">
        <v>260</v>
      </c>
      <c r="D227" t="str">
        <f>TRIM(C227)</f>
        <v>Pannala</v>
      </c>
      <c r="E227" t="s">
        <v>31</v>
      </c>
      <c r="F227">
        <f>IF(E227="Municipal Council",1,0)</f>
        <v>0</v>
      </c>
      <c r="G227">
        <f>IF(E227="Urban Council",1,0)</f>
        <v>0</v>
      </c>
      <c r="H227">
        <f>IF(E227="Pradeshiya Sabha",1,0)</f>
        <v>1</v>
      </c>
      <c r="I227">
        <f>VLOOKUP(D227,'[1]Sri Lanka '!$B$2:$E$333,4,FALSE)</f>
        <v>114438</v>
      </c>
    </row>
    <row r="228" spans="1:9">
      <c r="A228" s="2">
        <v>147</v>
      </c>
      <c r="B228" t="s">
        <v>480</v>
      </c>
      <c r="C228" t="s">
        <v>249</v>
      </c>
      <c r="D228" t="str">
        <f>TRIM(C228)</f>
        <v>Ibbagamuwa</v>
      </c>
      <c r="E228" t="s">
        <v>31</v>
      </c>
      <c r="F228">
        <f>IF(E228="Municipal Council",1,0)</f>
        <v>0</v>
      </c>
      <c r="G228">
        <f>IF(E228="Urban Council",1,0)</f>
        <v>0</v>
      </c>
      <c r="H228">
        <f>IF(E228="Pradeshiya Sabha",1,0)</f>
        <v>1</v>
      </c>
      <c r="I228">
        <f>VLOOKUP(D228,'[1]Sri Lanka '!$B$2:$E$333,4,FALSE)</f>
        <v>76344</v>
      </c>
    </row>
    <row r="229" spans="1:9">
      <c r="A229" s="2">
        <v>148</v>
      </c>
      <c r="B229" t="s">
        <v>481</v>
      </c>
      <c r="C229" t="s">
        <v>250</v>
      </c>
      <c r="D229" t="str">
        <f>TRIM(C229)</f>
        <v>Ridegama</v>
      </c>
      <c r="E229" t="s">
        <v>31</v>
      </c>
      <c r="F229">
        <f>IF(E229="Municipal Council",1,0)</f>
        <v>0</v>
      </c>
      <c r="G229">
        <f>IF(E229="Urban Council",1,0)</f>
        <v>0</v>
      </c>
      <c r="H229">
        <f>IF(E229="Pradeshiya Sabha",1,0)</f>
        <v>1</v>
      </c>
      <c r="I229" t="e">
        <f>VLOOKUP(D229,'[1]Sri Lanka '!$B$2:$E$333,4,FALSE)</f>
        <v>#N/A</v>
      </c>
    </row>
    <row r="230" spans="1:9">
      <c r="A230" s="2">
        <v>149</v>
      </c>
      <c r="B230" t="s">
        <v>482</v>
      </c>
      <c r="C230" t="s">
        <v>251</v>
      </c>
      <c r="D230" t="str">
        <f>TRIM(C230)</f>
        <v>Anamaduwa</v>
      </c>
      <c r="E230" t="s">
        <v>31</v>
      </c>
      <c r="F230">
        <f>IF(E230="Municipal Council",1,0)</f>
        <v>0</v>
      </c>
      <c r="G230">
        <f>IF(E230="Urban Council",1,0)</f>
        <v>0</v>
      </c>
      <c r="H230">
        <f>IF(E230="Pradeshiya Sabha",1,0)</f>
        <v>1</v>
      </c>
      <c r="I230">
        <f>VLOOKUP(D230,'[1]Sri Lanka '!$B$2:$E$333,4,FALSE)</f>
        <v>33302</v>
      </c>
    </row>
    <row r="231" spans="1:9">
      <c r="A231" s="2">
        <v>150</v>
      </c>
      <c r="B231" t="s">
        <v>483</v>
      </c>
      <c r="C231" t="s">
        <v>252</v>
      </c>
      <c r="D231" t="str">
        <f>TRIM(C231)</f>
        <v>Madampe</v>
      </c>
      <c r="E231" t="s">
        <v>31</v>
      </c>
      <c r="F231">
        <f>IF(E231="Municipal Council",1,0)</f>
        <v>0</v>
      </c>
      <c r="G231">
        <f>IF(E231="Urban Council",1,0)</f>
        <v>0</v>
      </c>
      <c r="H231">
        <f>IF(E231="Pradeshiya Sabha",1,0)</f>
        <v>1</v>
      </c>
      <c r="I231">
        <f>VLOOKUP(D231,'[1]Sri Lanka '!$B$2:$E$333,4,FALSE)</f>
        <v>43522</v>
      </c>
    </row>
    <row r="232" spans="1:9">
      <c r="A232" s="2">
        <v>151</v>
      </c>
      <c r="B232" t="s">
        <v>484</v>
      </c>
      <c r="C232" t="s">
        <v>253</v>
      </c>
      <c r="D232" t="str">
        <f>TRIM(C232)</f>
        <v>Wennappuwa</v>
      </c>
      <c r="E232" t="s">
        <v>31</v>
      </c>
      <c r="F232">
        <f>IF(E232="Municipal Council",1,0)</f>
        <v>0</v>
      </c>
      <c r="G232">
        <f>IF(E232="Urban Council",1,0)</f>
        <v>0</v>
      </c>
      <c r="H232">
        <f>IF(E232="Pradeshiya Sabha",1,0)</f>
        <v>1</v>
      </c>
      <c r="I232">
        <f>VLOOKUP(D232,'[1]Sri Lanka '!$B$2:$E$333,4,FALSE)</f>
        <v>70817</v>
      </c>
    </row>
    <row r="233" spans="1:9">
      <c r="A233" s="2">
        <v>152</v>
      </c>
      <c r="B233" t="s">
        <v>485</v>
      </c>
      <c r="C233" t="s">
        <v>254</v>
      </c>
      <c r="D233" t="str">
        <f>TRIM(C233)</f>
        <v>Dankotuwa</v>
      </c>
      <c r="E233" t="s">
        <v>31</v>
      </c>
      <c r="F233">
        <f>IF(E233="Municipal Council",1,0)</f>
        <v>0</v>
      </c>
      <c r="G233">
        <f>IF(E233="Urban Council",1,0)</f>
        <v>0</v>
      </c>
      <c r="H233">
        <f>IF(E233="Pradeshiya Sabha",1,0)</f>
        <v>1</v>
      </c>
      <c r="I233">
        <f>VLOOKUP(D233,'[1]Sri Lanka '!$B$2:$E$333,4,FALSE)</f>
        <v>59386</v>
      </c>
    </row>
    <row r="234" spans="1:9">
      <c r="A234" s="2">
        <v>153</v>
      </c>
      <c r="B234" t="s">
        <v>486</v>
      </c>
      <c r="C234" t="s">
        <v>53</v>
      </c>
      <c r="D234" t="str">
        <f>TRIM(C234)</f>
        <v>Puttalam</v>
      </c>
      <c r="E234" t="s">
        <v>31</v>
      </c>
      <c r="F234">
        <f>IF(E234="Municipal Council",1,0)</f>
        <v>0</v>
      </c>
      <c r="G234">
        <f>IF(E234="Urban Council",1,0)</f>
        <v>0</v>
      </c>
      <c r="H234">
        <f>IF(E234="Pradeshiya Sabha",1,0)</f>
        <v>1</v>
      </c>
      <c r="I234">
        <f>VLOOKUP(D234,'[1]Sri Lanka '!$B$2:$E$333,4,FALSE)</f>
        <v>71091</v>
      </c>
    </row>
    <row r="235" spans="1:9">
      <c r="A235" s="2">
        <v>154</v>
      </c>
      <c r="B235" t="s">
        <v>487</v>
      </c>
      <c r="C235" t="s">
        <v>255</v>
      </c>
      <c r="D235" t="str">
        <f>TRIM(C235)</f>
        <v>Kalpitiya</v>
      </c>
      <c r="E235" t="s">
        <v>31</v>
      </c>
      <c r="F235">
        <f>IF(E235="Municipal Council",1,0)</f>
        <v>0</v>
      </c>
      <c r="G235">
        <f>IF(E235="Urban Council",1,0)</f>
        <v>0</v>
      </c>
      <c r="H235">
        <f>IF(E235="Pradeshiya Sabha",1,0)</f>
        <v>1</v>
      </c>
      <c r="I235">
        <f>VLOOKUP(D235,'[1]Sri Lanka '!$B$2:$E$333,4,FALSE)</f>
        <v>81780</v>
      </c>
    </row>
    <row r="236" spans="1:9">
      <c r="A236" s="2"/>
    </row>
    <row r="237" spans="1:9">
      <c r="A237" s="2"/>
      <c r="E237" t="s">
        <v>827</v>
      </c>
      <c r="F237">
        <f>SUM(F2:F235)</f>
        <v>21</v>
      </c>
      <c r="G237">
        <f>SUM(G2:G235)</f>
        <v>43</v>
      </c>
      <c r="H237">
        <f>SUM(H2:H235)</f>
        <v>170</v>
      </c>
    </row>
    <row r="238" spans="1:9">
      <c r="A238" s="2"/>
    </row>
    <row r="239" spans="1:9">
      <c r="A239" s="2"/>
    </row>
    <row r="240" spans="1:9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</sheetData>
  <autoFilter ref="A1:I1">
    <sortState ref="A2:I235">
      <sortCondition ref="A1:A235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zoomScale="80" zoomScaleNormal="80" zoomScalePageLayoutView="80" workbookViewId="0">
      <selection activeCell="N13" sqref="N13"/>
    </sheetView>
  </sheetViews>
  <sheetFormatPr baseColWidth="10" defaultRowHeight="15" x14ac:dyDescent="0"/>
  <cols>
    <col min="3" max="3" width="13" bestFit="1" customWidth="1"/>
    <col min="4" max="4" width="28.33203125" customWidth="1"/>
    <col min="5" max="7" width="15.6640625" customWidth="1"/>
  </cols>
  <sheetData>
    <row r="1" spans="1:15">
      <c r="A1" s="4" t="s">
        <v>488</v>
      </c>
      <c r="B1" s="4" t="s">
        <v>489</v>
      </c>
      <c r="C1" s="4" t="s">
        <v>490</v>
      </c>
      <c r="D1" s="4" t="s">
        <v>491</v>
      </c>
      <c r="E1" s="4" t="s">
        <v>823</v>
      </c>
      <c r="F1" s="4" t="s">
        <v>748</v>
      </c>
      <c r="G1" s="4" t="s">
        <v>749</v>
      </c>
      <c r="H1" s="4" t="s">
        <v>745</v>
      </c>
      <c r="I1" s="4" t="s">
        <v>746</v>
      </c>
      <c r="J1" s="4" t="s">
        <v>747</v>
      </c>
      <c r="K1" s="4" t="s">
        <v>768</v>
      </c>
      <c r="L1" s="4" t="s">
        <v>819</v>
      </c>
      <c r="M1" s="4" t="s">
        <v>820</v>
      </c>
      <c r="N1" s="4" t="s">
        <v>821</v>
      </c>
      <c r="O1" s="4" t="s">
        <v>822</v>
      </c>
    </row>
    <row r="2" spans="1:15">
      <c r="A2" s="4" t="s">
        <v>492</v>
      </c>
      <c r="B2" s="4" t="s">
        <v>493</v>
      </c>
      <c r="C2" s="4" t="s">
        <v>8</v>
      </c>
      <c r="D2" s="4" t="s">
        <v>43</v>
      </c>
      <c r="E2" t="s">
        <v>30</v>
      </c>
      <c r="H2">
        <f t="shared" ref="H2:H65" si="0">IF(E2="Municipal Council",1,0)</f>
        <v>0</v>
      </c>
      <c r="I2">
        <f t="shared" ref="I2:I65" si="1">IF(E2="Urban Council",1,0)</f>
        <v>1</v>
      </c>
      <c r="J2">
        <f t="shared" ref="J2:J65" si="2">IF(E2="Pradeshiya Sabha",1,0)</f>
        <v>0</v>
      </c>
      <c r="K2" t="str">
        <f>VLOOKUP(D2,'[1]Sri Lanka '!$B$2:$E$333,4,FALSE)</f>
        <v>…</v>
      </c>
      <c r="L2" s="4">
        <v>157</v>
      </c>
      <c r="M2" s="4">
        <v>215</v>
      </c>
      <c r="N2" s="4">
        <v>6</v>
      </c>
      <c r="O2" s="4">
        <v>82</v>
      </c>
    </row>
    <row r="3" spans="1:15">
      <c r="A3" s="4" t="s">
        <v>492</v>
      </c>
      <c r="B3" s="4" t="s">
        <v>493</v>
      </c>
      <c r="C3" s="4" t="s">
        <v>16</v>
      </c>
      <c r="D3" s="4" t="s">
        <v>16</v>
      </c>
      <c r="E3" t="s">
        <v>30</v>
      </c>
      <c r="H3">
        <f t="shared" si="0"/>
        <v>0</v>
      </c>
      <c r="I3">
        <f t="shared" si="1"/>
        <v>1</v>
      </c>
      <c r="J3">
        <f t="shared" si="2"/>
        <v>0</v>
      </c>
      <c r="K3">
        <f>VLOOKUP(D3,'[1]Sri Lanka '!$B$2:$E$333,4,FALSE)</f>
        <v>38166</v>
      </c>
      <c r="L3" s="4">
        <v>238</v>
      </c>
      <c r="M3" s="4">
        <v>215</v>
      </c>
      <c r="N3" s="4">
        <v>1</v>
      </c>
      <c r="O3" s="5">
        <v>4</v>
      </c>
    </row>
    <row r="4" spans="1:15">
      <c r="A4" s="4" t="s">
        <v>492</v>
      </c>
      <c r="B4" s="4" t="s">
        <v>493</v>
      </c>
      <c r="C4" s="4" t="s">
        <v>6</v>
      </c>
      <c r="D4" s="4" t="s">
        <v>51</v>
      </c>
      <c r="E4" t="s">
        <v>30</v>
      </c>
      <c r="H4">
        <f t="shared" si="0"/>
        <v>0</v>
      </c>
      <c r="I4">
        <f t="shared" si="1"/>
        <v>1</v>
      </c>
      <c r="J4">
        <f t="shared" si="2"/>
        <v>0</v>
      </c>
      <c r="K4">
        <f>VLOOKUP(D4,'[1]Sri Lanka '!$B$2:$E$333,4,FALSE)</f>
        <v>77303</v>
      </c>
      <c r="L4" s="4">
        <v>192</v>
      </c>
      <c r="M4" s="4">
        <v>215</v>
      </c>
      <c r="N4" s="4">
        <v>23</v>
      </c>
      <c r="O4" s="4">
        <v>293</v>
      </c>
    </row>
    <row r="5" spans="1:15">
      <c r="A5" s="4" t="s">
        <v>492</v>
      </c>
      <c r="B5" s="4" t="s">
        <v>493</v>
      </c>
      <c r="C5" s="4" t="s">
        <v>10</v>
      </c>
      <c r="D5" s="4" t="s">
        <v>46</v>
      </c>
      <c r="E5" t="s">
        <v>30</v>
      </c>
      <c r="H5">
        <f t="shared" si="0"/>
        <v>0</v>
      </c>
      <c r="I5">
        <f t="shared" si="1"/>
        <v>1</v>
      </c>
      <c r="J5">
        <f t="shared" si="2"/>
        <v>0</v>
      </c>
      <c r="K5">
        <f>VLOOKUP(D5,'[1]Sri Lanka '!$B$2:$E$333,4,FALSE)</f>
        <v>60269</v>
      </c>
      <c r="L5" s="4">
        <v>87</v>
      </c>
      <c r="M5" s="4">
        <v>215</v>
      </c>
      <c r="N5" s="4">
        <v>3</v>
      </c>
      <c r="O5" s="4">
        <v>43</v>
      </c>
    </row>
    <row r="6" spans="1:15">
      <c r="A6" s="4" t="s">
        <v>492</v>
      </c>
      <c r="B6" s="4" t="s">
        <v>493</v>
      </c>
      <c r="C6" s="4" t="s">
        <v>11</v>
      </c>
      <c r="D6" s="4" t="s">
        <v>42</v>
      </c>
      <c r="E6" t="s">
        <v>30</v>
      </c>
      <c r="H6">
        <f t="shared" si="0"/>
        <v>0</v>
      </c>
      <c r="I6">
        <f t="shared" si="1"/>
        <v>1</v>
      </c>
      <c r="J6">
        <f t="shared" si="2"/>
        <v>0</v>
      </c>
      <c r="K6">
        <f>VLOOKUP(D6,'[1]Sri Lanka '!$B$2:$E$333,4,FALSE)</f>
        <v>144733</v>
      </c>
      <c r="L6" s="4">
        <v>8</v>
      </c>
      <c r="M6" s="4">
        <v>215</v>
      </c>
      <c r="N6" s="4">
        <v>10</v>
      </c>
      <c r="O6" s="4">
        <v>139</v>
      </c>
    </row>
    <row r="7" spans="1:15">
      <c r="A7" s="4" t="s">
        <v>492</v>
      </c>
      <c r="B7" s="4" t="s">
        <v>493</v>
      </c>
      <c r="C7" s="4" t="s">
        <v>53</v>
      </c>
      <c r="D7" s="4" t="s">
        <v>54</v>
      </c>
      <c r="E7" t="s">
        <v>30</v>
      </c>
      <c r="H7">
        <f t="shared" si="0"/>
        <v>0</v>
      </c>
      <c r="I7">
        <f t="shared" si="1"/>
        <v>1</v>
      </c>
      <c r="J7">
        <f t="shared" si="2"/>
        <v>0</v>
      </c>
      <c r="K7">
        <f>VLOOKUP(D7,'[1]Sri Lanka '!$B$2:$E$333,4,FALSE)</f>
        <v>59890</v>
      </c>
      <c r="L7" s="4">
        <v>9</v>
      </c>
      <c r="M7" s="4">
        <v>215</v>
      </c>
      <c r="N7" s="4">
        <v>22</v>
      </c>
      <c r="O7" s="4">
        <v>278</v>
      </c>
    </row>
    <row r="8" spans="1:15">
      <c r="A8" s="4" t="s">
        <v>492</v>
      </c>
      <c r="B8" s="4" t="s">
        <v>493</v>
      </c>
      <c r="C8" s="4" t="s">
        <v>6</v>
      </c>
      <c r="D8" s="4" t="s">
        <v>52</v>
      </c>
      <c r="E8" t="s">
        <v>30</v>
      </c>
      <c r="H8">
        <f t="shared" si="0"/>
        <v>0</v>
      </c>
      <c r="I8">
        <f t="shared" si="1"/>
        <v>1</v>
      </c>
      <c r="J8">
        <f t="shared" si="2"/>
        <v>0</v>
      </c>
      <c r="K8">
        <f>VLOOKUP(D8,'[1]Sri Lanka '!$B$2:$E$333,4,FALSE)</f>
        <v>119563</v>
      </c>
      <c r="L8" s="4">
        <v>270</v>
      </c>
      <c r="M8" s="4">
        <v>215</v>
      </c>
      <c r="N8" s="4">
        <v>23</v>
      </c>
      <c r="O8" s="4">
        <v>296</v>
      </c>
    </row>
    <row r="9" spans="1:15">
      <c r="A9" s="4" t="s">
        <v>492</v>
      </c>
      <c r="B9" s="4" t="s">
        <v>493</v>
      </c>
      <c r="C9" s="4" t="s">
        <v>10</v>
      </c>
      <c r="D9" s="4" t="s">
        <v>47</v>
      </c>
      <c r="E9" t="s">
        <v>30</v>
      </c>
      <c r="H9">
        <f t="shared" si="0"/>
        <v>0</v>
      </c>
      <c r="I9">
        <f t="shared" si="1"/>
        <v>1</v>
      </c>
      <c r="J9">
        <f t="shared" si="2"/>
        <v>0</v>
      </c>
      <c r="K9">
        <f>VLOOKUP(D9,'[1]Sri Lanka '!$B$2:$E$333,4,FALSE)</f>
        <v>50735</v>
      </c>
      <c r="L9" s="4">
        <v>88</v>
      </c>
      <c r="M9" s="4">
        <v>215</v>
      </c>
      <c r="N9" s="4">
        <v>3</v>
      </c>
      <c r="O9" s="4">
        <v>46</v>
      </c>
    </row>
    <row r="10" spans="1:15">
      <c r="A10" s="4" t="s">
        <v>492</v>
      </c>
      <c r="B10" s="4" t="s">
        <v>493</v>
      </c>
      <c r="C10" s="4" t="s">
        <v>8</v>
      </c>
      <c r="D10" s="4" t="s">
        <v>15</v>
      </c>
      <c r="E10" t="s">
        <v>30</v>
      </c>
      <c r="H10">
        <f t="shared" si="0"/>
        <v>0</v>
      </c>
      <c r="I10">
        <f t="shared" si="1"/>
        <v>1</v>
      </c>
      <c r="J10">
        <f t="shared" si="2"/>
        <v>0</v>
      </c>
      <c r="K10">
        <f>VLOOKUP(D10,'[1]Sri Lanka '!$B$2:$E$333,4,FALSE)</f>
        <v>98589</v>
      </c>
      <c r="L10" s="4">
        <v>118</v>
      </c>
      <c r="M10" s="4">
        <v>215</v>
      </c>
      <c r="N10" s="4">
        <v>6</v>
      </c>
      <c r="O10" s="4">
        <v>90</v>
      </c>
    </row>
    <row r="11" spans="1:15">
      <c r="A11" s="4" t="s">
        <v>492</v>
      </c>
      <c r="B11" s="4" t="s">
        <v>493</v>
      </c>
      <c r="C11" s="4" t="s">
        <v>11</v>
      </c>
      <c r="D11" s="4" t="s">
        <v>41</v>
      </c>
      <c r="E11" t="s">
        <v>30</v>
      </c>
      <c r="H11">
        <f t="shared" si="0"/>
        <v>0</v>
      </c>
      <c r="I11">
        <f t="shared" si="1"/>
        <v>1</v>
      </c>
      <c r="J11">
        <f t="shared" si="2"/>
        <v>0</v>
      </c>
      <c r="K11">
        <f>VLOOKUP(D11,'[1]Sri Lanka '!$B$2:$E$333,4,FALSE)</f>
        <v>90690</v>
      </c>
      <c r="L11" s="4">
        <v>227</v>
      </c>
      <c r="M11" s="4">
        <v>215</v>
      </c>
      <c r="N11" s="4">
        <v>10</v>
      </c>
      <c r="O11" s="4">
        <v>142</v>
      </c>
    </row>
    <row r="12" spans="1:15">
      <c r="A12" s="4" t="s">
        <v>492</v>
      </c>
      <c r="B12" s="4" t="s">
        <v>493</v>
      </c>
      <c r="C12" s="4" t="s">
        <v>7</v>
      </c>
      <c r="D12" s="4" t="s">
        <v>582</v>
      </c>
      <c r="E12" s="4" t="s">
        <v>30</v>
      </c>
      <c r="F12" t="s">
        <v>299</v>
      </c>
      <c r="G12" t="s">
        <v>97</v>
      </c>
      <c r="H12">
        <f t="shared" si="0"/>
        <v>0</v>
      </c>
      <c r="I12">
        <f t="shared" si="1"/>
        <v>1</v>
      </c>
      <c r="J12">
        <f t="shared" si="2"/>
        <v>0</v>
      </c>
      <c r="K12">
        <f>VLOOKUP(D12,'[1]Sri Lanka '!$B$2:$E$333,4,FALSE)</f>
        <v>184666</v>
      </c>
      <c r="L12" s="4">
        <v>193</v>
      </c>
      <c r="M12" s="4">
        <v>215</v>
      </c>
      <c r="N12" s="4">
        <v>7</v>
      </c>
      <c r="O12" s="4">
        <v>104</v>
      </c>
    </row>
    <row r="13" spans="1:15">
      <c r="A13" s="4" t="s">
        <v>492</v>
      </c>
      <c r="B13" s="4" t="s">
        <v>493</v>
      </c>
      <c r="C13" s="4" t="s">
        <v>11</v>
      </c>
      <c r="D13" s="4" t="s">
        <v>11</v>
      </c>
      <c r="E13" t="s">
        <v>30</v>
      </c>
      <c r="H13">
        <f t="shared" si="0"/>
        <v>0</v>
      </c>
      <c r="I13">
        <f t="shared" si="1"/>
        <v>1</v>
      </c>
      <c r="J13">
        <f t="shared" si="2"/>
        <v>0</v>
      </c>
      <c r="K13">
        <f>VLOOKUP(D13,'[1]Sri Lanka '!$B$2:$E$333,4,FALSE)</f>
        <v>141829</v>
      </c>
      <c r="L13" s="4">
        <v>10</v>
      </c>
      <c r="M13" s="4">
        <v>215</v>
      </c>
      <c r="N13" s="4">
        <v>10</v>
      </c>
      <c r="O13" s="4">
        <v>144</v>
      </c>
    </row>
    <row r="14" spans="1:15">
      <c r="A14" s="4" t="s">
        <v>492</v>
      </c>
      <c r="B14" s="4" t="s">
        <v>493</v>
      </c>
      <c r="C14" s="4" t="s">
        <v>34</v>
      </c>
      <c r="D14" s="4" t="s">
        <v>551</v>
      </c>
      <c r="E14" s="4" t="s">
        <v>30</v>
      </c>
      <c r="F14" t="s">
        <v>332</v>
      </c>
      <c r="G14" t="s">
        <v>130</v>
      </c>
      <c r="H14">
        <f t="shared" si="0"/>
        <v>0</v>
      </c>
      <c r="I14">
        <f t="shared" si="1"/>
        <v>1</v>
      </c>
      <c r="J14">
        <f t="shared" si="2"/>
        <v>0</v>
      </c>
      <c r="K14">
        <f>VLOOKUP(D14,'[1]Sri Lanka '!$B$2:$E$333,4,FALSE)</f>
        <v>35088</v>
      </c>
      <c r="L14" s="4">
        <v>143</v>
      </c>
      <c r="M14" s="4">
        <v>215</v>
      </c>
      <c r="N14" s="4">
        <v>4</v>
      </c>
      <c r="O14" s="4">
        <v>59</v>
      </c>
    </row>
    <row r="15" spans="1:15">
      <c r="A15" s="4" t="s">
        <v>492</v>
      </c>
      <c r="B15" s="4" t="s">
        <v>493</v>
      </c>
      <c r="C15" s="4" t="s">
        <v>0</v>
      </c>
      <c r="D15" s="4" t="s">
        <v>38</v>
      </c>
      <c r="E15" t="s">
        <v>30</v>
      </c>
      <c r="H15">
        <f t="shared" si="0"/>
        <v>0</v>
      </c>
      <c r="I15">
        <f t="shared" si="1"/>
        <v>1</v>
      </c>
      <c r="J15">
        <f t="shared" si="2"/>
        <v>0</v>
      </c>
      <c r="K15">
        <f>VLOOKUP(D15,'[1]Sri Lanka '!$B$2:$E$333,4,FALSE)</f>
        <v>209619</v>
      </c>
      <c r="L15" s="4">
        <v>282</v>
      </c>
      <c r="M15" s="4">
        <v>215</v>
      </c>
      <c r="N15" s="4">
        <v>5</v>
      </c>
      <c r="O15" s="4">
        <v>74</v>
      </c>
    </row>
    <row r="16" spans="1:15">
      <c r="A16" s="4" t="s">
        <v>492</v>
      </c>
      <c r="B16" s="4" t="s">
        <v>493</v>
      </c>
      <c r="C16" s="4" t="s">
        <v>14</v>
      </c>
      <c r="D16" s="4" t="s">
        <v>735</v>
      </c>
      <c r="E16" s="4" t="s">
        <v>30</v>
      </c>
      <c r="F16" s="4">
        <v>229</v>
      </c>
      <c r="G16" s="4" t="s">
        <v>118</v>
      </c>
      <c r="H16">
        <f t="shared" si="0"/>
        <v>0</v>
      </c>
      <c r="I16">
        <f t="shared" si="1"/>
        <v>1</v>
      </c>
      <c r="J16">
        <f t="shared" si="2"/>
        <v>0</v>
      </c>
      <c r="K16">
        <f>VLOOKUP(D16,'[1]Sri Lanka '!$B$2:$E$333,4,FALSE)</f>
        <v>55468</v>
      </c>
      <c r="L16" s="4">
        <v>119</v>
      </c>
      <c r="M16" s="4">
        <v>215</v>
      </c>
      <c r="N16" s="4">
        <v>24</v>
      </c>
      <c r="O16" s="4">
        <v>311</v>
      </c>
    </row>
    <row r="17" spans="1:15">
      <c r="A17" s="4" t="s">
        <v>492</v>
      </c>
      <c r="B17" s="4" t="s">
        <v>493</v>
      </c>
      <c r="C17" s="4" t="s">
        <v>0</v>
      </c>
      <c r="D17" s="4" t="s">
        <v>37</v>
      </c>
      <c r="E17" t="s">
        <v>30</v>
      </c>
      <c r="H17">
        <f t="shared" si="0"/>
        <v>0</v>
      </c>
      <c r="I17">
        <f t="shared" si="1"/>
        <v>1</v>
      </c>
      <c r="J17">
        <f t="shared" si="2"/>
        <v>0</v>
      </c>
      <c r="K17">
        <f>VLOOKUP(D17,'[1]Sri Lanka '!$B$2:$E$333,4,FALSE)</f>
        <v>161247</v>
      </c>
      <c r="L17" s="4">
        <v>283</v>
      </c>
      <c r="M17" s="4">
        <v>215</v>
      </c>
      <c r="N17" s="4">
        <v>5</v>
      </c>
      <c r="O17" s="4">
        <v>75</v>
      </c>
    </row>
    <row r="18" spans="1:15">
      <c r="A18" s="4" t="s">
        <v>492</v>
      </c>
      <c r="B18" s="4" t="s">
        <v>493</v>
      </c>
      <c r="C18" s="4" t="s">
        <v>3</v>
      </c>
      <c r="D18" s="4" t="s">
        <v>647</v>
      </c>
      <c r="E18" s="4" t="s">
        <v>30</v>
      </c>
      <c r="F18" t="s">
        <v>329</v>
      </c>
      <c r="G18" t="s">
        <v>127</v>
      </c>
      <c r="H18">
        <f t="shared" si="0"/>
        <v>0</v>
      </c>
      <c r="I18">
        <f t="shared" si="1"/>
        <v>1</v>
      </c>
      <c r="J18">
        <f t="shared" si="2"/>
        <v>0</v>
      </c>
      <c r="K18">
        <f>VLOOKUP(D18,'[1]Sri Lanka '!$B$2:$E$333,4,FALSE)</f>
        <v>46966</v>
      </c>
      <c r="L18" s="4">
        <v>177</v>
      </c>
      <c r="M18" s="4">
        <v>215</v>
      </c>
      <c r="N18" s="4">
        <v>14</v>
      </c>
      <c r="O18" s="4">
        <v>198</v>
      </c>
    </row>
    <row r="19" spans="1:15">
      <c r="A19" s="4" t="s">
        <v>492</v>
      </c>
      <c r="B19" s="4" t="s">
        <v>493</v>
      </c>
      <c r="C19" s="4" t="s">
        <v>3</v>
      </c>
      <c r="D19" s="4" t="s">
        <v>648</v>
      </c>
      <c r="E19" s="4" t="s">
        <v>30</v>
      </c>
      <c r="F19" t="s">
        <v>329</v>
      </c>
      <c r="G19" t="s">
        <v>127</v>
      </c>
      <c r="H19">
        <f t="shared" si="0"/>
        <v>0</v>
      </c>
      <c r="I19">
        <f t="shared" si="1"/>
        <v>1</v>
      </c>
      <c r="J19">
        <f t="shared" si="2"/>
        <v>0</v>
      </c>
      <c r="K19">
        <f>VLOOKUP(D19,'[1]Sri Lanka '!$B$2:$E$333,4,FALSE)</f>
        <v>71483</v>
      </c>
      <c r="L19" s="4">
        <v>7</v>
      </c>
      <c r="M19" s="4">
        <v>215</v>
      </c>
      <c r="N19" s="4">
        <v>14</v>
      </c>
      <c r="O19" s="4">
        <v>199</v>
      </c>
    </row>
    <row r="20" spans="1:15">
      <c r="A20" s="4" t="s">
        <v>492</v>
      </c>
      <c r="B20" s="4" t="s">
        <v>493</v>
      </c>
      <c r="C20" s="4" t="s">
        <v>0</v>
      </c>
      <c r="D20" s="4" t="s">
        <v>13</v>
      </c>
      <c r="E20" t="s">
        <v>30</v>
      </c>
      <c r="H20">
        <f t="shared" si="0"/>
        <v>0</v>
      </c>
      <c r="I20">
        <f t="shared" si="1"/>
        <v>1</v>
      </c>
      <c r="J20">
        <f t="shared" si="2"/>
        <v>0</v>
      </c>
      <c r="K20">
        <f>VLOOKUP(D20,'[1]Sri Lanka '!$B$2:$E$333,4,FALSE)</f>
        <v>185193</v>
      </c>
      <c r="L20" s="4">
        <v>179</v>
      </c>
      <c r="M20" s="4">
        <v>215</v>
      </c>
      <c r="N20" s="4">
        <v>5</v>
      </c>
      <c r="O20" s="4">
        <v>76</v>
      </c>
    </row>
    <row r="21" spans="1:15">
      <c r="A21" s="4" t="s">
        <v>492</v>
      </c>
      <c r="B21" s="4" t="s">
        <v>493</v>
      </c>
      <c r="C21" s="4" t="s">
        <v>50</v>
      </c>
      <c r="D21" s="4" t="s">
        <v>659</v>
      </c>
      <c r="E21" s="4" t="s">
        <v>30</v>
      </c>
      <c r="F21" t="s">
        <v>322</v>
      </c>
      <c r="G21" t="s">
        <v>120</v>
      </c>
      <c r="H21">
        <f t="shared" si="0"/>
        <v>0</v>
      </c>
      <c r="I21">
        <f t="shared" si="1"/>
        <v>1</v>
      </c>
      <c r="J21">
        <f t="shared" si="2"/>
        <v>0</v>
      </c>
      <c r="K21" t="str">
        <f>VLOOKUP(D21,'[1]Sri Lanka '!$B$2:$E$333,4,FALSE)</f>
        <v>...</v>
      </c>
      <c r="L21" s="4">
        <v>76</v>
      </c>
      <c r="M21" s="4">
        <v>215</v>
      </c>
      <c r="N21" s="4">
        <v>15</v>
      </c>
      <c r="O21" s="4">
        <v>217</v>
      </c>
    </row>
    <row r="22" spans="1:15">
      <c r="A22" s="4" t="s">
        <v>492</v>
      </c>
      <c r="B22" s="4" t="s">
        <v>493</v>
      </c>
      <c r="C22" s="4" t="s">
        <v>7</v>
      </c>
      <c r="D22" s="4" t="s">
        <v>39</v>
      </c>
      <c r="E22" t="s">
        <v>30</v>
      </c>
      <c r="H22">
        <f t="shared" si="0"/>
        <v>0</v>
      </c>
      <c r="I22">
        <f t="shared" si="1"/>
        <v>1</v>
      </c>
      <c r="J22">
        <f t="shared" si="2"/>
        <v>0</v>
      </c>
      <c r="K22">
        <f>VLOOKUP(D22,'[1]Sri Lanka '!$B$2:$E$333,4,FALSE)</f>
        <v>151661</v>
      </c>
      <c r="L22" s="4">
        <v>129</v>
      </c>
      <c r="M22" s="4">
        <v>215</v>
      </c>
      <c r="N22" s="4">
        <v>7</v>
      </c>
      <c r="O22" s="4">
        <v>108</v>
      </c>
    </row>
    <row r="23" spans="1:15">
      <c r="A23" s="4" t="s">
        <v>492</v>
      </c>
      <c r="B23" s="4" t="s">
        <v>493</v>
      </c>
      <c r="C23" s="4" t="s">
        <v>11</v>
      </c>
      <c r="D23" s="4" t="s">
        <v>40</v>
      </c>
      <c r="E23" t="s">
        <v>30</v>
      </c>
      <c r="H23">
        <f t="shared" si="0"/>
        <v>0</v>
      </c>
      <c r="I23">
        <f t="shared" si="1"/>
        <v>1</v>
      </c>
      <c r="J23">
        <f t="shared" si="2"/>
        <v>0</v>
      </c>
      <c r="K23">
        <f>VLOOKUP(D23,'[1]Sri Lanka '!$B$2:$E$333,4,FALSE)</f>
        <v>163492</v>
      </c>
      <c r="L23" s="4">
        <v>158</v>
      </c>
      <c r="M23" s="4">
        <v>215</v>
      </c>
      <c r="N23" s="4">
        <v>10</v>
      </c>
      <c r="O23" s="4">
        <v>149</v>
      </c>
    </row>
    <row r="24" spans="1:15">
      <c r="A24" s="4" t="s">
        <v>492</v>
      </c>
      <c r="B24" s="4" t="s">
        <v>493</v>
      </c>
      <c r="C24" s="4" t="s">
        <v>53</v>
      </c>
      <c r="D24" s="4" t="s">
        <v>53</v>
      </c>
      <c r="E24" t="s">
        <v>30</v>
      </c>
      <c r="H24">
        <f t="shared" si="0"/>
        <v>0</v>
      </c>
      <c r="I24">
        <f t="shared" si="1"/>
        <v>1</v>
      </c>
      <c r="J24">
        <f t="shared" si="2"/>
        <v>0</v>
      </c>
      <c r="K24">
        <f>VLOOKUP(D24,'[1]Sri Lanka '!$B$2:$E$333,4,FALSE)</f>
        <v>71091</v>
      </c>
      <c r="L24" s="4">
        <v>180</v>
      </c>
      <c r="M24" s="4">
        <v>215</v>
      </c>
      <c r="N24" s="4">
        <v>22</v>
      </c>
      <c r="O24" s="4">
        <v>289</v>
      </c>
    </row>
    <row r="25" spans="1:15">
      <c r="A25" s="4" t="s">
        <v>492</v>
      </c>
      <c r="B25" s="4" t="s">
        <v>493</v>
      </c>
      <c r="C25" s="4" t="s">
        <v>17</v>
      </c>
      <c r="D25" s="4" t="s">
        <v>45</v>
      </c>
      <c r="E25" t="s">
        <v>30</v>
      </c>
      <c r="H25">
        <f t="shared" si="0"/>
        <v>0</v>
      </c>
      <c r="I25">
        <f t="shared" si="1"/>
        <v>1</v>
      </c>
      <c r="J25">
        <f t="shared" si="2"/>
        <v>0</v>
      </c>
      <c r="K25">
        <f>VLOOKUP(D25,'[1]Sri Lanka '!$B$2:$E$333,4,FALSE)</f>
        <v>62800</v>
      </c>
      <c r="L25" s="4">
        <v>240</v>
      </c>
      <c r="M25" s="4">
        <v>215</v>
      </c>
      <c r="N25" s="4">
        <v>8</v>
      </c>
      <c r="O25" s="4">
        <v>120</v>
      </c>
    </row>
    <row r="26" spans="1:15">
      <c r="A26" s="4" t="s">
        <v>492</v>
      </c>
      <c r="B26" s="4" t="s">
        <v>493</v>
      </c>
      <c r="C26" s="4" t="s">
        <v>14</v>
      </c>
      <c r="D26" s="4" t="s">
        <v>495</v>
      </c>
      <c r="E26" s="4" t="s">
        <v>30</v>
      </c>
      <c r="F26" t="s">
        <v>319</v>
      </c>
      <c r="G26" t="s">
        <v>117</v>
      </c>
      <c r="H26">
        <f t="shared" si="0"/>
        <v>0</v>
      </c>
      <c r="I26">
        <f t="shared" si="1"/>
        <v>1</v>
      </c>
      <c r="J26">
        <f t="shared" si="2"/>
        <v>0</v>
      </c>
      <c r="K26" t="str">
        <f>VLOOKUP(D26,'[1]Sri Lanka '!$B$2:$E$333,4,FALSE)</f>
        <v>...</v>
      </c>
      <c r="L26" s="4">
        <v>241</v>
      </c>
      <c r="M26" s="4">
        <v>215</v>
      </c>
      <c r="N26" s="4">
        <v>24</v>
      </c>
      <c r="O26" s="4">
        <v>318</v>
      </c>
    </row>
    <row r="27" spans="1:15">
      <c r="A27" s="4" t="s">
        <v>492</v>
      </c>
      <c r="B27" s="4" t="s">
        <v>493</v>
      </c>
      <c r="C27" s="4" t="s">
        <v>9</v>
      </c>
      <c r="D27" s="4" t="s">
        <v>44</v>
      </c>
      <c r="E27" t="s">
        <v>30</v>
      </c>
      <c r="H27">
        <f t="shared" si="0"/>
        <v>0</v>
      </c>
      <c r="I27">
        <f t="shared" si="1"/>
        <v>1</v>
      </c>
      <c r="J27">
        <f t="shared" si="2"/>
        <v>0</v>
      </c>
      <c r="K27">
        <f>VLOOKUP(D27,'[1]Sri Lanka '!$B$2:$E$333,4,FALSE)</f>
        <v>66459</v>
      </c>
      <c r="L27" s="4">
        <v>275</v>
      </c>
      <c r="M27" s="4">
        <v>215</v>
      </c>
      <c r="N27" s="4">
        <v>17</v>
      </c>
      <c r="O27" s="4">
        <v>246</v>
      </c>
    </row>
    <row r="28" spans="1:15">
      <c r="A28" s="4" t="s">
        <v>492</v>
      </c>
      <c r="B28" s="4" t="s">
        <v>493</v>
      </c>
      <c r="C28" s="4" t="s">
        <v>16</v>
      </c>
      <c r="D28" s="4" t="s">
        <v>501</v>
      </c>
      <c r="E28" t="s">
        <v>31</v>
      </c>
      <c r="H28">
        <f t="shared" si="0"/>
        <v>0</v>
      </c>
      <c r="I28">
        <f t="shared" si="1"/>
        <v>0</v>
      </c>
      <c r="J28">
        <f t="shared" si="2"/>
        <v>1</v>
      </c>
      <c r="K28">
        <f>VLOOKUP(D28,'[1]Sri Lanka '!$B$2:$E$333,4,FALSE)</f>
        <v>36020</v>
      </c>
      <c r="L28" s="4">
        <v>200</v>
      </c>
      <c r="M28" s="4">
        <v>215</v>
      </c>
      <c r="N28" s="4">
        <v>1</v>
      </c>
      <c r="O28" s="4">
        <v>1</v>
      </c>
    </row>
    <row r="29" spans="1:15">
      <c r="A29" s="4" t="s">
        <v>492</v>
      </c>
      <c r="B29" s="4" t="s">
        <v>493</v>
      </c>
      <c r="C29" s="4" t="s">
        <v>11</v>
      </c>
      <c r="D29" s="4" t="s">
        <v>605</v>
      </c>
      <c r="E29" t="s">
        <v>31</v>
      </c>
      <c r="H29">
        <f t="shared" si="0"/>
        <v>0</v>
      </c>
      <c r="I29">
        <f t="shared" si="1"/>
        <v>0</v>
      </c>
      <c r="J29">
        <f t="shared" si="2"/>
        <v>1</v>
      </c>
      <c r="K29">
        <f>VLOOKUP(D29,'[1]Sri Lanka '!$B$2:$E$333,4,FALSE)</f>
        <v>33962</v>
      </c>
      <c r="L29" s="4">
        <v>97</v>
      </c>
      <c r="M29" s="4">
        <v>215</v>
      </c>
      <c r="N29" s="4">
        <v>10</v>
      </c>
      <c r="O29" s="4">
        <v>137</v>
      </c>
    </row>
    <row r="30" spans="1:15">
      <c r="A30" s="4" t="s">
        <v>492</v>
      </c>
      <c r="B30" s="4" t="s">
        <v>493</v>
      </c>
      <c r="C30" s="4" t="s">
        <v>16</v>
      </c>
      <c r="D30" s="4" t="s">
        <v>502</v>
      </c>
      <c r="E30" t="s">
        <v>31</v>
      </c>
      <c r="H30">
        <f t="shared" si="0"/>
        <v>0</v>
      </c>
      <c r="I30">
        <f t="shared" si="1"/>
        <v>0</v>
      </c>
      <c r="J30">
        <f t="shared" si="2"/>
        <v>1</v>
      </c>
      <c r="K30">
        <f>VLOOKUP(D30,'[1]Sri Lanka '!$B$2:$E$333,4,FALSE)</f>
        <v>34939</v>
      </c>
      <c r="L30" s="4">
        <v>304</v>
      </c>
      <c r="M30" s="4">
        <v>215</v>
      </c>
      <c r="N30" s="4">
        <v>1</v>
      </c>
      <c r="O30" s="4">
        <v>2</v>
      </c>
    </row>
    <row r="31" spans="1:15">
      <c r="A31" s="4" t="s">
        <v>492</v>
      </c>
      <c r="B31" s="4" t="s">
        <v>493</v>
      </c>
      <c r="C31" s="4" t="s">
        <v>8</v>
      </c>
      <c r="D31" s="4" t="s">
        <v>565</v>
      </c>
      <c r="H31">
        <f t="shared" si="0"/>
        <v>0</v>
      </c>
      <c r="I31">
        <f t="shared" si="1"/>
        <v>0</v>
      </c>
      <c r="J31">
        <f t="shared" si="2"/>
        <v>0</v>
      </c>
      <c r="K31">
        <f>VLOOKUP(D31,'[1]Sri Lanka '!$B$2:$E$333,4,FALSE)</f>
        <v>63881</v>
      </c>
      <c r="L31" s="4">
        <v>149</v>
      </c>
      <c r="M31" s="4">
        <v>215</v>
      </c>
      <c r="N31" s="4">
        <v>6</v>
      </c>
      <c r="O31" s="4">
        <v>81</v>
      </c>
    </row>
    <row r="32" spans="1:15">
      <c r="A32" s="4" t="s">
        <v>492</v>
      </c>
      <c r="B32" s="4" t="s">
        <v>493</v>
      </c>
      <c r="C32" s="4" t="s">
        <v>4</v>
      </c>
      <c r="D32" s="4" t="s">
        <v>612</v>
      </c>
      <c r="E32" t="s">
        <v>31</v>
      </c>
      <c r="H32">
        <f t="shared" si="0"/>
        <v>0</v>
      </c>
      <c r="I32">
        <f t="shared" si="1"/>
        <v>0</v>
      </c>
      <c r="J32">
        <f t="shared" si="2"/>
        <v>1</v>
      </c>
      <c r="K32">
        <f>VLOOKUP(D32,'[1]Sri Lanka '!$B$2:$E$333,4,FALSE)</f>
        <v>55744</v>
      </c>
      <c r="L32" s="4">
        <v>29</v>
      </c>
      <c r="M32" s="4">
        <v>215</v>
      </c>
      <c r="N32" s="4">
        <v>11</v>
      </c>
      <c r="O32" s="4">
        <v>151</v>
      </c>
    </row>
    <row r="33" spans="1:15">
      <c r="A33" s="4" t="s">
        <v>492</v>
      </c>
      <c r="B33" s="4" t="s">
        <v>493</v>
      </c>
      <c r="C33" s="4" t="s">
        <v>9</v>
      </c>
      <c r="D33" s="4" t="s">
        <v>672</v>
      </c>
      <c r="E33" t="s">
        <v>31</v>
      </c>
      <c r="H33">
        <f t="shared" si="0"/>
        <v>0</v>
      </c>
      <c r="I33">
        <f t="shared" si="1"/>
        <v>0</v>
      </c>
      <c r="J33">
        <f t="shared" si="2"/>
        <v>1</v>
      </c>
      <c r="K33">
        <f>VLOOKUP(D33,'[1]Sri Lanka '!$B$2:$E$333,4,FALSE)</f>
        <v>49806</v>
      </c>
      <c r="L33" s="4">
        <v>130</v>
      </c>
      <c r="M33" s="4">
        <v>215</v>
      </c>
      <c r="N33" s="4">
        <v>17</v>
      </c>
      <c r="O33" s="4">
        <v>232</v>
      </c>
    </row>
    <row r="34" spans="1:15">
      <c r="A34" s="4" t="s">
        <v>492</v>
      </c>
      <c r="B34" s="4" t="s">
        <v>493</v>
      </c>
      <c r="C34" s="4" t="s">
        <v>3</v>
      </c>
      <c r="D34" s="4" t="s">
        <v>240</v>
      </c>
      <c r="E34" t="s">
        <v>31</v>
      </c>
      <c r="H34">
        <f t="shared" si="0"/>
        <v>0</v>
      </c>
      <c r="I34">
        <f t="shared" si="1"/>
        <v>0</v>
      </c>
      <c r="J34">
        <f t="shared" si="2"/>
        <v>1</v>
      </c>
      <c r="K34">
        <f>VLOOKUP(D34,'[1]Sri Lanka '!$B$2:$E$333,4,FALSE)</f>
        <v>59082</v>
      </c>
      <c r="L34" s="4">
        <v>131</v>
      </c>
      <c r="M34" s="4">
        <v>215</v>
      </c>
      <c r="N34" s="4">
        <v>14</v>
      </c>
      <c r="O34" s="4">
        <v>186</v>
      </c>
    </row>
    <row r="35" spans="1:15">
      <c r="A35" s="4" t="s">
        <v>492</v>
      </c>
      <c r="B35" s="4" t="s">
        <v>493</v>
      </c>
      <c r="C35" s="4" t="s">
        <v>16</v>
      </c>
      <c r="D35" s="4" t="s">
        <v>503</v>
      </c>
      <c r="E35" t="s">
        <v>31</v>
      </c>
      <c r="H35">
        <f t="shared" si="0"/>
        <v>0</v>
      </c>
      <c r="I35">
        <f t="shared" si="1"/>
        <v>0</v>
      </c>
      <c r="J35">
        <f t="shared" si="2"/>
        <v>1</v>
      </c>
      <c r="K35">
        <f>VLOOKUP(D35,'[1]Sri Lanka '!$B$2:$E$333,4,FALSE)</f>
        <v>22627</v>
      </c>
      <c r="L35" s="4">
        <v>110</v>
      </c>
      <c r="M35" s="4">
        <v>215</v>
      </c>
      <c r="N35" s="4">
        <v>1</v>
      </c>
      <c r="O35" s="4">
        <v>3</v>
      </c>
    </row>
    <row r="36" spans="1:15">
      <c r="A36" s="4" t="s">
        <v>492</v>
      </c>
      <c r="B36" s="4" t="s">
        <v>493</v>
      </c>
      <c r="C36" s="4" t="s">
        <v>27</v>
      </c>
      <c r="D36" s="4" t="s">
        <v>704</v>
      </c>
      <c r="E36" t="s">
        <v>31</v>
      </c>
      <c r="H36">
        <f t="shared" si="0"/>
        <v>0</v>
      </c>
      <c r="I36">
        <f t="shared" si="1"/>
        <v>0</v>
      </c>
      <c r="J36">
        <f t="shared" si="2"/>
        <v>1</v>
      </c>
      <c r="K36">
        <f>VLOOKUP(D36,'[1]Sri Lanka '!$B$2:$E$333,4,FALSE)</f>
        <v>203717</v>
      </c>
      <c r="L36" s="4">
        <v>132</v>
      </c>
      <c r="M36" s="4">
        <v>215</v>
      </c>
      <c r="N36" s="4">
        <v>20</v>
      </c>
      <c r="O36" s="4">
        <v>264</v>
      </c>
    </row>
    <row r="37" spans="1:15">
      <c r="A37" s="4" t="s">
        <v>492</v>
      </c>
      <c r="B37" s="4" t="s">
        <v>493</v>
      </c>
      <c r="C37" s="4" t="s">
        <v>17</v>
      </c>
      <c r="D37" s="4" t="s">
        <v>583</v>
      </c>
      <c r="E37" t="s">
        <v>31</v>
      </c>
      <c r="H37">
        <f t="shared" si="0"/>
        <v>0</v>
      </c>
      <c r="I37">
        <f t="shared" si="1"/>
        <v>0</v>
      </c>
      <c r="J37">
        <f t="shared" si="2"/>
        <v>1</v>
      </c>
      <c r="K37" t="e">
        <f>VLOOKUP(D37,'[1]Sri Lanka '!$B$2:$E$333,4,FALSE)</f>
        <v>#N/A</v>
      </c>
      <c r="L37" s="4">
        <v>163</v>
      </c>
      <c r="M37" s="4">
        <v>215</v>
      </c>
      <c r="N37" s="4">
        <v>8</v>
      </c>
      <c r="O37" s="4">
        <v>112</v>
      </c>
    </row>
    <row r="38" spans="1:15">
      <c r="A38" s="4" t="s">
        <v>492</v>
      </c>
      <c r="B38" s="4" t="s">
        <v>493</v>
      </c>
      <c r="C38" s="4" t="s">
        <v>5</v>
      </c>
      <c r="D38" s="4" t="s">
        <v>663</v>
      </c>
      <c r="H38">
        <f t="shared" si="0"/>
        <v>0</v>
      </c>
      <c r="I38">
        <f t="shared" si="1"/>
        <v>0</v>
      </c>
      <c r="J38">
        <f t="shared" si="2"/>
        <v>0</v>
      </c>
      <c r="K38" t="e">
        <f>VLOOKUP(D38,'[1]Sri Lanka '!$B$2:$E$333,4,FALSE)</f>
        <v>#N/A</v>
      </c>
      <c r="L38" s="4">
        <v>79</v>
      </c>
      <c r="M38" s="4">
        <v>215</v>
      </c>
      <c r="N38" s="4">
        <v>16</v>
      </c>
      <c r="O38" s="4">
        <v>221</v>
      </c>
    </row>
    <row r="39" spans="1:15">
      <c r="A39" s="4" t="s">
        <v>492</v>
      </c>
      <c r="B39" s="4" t="s">
        <v>493</v>
      </c>
      <c r="C39" s="4" t="s">
        <v>3</v>
      </c>
      <c r="D39" s="4" t="s">
        <v>638</v>
      </c>
      <c r="H39">
        <f t="shared" si="0"/>
        <v>0</v>
      </c>
      <c r="I39">
        <f t="shared" si="1"/>
        <v>0</v>
      </c>
      <c r="J39">
        <f t="shared" si="2"/>
        <v>0</v>
      </c>
      <c r="K39">
        <f>VLOOKUP(D39,'[1]Sri Lanka '!$B$2:$E$333,4,FALSE)</f>
        <v>19964</v>
      </c>
      <c r="L39" s="4">
        <v>30</v>
      </c>
      <c r="M39" s="4">
        <v>215</v>
      </c>
      <c r="N39" s="4">
        <v>14</v>
      </c>
      <c r="O39" s="4">
        <v>187</v>
      </c>
    </row>
    <row r="40" spans="1:15">
      <c r="A40" s="4" t="s">
        <v>492</v>
      </c>
      <c r="B40" s="4" t="s">
        <v>493</v>
      </c>
      <c r="C40" s="4" t="s">
        <v>53</v>
      </c>
      <c r="D40" s="4" t="s">
        <v>251</v>
      </c>
      <c r="E40" t="s">
        <v>31</v>
      </c>
      <c r="H40">
        <f t="shared" si="0"/>
        <v>0</v>
      </c>
      <c r="I40">
        <f t="shared" si="1"/>
        <v>0</v>
      </c>
      <c r="J40">
        <f t="shared" si="2"/>
        <v>1</v>
      </c>
      <c r="K40">
        <f>VLOOKUP(D40,'[1]Sri Lanka '!$B$2:$E$333,4,FALSE)</f>
        <v>33302</v>
      </c>
      <c r="L40" s="4">
        <v>305</v>
      </c>
      <c r="M40" s="4">
        <v>215</v>
      </c>
      <c r="N40" s="4">
        <v>22</v>
      </c>
      <c r="O40" s="4">
        <v>276</v>
      </c>
    </row>
    <row r="41" spans="1:15">
      <c r="A41" s="4" t="s">
        <v>492</v>
      </c>
      <c r="B41" s="4" t="s">
        <v>493</v>
      </c>
      <c r="C41" s="4" t="s">
        <v>17</v>
      </c>
      <c r="D41" s="4" t="s">
        <v>584</v>
      </c>
      <c r="E41" t="s">
        <v>31</v>
      </c>
      <c r="H41">
        <f t="shared" si="0"/>
        <v>0</v>
      </c>
      <c r="I41">
        <f t="shared" si="1"/>
        <v>0</v>
      </c>
      <c r="J41">
        <f t="shared" si="2"/>
        <v>1</v>
      </c>
      <c r="K41">
        <f>VLOOKUP(D41,'[1]Sri Lanka '!$B$2:$E$333,4,FALSE)</f>
        <v>42426</v>
      </c>
      <c r="L41" s="4">
        <v>306</v>
      </c>
      <c r="M41" s="4">
        <v>215</v>
      </c>
      <c r="N41" s="4">
        <v>8</v>
      </c>
      <c r="O41" s="4">
        <v>113</v>
      </c>
    </row>
    <row r="42" spans="1:15">
      <c r="A42" s="4" t="s">
        <v>492</v>
      </c>
      <c r="B42" s="4" t="s">
        <v>493</v>
      </c>
      <c r="C42" s="4" t="s">
        <v>53</v>
      </c>
      <c r="D42" s="4" t="s">
        <v>715</v>
      </c>
      <c r="H42">
        <f t="shared" si="0"/>
        <v>0</v>
      </c>
      <c r="I42">
        <f t="shared" si="1"/>
        <v>0</v>
      </c>
      <c r="J42">
        <f t="shared" si="2"/>
        <v>0</v>
      </c>
      <c r="K42" t="e">
        <f>VLOOKUP(D42,'[1]Sri Lanka '!$B$2:$E$333,4,FALSE)</f>
        <v>#N/A</v>
      </c>
      <c r="L42" s="4">
        <v>285</v>
      </c>
      <c r="M42" s="4">
        <v>215</v>
      </c>
      <c r="N42" s="4">
        <v>22</v>
      </c>
      <c r="O42" s="4">
        <v>277</v>
      </c>
    </row>
    <row r="43" spans="1:15">
      <c r="A43" s="4" t="s">
        <v>492</v>
      </c>
      <c r="B43" s="4" t="s">
        <v>493</v>
      </c>
      <c r="C43" s="4" t="s">
        <v>12</v>
      </c>
      <c r="D43" s="4" t="s">
        <v>630</v>
      </c>
      <c r="E43" s="4"/>
      <c r="H43">
        <f t="shared" si="0"/>
        <v>0</v>
      </c>
      <c r="I43">
        <f t="shared" si="1"/>
        <v>0</v>
      </c>
      <c r="J43">
        <f t="shared" si="2"/>
        <v>0</v>
      </c>
      <c r="K43">
        <f>VLOOKUP(D43,'[1]Sri Lanka '!$B$2:$E$333,4,FALSE)</f>
        <v>66198</v>
      </c>
      <c r="L43" s="4">
        <v>14</v>
      </c>
      <c r="M43" s="4">
        <v>215</v>
      </c>
      <c r="N43" s="4">
        <v>12</v>
      </c>
      <c r="O43" s="4">
        <v>171</v>
      </c>
    </row>
    <row r="44" spans="1:15">
      <c r="A44" s="4" t="s">
        <v>492</v>
      </c>
      <c r="B44" s="4" t="s">
        <v>493</v>
      </c>
      <c r="C44" s="4" t="s">
        <v>9</v>
      </c>
      <c r="D44" s="4" t="s">
        <v>673</v>
      </c>
      <c r="H44">
        <f t="shared" si="0"/>
        <v>0</v>
      </c>
      <c r="I44">
        <f t="shared" si="1"/>
        <v>0</v>
      </c>
      <c r="J44">
        <f t="shared" si="2"/>
        <v>0</v>
      </c>
      <c r="K44">
        <f>VLOOKUP(D44,'[1]Sri Lanka '!$B$2:$E$333,4,FALSE)</f>
        <v>30179</v>
      </c>
      <c r="L44" s="4">
        <v>286</v>
      </c>
      <c r="M44" s="4">
        <v>215</v>
      </c>
      <c r="N44" s="4">
        <v>17</v>
      </c>
      <c r="O44" s="4">
        <v>233</v>
      </c>
    </row>
    <row r="45" spans="1:15">
      <c r="A45" s="4" t="s">
        <v>492</v>
      </c>
      <c r="B45" s="4" t="s">
        <v>493</v>
      </c>
      <c r="C45" s="4" t="s">
        <v>7</v>
      </c>
      <c r="D45" s="4" t="s">
        <v>59</v>
      </c>
      <c r="E45" t="s">
        <v>31</v>
      </c>
      <c r="H45">
        <f t="shared" si="0"/>
        <v>0</v>
      </c>
      <c r="I45">
        <f t="shared" si="1"/>
        <v>0</v>
      </c>
      <c r="J45">
        <f t="shared" si="2"/>
        <v>1</v>
      </c>
      <c r="K45">
        <f>VLOOKUP(D45,'[1]Sri Lanka '!$B$2:$E$333,4,FALSE)</f>
        <v>154967</v>
      </c>
      <c r="L45" s="4">
        <v>150</v>
      </c>
      <c r="M45" s="4">
        <v>215</v>
      </c>
      <c r="N45" s="4">
        <v>7</v>
      </c>
      <c r="O45" s="4">
        <v>99</v>
      </c>
    </row>
    <row r="46" spans="1:15">
      <c r="A46" s="4" t="s">
        <v>492</v>
      </c>
      <c r="B46" s="4" t="s">
        <v>493</v>
      </c>
      <c r="C46" s="4" t="s">
        <v>6</v>
      </c>
      <c r="D46" s="4" t="s">
        <v>724</v>
      </c>
      <c r="H46">
        <f t="shared" si="0"/>
        <v>0</v>
      </c>
      <c r="I46">
        <f t="shared" si="1"/>
        <v>0</v>
      </c>
      <c r="J46">
        <f t="shared" si="2"/>
        <v>0</v>
      </c>
      <c r="K46">
        <f>VLOOKUP(D46,'[1]Sri Lanka '!$B$2:$E$333,4,FALSE)</f>
        <v>28637</v>
      </c>
      <c r="L46" s="4">
        <v>243</v>
      </c>
      <c r="M46" s="4">
        <v>215</v>
      </c>
      <c r="N46" s="4">
        <v>23</v>
      </c>
      <c r="O46" s="4">
        <v>292</v>
      </c>
    </row>
    <row r="47" spans="1:15">
      <c r="A47" s="4" t="s">
        <v>492</v>
      </c>
      <c r="B47" s="4" t="s">
        <v>493</v>
      </c>
      <c r="C47" s="4" t="s">
        <v>687</v>
      </c>
      <c r="D47" s="4" t="s">
        <v>688</v>
      </c>
      <c r="E47" t="s">
        <v>31</v>
      </c>
      <c r="H47">
        <f t="shared" si="0"/>
        <v>0</v>
      </c>
      <c r="I47">
        <f t="shared" si="1"/>
        <v>0</v>
      </c>
      <c r="J47">
        <f t="shared" si="2"/>
        <v>1</v>
      </c>
      <c r="K47">
        <f>VLOOKUP(D47,'[1]Sri Lanka '!$B$2:$E$333,4,FALSE)</f>
        <v>36784</v>
      </c>
      <c r="L47" s="4">
        <v>54</v>
      </c>
      <c r="M47" s="4">
        <v>215</v>
      </c>
      <c r="N47" s="4">
        <v>18</v>
      </c>
      <c r="O47" s="4">
        <v>248</v>
      </c>
    </row>
    <row r="48" spans="1:15">
      <c r="A48" s="4" t="s">
        <v>492</v>
      </c>
      <c r="B48" s="4" t="s">
        <v>493</v>
      </c>
      <c r="C48" s="4" t="s">
        <v>8</v>
      </c>
      <c r="D48" s="4" t="s">
        <v>566</v>
      </c>
      <c r="H48">
        <f t="shared" si="0"/>
        <v>0</v>
      </c>
      <c r="I48">
        <f t="shared" si="1"/>
        <v>0</v>
      </c>
      <c r="J48">
        <f t="shared" si="2"/>
        <v>0</v>
      </c>
      <c r="K48">
        <f>VLOOKUP(D48,'[1]Sri Lanka '!$B$2:$E$333,4,FALSE)</f>
        <v>68634</v>
      </c>
      <c r="L48" s="4">
        <v>188</v>
      </c>
      <c r="M48" s="4">
        <v>215</v>
      </c>
      <c r="N48" s="4">
        <v>6</v>
      </c>
      <c r="O48" s="4">
        <v>83</v>
      </c>
    </row>
    <row r="49" spans="1:15">
      <c r="A49" s="4" t="s">
        <v>492</v>
      </c>
      <c r="B49" s="4" t="s">
        <v>493</v>
      </c>
      <c r="C49" s="4" t="s">
        <v>10</v>
      </c>
      <c r="D49" s="4" t="s">
        <v>10</v>
      </c>
      <c r="E49" t="s">
        <v>29</v>
      </c>
      <c r="H49">
        <f t="shared" si="0"/>
        <v>1</v>
      </c>
      <c r="I49">
        <f t="shared" si="1"/>
        <v>0</v>
      </c>
      <c r="J49">
        <f t="shared" si="2"/>
        <v>0</v>
      </c>
      <c r="K49">
        <f>VLOOKUP(D49,'[1]Sri Lanka '!$B$2:$E$333,4,FALSE)</f>
        <v>70230</v>
      </c>
      <c r="L49" s="4">
        <v>107</v>
      </c>
      <c r="M49" s="4">
        <v>215</v>
      </c>
      <c r="N49" s="4">
        <v>3</v>
      </c>
      <c r="O49" s="4">
        <v>42</v>
      </c>
    </row>
    <row r="50" spans="1:15">
      <c r="A50" s="4" t="s">
        <v>492</v>
      </c>
      <c r="B50" s="4" t="s">
        <v>493</v>
      </c>
      <c r="C50" s="4" t="s">
        <v>8</v>
      </c>
      <c r="D50" s="4" t="s">
        <v>567</v>
      </c>
      <c r="E50" t="s">
        <v>31</v>
      </c>
      <c r="H50">
        <f t="shared" si="0"/>
        <v>0</v>
      </c>
      <c r="I50">
        <f t="shared" si="1"/>
        <v>0</v>
      </c>
      <c r="J50">
        <f t="shared" si="2"/>
        <v>1</v>
      </c>
      <c r="K50">
        <f>VLOOKUP(D50,'[1]Sri Lanka '!$B$2:$E$333,4,FALSE)</f>
        <v>65346</v>
      </c>
      <c r="L50" s="4">
        <v>316</v>
      </c>
      <c r="M50" s="4">
        <v>215</v>
      </c>
      <c r="N50" s="4">
        <v>6</v>
      </c>
      <c r="O50" s="4">
        <v>84</v>
      </c>
    </row>
    <row r="51" spans="1:15">
      <c r="A51" s="4" t="s">
        <v>492</v>
      </c>
      <c r="B51" s="4" t="s">
        <v>493</v>
      </c>
      <c r="C51" s="4" t="s">
        <v>3</v>
      </c>
      <c r="D51" s="4" t="s">
        <v>639</v>
      </c>
      <c r="H51">
        <f t="shared" si="0"/>
        <v>0</v>
      </c>
      <c r="I51">
        <f t="shared" si="1"/>
        <v>0</v>
      </c>
      <c r="J51">
        <f t="shared" si="2"/>
        <v>0</v>
      </c>
      <c r="K51">
        <f>VLOOKUP(D51,'[1]Sri Lanka '!$B$2:$E$333,4,FALSE)</f>
        <v>20702</v>
      </c>
      <c r="L51" s="4">
        <v>189</v>
      </c>
      <c r="M51" s="4">
        <v>215</v>
      </c>
      <c r="N51" s="4">
        <v>14</v>
      </c>
      <c r="O51" s="4">
        <v>188</v>
      </c>
    </row>
    <row r="52" spans="1:15">
      <c r="A52" s="4" t="s">
        <v>492</v>
      </c>
      <c r="B52" s="4" t="s">
        <v>493</v>
      </c>
      <c r="C52" s="4" t="s">
        <v>11</v>
      </c>
      <c r="D52" s="4" t="s">
        <v>68</v>
      </c>
      <c r="E52" t="s">
        <v>31</v>
      </c>
      <c r="H52">
        <f t="shared" si="0"/>
        <v>0</v>
      </c>
      <c r="I52">
        <f t="shared" si="1"/>
        <v>0</v>
      </c>
      <c r="J52">
        <f t="shared" si="2"/>
        <v>1</v>
      </c>
      <c r="K52">
        <f>VLOOKUP(D52,'[1]Sri Lanka '!$B$2:$E$333,4,FALSE)</f>
        <v>86886</v>
      </c>
      <c r="L52" s="4">
        <v>98</v>
      </c>
      <c r="M52" s="4">
        <v>215</v>
      </c>
      <c r="N52" s="4">
        <v>10</v>
      </c>
      <c r="O52" s="4">
        <v>138</v>
      </c>
    </row>
    <row r="53" spans="1:15">
      <c r="A53" s="4" t="s">
        <v>492</v>
      </c>
      <c r="B53" s="4" t="s">
        <v>493</v>
      </c>
      <c r="C53" s="4" t="s">
        <v>17</v>
      </c>
      <c r="D53" s="4" t="s">
        <v>585</v>
      </c>
      <c r="E53" t="s">
        <v>31</v>
      </c>
      <c r="H53">
        <f t="shared" si="0"/>
        <v>0</v>
      </c>
      <c r="I53">
        <f t="shared" si="1"/>
        <v>0</v>
      </c>
      <c r="J53">
        <f t="shared" si="2"/>
        <v>1</v>
      </c>
      <c r="K53">
        <f>VLOOKUP(D53,'[1]Sri Lanka '!$B$2:$E$333,4,FALSE)</f>
        <v>52283</v>
      </c>
      <c r="L53" s="4">
        <v>15</v>
      </c>
      <c r="M53" s="4">
        <v>215</v>
      </c>
      <c r="N53" s="4">
        <v>8</v>
      </c>
      <c r="O53" s="4">
        <v>114</v>
      </c>
    </row>
    <row r="54" spans="1:15">
      <c r="A54" s="4" t="s">
        <v>492</v>
      </c>
      <c r="B54" s="4" t="s">
        <v>493</v>
      </c>
      <c r="C54" s="4" t="s">
        <v>8</v>
      </c>
      <c r="D54" s="4" t="s">
        <v>568</v>
      </c>
      <c r="E54" t="s">
        <v>31</v>
      </c>
      <c r="H54">
        <f t="shared" si="0"/>
        <v>0</v>
      </c>
      <c r="I54">
        <f t="shared" si="1"/>
        <v>0</v>
      </c>
      <c r="J54">
        <f t="shared" si="2"/>
        <v>1</v>
      </c>
      <c r="K54" t="e">
        <f>VLOOKUP(D54,'[1]Sri Lanka '!$B$2:$E$333,4,FALSE)</f>
        <v>#N/A</v>
      </c>
      <c r="L54" s="4">
        <v>228</v>
      </c>
      <c r="M54" s="4">
        <v>215</v>
      </c>
      <c r="N54" s="4">
        <v>6</v>
      </c>
      <c r="O54" s="4">
        <v>85</v>
      </c>
    </row>
    <row r="55" spans="1:15">
      <c r="A55" s="4" t="s">
        <v>492</v>
      </c>
      <c r="B55" s="4" t="s">
        <v>493</v>
      </c>
      <c r="C55" s="4" t="s">
        <v>687</v>
      </c>
      <c r="D55" s="4" t="s">
        <v>689</v>
      </c>
      <c r="E55" t="s">
        <v>31</v>
      </c>
      <c r="H55">
        <f t="shared" si="0"/>
        <v>0</v>
      </c>
      <c r="I55">
        <f t="shared" si="1"/>
        <v>0</v>
      </c>
      <c r="J55">
        <f t="shared" si="2"/>
        <v>1</v>
      </c>
      <c r="K55">
        <f>VLOOKUP(D55,'[1]Sri Lanka '!$B$2:$E$333,4,FALSE)</f>
        <v>35490</v>
      </c>
      <c r="L55" s="4">
        <v>287</v>
      </c>
      <c r="M55" s="4">
        <v>215</v>
      </c>
      <c r="N55" s="4">
        <v>18</v>
      </c>
      <c r="O55" s="4">
        <v>249</v>
      </c>
    </row>
    <row r="56" spans="1:15">
      <c r="A56" s="4" t="s">
        <v>492</v>
      </c>
      <c r="B56" s="4" t="s">
        <v>493</v>
      </c>
      <c r="C56" s="4" t="s">
        <v>3</v>
      </c>
      <c r="D56" s="4" t="s">
        <v>640</v>
      </c>
      <c r="H56">
        <f t="shared" si="0"/>
        <v>0</v>
      </c>
      <c r="I56">
        <f t="shared" si="1"/>
        <v>0</v>
      </c>
      <c r="J56">
        <f t="shared" si="2"/>
        <v>0</v>
      </c>
      <c r="K56">
        <f>VLOOKUP(D56,'[1]Sri Lanka '!$B$2:$E$333,4,FALSE)</f>
        <v>55763</v>
      </c>
      <c r="L56" s="4">
        <v>111</v>
      </c>
      <c r="M56" s="4">
        <v>215</v>
      </c>
      <c r="N56" s="4">
        <v>14</v>
      </c>
      <c r="O56" s="4">
        <v>189</v>
      </c>
    </row>
    <row r="57" spans="1:15">
      <c r="A57" s="4" t="s">
        <v>492</v>
      </c>
      <c r="B57" s="4" t="s">
        <v>493</v>
      </c>
      <c r="C57" s="4" t="s">
        <v>7</v>
      </c>
      <c r="D57" s="4" t="s">
        <v>65</v>
      </c>
      <c r="E57" t="s">
        <v>31</v>
      </c>
      <c r="H57">
        <f t="shared" si="0"/>
        <v>0</v>
      </c>
      <c r="I57">
        <f t="shared" si="1"/>
        <v>0</v>
      </c>
      <c r="J57">
        <f t="shared" si="2"/>
        <v>1</v>
      </c>
      <c r="K57">
        <f>VLOOKUP(D57,'[1]Sri Lanka '!$B$2:$E$333,4,FALSE)</f>
        <v>161300</v>
      </c>
      <c r="L57" s="4">
        <v>257</v>
      </c>
      <c r="M57" s="4">
        <v>215</v>
      </c>
      <c r="N57" s="4">
        <v>7</v>
      </c>
      <c r="O57" s="4">
        <v>100</v>
      </c>
    </row>
    <row r="58" spans="1:15">
      <c r="A58" s="4" t="s">
        <v>492</v>
      </c>
      <c r="B58" s="4" t="s">
        <v>493</v>
      </c>
      <c r="C58" s="4" t="s">
        <v>8</v>
      </c>
      <c r="D58" s="4" t="s">
        <v>569</v>
      </c>
      <c r="H58">
        <f t="shared" si="0"/>
        <v>0</v>
      </c>
      <c r="I58">
        <f t="shared" si="1"/>
        <v>0</v>
      </c>
      <c r="J58">
        <f t="shared" si="2"/>
        <v>0</v>
      </c>
      <c r="K58">
        <f>VLOOKUP(D58,'[1]Sri Lanka '!$B$2:$E$333,4,FALSE)</f>
        <v>41612</v>
      </c>
      <c r="L58" s="4">
        <v>65</v>
      </c>
      <c r="M58" s="4">
        <v>215</v>
      </c>
      <c r="N58" s="4">
        <v>6</v>
      </c>
      <c r="O58" s="4">
        <v>86</v>
      </c>
    </row>
    <row r="59" spans="1:15">
      <c r="A59" s="4" t="s">
        <v>492</v>
      </c>
      <c r="B59" s="4" t="s">
        <v>493</v>
      </c>
      <c r="C59" s="4" t="s">
        <v>12</v>
      </c>
      <c r="D59" s="4" t="s">
        <v>234</v>
      </c>
      <c r="E59" t="s">
        <v>31</v>
      </c>
      <c r="H59">
        <f t="shared" si="0"/>
        <v>0</v>
      </c>
      <c r="I59">
        <f t="shared" si="1"/>
        <v>0</v>
      </c>
      <c r="J59">
        <f t="shared" si="2"/>
        <v>1</v>
      </c>
      <c r="K59">
        <f>VLOOKUP(D59,'[1]Sri Lanka '!$B$2:$E$333,4,FALSE)</f>
        <v>45573</v>
      </c>
      <c r="L59" s="4">
        <v>201</v>
      </c>
      <c r="M59" s="4">
        <v>215</v>
      </c>
      <c r="N59" s="4">
        <v>12</v>
      </c>
      <c r="O59" s="4">
        <v>172</v>
      </c>
    </row>
    <row r="60" spans="1:15">
      <c r="A60" s="4" t="s">
        <v>492</v>
      </c>
      <c r="B60" s="4" t="s">
        <v>493</v>
      </c>
      <c r="C60" s="4" t="s">
        <v>11</v>
      </c>
      <c r="D60" s="4" t="s">
        <v>606</v>
      </c>
      <c r="E60" t="s">
        <v>31</v>
      </c>
      <c r="H60">
        <f t="shared" si="0"/>
        <v>0</v>
      </c>
      <c r="I60">
        <f t="shared" si="1"/>
        <v>0</v>
      </c>
      <c r="J60">
        <f t="shared" si="2"/>
        <v>1</v>
      </c>
      <c r="K60">
        <f>VLOOKUP(D60,'[1]Sri Lanka '!$B$2:$E$333,4,FALSE)</f>
        <v>59787</v>
      </c>
      <c r="L60" s="4">
        <v>122</v>
      </c>
      <c r="M60" s="4">
        <v>215</v>
      </c>
      <c r="N60" s="4">
        <v>10</v>
      </c>
      <c r="O60" s="4">
        <v>140</v>
      </c>
    </row>
    <row r="61" spans="1:15">
      <c r="A61" s="4" t="s">
        <v>492</v>
      </c>
      <c r="B61" s="4" t="s">
        <v>493</v>
      </c>
      <c r="C61" s="4" t="s">
        <v>687</v>
      </c>
      <c r="D61" s="4" t="s">
        <v>690</v>
      </c>
      <c r="E61" t="s">
        <v>31</v>
      </c>
      <c r="H61">
        <f t="shared" si="0"/>
        <v>0</v>
      </c>
      <c r="I61">
        <f t="shared" si="1"/>
        <v>0</v>
      </c>
      <c r="J61">
        <f t="shared" si="2"/>
        <v>1</v>
      </c>
      <c r="K61">
        <f>VLOOKUP(D61,'[1]Sri Lanka '!$B$2:$E$333,4,FALSE)</f>
        <v>47324</v>
      </c>
      <c r="L61" s="4">
        <v>31</v>
      </c>
      <c r="M61" s="4">
        <v>215</v>
      </c>
      <c r="N61" s="4">
        <v>18</v>
      </c>
      <c r="O61" s="4">
        <v>250</v>
      </c>
    </row>
    <row r="62" spans="1:15">
      <c r="A62" s="4" t="s">
        <v>492</v>
      </c>
      <c r="B62" s="4" t="s">
        <v>493</v>
      </c>
      <c r="C62" s="4" t="s">
        <v>0</v>
      </c>
      <c r="D62" s="4" t="s">
        <v>0</v>
      </c>
      <c r="E62" t="s">
        <v>29</v>
      </c>
      <c r="H62">
        <f t="shared" si="0"/>
        <v>1</v>
      </c>
      <c r="I62">
        <f t="shared" si="1"/>
        <v>0</v>
      </c>
      <c r="J62">
        <f t="shared" si="2"/>
        <v>0</v>
      </c>
      <c r="K62">
        <f>VLOOKUP(D62,'[1]Sri Lanka '!$B$2:$E$333,4,FALSE)</f>
        <v>380946</v>
      </c>
      <c r="L62" s="4">
        <v>147</v>
      </c>
      <c r="M62" s="4">
        <v>215</v>
      </c>
      <c r="N62" s="4">
        <v>5</v>
      </c>
      <c r="O62" s="4">
        <v>69</v>
      </c>
    </row>
    <row r="63" spans="1:15">
      <c r="A63" s="4" t="s">
        <v>492</v>
      </c>
      <c r="B63" s="4" t="s">
        <v>493</v>
      </c>
      <c r="C63" s="4" t="s">
        <v>16</v>
      </c>
      <c r="D63" s="4" t="s">
        <v>504</v>
      </c>
      <c r="H63">
        <f t="shared" si="0"/>
        <v>0</v>
      </c>
      <c r="I63">
        <f t="shared" si="1"/>
        <v>0</v>
      </c>
      <c r="J63">
        <f t="shared" si="2"/>
        <v>0</v>
      </c>
      <c r="K63">
        <f>VLOOKUP(D63,'[1]Sri Lanka '!$B$2:$E$333,4,FALSE)</f>
        <v>35343</v>
      </c>
      <c r="L63" s="4">
        <v>182</v>
      </c>
      <c r="M63" s="4">
        <v>215</v>
      </c>
      <c r="N63" s="4">
        <v>1</v>
      </c>
      <c r="O63" s="4">
        <v>5</v>
      </c>
    </row>
    <row r="64" spans="1:15">
      <c r="A64" s="4" t="s">
        <v>492</v>
      </c>
      <c r="B64" s="4" t="s">
        <v>493</v>
      </c>
      <c r="C64" s="4" t="s">
        <v>5</v>
      </c>
      <c r="D64" s="4" t="s">
        <v>36</v>
      </c>
      <c r="E64" t="s">
        <v>29</v>
      </c>
      <c r="H64">
        <f t="shared" si="0"/>
        <v>1</v>
      </c>
      <c r="I64">
        <f t="shared" si="1"/>
        <v>0</v>
      </c>
      <c r="J64">
        <f t="shared" si="2"/>
        <v>0</v>
      </c>
      <c r="K64">
        <f>VLOOKUP(D64,'[1]Sri Lanka '!$B$2:$E$333,4,FALSE)</f>
        <v>60976</v>
      </c>
      <c r="L64" s="4">
        <v>159</v>
      </c>
      <c r="M64" s="4">
        <v>215</v>
      </c>
      <c r="N64" s="4">
        <v>16</v>
      </c>
      <c r="O64" s="4">
        <v>222</v>
      </c>
    </row>
    <row r="65" spans="1:15">
      <c r="A65" s="4" t="s">
        <v>492</v>
      </c>
      <c r="B65" s="4" t="s">
        <v>493</v>
      </c>
      <c r="C65" s="4" t="s">
        <v>53</v>
      </c>
      <c r="D65" s="4" t="s">
        <v>254</v>
      </c>
      <c r="E65" t="s">
        <v>31</v>
      </c>
      <c r="H65">
        <f t="shared" si="0"/>
        <v>0</v>
      </c>
      <c r="I65">
        <f t="shared" si="1"/>
        <v>0</v>
      </c>
      <c r="J65">
        <f t="shared" si="2"/>
        <v>1</v>
      </c>
      <c r="K65">
        <f>VLOOKUP(D65,'[1]Sri Lanka '!$B$2:$E$333,4,FALSE)</f>
        <v>59386</v>
      </c>
      <c r="L65" s="4">
        <v>32</v>
      </c>
      <c r="M65" s="4">
        <v>215</v>
      </c>
      <c r="N65" s="4">
        <v>22</v>
      </c>
      <c r="O65" s="4">
        <v>279</v>
      </c>
    </row>
    <row r="66" spans="1:15">
      <c r="A66" s="4" t="s">
        <v>492</v>
      </c>
      <c r="B66" s="4" t="s">
        <v>493</v>
      </c>
      <c r="C66" s="4" t="s">
        <v>16</v>
      </c>
      <c r="D66" s="4" t="s">
        <v>505</v>
      </c>
      <c r="H66">
        <f t="shared" ref="H66:H129" si="3">IF(E66="Municipal Council",1,0)</f>
        <v>0</v>
      </c>
      <c r="I66">
        <f t="shared" ref="I66:I129" si="4">IF(E66="Urban Council",1,0)</f>
        <v>0</v>
      </c>
      <c r="J66">
        <f t="shared" ref="J66:J129" si="5">IF(E66="Pradeshiya Sabha",1,0)</f>
        <v>0</v>
      </c>
      <c r="K66">
        <f>VLOOKUP(D66,'[1]Sri Lanka '!$B$2:$E$333,4,FALSE)</f>
        <v>63908</v>
      </c>
      <c r="L66" s="4">
        <v>112</v>
      </c>
      <c r="M66" s="4">
        <v>215</v>
      </c>
      <c r="N66" s="4">
        <v>1</v>
      </c>
      <c r="O66" s="4">
        <v>6</v>
      </c>
    </row>
    <row r="67" spans="1:15">
      <c r="A67" s="4" t="s">
        <v>492</v>
      </c>
      <c r="B67" s="4" t="s">
        <v>493</v>
      </c>
      <c r="C67" s="4" t="s">
        <v>12</v>
      </c>
      <c r="D67" s="4" t="s">
        <v>631</v>
      </c>
      <c r="E67" s="4" t="s">
        <v>31</v>
      </c>
      <c r="F67" t="s">
        <v>457</v>
      </c>
      <c r="G67" t="s">
        <v>231</v>
      </c>
      <c r="H67">
        <f t="shared" si="3"/>
        <v>0</v>
      </c>
      <c r="I67">
        <f t="shared" si="4"/>
        <v>0</v>
      </c>
      <c r="J67">
        <f t="shared" si="5"/>
        <v>1</v>
      </c>
      <c r="K67">
        <f>VLOOKUP(D67,'[1]Sri Lanka '!$B$2:$E$333,4,FALSE)</f>
        <v>73991</v>
      </c>
      <c r="L67" s="4">
        <v>80</v>
      </c>
      <c r="M67" s="4">
        <v>215</v>
      </c>
      <c r="N67" s="4">
        <v>12</v>
      </c>
      <c r="O67" s="4">
        <v>173</v>
      </c>
    </row>
    <row r="68" spans="1:15">
      <c r="A68" s="4" t="s">
        <v>492</v>
      </c>
      <c r="B68" s="4" t="s">
        <v>493</v>
      </c>
      <c r="C68" s="4" t="s">
        <v>0</v>
      </c>
      <c r="D68" s="4" t="s">
        <v>561</v>
      </c>
      <c r="E68" s="4" t="s">
        <v>29</v>
      </c>
      <c r="F68" t="s">
        <v>273</v>
      </c>
      <c r="G68" t="s">
        <v>75</v>
      </c>
      <c r="H68">
        <f t="shared" si="3"/>
        <v>1</v>
      </c>
      <c r="I68">
        <f t="shared" si="4"/>
        <v>0</v>
      </c>
      <c r="J68">
        <f t="shared" si="5"/>
        <v>0</v>
      </c>
      <c r="K68" t="e">
        <f>VLOOKUP(D68,'[1]Sri Lanka '!$B$2:$E$333,4,FALSE)</f>
        <v>#N/A</v>
      </c>
      <c r="L68" s="4">
        <v>108</v>
      </c>
      <c r="M68" s="4">
        <v>215</v>
      </c>
      <c r="N68" s="4">
        <v>5</v>
      </c>
      <c r="O68" s="4">
        <v>70</v>
      </c>
    </row>
    <row r="69" spans="1:15">
      <c r="A69" s="4" t="s">
        <v>492</v>
      </c>
      <c r="B69" s="4" t="s">
        <v>493</v>
      </c>
      <c r="C69" s="4" t="s">
        <v>35</v>
      </c>
      <c r="D69" s="4" t="s">
        <v>592</v>
      </c>
      <c r="H69">
        <f t="shared" si="3"/>
        <v>0</v>
      </c>
      <c r="I69">
        <f t="shared" si="4"/>
        <v>0</v>
      </c>
      <c r="J69">
        <f t="shared" si="5"/>
        <v>0</v>
      </c>
      <c r="K69" t="str">
        <f>VLOOKUP(D69,'[1]Sri Lanka '!$B$2:$E$333,4,FALSE)</f>
        <v>...</v>
      </c>
      <c r="L69" s="4">
        <v>317</v>
      </c>
      <c r="M69" s="4">
        <v>215</v>
      </c>
      <c r="N69" s="4">
        <v>9</v>
      </c>
      <c r="O69" s="4">
        <v>123</v>
      </c>
    </row>
    <row r="70" spans="1:15">
      <c r="A70" s="4" t="s">
        <v>492</v>
      </c>
      <c r="B70" s="4" t="s">
        <v>493</v>
      </c>
      <c r="C70" s="4" t="s">
        <v>4</v>
      </c>
      <c r="D70" s="4" t="s">
        <v>613</v>
      </c>
      <c r="H70">
        <f t="shared" si="3"/>
        <v>0</v>
      </c>
      <c r="I70">
        <f t="shared" si="4"/>
        <v>0</v>
      </c>
      <c r="J70">
        <f t="shared" si="5"/>
        <v>0</v>
      </c>
      <c r="K70">
        <f>VLOOKUP(D70,'[1]Sri Lanka '!$B$2:$E$333,4,FALSE)</f>
        <v>29917</v>
      </c>
      <c r="L70" s="4">
        <v>307</v>
      </c>
      <c r="M70" s="4">
        <v>215</v>
      </c>
      <c r="N70" s="4">
        <v>11</v>
      </c>
      <c r="O70" s="4">
        <v>152</v>
      </c>
    </row>
    <row r="71" spans="1:15">
      <c r="A71" s="4" t="s">
        <v>492</v>
      </c>
      <c r="B71" s="4" t="s">
        <v>493</v>
      </c>
      <c r="C71" s="4" t="s">
        <v>12</v>
      </c>
      <c r="D71" s="4" t="s">
        <v>233</v>
      </c>
      <c r="E71" t="s">
        <v>31</v>
      </c>
      <c r="H71">
        <f t="shared" si="3"/>
        <v>0</v>
      </c>
      <c r="I71">
        <f t="shared" si="4"/>
        <v>0</v>
      </c>
      <c r="J71">
        <f t="shared" si="5"/>
        <v>1</v>
      </c>
      <c r="K71">
        <f>VLOOKUP(D71,'[1]Sri Lanka '!$B$2:$E$333,4,FALSE)</f>
        <v>44735</v>
      </c>
      <c r="L71" s="4">
        <v>244</v>
      </c>
      <c r="M71" s="4">
        <v>215</v>
      </c>
      <c r="N71" s="4">
        <v>12</v>
      </c>
      <c r="O71" s="4">
        <v>174</v>
      </c>
    </row>
    <row r="72" spans="1:15">
      <c r="A72" s="4" t="s">
        <v>492</v>
      </c>
      <c r="B72" s="4" t="s">
        <v>493</v>
      </c>
      <c r="C72" s="4" t="s">
        <v>9</v>
      </c>
      <c r="D72" s="4" t="s">
        <v>674</v>
      </c>
      <c r="E72" t="s">
        <v>31</v>
      </c>
      <c r="H72">
        <f t="shared" si="3"/>
        <v>0</v>
      </c>
      <c r="I72">
        <f t="shared" si="4"/>
        <v>0</v>
      </c>
      <c r="J72">
        <f t="shared" si="5"/>
        <v>1</v>
      </c>
      <c r="K72">
        <f>VLOOKUP(D72,'[1]Sri Lanka '!$B$2:$E$333,4,FALSE)</f>
        <v>44199</v>
      </c>
      <c r="L72" s="4">
        <v>202</v>
      </c>
      <c r="M72" s="4">
        <v>215</v>
      </c>
      <c r="N72" s="4">
        <v>17</v>
      </c>
      <c r="O72" s="4">
        <v>234</v>
      </c>
    </row>
    <row r="73" spans="1:15">
      <c r="A73" s="4" t="s">
        <v>492</v>
      </c>
      <c r="B73" s="4" t="s">
        <v>493</v>
      </c>
      <c r="C73" s="4" t="s">
        <v>9</v>
      </c>
      <c r="D73" s="4" t="s">
        <v>675</v>
      </c>
      <c r="E73" t="s">
        <v>31</v>
      </c>
      <c r="H73">
        <f t="shared" si="3"/>
        <v>0</v>
      </c>
      <c r="I73">
        <f t="shared" si="4"/>
        <v>0</v>
      </c>
      <c r="J73">
        <f t="shared" si="5"/>
        <v>1</v>
      </c>
      <c r="K73">
        <f>VLOOKUP(D73,'[1]Sri Lanka '!$B$2:$E$333,4,FALSE)</f>
        <v>51314</v>
      </c>
      <c r="L73" s="4">
        <v>308</v>
      </c>
      <c r="M73" s="4">
        <v>215</v>
      </c>
      <c r="N73" s="4">
        <v>17</v>
      </c>
      <c r="O73" s="4">
        <v>235</v>
      </c>
    </row>
    <row r="74" spans="1:15">
      <c r="A74" s="4" t="s">
        <v>492</v>
      </c>
      <c r="B74" s="4" t="s">
        <v>493</v>
      </c>
      <c r="C74" s="4" t="s">
        <v>217</v>
      </c>
      <c r="D74" s="4" t="s">
        <v>708</v>
      </c>
      <c r="H74">
        <f t="shared" si="3"/>
        <v>0</v>
      </c>
      <c r="I74">
        <f t="shared" si="4"/>
        <v>0</v>
      </c>
      <c r="J74">
        <f t="shared" si="5"/>
        <v>0</v>
      </c>
      <c r="K74">
        <f>VLOOKUP(D74,'[1]Sri Lanka '!$B$2:$E$333,4,FALSE)</f>
        <v>63349</v>
      </c>
      <c r="L74" s="4">
        <v>81</v>
      </c>
      <c r="M74" s="4">
        <v>215</v>
      </c>
      <c r="N74" s="4">
        <v>21</v>
      </c>
      <c r="O74" s="4">
        <v>269</v>
      </c>
    </row>
    <row r="75" spans="1:15">
      <c r="A75" s="4" t="s">
        <v>492</v>
      </c>
      <c r="B75" s="4" t="s">
        <v>493</v>
      </c>
      <c r="C75" s="4" t="s">
        <v>7</v>
      </c>
      <c r="D75" s="4" t="s">
        <v>55</v>
      </c>
      <c r="E75" t="s">
        <v>31</v>
      </c>
      <c r="H75">
        <f t="shared" si="3"/>
        <v>0</v>
      </c>
      <c r="I75">
        <f t="shared" si="4"/>
        <v>0</v>
      </c>
      <c r="J75">
        <f t="shared" si="5"/>
        <v>1</v>
      </c>
      <c r="K75">
        <f>VLOOKUP(D75,'[1]Sri Lanka '!$B$2:$E$333,4,FALSE)</f>
        <v>128048</v>
      </c>
      <c r="L75" s="4">
        <v>66</v>
      </c>
      <c r="M75" s="4">
        <v>215</v>
      </c>
      <c r="N75" s="4">
        <v>7</v>
      </c>
      <c r="O75" s="4">
        <v>101</v>
      </c>
    </row>
    <row r="76" spans="1:15">
      <c r="A76" s="4" t="s">
        <v>492</v>
      </c>
      <c r="B76" s="4" t="s">
        <v>493</v>
      </c>
      <c r="C76" s="4" t="s">
        <v>11</v>
      </c>
      <c r="D76" s="4" t="s">
        <v>607</v>
      </c>
      <c r="E76" t="s">
        <v>31</v>
      </c>
      <c r="H76">
        <f t="shared" si="3"/>
        <v>0</v>
      </c>
      <c r="I76">
        <f t="shared" si="4"/>
        <v>0</v>
      </c>
      <c r="J76">
        <f t="shared" si="5"/>
        <v>1</v>
      </c>
      <c r="K76">
        <f>VLOOKUP(D76,'[1]Sri Lanka '!$B$2:$E$333,4,FALSE)</f>
        <v>55052</v>
      </c>
      <c r="L76" s="4">
        <v>11</v>
      </c>
      <c r="M76" s="4">
        <v>215</v>
      </c>
      <c r="N76" s="4">
        <v>10</v>
      </c>
      <c r="O76" s="4">
        <v>141</v>
      </c>
    </row>
    <row r="77" spans="1:15">
      <c r="A77" s="4" t="s">
        <v>492</v>
      </c>
      <c r="B77" s="4" t="s">
        <v>493</v>
      </c>
      <c r="C77" s="4" t="s">
        <v>4</v>
      </c>
      <c r="D77" s="4" t="s">
        <v>614</v>
      </c>
      <c r="H77">
        <f t="shared" si="3"/>
        <v>0</v>
      </c>
      <c r="I77">
        <f t="shared" si="4"/>
        <v>0</v>
      </c>
      <c r="J77">
        <f t="shared" si="5"/>
        <v>0</v>
      </c>
      <c r="K77">
        <f>VLOOKUP(D77,'[1]Sri Lanka '!$B$2:$E$333,4,FALSE)</f>
        <v>45270</v>
      </c>
      <c r="L77" s="4">
        <v>67</v>
      </c>
      <c r="M77" s="4">
        <v>215</v>
      </c>
      <c r="N77" s="4">
        <v>11</v>
      </c>
      <c r="O77" s="4">
        <v>153</v>
      </c>
    </row>
    <row r="78" spans="1:15">
      <c r="A78" s="4" t="s">
        <v>492</v>
      </c>
      <c r="B78" s="4" t="s">
        <v>493</v>
      </c>
      <c r="C78" s="4" t="s">
        <v>7</v>
      </c>
      <c r="D78" s="4" t="s">
        <v>581</v>
      </c>
      <c r="H78">
        <f t="shared" si="3"/>
        <v>0</v>
      </c>
      <c r="I78">
        <f t="shared" si="4"/>
        <v>0</v>
      </c>
      <c r="J78">
        <f t="shared" si="5"/>
        <v>0</v>
      </c>
      <c r="K78">
        <f>VLOOKUP(D78,'[1]Sri Lanka '!$B$2:$E$333,4,FALSE)</f>
        <v>130021</v>
      </c>
      <c r="L78" s="4">
        <v>68</v>
      </c>
      <c r="M78" s="4">
        <v>215</v>
      </c>
      <c r="N78" s="4">
        <v>7</v>
      </c>
      <c r="O78" s="4">
        <v>102</v>
      </c>
    </row>
    <row r="79" spans="1:15">
      <c r="A79" s="4" t="s">
        <v>492</v>
      </c>
      <c r="B79" s="4" t="s">
        <v>493</v>
      </c>
      <c r="C79" s="4" t="s">
        <v>6</v>
      </c>
      <c r="D79" s="4" t="s">
        <v>725</v>
      </c>
      <c r="H79">
        <f t="shared" si="3"/>
        <v>0</v>
      </c>
      <c r="I79">
        <f t="shared" si="4"/>
        <v>0</v>
      </c>
      <c r="J79">
        <f t="shared" si="5"/>
        <v>0</v>
      </c>
      <c r="K79">
        <f>VLOOKUP(D79,'[1]Sri Lanka '!$B$2:$E$333,4,FALSE)</f>
        <v>63870</v>
      </c>
      <c r="L79" s="4">
        <v>245</v>
      </c>
      <c r="M79" s="4">
        <v>215</v>
      </c>
      <c r="N79" s="4">
        <v>23</v>
      </c>
      <c r="O79" s="4">
        <v>294</v>
      </c>
    </row>
    <row r="80" spans="1:15">
      <c r="A80" s="4" t="s">
        <v>492</v>
      </c>
      <c r="B80" s="4" t="s">
        <v>493</v>
      </c>
      <c r="C80" s="4" t="s">
        <v>3</v>
      </c>
      <c r="D80" s="4" t="s">
        <v>641</v>
      </c>
      <c r="H80">
        <f t="shared" si="3"/>
        <v>0</v>
      </c>
      <c r="I80">
        <f t="shared" si="4"/>
        <v>0</v>
      </c>
      <c r="J80">
        <f t="shared" si="5"/>
        <v>0</v>
      </c>
      <c r="K80">
        <f>VLOOKUP(D80,'[1]Sri Lanka '!$B$2:$E$333,4,FALSE)</f>
        <v>23076</v>
      </c>
      <c r="L80" s="4">
        <v>203</v>
      </c>
      <c r="M80" s="4">
        <v>215</v>
      </c>
      <c r="N80" s="4">
        <v>14</v>
      </c>
      <c r="O80" s="4">
        <v>190</v>
      </c>
    </row>
    <row r="81" spans="1:15">
      <c r="A81" s="4" t="s">
        <v>492</v>
      </c>
      <c r="B81" s="4" t="s">
        <v>493</v>
      </c>
      <c r="C81" s="4" t="s">
        <v>217</v>
      </c>
      <c r="D81" s="4" t="s">
        <v>709</v>
      </c>
      <c r="E81" t="s">
        <v>31</v>
      </c>
      <c r="H81">
        <f t="shared" si="3"/>
        <v>0</v>
      </c>
      <c r="I81">
        <f t="shared" si="4"/>
        <v>0</v>
      </c>
      <c r="J81">
        <f t="shared" si="5"/>
        <v>1</v>
      </c>
      <c r="K81">
        <f>VLOOKUP(D81,'[1]Sri Lanka '!$B$2:$E$333,4,FALSE)</f>
        <v>39908</v>
      </c>
      <c r="L81" s="4">
        <v>272</v>
      </c>
      <c r="M81" s="4">
        <v>215</v>
      </c>
      <c r="N81" s="4">
        <v>21</v>
      </c>
      <c r="O81" s="4">
        <v>270</v>
      </c>
    </row>
    <row r="82" spans="1:15">
      <c r="A82" s="4" t="s">
        <v>492</v>
      </c>
      <c r="B82" s="4" t="s">
        <v>493</v>
      </c>
      <c r="C82" s="4" t="s">
        <v>6</v>
      </c>
      <c r="D82" s="4" t="s">
        <v>726</v>
      </c>
      <c r="H82">
        <f t="shared" si="3"/>
        <v>0</v>
      </c>
      <c r="I82">
        <f t="shared" si="4"/>
        <v>0</v>
      </c>
      <c r="J82">
        <f t="shared" si="5"/>
        <v>0</v>
      </c>
      <c r="K82">
        <f>VLOOKUP(D82,'[1]Sri Lanka '!$B$2:$E$333,4,FALSE)</f>
        <v>36322</v>
      </c>
      <c r="L82" s="4">
        <v>318</v>
      </c>
      <c r="M82" s="4">
        <v>215</v>
      </c>
      <c r="N82" s="4">
        <v>23</v>
      </c>
      <c r="O82" s="4">
        <v>295</v>
      </c>
    </row>
    <row r="83" spans="1:15">
      <c r="A83" s="4" t="s">
        <v>492</v>
      </c>
      <c r="B83" s="4" t="s">
        <v>493</v>
      </c>
      <c r="C83" s="4" t="s">
        <v>10</v>
      </c>
      <c r="D83" s="4" t="s">
        <v>538</v>
      </c>
      <c r="E83" t="s">
        <v>31</v>
      </c>
      <c r="H83">
        <f t="shared" si="3"/>
        <v>0</v>
      </c>
      <c r="I83">
        <f t="shared" si="4"/>
        <v>0</v>
      </c>
      <c r="J83">
        <f t="shared" si="5"/>
        <v>1</v>
      </c>
      <c r="K83">
        <f>VLOOKUP(D83,'[1]Sri Lanka '!$B$2:$E$333,4,FALSE)</f>
        <v>42894</v>
      </c>
      <c r="L83" s="4">
        <v>204</v>
      </c>
      <c r="M83" s="4">
        <v>215</v>
      </c>
      <c r="N83" s="4">
        <v>3</v>
      </c>
      <c r="O83" s="4">
        <v>44</v>
      </c>
    </row>
    <row r="84" spans="1:15">
      <c r="A84" s="4" t="s">
        <v>492</v>
      </c>
      <c r="B84" s="4" t="s">
        <v>493</v>
      </c>
      <c r="C84" s="4" t="s">
        <v>8</v>
      </c>
      <c r="D84" s="4" t="s">
        <v>570</v>
      </c>
      <c r="E84" t="s">
        <v>31</v>
      </c>
      <c r="H84">
        <f t="shared" si="3"/>
        <v>0</v>
      </c>
      <c r="I84">
        <f t="shared" si="4"/>
        <v>0</v>
      </c>
      <c r="J84">
        <f t="shared" si="5"/>
        <v>1</v>
      </c>
      <c r="K84">
        <f>VLOOKUP(D84,'[1]Sri Lanka '!$B$2:$E$333,4,FALSE)</f>
        <v>60292</v>
      </c>
      <c r="L84" s="4">
        <v>205</v>
      </c>
      <c r="M84" s="4">
        <v>215</v>
      </c>
      <c r="N84" s="4">
        <v>6</v>
      </c>
      <c r="O84" s="4">
        <v>87</v>
      </c>
    </row>
    <row r="85" spans="1:15">
      <c r="A85" s="4" t="s">
        <v>492</v>
      </c>
      <c r="B85" s="4" t="s">
        <v>493</v>
      </c>
      <c r="C85" s="4" t="s">
        <v>16</v>
      </c>
      <c r="D85" s="4" t="s">
        <v>506</v>
      </c>
      <c r="H85">
        <f t="shared" si="3"/>
        <v>0</v>
      </c>
      <c r="I85">
        <f t="shared" si="4"/>
        <v>0</v>
      </c>
      <c r="J85">
        <f t="shared" si="5"/>
        <v>0</v>
      </c>
      <c r="K85" t="e">
        <f>VLOOKUP(D85,'[1]Sri Lanka '!$B$2:$E$333,4,FALSE)</f>
        <v>#N/A</v>
      </c>
      <c r="L85" s="4">
        <v>164</v>
      </c>
      <c r="M85" s="4">
        <v>215</v>
      </c>
      <c r="N85" s="4">
        <v>1</v>
      </c>
      <c r="O85" s="4">
        <v>7</v>
      </c>
    </row>
    <row r="86" spans="1:15">
      <c r="A86" s="4" t="s">
        <v>492</v>
      </c>
      <c r="B86" s="4" t="s">
        <v>493</v>
      </c>
      <c r="C86" s="4" t="s">
        <v>34</v>
      </c>
      <c r="D86" s="4" t="s">
        <v>549</v>
      </c>
      <c r="E86" s="4" t="s">
        <v>29</v>
      </c>
      <c r="F86">
        <v>117</v>
      </c>
      <c r="G86" s="4" t="s">
        <v>34</v>
      </c>
      <c r="H86">
        <f t="shared" si="3"/>
        <v>1</v>
      </c>
      <c r="I86">
        <f t="shared" si="4"/>
        <v>0</v>
      </c>
      <c r="J86">
        <f t="shared" si="5"/>
        <v>0</v>
      </c>
      <c r="K86" t="str">
        <f>VLOOKUP(D86,'[1]Sri Lanka '!$B$2:$E$333,4,FALSE)</f>
        <v>...</v>
      </c>
      <c r="L86" s="4">
        <v>94</v>
      </c>
      <c r="M86" s="4">
        <v>215</v>
      </c>
      <c r="N86" s="4">
        <v>4</v>
      </c>
      <c r="O86" s="4">
        <v>57</v>
      </c>
    </row>
    <row r="87" spans="1:15">
      <c r="A87" s="4" t="s">
        <v>492</v>
      </c>
      <c r="B87" s="4" t="s">
        <v>493</v>
      </c>
      <c r="C87" s="4" t="s">
        <v>34</v>
      </c>
      <c r="D87" s="4" t="s">
        <v>550</v>
      </c>
      <c r="E87" s="4" t="s">
        <v>29</v>
      </c>
      <c r="F87">
        <v>117</v>
      </c>
      <c r="G87" s="4" t="s">
        <v>34</v>
      </c>
      <c r="H87">
        <f t="shared" si="3"/>
        <v>1</v>
      </c>
      <c r="I87">
        <f t="shared" si="4"/>
        <v>0</v>
      </c>
      <c r="J87">
        <f t="shared" si="5"/>
        <v>0</v>
      </c>
      <c r="K87">
        <f>VLOOKUP(D87,'[1]Sri Lanka '!$B$2:$E$333,4,FALSE)</f>
        <v>22133</v>
      </c>
      <c r="L87" s="4">
        <v>27</v>
      </c>
      <c r="M87" s="4">
        <v>215</v>
      </c>
      <c r="N87" s="4">
        <v>4</v>
      </c>
      <c r="O87" s="4">
        <v>58</v>
      </c>
    </row>
    <row r="88" spans="1:15">
      <c r="A88" s="4" t="s">
        <v>492</v>
      </c>
      <c r="B88" s="4" t="s">
        <v>493</v>
      </c>
      <c r="C88" s="4" t="s">
        <v>32</v>
      </c>
      <c r="D88" s="4" t="s">
        <v>517</v>
      </c>
      <c r="E88" s="4" t="s">
        <v>29</v>
      </c>
      <c r="F88">
        <v>18</v>
      </c>
      <c r="G88" s="4" t="s">
        <v>32</v>
      </c>
      <c r="H88">
        <f t="shared" si="3"/>
        <v>1</v>
      </c>
      <c r="I88">
        <f t="shared" si="4"/>
        <v>0</v>
      </c>
      <c r="J88">
        <f t="shared" si="5"/>
        <v>0</v>
      </c>
      <c r="K88">
        <f>VLOOKUP(D88,'[1]Sri Lanka '!$B$2:$E$333,4,FALSE)</f>
        <v>40888</v>
      </c>
      <c r="L88" s="4">
        <v>109</v>
      </c>
      <c r="M88" s="4">
        <v>215</v>
      </c>
      <c r="N88" s="4">
        <v>2</v>
      </c>
      <c r="O88" s="4">
        <v>20</v>
      </c>
    </row>
    <row r="89" spans="1:15">
      <c r="A89" s="4" t="s">
        <v>492</v>
      </c>
      <c r="B89" s="4" t="s">
        <v>493</v>
      </c>
      <c r="C89" s="4" t="s">
        <v>5</v>
      </c>
      <c r="D89" s="4" t="s">
        <v>664</v>
      </c>
      <c r="E89" s="4" t="s">
        <v>31</v>
      </c>
      <c r="F89" t="s">
        <v>412</v>
      </c>
      <c r="G89" t="s">
        <v>193</v>
      </c>
      <c r="H89">
        <f t="shared" si="3"/>
        <v>0</v>
      </c>
      <c r="I89">
        <f t="shared" si="4"/>
        <v>0</v>
      </c>
      <c r="J89">
        <f t="shared" si="5"/>
        <v>1</v>
      </c>
      <c r="K89">
        <f>VLOOKUP(D89,'[1]Sri Lanka '!$B$2:$E$333,4,FALSE)</f>
        <v>61842</v>
      </c>
      <c r="L89" s="4">
        <v>75</v>
      </c>
      <c r="M89" s="4">
        <v>215</v>
      </c>
      <c r="N89" s="4">
        <v>16</v>
      </c>
      <c r="O89" s="4">
        <v>223</v>
      </c>
    </row>
    <row r="90" spans="1:15">
      <c r="A90" s="4" t="s">
        <v>492</v>
      </c>
      <c r="B90" s="4" t="s">
        <v>493</v>
      </c>
      <c r="C90" s="4" t="s">
        <v>3</v>
      </c>
      <c r="D90" s="4" t="s">
        <v>247</v>
      </c>
      <c r="E90" t="s">
        <v>31</v>
      </c>
      <c r="H90">
        <f t="shared" si="3"/>
        <v>0</v>
      </c>
      <c r="I90">
        <f t="shared" si="4"/>
        <v>0</v>
      </c>
      <c r="J90">
        <f t="shared" si="5"/>
        <v>1</v>
      </c>
      <c r="K90">
        <f>VLOOKUP(D90,'[1]Sri Lanka '!$B$2:$E$333,4,FALSE)</f>
        <v>47844</v>
      </c>
      <c r="L90" s="4">
        <v>206</v>
      </c>
      <c r="M90" s="4">
        <v>215</v>
      </c>
      <c r="N90" s="4">
        <v>14</v>
      </c>
      <c r="O90" s="4">
        <v>191</v>
      </c>
    </row>
    <row r="91" spans="1:15">
      <c r="A91" s="4" t="s">
        <v>492</v>
      </c>
      <c r="B91" s="4" t="s">
        <v>493</v>
      </c>
      <c r="C91" s="4" t="s">
        <v>12</v>
      </c>
      <c r="D91" s="4" t="s">
        <v>232</v>
      </c>
      <c r="E91" t="s">
        <v>31</v>
      </c>
      <c r="H91">
        <f t="shared" si="3"/>
        <v>0</v>
      </c>
      <c r="I91">
        <f t="shared" si="4"/>
        <v>0</v>
      </c>
      <c r="J91">
        <f t="shared" si="5"/>
        <v>1</v>
      </c>
      <c r="K91">
        <f>VLOOKUP(D91,'[1]Sri Lanka '!$B$2:$E$333,4,FALSE)</f>
        <v>69104</v>
      </c>
      <c r="L91" s="4">
        <v>309</v>
      </c>
      <c r="M91" s="4">
        <v>215</v>
      </c>
      <c r="N91" s="4">
        <v>12</v>
      </c>
      <c r="O91" s="4">
        <v>175</v>
      </c>
    </row>
    <row r="92" spans="1:15">
      <c r="A92" s="4" t="s">
        <v>492</v>
      </c>
      <c r="B92" s="4" t="s">
        <v>493</v>
      </c>
      <c r="C92" s="4" t="s">
        <v>8</v>
      </c>
      <c r="D92" s="4" t="s">
        <v>571</v>
      </c>
      <c r="E92" s="4" t="s">
        <v>29</v>
      </c>
      <c r="F92" t="s">
        <v>283</v>
      </c>
      <c r="G92" t="s">
        <v>83</v>
      </c>
      <c r="H92">
        <f t="shared" si="3"/>
        <v>1</v>
      </c>
      <c r="I92">
        <f t="shared" si="4"/>
        <v>0</v>
      </c>
      <c r="J92">
        <f t="shared" si="5"/>
        <v>0</v>
      </c>
      <c r="K92">
        <f>VLOOKUP(D92,'[1]Sri Lanka '!$B$2:$E$333,4,FALSE)</f>
        <v>103246</v>
      </c>
      <c r="L92" s="4">
        <v>300</v>
      </c>
      <c r="M92" s="4">
        <v>215</v>
      </c>
      <c r="N92" s="4">
        <v>6</v>
      </c>
      <c r="O92" s="4">
        <v>88</v>
      </c>
    </row>
    <row r="93" spans="1:15">
      <c r="A93" s="4" t="s">
        <v>492</v>
      </c>
      <c r="B93" s="4" t="s">
        <v>493</v>
      </c>
      <c r="C93" s="4" t="s">
        <v>32</v>
      </c>
      <c r="D93" s="4" t="s">
        <v>518</v>
      </c>
      <c r="E93" s="4" t="s">
        <v>29</v>
      </c>
      <c r="F93">
        <v>18</v>
      </c>
      <c r="G93" s="4" t="s">
        <v>32</v>
      </c>
      <c r="H93">
        <f t="shared" si="3"/>
        <v>1</v>
      </c>
      <c r="I93">
        <f t="shared" si="4"/>
        <v>0</v>
      </c>
      <c r="J93">
        <f t="shared" si="5"/>
        <v>0</v>
      </c>
      <c r="K93">
        <f>VLOOKUP(D93,'[1]Sri Lanka '!$B$2:$E$333,4,FALSE)</f>
        <v>30344</v>
      </c>
      <c r="L93" s="4">
        <v>198</v>
      </c>
      <c r="M93" s="4">
        <v>215</v>
      </c>
      <c r="N93" s="4">
        <v>2</v>
      </c>
      <c r="O93" s="4">
        <v>21</v>
      </c>
    </row>
    <row r="94" spans="1:15">
      <c r="A94" s="4" t="s">
        <v>492</v>
      </c>
      <c r="B94" s="4" t="s">
        <v>493</v>
      </c>
      <c r="C94" s="4" t="s">
        <v>7</v>
      </c>
      <c r="D94" s="4" t="s">
        <v>7</v>
      </c>
      <c r="E94" t="s">
        <v>29</v>
      </c>
      <c r="H94">
        <f t="shared" si="3"/>
        <v>1</v>
      </c>
      <c r="I94">
        <f t="shared" si="4"/>
        <v>0</v>
      </c>
      <c r="J94">
        <f t="shared" si="5"/>
        <v>0</v>
      </c>
      <c r="K94">
        <f>VLOOKUP(D94,'[1]Sri Lanka '!$B$2:$E$333,4,FALSE)</f>
        <v>171040</v>
      </c>
      <c r="L94" s="4">
        <v>196</v>
      </c>
      <c r="M94" s="4">
        <v>215</v>
      </c>
      <c r="N94" s="4">
        <v>7</v>
      </c>
      <c r="O94" s="4">
        <v>103</v>
      </c>
    </row>
    <row r="95" spans="1:15">
      <c r="A95" s="4" t="s">
        <v>492</v>
      </c>
      <c r="B95" s="4" t="s">
        <v>493</v>
      </c>
      <c r="C95" s="4" t="s">
        <v>3</v>
      </c>
      <c r="D95" s="4" t="s">
        <v>642</v>
      </c>
      <c r="E95" s="4"/>
      <c r="F95" s="4"/>
      <c r="G95" s="4"/>
      <c r="H95">
        <f t="shared" si="3"/>
        <v>0</v>
      </c>
      <c r="I95">
        <f t="shared" si="4"/>
        <v>0</v>
      </c>
      <c r="J95">
        <f t="shared" si="5"/>
        <v>0</v>
      </c>
      <c r="K95">
        <f>VLOOKUP(D95,'[1]Sri Lanka '!$B$2:$E$333,4,FALSE)</f>
        <v>36812</v>
      </c>
      <c r="L95" s="4">
        <v>230</v>
      </c>
      <c r="M95" s="4">
        <v>215</v>
      </c>
      <c r="N95" s="4">
        <v>14</v>
      </c>
      <c r="O95" s="4">
        <v>192</v>
      </c>
    </row>
    <row r="96" spans="1:15">
      <c r="A96" s="4" t="s">
        <v>492</v>
      </c>
      <c r="B96" s="4" t="s">
        <v>493</v>
      </c>
      <c r="C96" s="4" t="s">
        <v>4</v>
      </c>
      <c r="D96" s="4" t="s">
        <v>615</v>
      </c>
      <c r="H96">
        <f t="shared" si="3"/>
        <v>0</v>
      </c>
      <c r="I96">
        <f t="shared" si="4"/>
        <v>0</v>
      </c>
      <c r="J96">
        <f t="shared" si="5"/>
        <v>0</v>
      </c>
      <c r="K96">
        <f>VLOOKUP(D96,'[1]Sri Lanka '!$B$2:$E$333,4,FALSE)</f>
        <v>51130</v>
      </c>
      <c r="L96" s="4">
        <v>16</v>
      </c>
      <c r="M96" s="4">
        <v>215</v>
      </c>
      <c r="N96" s="4">
        <v>11</v>
      </c>
      <c r="O96" s="4">
        <v>154</v>
      </c>
    </row>
    <row r="97" spans="1:15">
      <c r="A97" s="4" t="s">
        <v>492</v>
      </c>
      <c r="B97" s="4" t="s">
        <v>493</v>
      </c>
      <c r="C97" s="4" t="s">
        <v>3</v>
      </c>
      <c r="D97" s="4" t="s">
        <v>643</v>
      </c>
      <c r="H97">
        <f t="shared" si="3"/>
        <v>0</v>
      </c>
      <c r="I97">
        <f t="shared" si="4"/>
        <v>0</v>
      </c>
      <c r="J97">
        <f t="shared" si="5"/>
        <v>0</v>
      </c>
      <c r="K97">
        <f>VLOOKUP(D97,'[1]Sri Lanka '!$B$2:$E$333,4,FALSE)</f>
        <v>28093</v>
      </c>
      <c r="L97" s="4">
        <v>278</v>
      </c>
      <c r="M97" s="4">
        <v>215</v>
      </c>
      <c r="N97" s="4">
        <v>14</v>
      </c>
      <c r="O97" s="4">
        <v>193</v>
      </c>
    </row>
    <row r="98" spans="1:15">
      <c r="A98" s="4" t="s">
        <v>492</v>
      </c>
      <c r="B98" s="4" t="s">
        <v>493</v>
      </c>
      <c r="C98" s="4" t="s">
        <v>6</v>
      </c>
      <c r="D98" s="4" t="s">
        <v>238</v>
      </c>
      <c r="E98" t="s">
        <v>31</v>
      </c>
      <c r="H98">
        <f t="shared" si="3"/>
        <v>0</v>
      </c>
      <c r="I98">
        <f t="shared" si="4"/>
        <v>0</v>
      </c>
      <c r="J98">
        <f t="shared" si="5"/>
        <v>1</v>
      </c>
      <c r="K98">
        <f>VLOOKUP(D98,'[1]Sri Lanka '!$B$2:$E$333,4,FALSE)</f>
        <v>69123</v>
      </c>
      <c r="L98" s="4">
        <v>284</v>
      </c>
      <c r="M98" s="4">
        <v>215</v>
      </c>
      <c r="N98" s="4">
        <v>23</v>
      </c>
      <c r="O98" s="4">
        <v>297</v>
      </c>
    </row>
    <row r="99" spans="1:15">
      <c r="A99" s="4" t="s">
        <v>492</v>
      </c>
      <c r="B99" s="4" t="s">
        <v>493</v>
      </c>
      <c r="C99" s="4" t="s">
        <v>14</v>
      </c>
      <c r="D99" s="4" t="s">
        <v>222</v>
      </c>
      <c r="E99" t="s">
        <v>31</v>
      </c>
      <c r="H99">
        <f t="shared" si="3"/>
        <v>0</v>
      </c>
      <c r="I99">
        <f t="shared" si="4"/>
        <v>0</v>
      </c>
      <c r="J99">
        <f t="shared" si="5"/>
        <v>1</v>
      </c>
      <c r="K99">
        <f>VLOOKUP(D99,'[1]Sri Lanka '!$B$2:$E$333,4,FALSE)</f>
        <v>5174</v>
      </c>
      <c r="L99" s="4">
        <v>256</v>
      </c>
      <c r="M99" s="4">
        <v>215</v>
      </c>
      <c r="N99" s="4">
        <v>24</v>
      </c>
      <c r="O99" s="4">
        <v>309</v>
      </c>
    </row>
    <row r="100" spans="1:15">
      <c r="A100" s="4" t="s">
        <v>492</v>
      </c>
      <c r="B100" s="4" t="s">
        <v>493</v>
      </c>
      <c r="C100" s="4" t="s">
        <v>8</v>
      </c>
      <c r="D100" s="4" t="s">
        <v>572</v>
      </c>
      <c r="E100" t="s">
        <v>31</v>
      </c>
      <c r="H100">
        <f t="shared" si="3"/>
        <v>0</v>
      </c>
      <c r="I100">
        <f t="shared" si="4"/>
        <v>0</v>
      </c>
      <c r="J100">
        <f t="shared" si="5"/>
        <v>1</v>
      </c>
      <c r="K100">
        <f>VLOOKUP(D100,'[1]Sri Lanka '!$B$2:$E$333,4,FALSE)</f>
        <v>59041</v>
      </c>
      <c r="L100" s="4">
        <v>55</v>
      </c>
      <c r="M100" s="4">
        <v>215</v>
      </c>
      <c r="N100" s="4">
        <v>6</v>
      </c>
      <c r="O100" s="4">
        <v>89</v>
      </c>
    </row>
    <row r="101" spans="1:15">
      <c r="A101" s="4" t="s">
        <v>492</v>
      </c>
      <c r="B101" s="4" t="s">
        <v>493</v>
      </c>
      <c r="C101" s="4" t="s">
        <v>9</v>
      </c>
      <c r="D101" s="4" t="s">
        <v>676</v>
      </c>
      <c r="E101" t="s">
        <v>31</v>
      </c>
      <c r="H101">
        <f t="shared" si="3"/>
        <v>0</v>
      </c>
      <c r="I101">
        <f t="shared" si="4"/>
        <v>0</v>
      </c>
      <c r="J101">
        <f t="shared" si="5"/>
        <v>1</v>
      </c>
      <c r="K101">
        <f>VLOOKUP(D101,'[1]Sri Lanka '!$B$2:$E$333,4,FALSE)</f>
        <v>30201</v>
      </c>
      <c r="L101" s="4">
        <v>123</v>
      </c>
      <c r="M101" s="4">
        <v>215</v>
      </c>
      <c r="N101" s="4">
        <v>17</v>
      </c>
      <c r="O101" s="4">
        <v>236</v>
      </c>
    </row>
    <row r="102" spans="1:15">
      <c r="A102" s="4" t="s">
        <v>492</v>
      </c>
      <c r="B102" s="4" t="s">
        <v>493</v>
      </c>
      <c r="C102" s="4" t="s">
        <v>10</v>
      </c>
      <c r="D102" s="4" t="s">
        <v>539</v>
      </c>
      <c r="E102" s="4" t="s">
        <v>31</v>
      </c>
      <c r="F102" s="4">
        <v>363</v>
      </c>
      <c r="G102" s="4" t="s">
        <v>182</v>
      </c>
      <c r="H102">
        <f t="shared" si="3"/>
        <v>0</v>
      </c>
      <c r="I102">
        <f t="shared" si="4"/>
        <v>0</v>
      </c>
      <c r="J102">
        <f t="shared" si="5"/>
        <v>1</v>
      </c>
      <c r="K102">
        <f>VLOOKUP(D102,'[1]Sri Lanka '!$B$2:$E$333,4,FALSE)</f>
        <v>87476</v>
      </c>
      <c r="L102" s="4">
        <v>288</v>
      </c>
      <c r="M102" s="4">
        <v>215</v>
      </c>
      <c r="N102" s="4">
        <v>3</v>
      </c>
      <c r="O102" s="4">
        <v>45</v>
      </c>
    </row>
    <row r="103" spans="1:15">
      <c r="A103" s="4" t="s">
        <v>492</v>
      </c>
      <c r="B103" s="4" t="s">
        <v>493</v>
      </c>
      <c r="C103" s="4" t="s">
        <v>17</v>
      </c>
      <c r="D103" s="4" t="s">
        <v>17</v>
      </c>
      <c r="E103" t="s">
        <v>29</v>
      </c>
      <c r="H103">
        <f t="shared" si="3"/>
        <v>1</v>
      </c>
      <c r="I103">
        <f t="shared" si="4"/>
        <v>0</v>
      </c>
      <c r="J103">
        <f t="shared" si="5"/>
        <v>0</v>
      </c>
      <c r="K103">
        <f>VLOOKUP(D103,'[1]Sri Lanka '!$B$2:$E$333,4,FALSE)</f>
        <v>46757</v>
      </c>
      <c r="L103" s="4">
        <v>276</v>
      </c>
      <c r="M103" s="4">
        <v>215</v>
      </c>
      <c r="N103" s="4">
        <v>8</v>
      </c>
      <c r="O103" s="4">
        <v>115</v>
      </c>
    </row>
    <row r="104" spans="1:15">
      <c r="A104" s="4" t="s">
        <v>492</v>
      </c>
      <c r="B104" s="4" t="s">
        <v>493</v>
      </c>
      <c r="C104" s="4" t="s">
        <v>27</v>
      </c>
      <c r="D104" s="4" t="s">
        <v>705</v>
      </c>
      <c r="H104">
        <f t="shared" si="3"/>
        <v>0</v>
      </c>
      <c r="I104">
        <f t="shared" si="4"/>
        <v>0</v>
      </c>
      <c r="J104">
        <f t="shared" si="5"/>
        <v>0</v>
      </c>
      <c r="K104">
        <f>VLOOKUP(D104,'[1]Sri Lanka '!$B$2:$E$333,4,FALSE)</f>
        <v>87760</v>
      </c>
      <c r="L104" s="4">
        <v>222</v>
      </c>
      <c r="M104" s="4">
        <v>215</v>
      </c>
      <c r="N104" s="4">
        <v>20</v>
      </c>
      <c r="O104" s="4">
        <v>265</v>
      </c>
    </row>
    <row r="105" spans="1:15">
      <c r="A105" s="4" t="s">
        <v>492</v>
      </c>
      <c r="B105" s="4" t="s">
        <v>493</v>
      </c>
      <c r="C105" s="4" t="s">
        <v>0</v>
      </c>
      <c r="D105" s="4" t="s">
        <v>261</v>
      </c>
      <c r="E105" t="s">
        <v>31</v>
      </c>
      <c r="H105">
        <f t="shared" si="3"/>
        <v>0</v>
      </c>
      <c r="I105">
        <f t="shared" si="4"/>
        <v>0</v>
      </c>
      <c r="J105">
        <f t="shared" si="5"/>
        <v>1</v>
      </c>
      <c r="K105">
        <f>VLOOKUP(D105,'[1]Sri Lanka '!$B$2:$E$333,4,FALSE)</f>
        <v>94001</v>
      </c>
      <c r="L105" s="4">
        <v>258</v>
      </c>
      <c r="M105" s="4">
        <v>215</v>
      </c>
      <c r="N105" s="4">
        <v>5</v>
      </c>
      <c r="O105" s="4">
        <v>71</v>
      </c>
    </row>
    <row r="106" spans="1:15">
      <c r="A106" s="4" t="s">
        <v>492</v>
      </c>
      <c r="B106" s="4" t="s">
        <v>493</v>
      </c>
      <c r="C106" s="4" t="s">
        <v>4</v>
      </c>
      <c r="D106" s="4" t="s">
        <v>616</v>
      </c>
      <c r="E106" t="s">
        <v>31</v>
      </c>
      <c r="H106">
        <f t="shared" si="3"/>
        <v>0</v>
      </c>
      <c r="I106">
        <f t="shared" si="4"/>
        <v>0</v>
      </c>
      <c r="J106">
        <f t="shared" si="5"/>
        <v>1</v>
      </c>
      <c r="K106">
        <f>VLOOKUP(D106,'[1]Sri Lanka '!$B$2:$E$333,4,FALSE)</f>
        <v>78880</v>
      </c>
      <c r="L106" s="4">
        <v>151</v>
      </c>
      <c r="M106" s="4">
        <v>215</v>
      </c>
      <c r="N106" s="4">
        <v>11</v>
      </c>
      <c r="O106" s="4">
        <v>155</v>
      </c>
    </row>
    <row r="107" spans="1:15">
      <c r="A107" s="4" t="s">
        <v>492</v>
      </c>
      <c r="B107" s="4" t="s">
        <v>493</v>
      </c>
      <c r="C107" s="4" t="s">
        <v>4</v>
      </c>
      <c r="D107" s="4" t="s">
        <v>617</v>
      </c>
      <c r="H107">
        <f t="shared" si="3"/>
        <v>0</v>
      </c>
      <c r="I107">
        <f t="shared" si="4"/>
        <v>0</v>
      </c>
      <c r="J107">
        <f t="shared" si="5"/>
        <v>0</v>
      </c>
      <c r="K107">
        <f>VLOOKUP(D107,'[1]Sri Lanka '!$B$2:$E$333,4,FALSE)</f>
        <v>29107</v>
      </c>
      <c r="L107" s="4">
        <v>33</v>
      </c>
      <c r="M107" s="4">
        <v>215</v>
      </c>
      <c r="N107" s="4">
        <v>11</v>
      </c>
      <c r="O107" s="4">
        <v>156</v>
      </c>
    </row>
    <row r="108" spans="1:15">
      <c r="A108" s="4" t="s">
        <v>492</v>
      </c>
      <c r="B108" s="4" t="s">
        <v>493</v>
      </c>
      <c r="C108" s="4" t="s">
        <v>10</v>
      </c>
      <c r="D108" s="4" t="s">
        <v>540</v>
      </c>
      <c r="H108">
        <f t="shared" si="3"/>
        <v>0</v>
      </c>
      <c r="I108">
        <f t="shared" si="4"/>
        <v>0</v>
      </c>
      <c r="J108">
        <f t="shared" si="5"/>
        <v>0</v>
      </c>
      <c r="K108" t="e">
        <f>VLOOKUP(D108,'[1]Sri Lanka '!$B$2:$E$333,4,FALSE)</f>
        <v>#N/A</v>
      </c>
      <c r="L108" s="4">
        <v>146</v>
      </c>
      <c r="M108" s="4">
        <v>215</v>
      </c>
      <c r="N108" s="4">
        <v>3</v>
      </c>
      <c r="O108" s="4">
        <v>47</v>
      </c>
    </row>
    <row r="109" spans="1:15">
      <c r="A109" s="4" t="s">
        <v>492</v>
      </c>
      <c r="B109" s="4" t="s">
        <v>493</v>
      </c>
      <c r="C109" s="4" t="s">
        <v>217</v>
      </c>
      <c r="D109" s="4" t="s">
        <v>710</v>
      </c>
      <c r="E109" t="s">
        <v>31</v>
      </c>
      <c r="H109">
        <f t="shared" si="3"/>
        <v>0</v>
      </c>
      <c r="I109">
        <f t="shared" si="4"/>
        <v>0</v>
      </c>
      <c r="J109">
        <f t="shared" si="5"/>
        <v>1</v>
      </c>
      <c r="K109">
        <f>VLOOKUP(D109,'[1]Sri Lanka '!$B$2:$E$333,4,FALSE)</f>
        <v>60869</v>
      </c>
      <c r="L109" s="4">
        <v>289</v>
      </c>
      <c r="M109" s="4">
        <v>215</v>
      </c>
      <c r="N109" s="4">
        <v>21</v>
      </c>
      <c r="O109" s="4">
        <v>271</v>
      </c>
    </row>
    <row r="110" spans="1:15">
      <c r="A110" s="4" t="s">
        <v>492</v>
      </c>
      <c r="B110" s="4" t="s">
        <v>493</v>
      </c>
      <c r="C110" s="4" t="s">
        <v>0</v>
      </c>
      <c r="D110" s="4" t="s">
        <v>26</v>
      </c>
      <c r="E110" t="s">
        <v>31</v>
      </c>
      <c r="H110">
        <f t="shared" si="3"/>
        <v>0</v>
      </c>
      <c r="I110">
        <f t="shared" si="4"/>
        <v>0</v>
      </c>
      <c r="J110">
        <f t="shared" si="5"/>
        <v>1</v>
      </c>
      <c r="K110">
        <f>VLOOKUP(D110,'[1]Sri Lanka '!$B$2:$E$333,4,FALSE)</f>
        <v>186050</v>
      </c>
      <c r="L110" s="4">
        <v>17</v>
      </c>
      <c r="M110" s="4">
        <v>215</v>
      </c>
      <c r="N110" s="4">
        <v>5</v>
      </c>
      <c r="O110" s="4">
        <v>72</v>
      </c>
    </row>
    <row r="111" spans="1:15">
      <c r="A111" s="4" t="s">
        <v>492</v>
      </c>
      <c r="B111" s="4" t="s">
        <v>493</v>
      </c>
      <c r="C111" s="4" t="s">
        <v>32</v>
      </c>
      <c r="D111" s="4" t="s">
        <v>519</v>
      </c>
      <c r="E111" s="4" t="s">
        <v>29</v>
      </c>
      <c r="F111">
        <v>18</v>
      </c>
      <c r="G111" s="4" t="s">
        <v>32</v>
      </c>
      <c r="H111">
        <f t="shared" si="3"/>
        <v>1</v>
      </c>
      <c r="I111">
        <f t="shared" si="4"/>
        <v>0</v>
      </c>
      <c r="J111">
        <f t="shared" si="5"/>
        <v>0</v>
      </c>
      <c r="K111">
        <f>VLOOKUP(D111,'[1]Sri Lanka '!$B$2:$E$333,4,FALSE)</f>
        <v>29642</v>
      </c>
      <c r="L111" s="4">
        <v>160</v>
      </c>
      <c r="M111" s="4">
        <v>215</v>
      </c>
      <c r="N111" s="4">
        <v>2</v>
      </c>
      <c r="O111" s="4">
        <v>22</v>
      </c>
    </row>
    <row r="112" spans="1:15">
      <c r="A112" s="4" t="s">
        <v>492</v>
      </c>
      <c r="B112" s="4" t="s">
        <v>493</v>
      </c>
      <c r="C112" s="4" t="s">
        <v>3</v>
      </c>
      <c r="D112" s="4" t="s">
        <v>249</v>
      </c>
      <c r="E112" t="s">
        <v>31</v>
      </c>
      <c r="H112">
        <f t="shared" si="3"/>
        <v>0</v>
      </c>
      <c r="I112">
        <f t="shared" si="4"/>
        <v>0</v>
      </c>
      <c r="J112">
        <f t="shared" si="5"/>
        <v>1</v>
      </c>
      <c r="K112">
        <f>VLOOKUP(D112,'[1]Sri Lanka '!$B$2:$E$333,4,FALSE)</f>
        <v>76344</v>
      </c>
      <c r="L112" s="4">
        <v>113</v>
      </c>
      <c r="M112" s="4">
        <v>215</v>
      </c>
      <c r="N112" s="4">
        <v>14</v>
      </c>
      <c r="O112" s="4">
        <v>194</v>
      </c>
    </row>
    <row r="113" spans="1:15">
      <c r="A113" s="4" t="s">
        <v>492</v>
      </c>
      <c r="B113" s="4" t="s">
        <v>493</v>
      </c>
      <c r="C113" s="4" t="s">
        <v>8</v>
      </c>
      <c r="D113" s="4" t="s">
        <v>573</v>
      </c>
      <c r="H113">
        <f t="shared" si="3"/>
        <v>0</v>
      </c>
      <c r="I113">
        <f t="shared" si="4"/>
        <v>0</v>
      </c>
      <c r="J113">
        <f t="shared" si="5"/>
        <v>0</v>
      </c>
      <c r="K113">
        <f>VLOOKUP(D113,'[1]Sri Lanka '!$B$2:$E$333,4,FALSE)</f>
        <v>39944</v>
      </c>
      <c r="L113" s="4">
        <v>82</v>
      </c>
      <c r="M113" s="4">
        <v>215</v>
      </c>
      <c r="N113" s="4">
        <v>6</v>
      </c>
      <c r="O113" s="4">
        <v>91</v>
      </c>
    </row>
    <row r="114" spans="1:15">
      <c r="A114" s="4" t="s">
        <v>492</v>
      </c>
      <c r="B114" s="4" t="s">
        <v>493</v>
      </c>
      <c r="C114" s="4" t="s">
        <v>6</v>
      </c>
      <c r="D114" s="4" t="s">
        <v>727</v>
      </c>
      <c r="H114">
        <f t="shared" si="3"/>
        <v>0</v>
      </c>
      <c r="I114">
        <f t="shared" si="4"/>
        <v>0</v>
      </c>
      <c r="J114">
        <f t="shared" si="5"/>
        <v>0</v>
      </c>
      <c r="K114">
        <f>VLOOKUP(D114,'[1]Sri Lanka '!$B$2:$E$333,4,FALSE)</f>
        <v>55546</v>
      </c>
      <c r="L114" s="4">
        <v>207</v>
      </c>
      <c r="M114" s="4">
        <v>215</v>
      </c>
      <c r="N114" s="4">
        <v>23</v>
      </c>
      <c r="O114" s="4">
        <v>298</v>
      </c>
    </row>
    <row r="115" spans="1:15">
      <c r="A115" s="4" t="s">
        <v>492</v>
      </c>
      <c r="B115" s="4" t="s">
        <v>493</v>
      </c>
      <c r="C115" s="4" t="s">
        <v>11</v>
      </c>
      <c r="D115" s="4" t="s">
        <v>67</v>
      </c>
      <c r="E115" t="s">
        <v>31</v>
      </c>
      <c r="H115">
        <f t="shared" si="3"/>
        <v>0</v>
      </c>
      <c r="I115">
        <f t="shared" si="4"/>
        <v>0</v>
      </c>
      <c r="J115">
        <f t="shared" si="5"/>
        <v>1</v>
      </c>
      <c r="K115">
        <f>VLOOKUP(D115,'[1]Sri Lanka '!$B$2:$E$333,4,FALSE)</f>
        <v>45726</v>
      </c>
      <c r="L115" s="4">
        <v>290</v>
      </c>
      <c r="M115" s="4">
        <v>215</v>
      </c>
      <c r="N115" s="4">
        <v>10</v>
      </c>
      <c r="O115" s="4">
        <v>143</v>
      </c>
    </row>
    <row r="116" spans="1:15">
      <c r="A116" s="4" t="s">
        <v>492</v>
      </c>
      <c r="B116" s="4" t="s">
        <v>493</v>
      </c>
      <c r="C116" s="4" t="s">
        <v>32</v>
      </c>
      <c r="D116" s="4" t="s">
        <v>520</v>
      </c>
      <c r="E116" s="4" t="s">
        <v>29</v>
      </c>
      <c r="F116">
        <v>18</v>
      </c>
      <c r="G116" s="4" t="s">
        <v>32</v>
      </c>
      <c r="H116">
        <f t="shared" si="3"/>
        <v>1</v>
      </c>
      <c r="I116">
        <f t="shared" si="4"/>
        <v>0</v>
      </c>
      <c r="J116">
        <f t="shared" si="5"/>
        <v>0</v>
      </c>
      <c r="K116">
        <f>VLOOKUP(D116,'[1]Sri Lanka '!$B$2:$E$333,4,FALSE)</f>
        <v>32933</v>
      </c>
      <c r="L116" s="4">
        <v>199</v>
      </c>
      <c r="M116" s="4">
        <v>215</v>
      </c>
      <c r="N116" s="4">
        <v>2</v>
      </c>
      <c r="O116" s="4">
        <v>23</v>
      </c>
    </row>
    <row r="117" spans="1:15">
      <c r="A117" s="4" t="s">
        <v>492</v>
      </c>
      <c r="B117" s="4" t="s">
        <v>493</v>
      </c>
      <c r="C117" s="4" t="s">
        <v>35</v>
      </c>
      <c r="D117" s="4" t="s">
        <v>593</v>
      </c>
      <c r="H117">
        <f t="shared" si="3"/>
        <v>0</v>
      </c>
      <c r="I117">
        <f t="shared" si="4"/>
        <v>0</v>
      </c>
      <c r="J117">
        <f t="shared" si="5"/>
        <v>0</v>
      </c>
      <c r="K117" t="e">
        <f>VLOOKUP(D117,'[1]Sri Lanka '!$B$2:$E$333,4,FALSE)</f>
        <v>#N/A</v>
      </c>
      <c r="L117" s="4">
        <v>56</v>
      </c>
      <c r="M117" s="4">
        <v>215</v>
      </c>
      <c r="N117" s="4">
        <v>9</v>
      </c>
      <c r="O117" s="4">
        <v>124</v>
      </c>
    </row>
    <row r="118" spans="1:15">
      <c r="A118" s="4" t="s">
        <v>492</v>
      </c>
      <c r="B118" s="4" t="s">
        <v>493</v>
      </c>
      <c r="C118" s="4" t="s">
        <v>35</v>
      </c>
      <c r="D118" s="4" t="s">
        <v>594</v>
      </c>
      <c r="H118">
        <f t="shared" si="3"/>
        <v>0</v>
      </c>
      <c r="I118">
        <f t="shared" si="4"/>
        <v>0</v>
      </c>
      <c r="J118">
        <f t="shared" si="5"/>
        <v>0</v>
      </c>
      <c r="K118" t="str">
        <f>VLOOKUP(D118,'[1]Sri Lanka '!$B$2:$E$333,4,FALSE)</f>
        <v>...</v>
      </c>
      <c r="L118" s="4">
        <v>246</v>
      </c>
      <c r="M118" s="4">
        <v>215</v>
      </c>
      <c r="N118" s="4">
        <v>9</v>
      </c>
      <c r="O118" s="4">
        <v>125</v>
      </c>
    </row>
    <row r="119" spans="1:15">
      <c r="A119" s="4" t="s">
        <v>492</v>
      </c>
      <c r="B119" s="4" t="s">
        <v>493</v>
      </c>
      <c r="C119" s="4" t="s">
        <v>35</v>
      </c>
      <c r="D119" s="4" t="s">
        <v>35</v>
      </c>
      <c r="E119" t="s">
        <v>29</v>
      </c>
      <c r="H119">
        <f t="shared" si="3"/>
        <v>1</v>
      </c>
      <c r="I119">
        <f t="shared" si="4"/>
        <v>0</v>
      </c>
      <c r="J119">
        <f t="shared" si="5"/>
        <v>0</v>
      </c>
      <c r="K119" t="str">
        <f>VLOOKUP(D119,'[1]Sri Lanka '!$B$2:$E$333,4,FALSE)</f>
        <v>...</v>
      </c>
      <c r="L119" s="4">
        <v>301</v>
      </c>
      <c r="M119" s="4">
        <v>215</v>
      </c>
      <c r="N119" s="4">
        <v>9</v>
      </c>
      <c r="O119" s="4">
        <v>126</v>
      </c>
    </row>
    <row r="120" spans="1:15">
      <c r="A120" s="4" t="s">
        <v>492</v>
      </c>
      <c r="B120" s="4" t="s">
        <v>493</v>
      </c>
      <c r="C120" s="4" t="s">
        <v>4</v>
      </c>
      <c r="D120" s="4" t="s">
        <v>618</v>
      </c>
      <c r="H120">
        <f t="shared" si="3"/>
        <v>0</v>
      </c>
      <c r="I120">
        <f t="shared" si="4"/>
        <v>0</v>
      </c>
      <c r="J120">
        <f t="shared" si="5"/>
        <v>0</v>
      </c>
      <c r="K120" t="e">
        <f>VLOOKUP(D120,'[1]Sri Lanka '!$B$2:$E$333,4,FALSE)</f>
        <v>#N/A</v>
      </c>
      <c r="L120" s="4">
        <v>208</v>
      </c>
      <c r="M120" s="4">
        <v>215</v>
      </c>
      <c r="N120" s="4">
        <v>11</v>
      </c>
      <c r="O120" s="4">
        <v>157</v>
      </c>
    </row>
    <row r="121" spans="1:15">
      <c r="A121" s="4" t="s">
        <v>492</v>
      </c>
      <c r="B121" s="4" t="s">
        <v>493</v>
      </c>
      <c r="C121" s="4" t="s">
        <v>0</v>
      </c>
      <c r="D121" s="4" t="s">
        <v>23</v>
      </c>
      <c r="E121" t="s">
        <v>29</v>
      </c>
      <c r="H121">
        <f t="shared" si="3"/>
        <v>1</v>
      </c>
      <c r="I121">
        <f t="shared" si="4"/>
        <v>0</v>
      </c>
      <c r="J121">
        <f t="shared" si="5"/>
        <v>0</v>
      </c>
      <c r="K121">
        <f>VLOOKUP(D121,'[1]Sri Lanka '!$B$2:$E$333,4,FALSE)</f>
        <v>209251</v>
      </c>
      <c r="L121" s="4">
        <v>50</v>
      </c>
      <c r="M121" s="4">
        <v>215</v>
      </c>
      <c r="N121" s="4">
        <v>5</v>
      </c>
      <c r="O121" s="4">
        <v>73</v>
      </c>
    </row>
    <row r="122" spans="1:15">
      <c r="A122" s="4" t="s">
        <v>492</v>
      </c>
      <c r="B122" s="4" t="s">
        <v>493</v>
      </c>
      <c r="C122" s="4" t="s">
        <v>32</v>
      </c>
      <c r="D122" s="4" t="s">
        <v>521</v>
      </c>
      <c r="E122" s="4" t="s">
        <v>29</v>
      </c>
      <c r="F122">
        <v>18</v>
      </c>
      <c r="G122" s="4" t="s">
        <v>32</v>
      </c>
      <c r="H122">
        <f t="shared" si="3"/>
        <v>1</v>
      </c>
      <c r="I122">
        <f t="shared" si="4"/>
        <v>0</v>
      </c>
      <c r="J122">
        <f t="shared" si="5"/>
        <v>0</v>
      </c>
      <c r="K122">
        <f>VLOOKUP(D122,'[1]Sri Lanka '!$B$2:$E$333,4,FALSE)</f>
        <v>33572</v>
      </c>
      <c r="L122" s="4">
        <v>303</v>
      </c>
      <c r="M122" s="4">
        <v>215</v>
      </c>
      <c r="N122" s="4">
        <v>2</v>
      </c>
      <c r="O122" s="4">
        <v>24</v>
      </c>
    </row>
    <row r="123" spans="1:15">
      <c r="A123" s="4" t="s">
        <v>492</v>
      </c>
      <c r="B123" s="4" t="s">
        <v>493</v>
      </c>
      <c r="C123" s="4" t="s">
        <v>6</v>
      </c>
      <c r="D123" s="4" t="s">
        <v>237</v>
      </c>
      <c r="E123" t="s">
        <v>31</v>
      </c>
      <c r="H123">
        <f t="shared" si="3"/>
        <v>0</v>
      </c>
      <c r="I123">
        <f t="shared" si="4"/>
        <v>0</v>
      </c>
      <c r="J123">
        <f t="shared" si="5"/>
        <v>1</v>
      </c>
      <c r="K123">
        <f>VLOOKUP(D123,'[1]Sri Lanka '!$B$2:$E$333,4,FALSE)</f>
        <v>42468</v>
      </c>
      <c r="L123" s="4">
        <v>69</v>
      </c>
      <c r="M123" s="4">
        <v>215</v>
      </c>
      <c r="N123" s="4">
        <v>23</v>
      </c>
      <c r="O123" s="4">
        <v>299</v>
      </c>
    </row>
    <row r="124" spans="1:15">
      <c r="A124" s="4" t="s">
        <v>492</v>
      </c>
      <c r="B124" s="4" t="s">
        <v>493</v>
      </c>
      <c r="C124" s="4" t="s">
        <v>6</v>
      </c>
      <c r="D124" s="4" t="s">
        <v>728</v>
      </c>
      <c r="H124">
        <f t="shared" si="3"/>
        <v>0</v>
      </c>
      <c r="I124">
        <f t="shared" si="4"/>
        <v>0</v>
      </c>
      <c r="J124">
        <f t="shared" si="5"/>
        <v>0</v>
      </c>
      <c r="K124">
        <f>VLOOKUP(D124,'[1]Sri Lanka '!$B$2:$E$333,4,FALSE)</f>
        <v>48669</v>
      </c>
      <c r="L124" s="4">
        <v>70</v>
      </c>
      <c r="M124" s="4">
        <v>215</v>
      </c>
      <c r="N124" s="4">
        <v>23</v>
      </c>
      <c r="O124" s="4">
        <v>300</v>
      </c>
    </row>
    <row r="125" spans="1:15">
      <c r="A125" s="4" t="s">
        <v>492</v>
      </c>
      <c r="B125" s="4" t="s">
        <v>493</v>
      </c>
      <c r="C125" s="4" t="s">
        <v>16</v>
      </c>
      <c r="D125" s="4" t="s">
        <v>33</v>
      </c>
      <c r="E125" t="s">
        <v>29</v>
      </c>
      <c r="H125">
        <f t="shared" si="3"/>
        <v>1</v>
      </c>
      <c r="I125">
        <f t="shared" si="4"/>
        <v>0</v>
      </c>
      <c r="J125">
        <f t="shared" si="5"/>
        <v>0</v>
      </c>
      <c r="K125">
        <f>VLOOKUP(D125,'[1]Sri Lanka '!$B$2:$E$333,4,FALSE)</f>
        <v>0</v>
      </c>
      <c r="L125" s="4">
        <v>93</v>
      </c>
      <c r="M125" s="4">
        <v>215</v>
      </c>
      <c r="N125" s="4">
        <v>1</v>
      </c>
      <c r="O125" s="4">
        <v>8</v>
      </c>
    </row>
    <row r="126" spans="1:15">
      <c r="A126" s="4" t="s">
        <v>492</v>
      </c>
      <c r="B126" s="4" t="s">
        <v>493</v>
      </c>
      <c r="C126" s="4" t="s">
        <v>53</v>
      </c>
      <c r="D126" s="4" t="s">
        <v>255</v>
      </c>
      <c r="E126" t="s">
        <v>31</v>
      </c>
      <c r="H126">
        <f t="shared" si="3"/>
        <v>0</v>
      </c>
      <c r="I126">
        <f t="shared" si="4"/>
        <v>0</v>
      </c>
      <c r="J126">
        <f t="shared" si="5"/>
        <v>1</v>
      </c>
      <c r="K126">
        <f>VLOOKUP(D126,'[1]Sri Lanka '!$B$2:$E$333,4,FALSE)</f>
        <v>81780</v>
      </c>
      <c r="L126" s="4">
        <v>178</v>
      </c>
      <c r="M126" s="4">
        <v>215</v>
      </c>
      <c r="N126" s="4">
        <v>22</v>
      </c>
      <c r="O126" s="4">
        <v>280</v>
      </c>
    </row>
    <row r="127" spans="1:15">
      <c r="A127" s="4" t="s">
        <v>492</v>
      </c>
      <c r="B127" s="4" t="s">
        <v>493</v>
      </c>
      <c r="C127" s="4" t="s">
        <v>9</v>
      </c>
      <c r="D127" s="4" t="s">
        <v>677</v>
      </c>
      <c r="E127" t="s">
        <v>31</v>
      </c>
      <c r="H127">
        <f t="shared" si="3"/>
        <v>0</v>
      </c>
      <c r="I127">
        <f t="shared" si="4"/>
        <v>0</v>
      </c>
      <c r="J127">
        <f t="shared" si="5"/>
        <v>1</v>
      </c>
      <c r="K127">
        <f>VLOOKUP(D127,'[1]Sri Lanka '!$B$2:$E$333,4,FALSE)</f>
        <v>37347</v>
      </c>
      <c r="L127" s="4">
        <v>106</v>
      </c>
      <c r="M127" s="4">
        <v>215</v>
      </c>
      <c r="N127" s="4">
        <v>17</v>
      </c>
      <c r="O127" s="4">
        <v>237</v>
      </c>
    </row>
    <row r="128" spans="1:15">
      <c r="A128" s="4" t="s">
        <v>492</v>
      </c>
      <c r="B128" s="4" t="s">
        <v>493</v>
      </c>
      <c r="C128" s="4" t="s">
        <v>10</v>
      </c>
      <c r="D128" s="4" t="s">
        <v>541</v>
      </c>
      <c r="H128">
        <f t="shared" si="3"/>
        <v>0</v>
      </c>
      <c r="I128">
        <f t="shared" si="4"/>
        <v>0</v>
      </c>
      <c r="J128">
        <f t="shared" si="5"/>
        <v>0</v>
      </c>
      <c r="K128">
        <f>VLOOKUP(D128,'[1]Sri Lanka '!$B$2:$E$333,4,FALSE)</f>
        <v>22494</v>
      </c>
      <c r="L128" s="4">
        <v>92</v>
      </c>
      <c r="M128" s="4">
        <v>215</v>
      </c>
      <c r="N128" s="4">
        <v>3</v>
      </c>
      <c r="O128" s="4">
        <v>48</v>
      </c>
    </row>
    <row r="129" spans="1:15">
      <c r="A129" s="4" t="s">
        <v>492</v>
      </c>
      <c r="B129" s="4" t="s">
        <v>493</v>
      </c>
      <c r="C129" s="4" t="s">
        <v>633</v>
      </c>
      <c r="D129" s="4" t="s">
        <v>634</v>
      </c>
      <c r="H129">
        <f t="shared" si="3"/>
        <v>0</v>
      </c>
      <c r="I129">
        <f t="shared" si="4"/>
        <v>0</v>
      </c>
      <c r="J129">
        <f t="shared" si="5"/>
        <v>0</v>
      </c>
      <c r="K129" t="e">
        <f>VLOOKUP(D129,'[1]Sri Lanka '!$B$2:$E$333,4,FALSE)</f>
        <v>#N/A</v>
      </c>
      <c r="L129" s="4">
        <v>72</v>
      </c>
      <c r="M129" s="4">
        <v>215</v>
      </c>
      <c r="N129" s="4">
        <v>13</v>
      </c>
      <c r="O129" s="4">
        <v>182</v>
      </c>
    </row>
    <row r="130" spans="1:15">
      <c r="A130" s="4" t="s">
        <v>492</v>
      </c>
      <c r="B130" s="4" t="s">
        <v>493</v>
      </c>
      <c r="C130" s="4" t="s">
        <v>14</v>
      </c>
      <c r="D130" s="4" t="s">
        <v>734</v>
      </c>
      <c r="E130" s="4" t="s">
        <v>31</v>
      </c>
      <c r="F130" t="s">
        <v>448</v>
      </c>
      <c r="G130" t="s">
        <v>20</v>
      </c>
      <c r="H130">
        <f t="shared" ref="H130:H193" si="6">IF(E130="Municipal Council",1,0)</f>
        <v>0</v>
      </c>
      <c r="I130">
        <f t="shared" ref="I130:I193" si="7">IF(E130="Urban Council",1,0)</f>
        <v>0</v>
      </c>
      <c r="J130">
        <f t="shared" ref="J130:J193" si="8">IF(E130="Pradeshiya Sabha",1,0)</f>
        <v>1</v>
      </c>
      <c r="K130">
        <f>VLOOKUP(D130,'[1]Sri Lanka '!$B$2:$E$333,4,FALSE)</f>
        <v>41139</v>
      </c>
      <c r="L130" s="4">
        <v>71</v>
      </c>
      <c r="M130" s="4">
        <v>215</v>
      </c>
      <c r="N130" s="4">
        <v>24</v>
      </c>
      <c r="O130" s="4">
        <v>310</v>
      </c>
    </row>
    <row r="131" spans="1:15">
      <c r="A131" s="4" t="s">
        <v>492</v>
      </c>
      <c r="B131" s="4" t="s">
        <v>493</v>
      </c>
      <c r="C131" s="4" t="s">
        <v>633</v>
      </c>
      <c r="D131" s="4" t="s">
        <v>635</v>
      </c>
      <c r="H131">
        <f t="shared" si="6"/>
        <v>0</v>
      </c>
      <c r="I131">
        <f t="shared" si="7"/>
        <v>0</v>
      </c>
      <c r="J131">
        <f t="shared" si="8"/>
        <v>0</v>
      </c>
      <c r="K131" t="str">
        <f>VLOOKUP(D131,'[1]Sri Lanka '!$B$2:$E$333,4,FALSE)</f>
        <v>...</v>
      </c>
      <c r="L131" s="4">
        <v>73</v>
      </c>
      <c r="M131" s="4">
        <v>215</v>
      </c>
      <c r="N131" s="4">
        <v>13</v>
      </c>
      <c r="O131" s="4">
        <v>183</v>
      </c>
    </row>
    <row r="132" spans="1:15">
      <c r="A132" s="4" t="s">
        <v>492</v>
      </c>
      <c r="B132" s="4" t="s">
        <v>493</v>
      </c>
      <c r="C132" s="4" t="s">
        <v>8</v>
      </c>
      <c r="D132" s="4" t="s">
        <v>574</v>
      </c>
      <c r="H132">
        <f t="shared" si="6"/>
        <v>0</v>
      </c>
      <c r="I132">
        <f t="shared" si="7"/>
        <v>0</v>
      </c>
      <c r="J132">
        <f t="shared" si="8"/>
        <v>0</v>
      </c>
      <c r="K132">
        <f>VLOOKUP(D132,'[1]Sri Lanka '!$B$2:$E$333,4,FALSE)</f>
        <v>56128</v>
      </c>
      <c r="L132" s="4">
        <v>223</v>
      </c>
      <c r="M132" s="4">
        <v>215</v>
      </c>
      <c r="N132" s="4">
        <v>6</v>
      </c>
      <c r="O132" s="4">
        <v>92</v>
      </c>
    </row>
    <row r="133" spans="1:15">
      <c r="A133" s="4" t="s">
        <v>492</v>
      </c>
      <c r="B133" s="4" t="s">
        <v>493</v>
      </c>
      <c r="C133" s="4" t="s">
        <v>16</v>
      </c>
      <c r="D133" s="4" t="s">
        <v>507</v>
      </c>
      <c r="H133">
        <f t="shared" si="6"/>
        <v>0</v>
      </c>
      <c r="I133">
        <f t="shared" si="7"/>
        <v>0</v>
      </c>
      <c r="J133">
        <f t="shared" si="8"/>
        <v>0</v>
      </c>
      <c r="K133">
        <f>VLOOKUP(D133,'[1]Sri Lanka '!$B$2:$E$333,4,FALSE)</f>
        <v>16365</v>
      </c>
      <c r="L133" s="4">
        <v>265</v>
      </c>
      <c r="M133" s="4">
        <v>215</v>
      </c>
      <c r="N133" s="4">
        <v>1</v>
      </c>
      <c r="O133" s="4">
        <v>9</v>
      </c>
    </row>
    <row r="134" spans="1:15">
      <c r="A134" s="4" t="s">
        <v>492</v>
      </c>
      <c r="B134" s="4" t="s">
        <v>493</v>
      </c>
      <c r="C134" s="4" t="s">
        <v>53</v>
      </c>
      <c r="D134" s="4" t="s">
        <v>716</v>
      </c>
      <c r="H134">
        <f t="shared" si="6"/>
        <v>0</v>
      </c>
      <c r="I134">
        <f t="shared" si="7"/>
        <v>0</v>
      </c>
      <c r="J134">
        <f t="shared" si="8"/>
        <v>0</v>
      </c>
      <c r="K134">
        <f>VLOOKUP(D134,'[1]Sri Lanka '!$B$2:$E$333,4,FALSE)</f>
        <v>20225</v>
      </c>
      <c r="L134" s="4">
        <v>224</v>
      </c>
      <c r="M134" s="4">
        <v>215</v>
      </c>
      <c r="N134" s="4">
        <v>22</v>
      </c>
      <c r="O134" s="4">
        <v>281</v>
      </c>
    </row>
    <row r="135" spans="1:15">
      <c r="A135" s="4" t="s">
        <v>492</v>
      </c>
      <c r="B135" s="4" t="s">
        <v>493</v>
      </c>
      <c r="C135" s="4" t="s">
        <v>7</v>
      </c>
      <c r="D135" s="4" t="s">
        <v>57</v>
      </c>
      <c r="E135" t="s">
        <v>31</v>
      </c>
      <c r="H135">
        <f t="shared" si="6"/>
        <v>0</v>
      </c>
      <c r="I135">
        <f t="shared" si="7"/>
        <v>0</v>
      </c>
      <c r="J135">
        <f t="shared" si="8"/>
        <v>1</v>
      </c>
      <c r="K135">
        <f>VLOOKUP(D135,'[1]Sri Lanka '!$B$2:$E$333,4,FALSE)</f>
        <v>222683</v>
      </c>
      <c r="L135" s="4">
        <v>266</v>
      </c>
      <c r="M135" s="4">
        <v>215</v>
      </c>
      <c r="N135" s="4">
        <v>7</v>
      </c>
      <c r="O135" s="4">
        <v>105</v>
      </c>
    </row>
    <row r="136" spans="1:15">
      <c r="A136" s="4" t="s">
        <v>492</v>
      </c>
      <c r="B136" s="4" t="s">
        <v>493</v>
      </c>
      <c r="C136" s="4" t="s">
        <v>687</v>
      </c>
      <c r="D136" s="4" t="s">
        <v>691</v>
      </c>
      <c r="E136" s="4" t="s">
        <v>31</v>
      </c>
      <c r="F136" t="s">
        <v>394</v>
      </c>
      <c r="G136" t="s">
        <v>180</v>
      </c>
      <c r="H136">
        <f t="shared" si="6"/>
        <v>0</v>
      </c>
      <c r="I136">
        <f t="shared" si="7"/>
        <v>0</v>
      </c>
      <c r="J136">
        <f t="shared" si="8"/>
        <v>1</v>
      </c>
      <c r="K136">
        <f>VLOOKUP(D136,'[1]Sri Lanka '!$B$2:$E$333,4,FALSE)</f>
        <v>16297</v>
      </c>
      <c r="L136" s="4">
        <v>209</v>
      </c>
      <c r="M136" s="4">
        <v>215</v>
      </c>
      <c r="N136" s="4">
        <v>18</v>
      </c>
      <c r="O136" s="4">
        <v>251</v>
      </c>
    </row>
    <row r="137" spans="1:15">
      <c r="A137" s="4" t="s">
        <v>492</v>
      </c>
      <c r="B137" s="4" t="s">
        <v>493</v>
      </c>
      <c r="C137" s="4" t="s">
        <v>3</v>
      </c>
      <c r="D137" s="4" t="s">
        <v>644</v>
      </c>
      <c r="H137">
        <f t="shared" si="6"/>
        <v>0</v>
      </c>
      <c r="I137">
        <f t="shared" si="7"/>
        <v>0</v>
      </c>
      <c r="J137">
        <f t="shared" si="8"/>
        <v>0</v>
      </c>
      <c r="K137" t="e">
        <f>VLOOKUP(D137,'[1]Sri Lanka '!$B$2:$E$333,4,FALSE)</f>
        <v>#N/A</v>
      </c>
      <c r="L137" s="4">
        <v>231</v>
      </c>
      <c r="M137" s="4">
        <v>215</v>
      </c>
      <c r="N137" s="4">
        <v>14</v>
      </c>
      <c r="O137" s="4">
        <v>195</v>
      </c>
    </row>
    <row r="138" spans="1:15">
      <c r="A138" s="4" t="s">
        <v>492</v>
      </c>
      <c r="B138" s="4" t="s">
        <v>493</v>
      </c>
      <c r="C138" s="4" t="s">
        <v>17</v>
      </c>
      <c r="D138" s="4" t="s">
        <v>586</v>
      </c>
      <c r="E138" t="s">
        <v>31</v>
      </c>
      <c r="H138">
        <f t="shared" si="6"/>
        <v>0</v>
      </c>
      <c r="I138">
        <f t="shared" si="7"/>
        <v>0</v>
      </c>
      <c r="J138">
        <f t="shared" si="8"/>
        <v>1</v>
      </c>
      <c r="K138" t="str">
        <f>VLOOKUP(D138,'[1]Sri Lanka '!$B$2:$E$333,4,FALSE)</f>
        <v>...</v>
      </c>
      <c r="L138" s="4">
        <v>247</v>
      </c>
      <c r="M138" s="4">
        <v>215</v>
      </c>
      <c r="N138" s="4">
        <v>8</v>
      </c>
      <c r="O138" s="4">
        <v>116</v>
      </c>
    </row>
    <row r="139" spans="1:15">
      <c r="A139" s="4" t="s">
        <v>492</v>
      </c>
      <c r="B139" s="4" t="s">
        <v>493</v>
      </c>
      <c r="C139" s="4" t="s">
        <v>32</v>
      </c>
      <c r="D139" s="4" t="s">
        <v>522</v>
      </c>
      <c r="E139" s="4" t="s">
        <v>29</v>
      </c>
      <c r="F139">
        <v>18</v>
      </c>
      <c r="G139" s="4" t="s">
        <v>32</v>
      </c>
      <c r="H139">
        <f t="shared" si="6"/>
        <v>1</v>
      </c>
      <c r="I139">
        <f t="shared" si="7"/>
        <v>0</v>
      </c>
      <c r="J139">
        <f t="shared" si="8"/>
        <v>0</v>
      </c>
      <c r="K139">
        <f>VLOOKUP(D139,'[1]Sri Lanka '!$B$2:$E$333,4,FALSE)</f>
        <v>19457</v>
      </c>
      <c r="L139" s="4">
        <v>315</v>
      </c>
      <c r="M139" s="4">
        <v>215</v>
      </c>
      <c r="N139" s="4">
        <v>2</v>
      </c>
      <c r="O139" s="4">
        <v>25</v>
      </c>
    </row>
    <row r="140" spans="1:15">
      <c r="A140" s="4" t="s">
        <v>492</v>
      </c>
      <c r="B140" s="4" t="s">
        <v>493</v>
      </c>
      <c r="C140" s="4" t="s">
        <v>12</v>
      </c>
      <c r="D140" s="4" t="s">
        <v>12</v>
      </c>
      <c r="E140" t="s">
        <v>30</v>
      </c>
      <c r="H140">
        <f t="shared" si="6"/>
        <v>0</v>
      </c>
      <c r="I140">
        <f t="shared" si="7"/>
        <v>1</v>
      </c>
      <c r="J140">
        <f t="shared" si="8"/>
        <v>0</v>
      </c>
      <c r="K140">
        <f>VLOOKUP(D140,'[1]Sri Lanka '!$B$2:$E$333,4,FALSE)</f>
        <v>87637</v>
      </c>
      <c r="L140" s="4">
        <v>152</v>
      </c>
      <c r="M140" s="4">
        <v>215</v>
      </c>
      <c r="N140" s="4">
        <v>12</v>
      </c>
      <c r="O140" s="4">
        <v>176</v>
      </c>
    </row>
    <row r="141" spans="1:15">
      <c r="A141" s="4" t="s">
        <v>492</v>
      </c>
      <c r="B141" s="4" t="s">
        <v>493</v>
      </c>
      <c r="C141" s="4" t="s">
        <v>32</v>
      </c>
      <c r="D141" s="4" t="s">
        <v>523</v>
      </c>
      <c r="E141" t="s">
        <v>31</v>
      </c>
      <c r="H141">
        <f t="shared" si="6"/>
        <v>0</v>
      </c>
      <c r="I141">
        <f t="shared" si="7"/>
        <v>0</v>
      </c>
      <c r="J141">
        <f t="shared" si="8"/>
        <v>1</v>
      </c>
      <c r="K141">
        <f>VLOOKUP(D141,'[1]Sri Lanka '!$B$2:$E$333,4,FALSE)</f>
        <v>52107</v>
      </c>
      <c r="L141" s="4">
        <v>183</v>
      </c>
      <c r="M141" s="4">
        <v>215</v>
      </c>
      <c r="N141" s="4">
        <v>2</v>
      </c>
      <c r="O141" s="4">
        <v>26</v>
      </c>
    </row>
    <row r="142" spans="1:15">
      <c r="A142" s="4" t="s">
        <v>492</v>
      </c>
      <c r="B142" s="4" t="s">
        <v>493</v>
      </c>
      <c r="C142" s="4" t="s">
        <v>7</v>
      </c>
      <c r="D142" s="4" t="s">
        <v>64</v>
      </c>
      <c r="E142" t="s">
        <v>31</v>
      </c>
      <c r="H142">
        <f t="shared" si="6"/>
        <v>0</v>
      </c>
      <c r="I142">
        <f t="shared" si="7"/>
        <v>0</v>
      </c>
      <c r="J142">
        <f t="shared" si="8"/>
        <v>1</v>
      </c>
      <c r="K142">
        <f>VLOOKUP(D142,'[1]Sri Lanka '!$B$2:$E$333,4,FALSE)</f>
        <v>134364</v>
      </c>
      <c r="L142" s="4">
        <v>210</v>
      </c>
      <c r="M142" s="4">
        <v>215</v>
      </c>
      <c r="N142" s="4">
        <v>7</v>
      </c>
      <c r="O142" s="4">
        <v>106</v>
      </c>
    </row>
    <row r="143" spans="1:15">
      <c r="A143" s="4" t="s">
        <v>492</v>
      </c>
      <c r="B143" s="4" t="s">
        <v>493</v>
      </c>
      <c r="C143" s="4" t="s">
        <v>6</v>
      </c>
      <c r="D143" s="4" t="s">
        <v>729</v>
      </c>
      <c r="H143">
        <f t="shared" si="6"/>
        <v>0</v>
      </c>
      <c r="I143">
        <f t="shared" si="7"/>
        <v>0</v>
      </c>
      <c r="J143">
        <f t="shared" si="8"/>
        <v>0</v>
      </c>
      <c r="K143">
        <f>VLOOKUP(D143,'[1]Sri Lanka '!$B$2:$E$333,4,FALSE)</f>
        <v>30881</v>
      </c>
      <c r="L143" s="4">
        <v>165</v>
      </c>
      <c r="M143" s="4">
        <v>215</v>
      </c>
      <c r="N143" s="4">
        <v>23</v>
      </c>
      <c r="O143" s="4">
        <v>301</v>
      </c>
    </row>
    <row r="144" spans="1:15">
      <c r="A144" s="4" t="s">
        <v>492</v>
      </c>
      <c r="B144" s="4" t="s">
        <v>493</v>
      </c>
      <c r="C144" s="4" t="s">
        <v>9</v>
      </c>
      <c r="D144" s="4" t="s">
        <v>678</v>
      </c>
      <c r="H144">
        <f t="shared" si="6"/>
        <v>0</v>
      </c>
      <c r="I144">
        <f t="shared" si="7"/>
        <v>0</v>
      </c>
      <c r="J144">
        <f t="shared" si="8"/>
        <v>0</v>
      </c>
      <c r="K144" t="e">
        <f>VLOOKUP(D144,'[1]Sri Lanka '!$B$2:$E$333,4,FALSE)</f>
        <v>#N/A</v>
      </c>
      <c r="L144" s="4">
        <v>259</v>
      </c>
      <c r="M144" s="4">
        <v>215</v>
      </c>
      <c r="N144" s="4">
        <v>17</v>
      </c>
      <c r="O144" s="4">
        <v>238</v>
      </c>
    </row>
    <row r="145" spans="1:15">
      <c r="A145" s="4" t="s">
        <v>492</v>
      </c>
      <c r="B145" s="4" t="s">
        <v>493</v>
      </c>
      <c r="C145" s="4" t="s">
        <v>3</v>
      </c>
      <c r="D145" s="4" t="s">
        <v>645</v>
      </c>
      <c r="H145">
        <f t="shared" si="6"/>
        <v>0</v>
      </c>
      <c r="I145">
        <f t="shared" si="7"/>
        <v>0</v>
      </c>
      <c r="J145">
        <f t="shared" si="8"/>
        <v>0</v>
      </c>
      <c r="K145">
        <f>VLOOKUP(D145,'[1]Sri Lanka '!$B$2:$E$333,4,FALSE)</f>
        <v>32230</v>
      </c>
      <c r="L145" s="4">
        <v>34</v>
      </c>
      <c r="M145" s="4">
        <v>215</v>
      </c>
      <c r="N145" s="4">
        <v>14</v>
      </c>
      <c r="O145" s="4">
        <v>196</v>
      </c>
    </row>
    <row r="146" spans="1:15">
      <c r="A146" s="4" t="s">
        <v>492</v>
      </c>
      <c r="B146" s="4" t="s">
        <v>493</v>
      </c>
      <c r="C146" s="4" t="s">
        <v>6</v>
      </c>
      <c r="D146" s="4" t="s">
        <v>730</v>
      </c>
      <c r="H146">
        <f t="shared" si="6"/>
        <v>0</v>
      </c>
      <c r="I146">
        <f t="shared" si="7"/>
        <v>0</v>
      </c>
      <c r="J146">
        <f t="shared" si="8"/>
        <v>0</v>
      </c>
      <c r="K146">
        <f>VLOOKUP(D146,'[1]Sri Lanka '!$B$2:$E$333,4,FALSE)</f>
        <v>43693</v>
      </c>
      <c r="L146" s="4">
        <v>279</v>
      </c>
      <c r="M146" s="4">
        <v>215</v>
      </c>
      <c r="N146" s="4">
        <v>23</v>
      </c>
      <c r="O146" s="4">
        <v>302</v>
      </c>
    </row>
    <row r="147" spans="1:15">
      <c r="A147" s="4" t="s">
        <v>492</v>
      </c>
      <c r="B147" s="4" t="s">
        <v>493</v>
      </c>
      <c r="C147" s="4" t="s">
        <v>34</v>
      </c>
      <c r="D147" s="4" t="s">
        <v>552</v>
      </c>
      <c r="E147" s="4" t="s">
        <v>29</v>
      </c>
      <c r="F147">
        <v>117</v>
      </c>
      <c r="G147" s="4" t="s">
        <v>34</v>
      </c>
      <c r="H147">
        <f t="shared" si="6"/>
        <v>1</v>
      </c>
      <c r="I147">
        <f t="shared" si="7"/>
        <v>0</v>
      </c>
      <c r="J147">
        <f t="shared" si="8"/>
        <v>0</v>
      </c>
      <c r="K147" t="e">
        <f>VLOOKUP(D147,'[1]Sri Lanka '!$B$2:$E$333,4,FALSE)</f>
        <v>#N/A</v>
      </c>
      <c r="L147" s="4">
        <v>95</v>
      </c>
      <c r="M147" s="4">
        <v>215</v>
      </c>
      <c r="N147" s="4">
        <v>4</v>
      </c>
      <c r="O147" s="4">
        <v>60</v>
      </c>
    </row>
    <row r="148" spans="1:15">
      <c r="A148" s="4" t="s">
        <v>492</v>
      </c>
      <c r="B148" s="4" t="s">
        <v>493</v>
      </c>
      <c r="C148" s="4" t="s">
        <v>34</v>
      </c>
      <c r="D148" s="4" t="s">
        <v>553</v>
      </c>
      <c r="E148" s="4" t="s">
        <v>29</v>
      </c>
      <c r="F148">
        <v>117</v>
      </c>
      <c r="G148" s="4" t="s">
        <v>34</v>
      </c>
      <c r="H148">
        <f t="shared" si="6"/>
        <v>1</v>
      </c>
      <c r="I148">
        <f t="shared" si="7"/>
        <v>0</v>
      </c>
      <c r="J148">
        <f t="shared" si="8"/>
        <v>0</v>
      </c>
      <c r="K148" t="e">
        <f>VLOOKUP(D148,'[1]Sri Lanka '!$B$2:$E$333,4,FALSE)</f>
        <v>#N/A</v>
      </c>
      <c r="L148" s="4">
        <v>242</v>
      </c>
      <c r="M148" s="4">
        <v>215</v>
      </c>
      <c r="N148" s="4">
        <v>4</v>
      </c>
      <c r="O148" s="4">
        <v>61</v>
      </c>
    </row>
    <row r="149" spans="1:15">
      <c r="A149" s="4" t="s">
        <v>492</v>
      </c>
      <c r="B149" s="4" t="s">
        <v>493</v>
      </c>
      <c r="C149" s="4" t="s">
        <v>34</v>
      </c>
      <c r="D149" s="4" t="s">
        <v>554</v>
      </c>
      <c r="E149" s="4" t="s">
        <v>29</v>
      </c>
      <c r="F149">
        <v>117</v>
      </c>
      <c r="G149" s="4" t="s">
        <v>34</v>
      </c>
      <c r="H149">
        <f t="shared" si="6"/>
        <v>1</v>
      </c>
      <c r="I149">
        <f t="shared" si="7"/>
        <v>0</v>
      </c>
      <c r="J149">
        <f t="shared" si="8"/>
        <v>0</v>
      </c>
      <c r="K149" t="str">
        <f>VLOOKUP(D149,'[1]Sri Lanka '!$B$2:$E$333,4,FALSE)</f>
        <v>...</v>
      </c>
      <c r="L149" s="4">
        <v>51</v>
      </c>
      <c r="M149" s="4">
        <v>215</v>
      </c>
      <c r="N149" s="4">
        <v>4</v>
      </c>
      <c r="O149" s="4">
        <v>62</v>
      </c>
    </row>
    <row r="150" spans="1:15">
      <c r="A150" s="4" t="s">
        <v>492</v>
      </c>
      <c r="B150" s="4" t="s">
        <v>493</v>
      </c>
      <c r="C150" s="4" t="s">
        <v>9</v>
      </c>
      <c r="D150" s="4" t="s">
        <v>679</v>
      </c>
      <c r="H150">
        <f t="shared" si="6"/>
        <v>0</v>
      </c>
      <c r="I150">
        <f t="shared" si="7"/>
        <v>0</v>
      </c>
      <c r="J150">
        <f t="shared" si="8"/>
        <v>0</v>
      </c>
      <c r="K150">
        <f>VLOOKUP(D150,'[1]Sri Lanka '!$B$2:$E$333,4,FALSE)</f>
        <v>64012</v>
      </c>
      <c r="L150" s="4">
        <v>57</v>
      </c>
      <c r="M150" s="4">
        <v>215</v>
      </c>
      <c r="N150" s="4">
        <v>17</v>
      </c>
      <c r="O150" s="4">
        <v>239</v>
      </c>
    </row>
    <row r="151" spans="1:15">
      <c r="A151" s="4" t="s">
        <v>492</v>
      </c>
      <c r="B151" s="4" t="s">
        <v>493</v>
      </c>
      <c r="C151" s="4" t="s">
        <v>3</v>
      </c>
      <c r="D151" s="4" t="s">
        <v>646</v>
      </c>
      <c r="H151">
        <f t="shared" si="6"/>
        <v>0</v>
      </c>
      <c r="I151">
        <f t="shared" si="7"/>
        <v>0</v>
      </c>
      <c r="J151">
        <f t="shared" si="8"/>
        <v>0</v>
      </c>
      <c r="K151">
        <f>VLOOKUP(D151,'[1]Sri Lanka '!$B$2:$E$333,4,FALSE)</f>
        <v>19273</v>
      </c>
      <c r="L151" s="4">
        <v>195</v>
      </c>
      <c r="M151" s="4">
        <v>215</v>
      </c>
      <c r="N151" s="4">
        <v>14</v>
      </c>
      <c r="O151" s="4">
        <v>197</v>
      </c>
    </row>
    <row r="152" spans="1:15">
      <c r="A152" s="4" t="s">
        <v>492</v>
      </c>
      <c r="B152" s="4" t="s">
        <v>493</v>
      </c>
      <c r="C152" s="4" t="s">
        <v>27</v>
      </c>
      <c r="D152" s="4" t="s">
        <v>706</v>
      </c>
      <c r="H152">
        <f t="shared" si="6"/>
        <v>0</v>
      </c>
      <c r="I152">
        <f t="shared" si="7"/>
        <v>0</v>
      </c>
      <c r="J152">
        <f t="shared" si="8"/>
        <v>0</v>
      </c>
      <c r="K152">
        <f>VLOOKUP(D152,'[1]Sri Lanka '!$B$2:$E$333,4,FALSE)</f>
        <v>97509</v>
      </c>
      <c r="L152" s="4">
        <v>35</v>
      </c>
      <c r="M152" s="4">
        <v>215</v>
      </c>
      <c r="N152" s="4">
        <v>20</v>
      </c>
      <c r="O152" s="4">
        <v>266</v>
      </c>
    </row>
    <row r="153" spans="1:15">
      <c r="A153" s="4" t="s">
        <v>492</v>
      </c>
      <c r="B153" s="4" t="s">
        <v>493</v>
      </c>
      <c r="C153" s="4" t="s">
        <v>14</v>
      </c>
      <c r="D153" s="4" t="s">
        <v>736</v>
      </c>
      <c r="E153" s="4" t="s">
        <v>31</v>
      </c>
      <c r="F153" t="s">
        <v>445</v>
      </c>
      <c r="G153" t="s">
        <v>225</v>
      </c>
      <c r="H153">
        <f t="shared" si="6"/>
        <v>0</v>
      </c>
      <c r="I153">
        <f t="shared" si="7"/>
        <v>0</v>
      </c>
      <c r="J153">
        <f t="shared" si="8"/>
        <v>1</v>
      </c>
      <c r="K153">
        <f>VLOOKUP(D153,'[1]Sri Lanka '!$B$2:$E$333,4,FALSE)</f>
        <v>21590</v>
      </c>
      <c r="L153" s="4">
        <v>153</v>
      </c>
      <c r="M153" s="4">
        <v>215</v>
      </c>
      <c r="N153" s="4">
        <v>24</v>
      </c>
      <c r="O153" s="4">
        <v>312</v>
      </c>
    </row>
    <row r="154" spans="1:15">
      <c r="A154" s="4" t="s">
        <v>492</v>
      </c>
      <c r="B154" s="4" t="s">
        <v>493</v>
      </c>
      <c r="C154" s="4" t="s">
        <v>4</v>
      </c>
      <c r="D154" s="4" t="s">
        <v>619</v>
      </c>
      <c r="E154" t="s">
        <v>31</v>
      </c>
      <c r="H154">
        <f t="shared" si="6"/>
        <v>0</v>
      </c>
      <c r="I154">
        <f t="shared" si="7"/>
        <v>0</v>
      </c>
      <c r="J154">
        <f t="shared" si="8"/>
        <v>1</v>
      </c>
      <c r="K154">
        <f>VLOOKUP(D154,'[1]Sri Lanka '!$B$2:$E$333,4,FALSE)</f>
        <v>107180</v>
      </c>
      <c r="L154" s="4">
        <v>166</v>
      </c>
      <c r="M154" s="4">
        <v>215</v>
      </c>
      <c r="N154" s="4">
        <v>11</v>
      </c>
      <c r="O154" s="4">
        <v>158</v>
      </c>
    </row>
    <row r="155" spans="1:15">
      <c r="A155" s="4" t="s">
        <v>492</v>
      </c>
      <c r="B155" s="4" t="s">
        <v>493</v>
      </c>
      <c r="C155" s="4" t="s">
        <v>3</v>
      </c>
      <c r="D155" s="4" t="s">
        <v>3</v>
      </c>
      <c r="E155" t="s">
        <v>29</v>
      </c>
      <c r="H155">
        <f t="shared" si="6"/>
        <v>1</v>
      </c>
      <c r="I155">
        <f t="shared" si="7"/>
        <v>0</v>
      </c>
      <c r="J155">
        <f t="shared" si="8"/>
        <v>0</v>
      </c>
      <c r="K155">
        <f>VLOOKUP(D155,'[1]Sri Lanka '!$B$2:$E$333,4,FALSE)</f>
        <v>88944</v>
      </c>
      <c r="L155" s="4">
        <v>302</v>
      </c>
      <c r="M155" s="4">
        <v>215</v>
      </c>
      <c r="N155" s="4">
        <v>14</v>
      </c>
      <c r="O155" s="4">
        <v>200</v>
      </c>
    </row>
    <row r="156" spans="1:15">
      <c r="A156" s="4" t="s">
        <v>492</v>
      </c>
      <c r="B156" s="4" t="s">
        <v>493</v>
      </c>
      <c r="C156" s="4" t="s">
        <v>6</v>
      </c>
      <c r="D156" s="4" t="s">
        <v>235</v>
      </c>
      <c r="E156" t="s">
        <v>31</v>
      </c>
      <c r="H156">
        <f t="shared" si="6"/>
        <v>0</v>
      </c>
      <c r="I156">
        <f t="shared" si="7"/>
        <v>0</v>
      </c>
      <c r="J156">
        <f t="shared" si="8"/>
        <v>1</v>
      </c>
      <c r="K156">
        <f>VLOOKUP(D156,'[1]Sri Lanka '!$B$2:$E$333,4,FALSE)</f>
        <v>85882</v>
      </c>
      <c r="L156" s="4">
        <v>114</v>
      </c>
      <c r="M156" s="4">
        <v>215</v>
      </c>
      <c r="N156" s="4">
        <v>23</v>
      </c>
      <c r="O156" s="4">
        <v>303</v>
      </c>
    </row>
    <row r="157" spans="1:15">
      <c r="A157" s="4" t="s">
        <v>492</v>
      </c>
      <c r="B157" s="4" t="s">
        <v>493</v>
      </c>
      <c r="C157" s="4" t="s">
        <v>5</v>
      </c>
      <c r="D157" s="4" t="s">
        <v>665</v>
      </c>
      <c r="H157">
        <f t="shared" si="6"/>
        <v>0</v>
      </c>
      <c r="I157">
        <f t="shared" si="7"/>
        <v>0</v>
      </c>
      <c r="J157">
        <f t="shared" si="8"/>
        <v>0</v>
      </c>
      <c r="K157">
        <f>VLOOKUP(D157,'[1]Sri Lanka '!$B$2:$E$333,4,FALSE)</f>
        <v>12399</v>
      </c>
      <c r="L157" s="4">
        <v>115</v>
      </c>
      <c r="M157" s="4">
        <v>215</v>
      </c>
      <c r="N157" s="4">
        <v>16</v>
      </c>
      <c r="O157" s="4">
        <v>224</v>
      </c>
    </row>
    <row r="158" spans="1:15">
      <c r="A158" s="4" t="s">
        <v>492</v>
      </c>
      <c r="B158" s="4" t="s">
        <v>493</v>
      </c>
      <c r="C158" s="4" t="s">
        <v>16</v>
      </c>
      <c r="D158" s="4" t="s">
        <v>221</v>
      </c>
      <c r="E158" t="s">
        <v>31</v>
      </c>
      <c r="H158">
        <f t="shared" si="6"/>
        <v>0</v>
      </c>
      <c r="I158">
        <f t="shared" si="7"/>
        <v>0</v>
      </c>
      <c r="J158">
        <f t="shared" si="8"/>
        <v>1</v>
      </c>
      <c r="K158">
        <f>VLOOKUP(D158,'[1]Sri Lanka '!$B$2:$E$333,4,FALSE)</f>
        <v>7623</v>
      </c>
      <c r="L158" s="4">
        <v>260</v>
      </c>
      <c r="M158" s="4">
        <v>215</v>
      </c>
      <c r="N158" s="4">
        <v>1</v>
      </c>
      <c r="O158" s="4">
        <v>10</v>
      </c>
    </row>
    <row r="159" spans="1:15">
      <c r="A159" s="4" t="s">
        <v>492</v>
      </c>
      <c r="B159" s="4" t="s">
        <v>493</v>
      </c>
      <c r="C159" s="4" t="s">
        <v>217</v>
      </c>
      <c r="D159" s="4" t="s">
        <v>711</v>
      </c>
      <c r="H159">
        <f t="shared" si="6"/>
        <v>0</v>
      </c>
      <c r="I159">
        <f t="shared" si="7"/>
        <v>0</v>
      </c>
      <c r="J159">
        <f t="shared" si="8"/>
        <v>0</v>
      </c>
      <c r="K159">
        <f>VLOOKUP(D159,'[1]Sri Lanka '!$B$2:$E$333,4,FALSE)</f>
        <v>33676</v>
      </c>
      <c r="L159" s="4">
        <v>83</v>
      </c>
      <c r="M159" s="4">
        <v>215</v>
      </c>
      <c r="N159" s="4">
        <v>21</v>
      </c>
      <c r="O159" s="4">
        <v>272</v>
      </c>
    </row>
    <row r="160" spans="1:15">
      <c r="A160" s="4" t="s">
        <v>492</v>
      </c>
      <c r="B160" s="4" t="s">
        <v>493</v>
      </c>
      <c r="C160" s="4" t="s">
        <v>10</v>
      </c>
      <c r="D160" s="4" t="s">
        <v>542</v>
      </c>
      <c r="H160">
        <f t="shared" si="6"/>
        <v>0</v>
      </c>
      <c r="I160">
        <f t="shared" si="7"/>
        <v>0</v>
      </c>
      <c r="J160">
        <f t="shared" si="8"/>
        <v>0</v>
      </c>
      <c r="K160">
        <f>VLOOKUP(D160,'[1]Sri Lanka '!$B$2:$E$333,4,FALSE)</f>
        <v>33079</v>
      </c>
      <c r="L160" s="4">
        <v>255</v>
      </c>
      <c r="M160" s="4">
        <v>215</v>
      </c>
      <c r="N160" s="4">
        <v>3</v>
      </c>
      <c r="O160" s="4">
        <v>49</v>
      </c>
    </row>
    <row r="161" spans="1:15">
      <c r="A161" s="4" t="s">
        <v>492</v>
      </c>
      <c r="B161" s="4" t="s">
        <v>493</v>
      </c>
      <c r="C161" s="4" t="s">
        <v>17</v>
      </c>
      <c r="D161" s="4" t="s">
        <v>587</v>
      </c>
      <c r="E161" t="s">
        <v>31</v>
      </c>
      <c r="H161">
        <f t="shared" si="6"/>
        <v>0</v>
      </c>
      <c r="I161">
        <f t="shared" si="7"/>
        <v>0</v>
      </c>
      <c r="J161">
        <f t="shared" si="8"/>
        <v>1</v>
      </c>
      <c r="K161">
        <f>VLOOKUP(D161,'[1]Sri Lanka '!$B$2:$E$333,4,FALSE)</f>
        <v>25226</v>
      </c>
      <c r="L161" s="4">
        <v>319</v>
      </c>
      <c r="M161" s="4">
        <v>215</v>
      </c>
      <c r="N161" s="4">
        <v>8</v>
      </c>
      <c r="O161" s="4">
        <v>117</v>
      </c>
    </row>
    <row r="162" spans="1:15">
      <c r="A162" s="4" t="s">
        <v>492</v>
      </c>
      <c r="B162" s="4" t="s">
        <v>493</v>
      </c>
      <c r="C162" s="4" t="s">
        <v>53</v>
      </c>
      <c r="D162" s="4" t="s">
        <v>252</v>
      </c>
      <c r="E162" t="s">
        <v>31</v>
      </c>
      <c r="H162">
        <f t="shared" si="6"/>
        <v>0</v>
      </c>
      <c r="I162">
        <f t="shared" si="7"/>
        <v>0</v>
      </c>
      <c r="J162">
        <f t="shared" si="8"/>
        <v>1</v>
      </c>
      <c r="K162">
        <f>VLOOKUP(D162,'[1]Sri Lanka '!$B$2:$E$333,4,FALSE)</f>
        <v>43522</v>
      </c>
      <c r="L162" s="4">
        <v>248</v>
      </c>
      <c r="M162" s="4">
        <v>215</v>
      </c>
      <c r="N162" s="4">
        <v>22</v>
      </c>
      <c r="O162" s="4">
        <v>282</v>
      </c>
    </row>
    <row r="163" spans="1:15">
      <c r="A163" s="4" t="s">
        <v>492</v>
      </c>
      <c r="B163" s="4" t="s">
        <v>493</v>
      </c>
      <c r="C163" s="4" t="s">
        <v>50</v>
      </c>
      <c r="D163" s="4" t="s">
        <v>658</v>
      </c>
      <c r="H163">
        <f t="shared" si="6"/>
        <v>0</v>
      </c>
      <c r="I163">
        <f t="shared" si="7"/>
        <v>0</v>
      </c>
      <c r="J163">
        <f t="shared" si="8"/>
        <v>0</v>
      </c>
      <c r="K163" t="str">
        <f>VLOOKUP(D163,'[1]Sri Lanka '!$B$2:$E$333,4,FALSE)</f>
        <v>...</v>
      </c>
      <c r="L163" s="4">
        <v>291</v>
      </c>
      <c r="M163" s="4">
        <v>215</v>
      </c>
      <c r="N163" s="4">
        <v>15</v>
      </c>
      <c r="O163" s="4">
        <v>216</v>
      </c>
    </row>
    <row r="164" spans="1:15">
      <c r="A164" s="4" t="s">
        <v>492</v>
      </c>
      <c r="B164" s="4" t="s">
        <v>493</v>
      </c>
      <c r="C164" s="4" t="s">
        <v>687</v>
      </c>
      <c r="D164" s="4" t="s">
        <v>692</v>
      </c>
      <c r="H164">
        <f t="shared" si="6"/>
        <v>0</v>
      </c>
      <c r="I164">
        <f t="shared" si="7"/>
        <v>0</v>
      </c>
      <c r="J164">
        <f t="shared" si="8"/>
        <v>0</v>
      </c>
      <c r="K164">
        <f>VLOOKUP(D164,'[1]Sri Lanka '!$B$2:$E$333,4,FALSE)</f>
        <v>28358</v>
      </c>
      <c r="L164" s="4">
        <v>225</v>
      </c>
      <c r="M164" s="4">
        <v>215</v>
      </c>
      <c r="N164" s="4">
        <v>18</v>
      </c>
      <c r="O164" s="4">
        <v>252</v>
      </c>
    </row>
    <row r="165" spans="1:15">
      <c r="A165" s="4" t="s">
        <v>492</v>
      </c>
      <c r="B165" s="4" t="s">
        <v>493</v>
      </c>
      <c r="C165" s="4" t="s">
        <v>11</v>
      </c>
      <c r="D165" s="4" t="s">
        <v>608</v>
      </c>
      <c r="E165" t="s">
        <v>31</v>
      </c>
      <c r="H165">
        <f t="shared" si="6"/>
        <v>0</v>
      </c>
      <c r="I165">
        <f t="shared" si="7"/>
        <v>0</v>
      </c>
      <c r="J165">
        <f t="shared" si="8"/>
        <v>1</v>
      </c>
      <c r="K165">
        <f>VLOOKUP(D165,'[1]Sri Lanka '!$B$2:$E$333,4,FALSE)</f>
        <v>29750</v>
      </c>
      <c r="L165" s="4">
        <v>320</v>
      </c>
      <c r="M165" s="4">
        <v>215</v>
      </c>
      <c r="N165" s="4">
        <v>10</v>
      </c>
      <c r="O165" s="4">
        <v>145</v>
      </c>
    </row>
    <row r="166" spans="1:15">
      <c r="A166" s="4" t="s">
        <v>492</v>
      </c>
      <c r="B166" s="4" t="s">
        <v>493</v>
      </c>
      <c r="C166" s="4" t="s">
        <v>32</v>
      </c>
      <c r="D166" s="4" t="s">
        <v>524</v>
      </c>
      <c r="E166" s="4" t="s">
        <v>29</v>
      </c>
      <c r="F166">
        <v>18</v>
      </c>
      <c r="G166" s="4" t="s">
        <v>32</v>
      </c>
      <c r="H166">
        <f t="shared" si="6"/>
        <v>1</v>
      </c>
      <c r="I166">
        <f t="shared" si="7"/>
        <v>0</v>
      </c>
      <c r="J166">
        <f t="shared" si="8"/>
        <v>0</v>
      </c>
      <c r="K166">
        <f>VLOOKUP(D166,'[1]Sri Lanka '!$B$2:$E$333,4,FALSE)</f>
        <v>18557</v>
      </c>
      <c r="L166" s="4">
        <v>121</v>
      </c>
      <c r="M166" s="4">
        <v>215</v>
      </c>
      <c r="N166" s="4">
        <v>2</v>
      </c>
      <c r="O166" s="4">
        <v>27</v>
      </c>
    </row>
    <row r="167" spans="1:15">
      <c r="A167" s="4" t="s">
        <v>492</v>
      </c>
      <c r="B167" s="4" t="s">
        <v>493</v>
      </c>
      <c r="C167" s="4" t="s">
        <v>53</v>
      </c>
      <c r="D167" s="4" t="s">
        <v>717</v>
      </c>
      <c r="H167">
        <f t="shared" si="6"/>
        <v>0</v>
      </c>
      <c r="I167">
        <f t="shared" si="7"/>
        <v>0</v>
      </c>
      <c r="J167">
        <f t="shared" si="8"/>
        <v>0</v>
      </c>
      <c r="K167">
        <f>VLOOKUP(D167,'[1]Sri Lanka '!$B$2:$E$333,4,FALSE)</f>
        <v>16905</v>
      </c>
      <c r="L167" s="4">
        <v>36</v>
      </c>
      <c r="M167" s="4">
        <v>215</v>
      </c>
      <c r="N167" s="4">
        <v>22</v>
      </c>
      <c r="O167" s="4">
        <v>283</v>
      </c>
    </row>
    <row r="168" spans="1:15">
      <c r="A168" s="4" t="s">
        <v>492</v>
      </c>
      <c r="B168" s="4" t="s">
        <v>493</v>
      </c>
      <c r="C168" s="4" t="s">
        <v>16</v>
      </c>
      <c r="D168" s="4" t="s">
        <v>508</v>
      </c>
      <c r="H168">
        <f t="shared" si="6"/>
        <v>0</v>
      </c>
      <c r="I168">
        <f t="shared" si="7"/>
        <v>0</v>
      </c>
      <c r="J168">
        <f t="shared" si="8"/>
        <v>0</v>
      </c>
      <c r="K168">
        <f>VLOOKUP(D168,'[1]Sri Lanka '!$B$2:$E$333,4,FALSE)</f>
        <v>18123</v>
      </c>
      <c r="L168" s="4">
        <v>37</v>
      </c>
      <c r="M168" s="4">
        <v>215</v>
      </c>
      <c r="N168" s="4">
        <v>1</v>
      </c>
      <c r="O168" s="4">
        <v>11</v>
      </c>
    </row>
    <row r="169" spans="1:15">
      <c r="A169" s="4" t="s">
        <v>492</v>
      </c>
      <c r="B169" s="4" t="s">
        <v>493</v>
      </c>
      <c r="C169" s="4" t="s">
        <v>7</v>
      </c>
      <c r="D169" s="4" t="s">
        <v>63</v>
      </c>
      <c r="E169" t="s">
        <v>31</v>
      </c>
      <c r="H169">
        <f t="shared" si="6"/>
        <v>0</v>
      </c>
      <c r="I169">
        <f t="shared" si="7"/>
        <v>0</v>
      </c>
      <c r="J169">
        <f t="shared" si="8"/>
        <v>1</v>
      </c>
      <c r="K169">
        <f>VLOOKUP(D169,'[1]Sri Lanka '!$B$2:$E$333,4,FALSE)</f>
        <v>176870</v>
      </c>
      <c r="L169" s="4">
        <v>38</v>
      </c>
      <c r="M169" s="4">
        <v>215</v>
      </c>
      <c r="N169" s="4">
        <v>7</v>
      </c>
      <c r="O169" s="4">
        <v>107</v>
      </c>
    </row>
    <row r="170" spans="1:15">
      <c r="A170" s="4" t="s">
        <v>492</v>
      </c>
      <c r="B170" s="4" t="s">
        <v>493</v>
      </c>
      <c r="C170" s="4" t="s">
        <v>3</v>
      </c>
      <c r="D170" s="4" t="s">
        <v>649</v>
      </c>
      <c r="H170">
        <f t="shared" si="6"/>
        <v>0</v>
      </c>
      <c r="I170">
        <f t="shared" si="7"/>
        <v>0</v>
      </c>
      <c r="J170">
        <f t="shared" si="8"/>
        <v>0</v>
      </c>
      <c r="K170" t="e">
        <f>VLOOKUP(D170,'[1]Sri Lanka '!$B$2:$E$333,4,FALSE)</f>
        <v>#N/A</v>
      </c>
      <c r="L170" s="4">
        <v>99</v>
      </c>
      <c r="M170" s="4">
        <v>215</v>
      </c>
      <c r="N170" s="4">
        <v>14</v>
      </c>
      <c r="O170" s="4">
        <v>201</v>
      </c>
    </row>
    <row r="171" spans="1:15">
      <c r="A171" s="4" t="s">
        <v>492</v>
      </c>
      <c r="B171" s="4" t="s">
        <v>493</v>
      </c>
      <c r="C171" s="4" t="s">
        <v>53</v>
      </c>
      <c r="D171" s="4" t="s">
        <v>718</v>
      </c>
      <c r="H171">
        <f t="shared" si="6"/>
        <v>0</v>
      </c>
      <c r="I171">
        <f t="shared" si="7"/>
        <v>0</v>
      </c>
      <c r="J171">
        <f t="shared" si="8"/>
        <v>0</v>
      </c>
      <c r="K171">
        <f>VLOOKUP(D171,'[1]Sri Lanka '!$B$2:$E$333,4,FALSE)</f>
        <v>48861</v>
      </c>
      <c r="L171" s="4">
        <v>133</v>
      </c>
      <c r="M171" s="4">
        <v>215</v>
      </c>
      <c r="N171" s="4">
        <v>22</v>
      </c>
      <c r="O171" s="4">
        <v>284</v>
      </c>
    </row>
    <row r="172" spans="1:15">
      <c r="A172" s="4" t="s">
        <v>492</v>
      </c>
      <c r="B172" s="4" t="s">
        <v>493</v>
      </c>
      <c r="C172" s="4" t="s">
        <v>10</v>
      </c>
      <c r="D172" s="4" t="s">
        <v>543</v>
      </c>
      <c r="E172" s="4" t="s">
        <v>31</v>
      </c>
      <c r="F172" s="4">
        <v>362</v>
      </c>
      <c r="G172" s="4" t="s">
        <v>181</v>
      </c>
      <c r="H172">
        <f t="shared" si="6"/>
        <v>0</v>
      </c>
      <c r="I172">
        <f t="shared" si="7"/>
        <v>0</v>
      </c>
      <c r="J172">
        <f t="shared" si="8"/>
        <v>1</v>
      </c>
      <c r="K172">
        <f>VLOOKUP(D172,'[1]Sri Lanka '!$B$2:$E$333,4,FALSE)</f>
        <v>67301</v>
      </c>
      <c r="L172" s="4">
        <v>226</v>
      </c>
      <c r="M172" s="4">
        <v>215</v>
      </c>
      <c r="N172" s="4">
        <v>3</v>
      </c>
      <c r="O172" s="4">
        <v>50</v>
      </c>
    </row>
    <row r="173" spans="1:15">
      <c r="A173" s="4" t="s">
        <v>492</v>
      </c>
      <c r="B173" s="4" t="s">
        <v>493</v>
      </c>
      <c r="C173" s="4" t="s">
        <v>9</v>
      </c>
      <c r="D173" s="4" t="s">
        <v>680</v>
      </c>
      <c r="E173" t="s">
        <v>31</v>
      </c>
      <c r="H173">
        <f t="shared" si="6"/>
        <v>0</v>
      </c>
      <c r="I173">
        <f t="shared" si="7"/>
        <v>0</v>
      </c>
      <c r="J173">
        <f t="shared" si="8"/>
        <v>1</v>
      </c>
      <c r="K173">
        <f>VLOOKUP(D173,'[1]Sri Lanka '!$B$2:$E$333,4,FALSE)</f>
        <v>31524</v>
      </c>
      <c r="L173" s="4">
        <v>211</v>
      </c>
      <c r="M173" s="4">
        <v>215</v>
      </c>
      <c r="N173" s="4">
        <v>17</v>
      </c>
      <c r="O173" s="4">
        <v>240</v>
      </c>
    </row>
    <row r="174" spans="1:15">
      <c r="A174" s="4" t="s">
        <v>492</v>
      </c>
      <c r="B174" s="4" t="s">
        <v>493</v>
      </c>
      <c r="C174" s="4" t="s">
        <v>3</v>
      </c>
      <c r="D174" s="4" t="s">
        <v>650</v>
      </c>
      <c r="H174">
        <f t="shared" si="6"/>
        <v>0</v>
      </c>
      <c r="I174">
        <f t="shared" si="7"/>
        <v>0</v>
      </c>
      <c r="J174">
        <f t="shared" si="8"/>
        <v>0</v>
      </c>
      <c r="K174">
        <f>VLOOKUP(D174,'[1]Sri Lanka '!$B$2:$E$333,4,FALSE)</f>
        <v>46575</v>
      </c>
      <c r="L174" s="4">
        <v>145</v>
      </c>
      <c r="M174" s="4">
        <v>215</v>
      </c>
      <c r="N174" s="4">
        <v>14</v>
      </c>
      <c r="O174" s="4">
        <v>202</v>
      </c>
    </row>
    <row r="175" spans="1:15">
      <c r="A175" s="4" t="s">
        <v>492</v>
      </c>
      <c r="B175" s="4" t="s">
        <v>493</v>
      </c>
      <c r="C175" s="4" t="s">
        <v>34</v>
      </c>
      <c r="D175" s="4" t="s">
        <v>555</v>
      </c>
      <c r="E175" s="4" t="s">
        <v>29</v>
      </c>
      <c r="F175">
        <v>117</v>
      </c>
      <c r="G175" s="4" t="s">
        <v>34</v>
      </c>
      <c r="H175">
        <f t="shared" si="6"/>
        <v>1</v>
      </c>
      <c r="I175">
        <f t="shared" si="7"/>
        <v>0</v>
      </c>
      <c r="J175">
        <f t="shared" si="8"/>
        <v>0</v>
      </c>
      <c r="K175">
        <f>VLOOKUP(D175,'[1]Sri Lanka '!$B$2:$E$333,4,FALSE)</f>
        <v>80313</v>
      </c>
      <c r="L175" s="4">
        <v>271</v>
      </c>
      <c r="M175" s="4">
        <v>215</v>
      </c>
      <c r="N175" s="4">
        <v>4</v>
      </c>
      <c r="O175" s="4">
        <v>63</v>
      </c>
    </row>
    <row r="176" spans="1:15">
      <c r="A176" s="4" t="s">
        <v>492</v>
      </c>
      <c r="B176" s="4" t="s">
        <v>493</v>
      </c>
      <c r="C176" s="4" t="s">
        <v>34</v>
      </c>
      <c r="D176" s="4" t="s">
        <v>556</v>
      </c>
      <c r="E176" s="4" t="s">
        <v>29</v>
      </c>
      <c r="F176">
        <v>117</v>
      </c>
      <c r="G176" s="4" t="s">
        <v>34</v>
      </c>
      <c r="H176">
        <f t="shared" si="6"/>
        <v>1</v>
      </c>
      <c r="I176">
        <f t="shared" si="7"/>
        <v>0</v>
      </c>
      <c r="J176">
        <f t="shared" si="8"/>
        <v>0</v>
      </c>
      <c r="K176">
        <f>VLOOKUP(D176,'[1]Sri Lanka '!$B$2:$E$333,4,FALSE)</f>
        <v>25908</v>
      </c>
      <c r="L176" s="4">
        <v>77</v>
      </c>
      <c r="M176" s="4">
        <v>215</v>
      </c>
      <c r="N176" s="4">
        <v>4</v>
      </c>
      <c r="O176" s="4">
        <v>64</v>
      </c>
    </row>
    <row r="177" spans="1:15">
      <c r="A177" s="4" t="s">
        <v>492</v>
      </c>
      <c r="B177" s="4" t="s">
        <v>493</v>
      </c>
      <c r="C177" s="4" t="s">
        <v>34</v>
      </c>
      <c r="D177" s="4" t="s">
        <v>558</v>
      </c>
      <c r="E177" s="4" t="s">
        <v>29</v>
      </c>
      <c r="F177">
        <v>117</v>
      </c>
      <c r="G177" s="4" t="s">
        <v>34</v>
      </c>
      <c r="H177">
        <f t="shared" si="6"/>
        <v>1</v>
      </c>
      <c r="I177">
        <f t="shared" si="7"/>
        <v>0</v>
      </c>
      <c r="J177">
        <f t="shared" si="8"/>
        <v>0</v>
      </c>
      <c r="K177" t="e">
        <f>VLOOKUP(D177,'[1]Sri Lanka '!$B$2:$E$333,4,FALSE)</f>
        <v>#N/A</v>
      </c>
      <c r="L177" s="4">
        <v>52</v>
      </c>
      <c r="M177" s="4">
        <v>215</v>
      </c>
      <c r="N177" s="4">
        <v>4</v>
      </c>
      <c r="O177" s="4">
        <v>66</v>
      </c>
    </row>
    <row r="178" spans="1:15">
      <c r="A178" s="4" t="s">
        <v>492</v>
      </c>
      <c r="B178" s="4" t="s">
        <v>493</v>
      </c>
      <c r="C178" s="4" t="s">
        <v>34</v>
      </c>
      <c r="D178" s="4" t="s">
        <v>557</v>
      </c>
      <c r="E178" s="4" t="s">
        <v>29</v>
      </c>
      <c r="F178">
        <v>117</v>
      </c>
      <c r="G178" s="4" t="s">
        <v>34</v>
      </c>
      <c r="H178">
        <f t="shared" si="6"/>
        <v>1</v>
      </c>
      <c r="I178">
        <f t="shared" si="7"/>
        <v>0</v>
      </c>
      <c r="J178">
        <f t="shared" si="8"/>
        <v>0</v>
      </c>
      <c r="K178" t="str">
        <f>VLOOKUP(D178,'[1]Sri Lanka '!$B$2:$E$333,4,FALSE)</f>
        <v>...</v>
      </c>
      <c r="L178" s="4">
        <v>161</v>
      </c>
      <c r="M178" s="4">
        <v>215</v>
      </c>
      <c r="N178" s="4">
        <v>4</v>
      </c>
      <c r="O178" s="4">
        <v>65</v>
      </c>
    </row>
    <row r="179" spans="1:15">
      <c r="A179" s="4" t="s">
        <v>492</v>
      </c>
      <c r="B179" s="4" t="s">
        <v>493</v>
      </c>
      <c r="C179" s="4" t="s">
        <v>34</v>
      </c>
      <c r="D179" s="4" t="s">
        <v>559</v>
      </c>
      <c r="E179" s="4" t="s">
        <v>29</v>
      </c>
      <c r="F179">
        <v>117</v>
      </c>
      <c r="G179" s="4" t="s">
        <v>34</v>
      </c>
      <c r="H179">
        <f t="shared" si="6"/>
        <v>1</v>
      </c>
      <c r="I179">
        <f t="shared" si="7"/>
        <v>0</v>
      </c>
      <c r="J179">
        <f t="shared" si="8"/>
        <v>0</v>
      </c>
      <c r="K179" t="str">
        <f>VLOOKUP(D179,'[1]Sri Lanka '!$B$2:$E$333,4,FALSE)</f>
        <v>...</v>
      </c>
      <c r="L179" s="4">
        <v>12</v>
      </c>
      <c r="M179" s="4">
        <v>215</v>
      </c>
      <c r="N179" s="4">
        <v>4</v>
      </c>
      <c r="O179" s="4">
        <v>67</v>
      </c>
    </row>
    <row r="180" spans="1:15">
      <c r="A180" s="4" t="s">
        <v>492</v>
      </c>
      <c r="B180" s="4" t="s">
        <v>493</v>
      </c>
      <c r="C180" s="4" t="s">
        <v>698</v>
      </c>
      <c r="D180" s="4" t="s">
        <v>699</v>
      </c>
      <c r="H180">
        <f t="shared" si="6"/>
        <v>0</v>
      </c>
      <c r="I180">
        <f t="shared" si="7"/>
        <v>0</v>
      </c>
      <c r="J180">
        <f t="shared" si="8"/>
        <v>0</v>
      </c>
      <c r="K180" t="e">
        <f>VLOOKUP(D180,'[1]Sri Lanka '!$B$2:$E$333,4,FALSE)</f>
        <v>#N/A</v>
      </c>
      <c r="L180" s="4">
        <v>292</v>
      </c>
      <c r="M180" s="4">
        <v>215</v>
      </c>
      <c r="N180" s="4">
        <v>19</v>
      </c>
      <c r="O180" s="4">
        <v>259</v>
      </c>
    </row>
    <row r="181" spans="1:15">
      <c r="A181" s="4" t="s">
        <v>492</v>
      </c>
      <c r="B181" s="4" t="s">
        <v>493</v>
      </c>
      <c r="C181" s="4" t="s">
        <v>50</v>
      </c>
      <c r="D181" s="4" t="s">
        <v>660</v>
      </c>
      <c r="H181">
        <f t="shared" si="6"/>
        <v>0</v>
      </c>
      <c r="I181">
        <f t="shared" si="7"/>
        <v>0</v>
      </c>
      <c r="J181">
        <f t="shared" si="8"/>
        <v>0</v>
      </c>
      <c r="K181" t="str">
        <f>VLOOKUP(D181,'[1]Sri Lanka '!$B$2:$E$333,4,FALSE)</f>
        <v>...</v>
      </c>
      <c r="L181" s="4">
        <v>232</v>
      </c>
      <c r="M181" s="4">
        <v>215</v>
      </c>
      <c r="N181" s="4">
        <v>15</v>
      </c>
      <c r="O181" s="4">
        <v>218</v>
      </c>
    </row>
    <row r="182" spans="1:15">
      <c r="A182" s="4" t="s">
        <v>492</v>
      </c>
      <c r="B182" s="4" t="s">
        <v>493</v>
      </c>
      <c r="C182" s="4" t="s">
        <v>698</v>
      </c>
      <c r="D182" s="4" t="s">
        <v>700</v>
      </c>
      <c r="H182">
        <f t="shared" si="6"/>
        <v>0</v>
      </c>
      <c r="I182">
        <f t="shared" si="7"/>
        <v>0</v>
      </c>
      <c r="J182">
        <f t="shared" si="8"/>
        <v>0</v>
      </c>
      <c r="K182" t="str">
        <f>VLOOKUP(D182,'[1]Sri Lanka '!$B$2:$E$333,4,FALSE)</f>
        <v>...</v>
      </c>
      <c r="L182" s="4">
        <v>18</v>
      </c>
      <c r="M182" s="4">
        <v>215</v>
      </c>
      <c r="N182" s="4">
        <v>19</v>
      </c>
      <c r="O182" s="4">
        <v>260</v>
      </c>
    </row>
    <row r="183" spans="1:15">
      <c r="A183" s="4" t="s">
        <v>492</v>
      </c>
      <c r="B183" s="4" t="s">
        <v>493</v>
      </c>
      <c r="C183" s="4" t="s">
        <v>3</v>
      </c>
      <c r="D183" s="4" t="s">
        <v>651</v>
      </c>
      <c r="H183">
        <f t="shared" si="6"/>
        <v>0</v>
      </c>
      <c r="I183">
        <f t="shared" si="7"/>
        <v>0</v>
      </c>
      <c r="J183">
        <f t="shared" si="8"/>
        <v>0</v>
      </c>
      <c r="K183">
        <f>VLOOKUP(D183,'[1]Sri Lanka '!$B$2:$E$333,4,FALSE)</f>
        <v>18850</v>
      </c>
      <c r="L183" s="4">
        <v>293</v>
      </c>
      <c r="M183" s="4">
        <v>215</v>
      </c>
      <c r="N183" s="4">
        <v>14</v>
      </c>
      <c r="O183" s="4">
        <v>203</v>
      </c>
    </row>
    <row r="184" spans="1:15">
      <c r="A184" s="4" t="s">
        <v>492</v>
      </c>
      <c r="B184" s="4" t="s">
        <v>493</v>
      </c>
      <c r="C184" s="4" t="s">
        <v>5</v>
      </c>
      <c r="D184" s="4" t="s">
        <v>5</v>
      </c>
      <c r="E184" t="s">
        <v>29</v>
      </c>
      <c r="H184">
        <f t="shared" si="6"/>
        <v>1</v>
      </c>
      <c r="I184">
        <f t="shared" si="7"/>
        <v>0</v>
      </c>
      <c r="J184">
        <f t="shared" si="8"/>
        <v>0</v>
      </c>
      <c r="K184">
        <f>VLOOKUP(D184,'[1]Sri Lanka '!$B$2:$E$333,4,FALSE)</f>
        <v>68451</v>
      </c>
      <c r="L184" s="4">
        <v>13</v>
      </c>
      <c r="M184" s="4">
        <v>215</v>
      </c>
      <c r="N184" s="4">
        <v>16</v>
      </c>
      <c r="O184" s="4">
        <v>225</v>
      </c>
    </row>
    <row r="185" spans="1:15">
      <c r="A185" s="4" t="s">
        <v>492</v>
      </c>
      <c r="B185" s="4" t="s">
        <v>493</v>
      </c>
      <c r="C185" s="4" t="s">
        <v>9</v>
      </c>
      <c r="D185" s="4" t="s">
        <v>681</v>
      </c>
      <c r="E185" s="4" t="s">
        <v>29</v>
      </c>
      <c r="F185" t="s">
        <v>284</v>
      </c>
      <c r="G185" t="s">
        <v>9</v>
      </c>
      <c r="H185">
        <f t="shared" si="6"/>
        <v>1</v>
      </c>
      <c r="I185">
        <f t="shared" si="7"/>
        <v>0</v>
      </c>
      <c r="J185">
        <f t="shared" si="8"/>
        <v>0</v>
      </c>
      <c r="K185">
        <f>VLOOKUP(D185,'[1]Sri Lanka '!$B$2:$E$333,4,FALSE)</f>
        <v>108238</v>
      </c>
      <c r="L185" s="4">
        <v>63</v>
      </c>
      <c r="M185" s="4">
        <v>215</v>
      </c>
      <c r="N185" s="4">
        <v>17</v>
      </c>
      <c r="O185" s="4">
        <v>241</v>
      </c>
    </row>
    <row r="186" spans="1:15">
      <c r="A186" s="4" t="s">
        <v>492</v>
      </c>
      <c r="B186" s="4" t="s">
        <v>493</v>
      </c>
      <c r="C186" s="4" t="s">
        <v>11</v>
      </c>
      <c r="D186" s="4" t="s">
        <v>609</v>
      </c>
      <c r="E186" t="s">
        <v>31</v>
      </c>
      <c r="H186">
        <f t="shared" si="6"/>
        <v>0</v>
      </c>
      <c r="I186">
        <f t="shared" si="7"/>
        <v>0</v>
      </c>
      <c r="J186">
        <f t="shared" si="8"/>
        <v>1</v>
      </c>
      <c r="K186">
        <f>VLOOKUP(D186,'[1]Sri Lanka '!$B$2:$E$333,4,FALSE)</f>
        <v>73269</v>
      </c>
      <c r="L186" s="4">
        <v>91</v>
      </c>
      <c r="M186" s="4">
        <v>215</v>
      </c>
      <c r="N186" s="4">
        <v>10</v>
      </c>
      <c r="O186" s="4">
        <v>146</v>
      </c>
    </row>
    <row r="187" spans="1:15">
      <c r="A187" s="4" t="s">
        <v>492</v>
      </c>
      <c r="B187" s="4" t="s">
        <v>493</v>
      </c>
      <c r="C187" s="4" t="s">
        <v>12</v>
      </c>
      <c r="D187" s="4" t="s">
        <v>24</v>
      </c>
      <c r="E187" t="s">
        <v>31</v>
      </c>
      <c r="H187">
        <f t="shared" si="6"/>
        <v>0</v>
      </c>
      <c r="I187">
        <f t="shared" si="7"/>
        <v>0</v>
      </c>
      <c r="J187">
        <f t="shared" si="8"/>
        <v>1</v>
      </c>
      <c r="K187">
        <f>VLOOKUP(D187,'[1]Sri Lanka '!$B$2:$E$333,4,FALSE)</f>
        <v>100192</v>
      </c>
      <c r="L187" s="4">
        <v>116</v>
      </c>
      <c r="M187" s="4">
        <v>215</v>
      </c>
      <c r="N187" s="4">
        <v>12</v>
      </c>
      <c r="O187" s="4">
        <v>177</v>
      </c>
    </row>
    <row r="188" spans="1:15">
      <c r="A188" s="4" t="s">
        <v>492</v>
      </c>
      <c r="B188" s="4" t="s">
        <v>493</v>
      </c>
      <c r="C188" s="4" t="s">
        <v>3</v>
      </c>
      <c r="D188" s="4" t="s">
        <v>242</v>
      </c>
      <c r="E188" t="s">
        <v>31</v>
      </c>
      <c r="H188">
        <f t="shared" si="6"/>
        <v>0</v>
      </c>
      <c r="I188">
        <f t="shared" si="7"/>
        <v>0</v>
      </c>
      <c r="J188">
        <f t="shared" si="8"/>
        <v>1</v>
      </c>
      <c r="K188">
        <f>VLOOKUP(D188,'[1]Sri Lanka '!$B$2:$E$333,4,FALSE)</f>
        <v>56820</v>
      </c>
      <c r="L188" s="4">
        <v>100</v>
      </c>
      <c r="M188" s="4">
        <v>215</v>
      </c>
      <c r="N188" s="4">
        <v>14</v>
      </c>
      <c r="O188" s="4">
        <v>204</v>
      </c>
    </row>
    <row r="189" spans="1:15">
      <c r="A189" s="4" t="s">
        <v>492</v>
      </c>
      <c r="B189" s="4" t="s">
        <v>493</v>
      </c>
      <c r="C189" s="4" t="s">
        <v>4</v>
      </c>
      <c r="D189" s="4" t="s">
        <v>620</v>
      </c>
      <c r="H189">
        <f t="shared" si="6"/>
        <v>0</v>
      </c>
      <c r="I189">
        <f t="shared" si="7"/>
        <v>0</v>
      </c>
      <c r="J189">
        <f t="shared" si="8"/>
        <v>0</v>
      </c>
      <c r="K189">
        <f>VLOOKUP(D189,'[1]Sri Lanka '!$B$2:$E$333,4,FALSE)</f>
        <v>58721</v>
      </c>
      <c r="L189" s="4">
        <v>212</v>
      </c>
      <c r="M189" s="4">
        <v>215</v>
      </c>
      <c r="N189" s="4">
        <v>11</v>
      </c>
      <c r="O189" s="4">
        <v>159</v>
      </c>
    </row>
    <row r="190" spans="1:15">
      <c r="A190" s="4" t="s">
        <v>492</v>
      </c>
      <c r="B190" s="4" t="s">
        <v>493</v>
      </c>
      <c r="C190" s="4" t="s">
        <v>687</v>
      </c>
      <c r="D190" s="4" t="s">
        <v>693</v>
      </c>
      <c r="H190">
        <f t="shared" si="6"/>
        <v>0</v>
      </c>
      <c r="I190">
        <f t="shared" si="7"/>
        <v>0</v>
      </c>
      <c r="J190">
        <f t="shared" si="8"/>
        <v>0</v>
      </c>
      <c r="K190">
        <f>VLOOKUP(D190,'[1]Sri Lanka '!$B$2:$E$333,4,FALSE)</f>
        <v>32467</v>
      </c>
      <c r="L190" s="4">
        <v>19</v>
      </c>
      <c r="M190" s="4">
        <v>215</v>
      </c>
      <c r="N190" s="4">
        <v>18</v>
      </c>
      <c r="O190" s="4">
        <v>253</v>
      </c>
    </row>
    <row r="191" spans="1:15">
      <c r="A191" s="4" t="s">
        <v>492</v>
      </c>
      <c r="B191" s="4" t="s">
        <v>493</v>
      </c>
      <c r="C191" s="4" t="s">
        <v>32</v>
      </c>
      <c r="D191" s="4" t="s">
        <v>525</v>
      </c>
      <c r="E191" s="4" t="s">
        <v>29</v>
      </c>
      <c r="F191">
        <v>18</v>
      </c>
      <c r="G191" s="4" t="s">
        <v>32</v>
      </c>
      <c r="H191">
        <f t="shared" si="6"/>
        <v>1</v>
      </c>
      <c r="I191">
        <f t="shared" si="7"/>
        <v>0</v>
      </c>
      <c r="J191">
        <f t="shared" si="8"/>
        <v>0</v>
      </c>
      <c r="K191">
        <f>VLOOKUP(D191,'[1]Sri Lanka '!$B$2:$E$333,4,FALSE)</f>
        <v>40469</v>
      </c>
      <c r="L191" s="4">
        <v>162</v>
      </c>
      <c r="M191" s="4">
        <v>215</v>
      </c>
      <c r="N191" s="4">
        <v>2</v>
      </c>
      <c r="O191" s="4">
        <v>28</v>
      </c>
    </row>
    <row r="192" spans="1:15">
      <c r="A192" s="4" t="s">
        <v>492</v>
      </c>
      <c r="B192" s="4" t="s">
        <v>493</v>
      </c>
      <c r="C192" s="4" t="s">
        <v>217</v>
      </c>
      <c r="D192" s="4" t="s">
        <v>712</v>
      </c>
      <c r="H192">
        <f t="shared" si="6"/>
        <v>0</v>
      </c>
      <c r="I192">
        <f t="shared" si="7"/>
        <v>0</v>
      </c>
      <c r="J192">
        <f t="shared" si="8"/>
        <v>0</v>
      </c>
      <c r="K192">
        <f>VLOOKUP(D192,'[1]Sri Lanka '!$B$2:$E$333,4,FALSE)</f>
        <v>57899</v>
      </c>
      <c r="L192" s="4">
        <v>310</v>
      </c>
      <c r="M192" s="4">
        <v>215</v>
      </c>
      <c r="N192" s="4">
        <v>21</v>
      </c>
      <c r="O192" s="4">
        <v>273</v>
      </c>
    </row>
    <row r="193" spans="1:15">
      <c r="A193" s="4" t="s">
        <v>492</v>
      </c>
      <c r="B193" s="4" t="s">
        <v>493</v>
      </c>
      <c r="C193" s="4" t="s">
        <v>10</v>
      </c>
      <c r="D193" s="4" t="s">
        <v>544</v>
      </c>
      <c r="H193">
        <f t="shared" si="6"/>
        <v>0</v>
      </c>
      <c r="I193">
        <f t="shared" si="7"/>
        <v>0</v>
      </c>
      <c r="J193">
        <f t="shared" si="8"/>
        <v>0</v>
      </c>
      <c r="K193">
        <f>VLOOKUP(D193,'[1]Sri Lanka '!$B$2:$E$333,4,FALSE)</f>
        <v>18650</v>
      </c>
      <c r="L193" s="4">
        <v>101</v>
      </c>
      <c r="M193" s="4">
        <v>215</v>
      </c>
      <c r="N193" s="4">
        <v>3</v>
      </c>
      <c r="O193" s="4">
        <v>51</v>
      </c>
    </row>
    <row r="194" spans="1:15">
      <c r="A194" s="4" t="s">
        <v>492</v>
      </c>
      <c r="B194" s="4" t="s">
        <v>493</v>
      </c>
      <c r="C194" s="4" t="s">
        <v>32</v>
      </c>
      <c r="D194" s="4" t="s">
        <v>526</v>
      </c>
      <c r="E194" s="4" t="s">
        <v>31</v>
      </c>
      <c r="F194" s="4">
        <v>387</v>
      </c>
      <c r="G194" s="4" t="s">
        <v>199</v>
      </c>
      <c r="H194">
        <f t="shared" ref="H194:H257" si="9">IF(E194="Municipal Council",1,0)</f>
        <v>0</v>
      </c>
      <c r="I194">
        <f t="shared" ref="I194:I257" si="10">IF(E194="Urban Council",1,0)</f>
        <v>0</v>
      </c>
      <c r="J194">
        <f t="shared" ref="J194:J257" si="11">IF(E194="Pradeshiya Sabha",1,0)</f>
        <v>1</v>
      </c>
      <c r="K194">
        <f>VLOOKUP(D194,'[1]Sri Lanka '!$B$2:$E$333,4,FALSE)</f>
        <v>26786</v>
      </c>
      <c r="L194" s="4">
        <v>39</v>
      </c>
      <c r="M194" s="4">
        <v>215</v>
      </c>
      <c r="N194" s="4">
        <v>2</v>
      </c>
      <c r="O194" s="4">
        <v>29</v>
      </c>
    </row>
    <row r="195" spans="1:15">
      <c r="A195" s="4" t="s">
        <v>492</v>
      </c>
      <c r="B195" s="4" t="s">
        <v>493</v>
      </c>
      <c r="C195" s="4" t="s">
        <v>11</v>
      </c>
      <c r="D195" s="4" t="s">
        <v>610</v>
      </c>
      <c r="H195">
        <f t="shared" si="9"/>
        <v>0</v>
      </c>
      <c r="I195">
        <f t="shared" si="10"/>
        <v>0</v>
      </c>
      <c r="J195">
        <f t="shared" si="11"/>
        <v>0</v>
      </c>
      <c r="K195">
        <f>VLOOKUP(D195,'[1]Sri Lanka '!$B$2:$E$333,4,FALSE)</f>
        <v>44476</v>
      </c>
      <c r="L195" s="4">
        <v>120</v>
      </c>
      <c r="M195" s="4">
        <v>215</v>
      </c>
      <c r="N195" s="4">
        <v>10</v>
      </c>
      <c r="O195" s="4">
        <v>147</v>
      </c>
    </row>
    <row r="196" spans="1:15">
      <c r="A196" s="4" t="s">
        <v>492</v>
      </c>
      <c r="B196" s="4" t="s">
        <v>493</v>
      </c>
      <c r="C196" s="4" t="s">
        <v>4</v>
      </c>
      <c r="D196" s="4" t="s">
        <v>621</v>
      </c>
      <c r="H196">
        <f t="shared" si="9"/>
        <v>0</v>
      </c>
      <c r="I196">
        <f t="shared" si="10"/>
        <v>0</v>
      </c>
      <c r="J196">
        <f t="shared" si="11"/>
        <v>0</v>
      </c>
      <c r="K196">
        <f>VLOOKUP(D196,'[1]Sri Lanka '!$B$2:$E$333,4,FALSE)</f>
        <v>48338</v>
      </c>
      <c r="L196" s="4">
        <v>273</v>
      </c>
      <c r="M196" s="4">
        <v>215</v>
      </c>
      <c r="N196" s="4">
        <v>11</v>
      </c>
      <c r="O196" s="4">
        <v>160</v>
      </c>
    </row>
    <row r="197" spans="1:15">
      <c r="A197" s="4" t="s">
        <v>492</v>
      </c>
      <c r="B197" s="4" t="s">
        <v>493</v>
      </c>
      <c r="C197" s="4" t="s">
        <v>7</v>
      </c>
      <c r="D197" s="4" t="s">
        <v>58</v>
      </c>
      <c r="E197" t="s">
        <v>31</v>
      </c>
      <c r="H197">
        <f t="shared" si="9"/>
        <v>0</v>
      </c>
      <c r="I197">
        <f t="shared" si="10"/>
        <v>0</v>
      </c>
      <c r="J197">
        <f t="shared" si="11"/>
        <v>1</v>
      </c>
      <c r="K197">
        <f>VLOOKUP(D197,'[1]Sri Lanka '!$B$2:$E$333,4,FALSE)</f>
        <v>143663</v>
      </c>
      <c r="L197" s="4">
        <v>267</v>
      </c>
      <c r="M197" s="4">
        <v>215</v>
      </c>
      <c r="N197" s="4">
        <v>7</v>
      </c>
      <c r="O197" s="4">
        <v>109</v>
      </c>
    </row>
    <row r="198" spans="1:15">
      <c r="A198" s="4" t="s">
        <v>492</v>
      </c>
      <c r="B198" s="4" t="s">
        <v>493</v>
      </c>
      <c r="C198" s="4" t="s">
        <v>687</v>
      </c>
      <c r="D198" s="4" t="s">
        <v>687</v>
      </c>
      <c r="E198" s="4" t="s">
        <v>31</v>
      </c>
      <c r="F198" t="s">
        <v>388</v>
      </c>
      <c r="G198" t="s">
        <v>174</v>
      </c>
      <c r="H198">
        <f t="shared" si="9"/>
        <v>0</v>
      </c>
      <c r="I198">
        <f t="shared" si="10"/>
        <v>0</v>
      </c>
      <c r="J198">
        <f t="shared" si="11"/>
        <v>1</v>
      </c>
      <c r="K198">
        <f>VLOOKUP(D198,'[1]Sri Lanka '!$B$2:$E$333,4,FALSE)</f>
        <v>42457</v>
      </c>
      <c r="L198" s="4">
        <v>124</v>
      </c>
      <c r="M198" s="4">
        <v>215</v>
      </c>
      <c r="N198" s="4">
        <v>18</v>
      </c>
      <c r="O198" s="4">
        <v>254</v>
      </c>
    </row>
    <row r="199" spans="1:15">
      <c r="A199" s="4" t="s">
        <v>492</v>
      </c>
      <c r="B199" s="4" t="s">
        <v>493</v>
      </c>
      <c r="C199" s="4" t="s">
        <v>0</v>
      </c>
      <c r="D199" s="4" t="s">
        <v>2</v>
      </c>
      <c r="E199" t="s">
        <v>29</v>
      </c>
      <c r="H199">
        <f t="shared" si="9"/>
        <v>1</v>
      </c>
      <c r="I199">
        <f t="shared" si="10"/>
        <v>0</v>
      </c>
      <c r="J199">
        <f t="shared" si="11"/>
        <v>0</v>
      </c>
      <c r="K199">
        <f>VLOOKUP(D199,'[1]Sri Lanka '!$B$2:$E$333,4,FALSE)</f>
        <v>177563</v>
      </c>
      <c r="L199" s="4">
        <v>64</v>
      </c>
      <c r="M199" s="4">
        <v>215</v>
      </c>
      <c r="N199" s="4">
        <v>5</v>
      </c>
      <c r="O199" s="4">
        <v>77</v>
      </c>
    </row>
    <row r="200" spans="1:15">
      <c r="A200" s="4" t="s">
        <v>492</v>
      </c>
      <c r="B200" s="4" t="s">
        <v>493</v>
      </c>
      <c r="C200" s="4" t="s">
        <v>14</v>
      </c>
      <c r="D200" s="4" t="s">
        <v>22</v>
      </c>
      <c r="E200" t="s">
        <v>31</v>
      </c>
      <c r="H200">
        <f t="shared" si="9"/>
        <v>0</v>
      </c>
      <c r="I200">
        <f t="shared" si="10"/>
        <v>0</v>
      </c>
      <c r="J200">
        <f t="shared" si="11"/>
        <v>1</v>
      </c>
      <c r="K200">
        <f>VLOOKUP(D200,'[1]Sri Lanka '!$B$2:$E$333,4,FALSE)</f>
        <v>4877</v>
      </c>
      <c r="L200" s="4">
        <v>311</v>
      </c>
      <c r="M200" s="4">
        <v>215</v>
      </c>
      <c r="N200" s="4">
        <v>24</v>
      </c>
      <c r="O200" s="4">
        <v>313</v>
      </c>
    </row>
    <row r="201" spans="1:15">
      <c r="A201" s="4" t="s">
        <v>492</v>
      </c>
      <c r="B201" s="4" t="s">
        <v>493</v>
      </c>
      <c r="C201" s="4" t="s">
        <v>9</v>
      </c>
      <c r="D201" s="4" t="s">
        <v>682</v>
      </c>
      <c r="H201">
        <f t="shared" si="9"/>
        <v>0</v>
      </c>
      <c r="I201">
        <f t="shared" si="10"/>
        <v>0</v>
      </c>
      <c r="J201">
        <f t="shared" si="11"/>
        <v>0</v>
      </c>
      <c r="K201">
        <f>VLOOKUP(D201,'[1]Sri Lanka '!$B$2:$E$333,4,FALSE)</f>
        <v>46066</v>
      </c>
      <c r="L201" s="4">
        <v>190</v>
      </c>
      <c r="M201" s="4">
        <v>215</v>
      </c>
      <c r="N201" s="4">
        <v>17</v>
      </c>
      <c r="O201" s="4">
        <v>242</v>
      </c>
    </row>
    <row r="202" spans="1:15">
      <c r="A202" s="4" t="s">
        <v>492</v>
      </c>
      <c r="B202" s="4" t="s">
        <v>493</v>
      </c>
      <c r="C202" s="4" t="s">
        <v>53</v>
      </c>
      <c r="D202" s="4" t="s">
        <v>719</v>
      </c>
      <c r="H202">
        <f t="shared" si="9"/>
        <v>0</v>
      </c>
      <c r="I202">
        <f t="shared" si="10"/>
        <v>0</v>
      </c>
      <c r="J202">
        <f t="shared" si="11"/>
        <v>0</v>
      </c>
      <c r="K202" t="e">
        <f>VLOOKUP(D202,'[1]Sri Lanka '!$B$2:$E$333,4,FALSE)</f>
        <v>#N/A</v>
      </c>
      <c r="L202" s="4">
        <v>49</v>
      </c>
      <c r="M202" s="4">
        <v>215</v>
      </c>
      <c r="N202" s="4">
        <v>22</v>
      </c>
      <c r="O202" s="4">
        <v>285</v>
      </c>
    </row>
    <row r="203" spans="1:15">
      <c r="A203" s="4" t="s">
        <v>492</v>
      </c>
      <c r="B203" s="4" t="s">
        <v>493</v>
      </c>
      <c r="C203" s="4" t="s">
        <v>50</v>
      </c>
      <c r="D203" s="4" t="s">
        <v>661</v>
      </c>
      <c r="H203">
        <f t="shared" si="9"/>
        <v>0</v>
      </c>
      <c r="I203">
        <f t="shared" si="10"/>
        <v>0</v>
      </c>
      <c r="J203">
        <f t="shared" si="11"/>
        <v>0</v>
      </c>
      <c r="K203" t="e">
        <f>VLOOKUP(D203,'[1]Sri Lanka '!$B$2:$E$333,4,FALSE)</f>
        <v>#N/A</v>
      </c>
      <c r="L203" s="4">
        <v>321</v>
      </c>
      <c r="M203" s="4">
        <v>215</v>
      </c>
      <c r="N203" s="4">
        <v>15</v>
      </c>
      <c r="O203" s="4">
        <v>219</v>
      </c>
    </row>
    <row r="204" spans="1:15">
      <c r="A204" s="4" t="s">
        <v>492</v>
      </c>
      <c r="B204" s="4" t="s">
        <v>493</v>
      </c>
      <c r="C204" s="4" t="s">
        <v>14</v>
      </c>
      <c r="D204" s="4" t="s">
        <v>18</v>
      </c>
      <c r="E204" t="s">
        <v>31</v>
      </c>
      <c r="H204">
        <f t="shared" si="9"/>
        <v>0</v>
      </c>
      <c r="I204">
        <f t="shared" si="10"/>
        <v>0</v>
      </c>
      <c r="J204">
        <f t="shared" si="11"/>
        <v>1</v>
      </c>
      <c r="K204" t="str">
        <f>VLOOKUP(D204,'[1]Sri Lanka '!$B$2:$E$333,4,FALSE)</f>
        <v>...</v>
      </c>
      <c r="L204" s="4">
        <v>40</v>
      </c>
      <c r="M204" s="4">
        <v>215</v>
      </c>
      <c r="N204" s="4">
        <v>24</v>
      </c>
      <c r="O204" s="4">
        <v>314</v>
      </c>
    </row>
    <row r="205" spans="1:15">
      <c r="A205" s="4" t="s">
        <v>492</v>
      </c>
      <c r="B205" s="4" t="s">
        <v>493</v>
      </c>
      <c r="C205" s="4" t="s">
        <v>32</v>
      </c>
      <c r="D205" s="4" t="s">
        <v>527</v>
      </c>
      <c r="E205" s="4" t="s">
        <v>29</v>
      </c>
      <c r="F205">
        <v>18</v>
      </c>
      <c r="G205" s="4" t="s">
        <v>32</v>
      </c>
      <c r="H205">
        <f t="shared" si="9"/>
        <v>1</v>
      </c>
      <c r="I205">
        <f t="shared" si="10"/>
        <v>0</v>
      </c>
      <c r="J205">
        <f t="shared" si="11"/>
        <v>0</v>
      </c>
      <c r="K205" t="e">
        <f>VLOOKUP(D205,'[1]Sri Lanka '!$B$2:$E$333,4,FALSE)</f>
        <v>#N/A</v>
      </c>
      <c r="L205" s="4">
        <v>96</v>
      </c>
      <c r="M205" s="4">
        <v>215</v>
      </c>
      <c r="N205" s="4">
        <v>2</v>
      </c>
      <c r="O205" s="4">
        <v>30</v>
      </c>
    </row>
    <row r="206" spans="1:15">
      <c r="A206" s="4" t="s">
        <v>492</v>
      </c>
      <c r="B206" s="4" t="s">
        <v>493</v>
      </c>
      <c r="C206" s="4" t="s">
        <v>32</v>
      </c>
      <c r="D206" s="4" t="s">
        <v>528</v>
      </c>
      <c r="H206">
        <f t="shared" si="9"/>
        <v>0</v>
      </c>
      <c r="I206">
        <f t="shared" si="10"/>
        <v>0</v>
      </c>
      <c r="J206">
        <f t="shared" si="11"/>
        <v>0</v>
      </c>
      <c r="K206" t="e">
        <f>VLOOKUP(D206,'[1]Sri Lanka '!$B$2:$E$333,4,FALSE)</f>
        <v>#N/A</v>
      </c>
      <c r="L206" s="4">
        <v>20</v>
      </c>
      <c r="M206" s="4">
        <v>215</v>
      </c>
      <c r="N206" s="4">
        <v>2</v>
      </c>
      <c r="O206" s="4">
        <v>31</v>
      </c>
    </row>
    <row r="207" spans="1:15">
      <c r="A207" s="4" t="s">
        <v>492</v>
      </c>
      <c r="B207" s="4" t="s">
        <v>493</v>
      </c>
      <c r="C207" s="4" t="s">
        <v>32</v>
      </c>
      <c r="D207" s="4" t="s">
        <v>529</v>
      </c>
      <c r="E207" s="4" t="s">
        <v>31</v>
      </c>
      <c r="F207" t="s">
        <v>426</v>
      </c>
      <c r="G207" t="s">
        <v>205</v>
      </c>
      <c r="H207">
        <f t="shared" si="9"/>
        <v>0</v>
      </c>
      <c r="I207">
        <f t="shared" si="10"/>
        <v>0</v>
      </c>
      <c r="J207">
        <f t="shared" si="11"/>
        <v>1</v>
      </c>
      <c r="K207">
        <f>VLOOKUP(D207,'[1]Sri Lanka '!$B$2:$E$333,4,FALSE)</f>
        <v>21772</v>
      </c>
      <c r="L207" s="4">
        <v>84</v>
      </c>
      <c r="M207" s="4">
        <v>215</v>
      </c>
      <c r="N207" s="4">
        <v>2</v>
      </c>
      <c r="O207" s="4">
        <v>32</v>
      </c>
    </row>
    <row r="208" spans="1:15">
      <c r="A208" s="4" t="s">
        <v>492</v>
      </c>
      <c r="B208" s="4" t="s">
        <v>493</v>
      </c>
      <c r="C208" s="4" t="s">
        <v>8</v>
      </c>
      <c r="D208" s="4" t="s">
        <v>575</v>
      </c>
      <c r="H208">
        <f t="shared" si="9"/>
        <v>0</v>
      </c>
      <c r="I208">
        <f t="shared" si="10"/>
        <v>0</v>
      </c>
      <c r="J208">
        <f t="shared" si="11"/>
        <v>0</v>
      </c>
      <c r="K208">
        <f>VLOOKUP(D208,'[1]Sri Lanka '!$B$2:$E$333,4,FALSE)</f>
        <v>52414</v>
      </c>
      <c r="L208" s="4">
        <v>41</v>
      </c>
      <c r="M208" s="4">
        <v>215</v>
      </c>
      <c r="N208" s="4">
        <v>6</v>
      </c>
      <c r="O208" s="4">
        <v>93</v>
      </c>
    </row>
    <row r="209" spans="1:15">
      <c r="A209" s="4" t="s">
        <v>492</v>
      </c>
      <c r="B209" s="4" t="s">
        <v>493</v>
      </c>
      <c r="C209" s="4" t="s">
        <v>35</v>
      </c>
      <c r="D209" s="4" t="s">
        <v>595</v>
      </c>
      <c r="H209">
        <f t="shared" si="9"/>
        <v>0</v>
      </c>
      <c r="I209">
        <f t="shared" si="10"/>
        <v>0</v>
      </c>
      <c r="J209">
        <f t="shared" si="11"/>
        <v>0</v>
      </c>
      <c r="K209" t="str">
        <f>VLOOKUP(D209,'[1]Sri Lanka '!$B$2:$E$333,4,FALSE)</f>
        <v>...</v>
      </c>
      <c r="L209" s="4">
        <v>154</v>
      </c>
      <c r="M209" s="4">
        <v>215</v>
      </c>
      <c r="N209" s="4">
        <v>9</v>
      </c>
      <c r="O209" s="4">
        <v>127</v>
      </c>
    </row>
    <row r="210" spans="1:15">
      <c r="A210" s="4" t="s">
        <v>492</v>
      </c>
      <c r="B210" s="4" t="s">
        <v>493</v>
      </c>
      <c r="C210" s="4" t="s">
        <v>50</v>
      </c>
      <c r="D210" s="4" t="s">
        <v>662</v>
      </c>
      <c r="H210">
        <f t="shared" si="9"/>
        <v>0</v>
      </c>
      <c r="I210">
        <f t="shared" si="10"/>
        <v>0</v>
      </c>
      <c r="J210">
        <f t="shared" si="11"/>
        <v>0</v>
      </c>
      <c r="K210" t="str">
        <f>VLOOKUP(D210,'[1]Sri Lanka '!$B$2:$E$333,4,FALSE)</f>
        <v>...</v>
      </c>
      <c r="L210" s="4">
        <v>294</v>
      </c>
      <c r="M210" s="4">
        <v>215</v>
      </c>
      <c r="N210" s="4">
        <v>15</v>
      </c>
      <c r="O210" s="4">
        <v>220</v>
      </c>
    </row>
    <row r="211" spans="1:15">
      <c r="A211" s="4" t="s">
        <v>492</v>
      </c>
      <c r="B211" s="4" t="s">
        <v>493</v>
      </c>
      <c r="C211" s="4" t="s">
        <v>3</v>
      </c>
      <c r="D211" s="4" t="s">
        <v>241</v>
      </c>
      <c r="E211" t="s">
        <v>31</v>
      </c>
      <c r="H211">
        <f t="shared" si="9"/>
        <v>0</v>
      </c>
      <c r="I211">
        <f t="shared" si="10"/>
        <v>0</v>
      </c>
      <c r="J211">
        <f t="shared" si="11"/>
        <v>1</v>
      </c>
      <c r="K211">
        <f>VLOOKUP(D211,'[1]Sri Lanka '!$B$2:$E$333,4,FALSE)</f>
        <v>51244</v>
      </c>
      <c r="L211" s="4">
        <v>233</v>
      </c>
      <c r="M211" s="4">
        <v>215</v>
      </c>
      <c r="N211" s="4">
        <v>14</v>
      </c>
      <c r="O211" s="4">
        <v>205</v>
      </c>
    </row>
    <row r="212" spans="1:15">
      <c r="A212" s="4" t="s">
        <v>492</v>
      </c>
      <c r="B212" s="4" t="s">
        <v>493</v>
      </c>
      <c r="C212" s="4" t="s">
        <v>53</v>
      </c>
      <c r="D212" s="4" t="s">
        <v>720</v>
      </c>
      <c r="H212">
        <f t="shared" si="9"/>
        <v>0</v>
      </c>
      <c r="I212">
        <f t="shared" si="10"/>
        <v>0</v>
      </c>
      <c r="J212">
        <f t="shared" si="11"/>
        <v>0</v>
      </c>
      <c r="K212">
        <f>VLOOKUP(D212,'[1]Sri Lanka '!$B$2:$E$333,4,FALSE)</f>
        <v>57686</v>
      </c>
      <c r="L212" s="4">
        <v>42</v>
      </c>
      <c r="M212" s="4">
        <v>215</v>
      </c>
      <c r="N212" s="4">
        <v>22</v>
      </c>
      <c r="O212" s="4">
        <v>286</v>
      </c>
    </row>
    <row r="213" spans="1:15">
      <c r="A213" s="4" t="s">
        <v>492</v>
      </c>
      <c r="B213" s="4" t="s">
        <v>493</v>
      </c>
      <c r="C213" s="4" t="s">
        <v>5</v>
      </c>
      <c r="D213" s="4" t="s">
        <v>666</v>
      </c>
      <c r="E213" s="4" t="s">
        <v>31</v>
      </c>
      <c r="F213" t="s">
        <v>413</v>
      </c>
      <c r="G213" t="s">
        <v>194</v>
      </c>
      <c r="H213">
        <f t="shared" si="9"/>
        <v>0</v>
      </c>
      <c r="I213">
        <f t="shared" si="10"/>
        <v>0</v>
      </c>
      <c r="J213">
        <f t="shared" si="11"/>
        <v>1</v>
      </c>
      <c r="K213">
        <f>VLOOKUP(D213,'[1]Sri Lanka '!$B$2:$E$333,4,FALSE)</f>
        <v>28157</v>
      </c>
      <c r="L213" s="4">
        <v>155</v>
      </c>
      <c r="M213" s="4">
        <v>215</v>
      </c>
      <c r="N213" s="4">
        <v>16</v>
      </c>
      <c r="O213" s="4">
        <v>226</v>
      </c>
    </row>
    <row r="214" spans="1:15">
      <c r="A214" s="4" t="s">
        <v>492</v>
      </c>
      <c r="B214" s="4" t="s">
        <v>493</v>
      </c>
      <c r="C214" s="4" t="s">
        <v>16</v>
      </c>
      <c r="D214" s="4" t="s">
        <v>509</v>
      </c>
      <c r="H214">
        <f t="shared" si="9"/>
        <v>0</v>
      </c>
      <c r="I214">
        <f t="shared" si="10"/>
        <v>0</v>
      </c>
      <c r="J214">
        <f t="shared" si="11"/>
        <v>0</v>
      </c>
      <c r="K214">
        <f>VLOOKUP(D214,'[1]Sri Lanka '!$B$2:$E$333,4,FALSE)</f>
        <v>17065</v>
      </c>
      <c r="L214" s="4">
        <v>213</v>
      </c>
      <c r="M214" s="4">
        <v>215</v>
      </c>
      <c r="N214" s="4">
        <v>1</v>
      </c>
      <c r="O214" s="4">
        <v>12</v>
      </c>
    </row>
    <row r="215" spans="1:15">
      <c r="A215" s="4" t="s">
        <v>492</v>
      </c>
      <c r="B215" s="4" t="s">
        <v>493</v>
      </c>
      <c r="C215" s="4" t="s">
        <v>53</v>
      </c>
      <c r="D215" s="4" t="s">
        <v>721</v>
      </c>
      <c r="H215">
        <f t="shared" si="9"/>
        <v>0</v>
      </c>
      <c r="I215">
        <f t="shared" si="10"/>
        <v>0</v>
      </c>
      <c r="J215">
        <f t="shared" si="11"/>
        <v>0</v>
      </c>
      <c r="K215">
        <f>VLOOKUP(D215,'[1]Sri Lanka '!$B$2:$E$333,4,FALSE)</f>
        <v>12956</v>
      </c>
      <c r="L215" s="4">
        <v>214</v>
      </c>
      <c r="M215" s="4">
        <v>215</v>
      </c>
      <c r="N215" s="4">
        <v>22</v>
      </c>
      <c r="O215" s="4">
        <v>287</v>
      </c>
    </row>
    <row r="216" spans="1:15">
      <c r="A216" s="4" t="s">
        <v>492</v>
      </c>
      <c r="B216" s="4" t="s">
        <v>493</v>
      </c>
      <c r="C216" s="4" t="s">
        <v>7</v>
      </c>
      <c r="D216" s="4" t="s">
        <v>1</v>
      </c>
      <c r="E216" t="s">
        <v>29</v>
      </c>
      <c r="H216">
        <f t="shared" si="9"/>
        <v>1</v>
      </c>
      <c r="I216">
        <f t="shared" si="10"/>
        <v>0</v>
      </c>
      <c r="J216">
        <f t="shared" si="11"/>
        <v>0</v>
      </c>
      <c r="K216">
        <f>VLOOKUP(D216,'[1]Sri Lanka '!$B$2:$E$333,4,FALSE)</f>
        <v>144274</v>
      </c>
      <c r="L216" s="4">
        <v>26</v>
      </c>
      <c r="M216" s="4">
        <v>215</v>
      </c>
      <c r="N216" s="4">
        <v>7</v>
      </c>
      <c r="O216" s="4">
        <v>110</v>
      </c>
    </row>
    <row r="217" spans="1:15">
      <c r="A217" s="4" t="s">
        <v>492</v>
      </c>
      <c r="B217" s="4" t="s">
        <v>493</v>
      </c>
      <c r="C217" s="4" t="s">
        <v>8</v>
      </c>
      <c r="D217" s="4" t="s">
        <v>576</v>
      </c>
      <c r="H217">
        <f t="shared" si="9"/>
        <v>0</v>
      </c>
      <c r="I217">
        <f t="shared" si="10"/>
        <v>0</v>
      </c>
      <c r="J217">
        <f t="shared" si="11"/>
        <v>0</v>
      </c>
      <c r="K217">
        <f>VLOOKUP(D217,'[1]Sri Lanka '!$B$2:$E$333,4,FALSE)</f>
        <v>27501</v>
      </c>
      <c r="L217" s="4">
        <v>144</v>
      </c>
      <c r="M217" s="4">
        <v>215</v>
      </c>
      <c r="N217" s="4">
        <v>6</v>
      </c>
      <c r="O217" s="4">
        <v>94</v>
      </c>
    </row>
    <row r="218" spans="1:15">
      <c r="A218" s="4" t="s">
        <v>492</v>
      </c>
      <c r="B218" s="4" t="s">
        <v>493</v>
      </c>
      <c r="C218" s="4" t="s">
        <v>3</v>
      </c>
      <c r="D218" s="4" t="s">
        <v>245</v>
      </c>
      <c r="E218" t="s">
        <v>31</v>
      </c>
      <c r="H218">
        <f t="shared" si="9"/>
        <v>0</v>
      </c>
      <c r="I218">
        <f t="shared" si="10"/>
        <v>0</v>
      </c>
      <c r="J218">
        <f t="shared" si="11"/>
        <v>1</v>
      </c>
      <c r="K218">
        <f>VLOOKUP(D218,'[1]Sri Lanka '!$B$2:$E$333,4,FALSE)</f>
        <v>36370</v>
      </c>
      <c r="L218" s="4">
        <v>167</v>
      </c>
      <c r="M218" s="4">
        <v>215</v>
      </c>
      <c r="N218" s="4">
        <v>14</v>
      </c>
      <c r="O218" s="4">
        <v>206</v>
      </c>
    </row>
    <row r="219" spans="1:15">
      <c r="A219" s="4" t="s">
        <v>492</v>
      </c>
      <c r="B219" s="4" t="s">
        <v>493</v>
      </c>
      <c r="C219" s="4" t="s">
        <v>16</v>
      </c>
      <c r="D219" s="4" t="s">
        <v>510</v>
      </c>
      <c r="H219">
        <f t="shared" si="9"/>
        <v>0</v>
      </c>
      <c r="I219">
        <f t="shared" si="10"/>
        <v>0</v>
      </c>
      <c r="J219">
        <f t="shared" si="11"/>
        <v>0</v>
      </c>
      <c r="K219">
        <f>VLOOKUP(D219,'[1]Sri Lanka '!$B$2:$E$333,4,FALSE)</f>
        <v>24625</v>
      </c>
      <c r="L219" s="4">
        <v>168</v>
      </c>
      <c r="M219" s="4">
        <v>215</v>
      </c>
      <c r="N219" s="4">
        <v>1</v>
      </c>
      <c r="O219" s="4">
        <v>13</v>
      </c>
    </row>
    <row r="220" spans="1:15">
      <c r="A220" s="4" t="s">
        <v>492</v>
      </c>
      <c r="B220" s="4" t="s">
        <v>493</v>
      </c>
      <c r="C220" s="4" t="s">
        <v>6</v>
      </c>
      <c r="D220" s="4" t="s">
        <v>236</v>
      </c>
      <c r="E220" t="s">
        <v>31</v>
      </c>
      <c r="H220">
        <f t="shared" si="9"/>
        <v>0</v>
      </c>
      <c r="I220">
        <f t="shared" si="10"/>
        <v>0</v>
      </c>
      <c r="J220">
        <f t="shared" si="11"/>
        <v>1</v>
      </c>
      <c r="K220">
        <f>VLOOKUP(D220,'[1]Sri Lanka '!$B$2:$E$333,4,FALSE)</f>
        <v>59092</v>
      </c>
      <c r="L220" s="4">
        <v>249</v>
      </c>
      <c r="M220" s="4">
        <v>215</v>
      </c>
      <c r="N220" s="4">
        <v>23</v>
      </c>
      <c r="O220" s="4">
        <v>304</v>
      </c>
    </row>
    <row r="221" spans="1:15">
      <c r="A221" s="4" t="s">
        <v>492</v>
      </c>
      <c r="B221" s="4" t="s">
        <v>493</v>
      </c>
      <c r="C221" s="4" t="s">
        <v>8</v>
      </c>
      <c r="D221" s="4" t="s">
        <v>577</v>
      </c>
      <c r="H221">
        <f t="shared" si="9"/>
        <v>0</v>
      </c>
      <c r="I221">
        <f t="shared" si="10"/>
        <v>0</v>
      </c>
      <c r="J221">
        <f t="shared" si="11"/>
        <v>0</v>
      </c>
      <c r="K221">
        <f>VLOOKUP(D221,'[1]Sri Lanka '!$B$2:$E$333,4,FALSE)</f>
        <v>34330</v>
      </c>
      <c r="L221" s="4">
        <v>58</v>
      </c>
      <c r="M221" s="4">
        <v>215</v>
      </c>
      <c r="N221" s="4">
        <v>6</v>
      </c>
      <c r="O221" s="4">
        <v>95</v>
      </c>
    </row>
    <row r="222" spans="1:15">
      <c r="A222" s="4" t="s">
        <v>492</v>
      </c>
      <c r="B222" s="4" t="s">
        <v>493</v>
      </c>
      <c r="C222" s="4" t="s">
        <v>32</v>
      </c>
      <c r="D222" s="4" t="s">
        <v>530</v>
      </c>
      <c r="E222" t="s">
        <v>31</v>
      </c>
      <c r="H222">
        <f t="shared" si="9"/>
        <v>0</v>
      </c>
      <c r="I222">
        <f t="shared" si="10"/>
        <v>0</v>
      </c>
      <c r="J222">
        <f t="shared" si="11"/>
        <v>1</v>
      </c>
      <c r="K222">
        <f>VLOOKUP(D222,'[1]Sri Lanka '!$B$2:$E$333,4,FALSE)</f>
        <v>41601</v>
      </c>
      <c r="L222" s="4">
        <v>169</v>
      </c>
      <c r="M222" s="4">
        <v>215</v>
      </c>
      <c r="N222" s="4">
        <v>2</v>
      </c>
      <c r="O222" s="4">
        <v>33</v>
      </c>
    </row>
    <row r="223" spans="1:15">
      <c r="A223" s="4" t="s">
        <v>492</v>
      </c>
      <c r="B223" s="4" t="s">
        <v>493</v>
      </c>
      <c r="C223" s="4" t="s">
        <v>27</v>
      </c>
      <c r="D223" s="4" t="s">
        <v>27</v>
      </c>
      <c r="E223" t="s">
        <v>29</v>
      </c>
      <c r="H223">
        <f t="shared" si="9"/>
        <v>1</v>
      </c>
      <c r="I223">
        <f t="shared" si="10"/>
        <v>0</v>
      </c>
      <c r="J223">
        <f t="shared" si="11"/>
        <v>0</v>
      </c>
      <c r="K223">
        <f>VLOOKUP(D223,'[1]Sri Lanka '!$B$2:$E$333,4,FALSE)</f>
        <v>208190</v>
      </c>
      <c r="L223" s="4">
        <v>229</v>
      </c>
      <c r="M223" s="4">
        <v>215</v>
      </c>
      <c r="N223" s="4">
        <v>20</v>
      </c>
      <c r="O223" s="4">
        <v>267</v>
      </c>
    </row>
    <row r="224" spans="1:15">
      <c r="A224" s="4" t="s">
        <v>492</v>
      </c>
      <c r="B224" s="4" t="s">
        <v>493</v>
      </c>
      <c r="C224" s="4" t="s">
        <v>698</v>
      </c>
      <c r="D224" s="4" t="s">
        <v>701</v>
      </c>
      <c r="H224">
        <f t="shared" si="9"/>
        <v>0</v>
      </c>
      <c r="I224">
        <f t="shared" si="10"/>
        <v>0</v>
      </c>
      <c r="J224">
        <f t="shared" si="11"/>
        <v>0</v>
      </c>
      <c r="K224" t="str">
        <f>VLOOKUP(D224,'[1]Sri Lanka '!$B$2:$E$333,4,FALSE)</f>
        <v>...</v>
      </c>
      <c r="L224" s="4">
        <v>170</v>
      </c>
      <c r="M224" s="4">
        <v>215</v>
      </c>
      <c r="N224" s="4">
        <v>19</v>
      </c>
      <c r="O224" s="4">
        <v>261</v>
      </c>
    </row>
    <row r="225" spans="1:15">
      <c r="A225" s="4" t="s">
        <v>492</v>
      </c>
      <c r="B225" s="4" t="s">
        <v>493</v>
      </c>
      <c r="C225" s="4" t="s">
        <v>17</v>
      </c>
      <c r="D225" s="4" t="s">
        <v>588</v>
      </c>
      <c r="H225">
        <f t="shared" si="9"/>
        <v>0</v>
      </c>
      <c r="I225">
        <f t="shared" si="10"/>
        <v>0</v>
      </c>
      <c r="J225">
        <f t="shared" si="11"/>
        <v>0</v>
      </c>
      <c r="K225">
        <f>VLOOKUP(D225,'[1]Sri Lanka '!$B$2:$E$333,4,FALSE)</f>
        <v>18247</v>
      </c>
      <c r="L225" s="4">
        <v>312</v>
      </c>
      <c r="M225" s="4">
        <v>215</v>
      </c>
      <c r="N225" s="4">
        <v>8</v>
      </c>
      <c r="O225" s="4">
        <v>118</v>
      </c>
    </row>
    <row r="226" spans="1:15">
      <c r="A226" s="4" t="s">
        <v>492</v>
      </c>
      <c r="B226" s="4" t="s">
        <v>493</v>
      </c>
      <c r="C226" s="4" t="s">
        <v>6</v>
      </c>
      <c r="D226" s="4" t="s">
        <v>731</v>
      </c>
      <c r="H226">
        <f t="shared" si="9"/>
        <v>0</v>
      </c>
      <c r="I226">
        <f t="shared" si="10"/>
        <v>0</v>
      </c>
      <c r="J226">
        <f t="shared" si="11"/>
        <v>0</v>
      </c>
      <c r="K226">
        <f>VLOOKUP(D226,'[1]Sri Lanka '!$B$2:$E$333,4,FALSE)</f>
        <v>25470</v>
      </c>
      <c r="L226" s="4">
        <v>250</v>
      </c>
      <c r="M226" s="4">
        <v>215</v>
      </c>
      <c r="N226" s="4">
        <v>23</v>
      </c>
      <c r="O226" s="4">
        <v>305</v>
      </c>
    </row>
    <row r="227" spans="1:15">
      <c r="A227" s="4" t="s">
        <v>492</v>
      </c>
      <c r="B227" s="4" t="s">
        <v>493</v>
      </c>
      <c r="C227" s="4" t="s">
        <v>633</v>
      </c>
      <c r="D227" s="4" t="s">
        <v>636</v>
      </c>
      <c r="H227">
        <f t="shared" si="9"/>
        <v>0</v>
      </c>
      <c r="I227">
        <f t="shared" si="10"/>
        <v>0</v>
      </c>
      <c r="J227">
        <f t="shared" si="11"/>
        <v>0</v>
      </c>
      <c r="K227" t="str">
        <f>VLOOKUP(D227,'[1]Sri Lanka '!$B$2:$E$333,4,FALSE)</f>
        <v>...</v>
      </c>
      <c r="L227" s="4">
        <v>215</v>
      </c>
      <c r="M227" s="4">
        <v>215</v>
      </c>
      <c r="N227" s="4">
        <v>13</v>
      </c>
      <c r="O227" s="4">
        <v>184</v>
      </c>
    </row>
    <row r="228" spans="1:15">
      <c r="A228" s="4" t="s">
        <v>492</v>
      </c>
      <c r="B228" s="4" t="s">
        <v>493</v>
      </c>
      <c r="C228" s="4" t="s">
        <v>14</v>
      </c>
      <c r="D228" s="4" t="s">
        <v>737</v>
      </c>
      <c r="E228" s="4" t="s">
        <v>31</v>
      </c>
      <c r="F228" t="s">
        <v>441</v>
      </c>
      <c r="G228" t="s">
        <v>220</v>
      </c>
      <c r="H228">
        <f t="shared" si="9"/>
        <v>0</v>
      </c>
      <c r="I228">
        <f t="shared" si="10"/>
        <v>0</v>
      </c>
      <c r="J228">
        <f t="shared" si="11"/>
        <v>1</v>
      </c>
      <c r="K228">
        <f>VLOOKUP(D228,'[1]Sri Lanka '!$B$2:$E$333,4,FALSE)</f>
        <v>10996</v>
      </c>
      <c r="L228" s="4">
        <v>216</v>
      </c>
      <c r="M228" s="4">
        <v>215</v>
      </c>
      <c r="N228" s="4">
        <v>24</v>
      </c>
      <c r="O228" s="4">
        <v>315</v>
      </c>
    </row>
    <row r="229" spans="1:15">
      <c r="A229" s="4" t="s">
        <v>492</v>
      </c>
      <c r="B229" s="4" t="s">
        <v>493</v>
      </c>
      <c r="C229" s="4" t="s">
        <v>32</v>
      </c>
      <c r="D229" s="4" t="s">
        <v>531</v>
      </c>
      <c r="E229" s="4" t="s">
        <v>29</v>
      </c>
      <c r="F229">
        <v>18</v>
      </c>
      <c r="G229" s="4" t="s">
        <v>32</v>
      </c>
      <c r="H229">
        <f t="shared" si="9"/>
        <v>1</v>
      </c>
      <c r="I229">
        <f t="shared" si="10"/>
        <v>0</v>
      </c>
      <c r="J229">
        <f t="shared" si="11"/>
        <v>0</v>
      </c>
      <c r="K229">
        <f>VLOOKUP(D229,'[1]Sri Lanka '!$B$2:$E$333,4,FALSE)</f>
        <v>21146</v>
      </c>
      <c r="L229" s="4">
        <v>53</v>
      </c>
      <c r="M229" s="4">
        <v>215</v>
      </c>
      <c r="N229" s="4">
        <v>2</v>
      </c>
      <c r="O229" s="4">
        <v>34</v>
      </c>
    </row>
    <row r="230" spans="1:15">
      <c r="A230" s="4" t="s">
        <v>492</v>
      </c>
      <c r="B230" s="4" t="s">
        <v>493</v>
      </c>
      <c r="C230" s="4" t="s">
        <v>16</v>
      </c>
      <c r="D230" s="4" t="s">
        <v>511</v>
      </c>
      <c r="H230">
        <f t="shared" si="9"/>
        <v>0</v>
      </c>
      <c r="I230">
        <f t="shared" si="10"/>
        <v>0</v>
      </c>
      <c r="J230">
        <f t="shared" si="11"/>
        <v>0</v>
      </c>
      <c r="K230">
        <f>VLOOKUP(D230,'[1]Sri Lanka '!$B$2:$E$333,4,FALSE)</f>
        <v>15971</v>
      </c>
      <c r="L230" s="4">
        <v>171</v>
      </c>
      <c r="M230" s="4">
        <v>215</v>
      </c>
      <c r="N230" s="4">
        <v>1</v>
      </c>
      <c r="O230" s="4">
        <v>14</v>
      </c>
    </row>
    <row r="231" spans="1:15">
      <c r="A231" s="4" t="s">
        <v>492</v>
      </c>
      <c r="B231" s="4" t="s">
        <v>493</v>
      </c>
      <c r="C231" s="4" t="s">
        <v>0</v>
      </c>
      <c r="D231" s="4" t="s">
        <v>562</v>
      </c>
      <c r="H231">
        <f t="shared" si="9"/>
        <v>0</v>
      </c>
      <c r="I231">
        <f t="shared" si="10"/>
        <v>0</v>
      </c>
      <c r="J231">
        <f t="shared" si="11"/>
        <v>0</v>
      </c>
      <c r="K231">
        <f>VLOOKUP(D231,'[1]Sri Lanka '!$B$2:$E$333,4,FALSE)</f>
        <v>54338</v>
      </c>
      <c r="L231" s="4">
        <v>191</v>
      </c>
      <c r="M231" s="4">
        <v>215</v>
      </c>
      <c r="N231" s="4">
        <v>5</v>
      </c>
      <c r="O231" s="4">
        <v>78</v>
      </c>
    </row>
    <row r="232" spans="1:15">
      <c r="A232" s="4" t="s">
        <v>492</v>
      </c>
      <c r="B232" s="4" t="s">
        <v>493</v>
      </c>
      <c r="C232" s="4" t="s">
        <v>32</v>
      </c>
      <c r="D232" s="4" t="s">
        <v>218</v>
      </c>
      <c r="E232" t="s">
        <v>31</v>
      </c>
      <c r="H232">
        <f t="shared" si="9"/>
        <v>0</v>
      </c>
      <c r="I232">
        <f t="shared" si="10"/>
        <v>0</v>
      </c>
      <c r="J232">
        <f t="shared" si="11"/>
        <v>1</v>
      </c>
      <c r="K232">
        <f>VLOOKUP(D232,'[1]Sri Lanka '!$B$2:$E$333,4,FALSE)</f>
        <v>29837</v>
      </c>
      <c r="L232" s="4">
        <v>74</v>
      </c>
      <c r="M232" s="4">
        <v>215</v>
      </c>
      <c r="N232" s="4">
        <v>2</v>
      </c>
      <c r="O232" s="4">
        <v>35</v>
      </c>
    </row>
    <row r="233" spans="1:15">
      <c r="A233" s="4" t="s">
        <v>492</v>
      </c>
      <c r="B233" s="4" t="s">
        <v>493</v>
      </c>
      <c r="C233" s="4" t="s">
        <v>11</v>
      </c>
      <c r="D233" s="4" t="s">
        <v>213</v>
      </c>
      <c r="E233" t="s">
        <v>31</v>
      </c>
      <c r="H233">
        <f t="shared" si="9"/>
        <v>0</v>
      </c>
      <c r="I233">
        <f t="shared" si="10"/>
        <v>0</v>
      </c>
      <c r="J233">
        <f t="shared" si="11"/>
        <v>1</v>
      </c>
      <c r="K233">
        <f>VLOOKUP(D233,'[1]Sri Lanka '!$B$2:$E$333,4,FALSE)</f>
        <v>45911</v>
      </c>
      <c r="L233" s="4">
        <v>21</v>
      </c>
      <c r="M233" s="4">
        <v>215</v>
      </c>
      <c r="N233" s="4">
        <v>10</v>
      </c>
      <c r="O233" s="4">
        <v>148</v>
      </c>
    </row>
    <row r="234" spans="1:15">
      <c r="A234" s="4" t="s">
        <v>492</v>
      </c>
      <c r="B234" s="4" t="s">
        <v>493</v>
      </c>
      <c r="C234" s="4" t="s">
        <v>53</v>
      </c>
      <c r="D234" s="4" t="s">
        <v>722</v>
      </c>
      <c r="H234">
        <f t="shared" si="9"/>
        <v>0</v>
      </c>
      <c r="I234">
        <f t="shared" si="10"/>
        <v>0</v>
      </c>
      <c r="J234">
        <f t="shared" si="11"/>
        <v>0</v>
      </c>
      <c r="K234">
        <f>VLOOKUP(D234,'[1]Sri Lanka '!$B$2:$E$333,4,FALSE)</f>
        <v>22410</v>
      </c>
      <c r="L234" s="4">
        <v>268</v>
      </c>
      <c r="M234" s="4">
        <v>215</v>
      </c>
      <c r="N234" s="4">
        <v>22</v>
      </c>
      <c r="O234" s="4">
        <v>288</v>
      </c>
    </row>
    <row r="235" spans="1:15">
      <c r="A235" s="4" t="s">
        <v>492</v>
      </c>
      <c r="B235" s="4" t="s">
        <v>493</v>
      </c>
      <c r="C235" s="4" t="s">
        <v>5</v>
      </c>
      <c r="D235" s="4" t="s">
        <v>667</v>
      </c>
      <c r="H235">
        <f t="shared" si="9"/>
        <v>0</v>
      </c>
      <c r="I235">
        <f t="shared" si="10"/>
        <v>0</v>
      </c>
      <c r="J235">
        <f t="shared" si="11"/>
        <v>0</v>
      </c>
      <c r="K235">
        <f>VLOOKUP(D235,'[1]Sri Lanka '!$B$2:$E$333,4,FALSE)</f>
        <v>27520</v>
      </c>
      <c r="L235" s="4">
        <v>295</v>
      </c>
      <c r="M235" s="4">
        <v>215</v>
      </c>
      <c r="N235" s="4">
        <v>16</v>
      </c>
      <c r="O235" s="4">
        <v>227</v>
      </c>
    </row>
    <row r="236" spans="1:15">
      <c r="A236" s="4" t="s">
        <v>492</v>
      </c>
      <c r="B236" s="4" t="s">
        <v>493</v>
      </c>
      <c r="C236" s="4" t="s">
        <v>32</v>
      </c>
      <c r="D236" s="4" t="s">
        <v>532</v>
      </c>
      <c r="E236" s="4" t="s">
        <v>29</v>
      </c>
      <c r="F236">
        <v>18</v>
      </c>
      <c r="G236" s="4" t="s">
        <v>32</v>
      </c>
      <c r="H236">
        <f t="shared" si="9"/>
        <v>1</v>
      </c>
      <c r="I236">
        <f t="shared" si="10"/>
        <v>0</v>
      </c>
      <c r="J236">
        <f t="shared" si="11"/>
        <v>0</v>
      </c>
      <c r="K236">
        <f>VLOOKUP(D236,'[1]Sri Lanka '!$B$2:$E$333,4,FALSE)</f>
        <v>14635</v>
      </c>
      <c r="L236" s="4">
        <v>277</v>
      </c>
      <c r="M236" s="4">
        <v>215</v>
      </c>
      <c r="N236" s="4">
        <v>2</v>
      </c>
      <c r="O236" s="4">
        <v>36</v>
      </c>
    </row>
    <row r="237" spans="1:15">
      <c r="A237" s="4" t="s">
        <v>492</v>
      </c>
      <c r="B237" s="4" t="s">
        <v>493</v>
      </c>
      <c r="C237" s="4" t="s">
        <v>3</v>
      </c>
      <c r="D237" s="4" t="s">
        <v>652</v>
      </c>
      <c r="H237">
        <f t="shared" si="9"/>
        <v>0</v>
      </c>
      <c r="I237">
        <f t="shared" si="10"/>
        <v>0</v>
      </c>
      <c r="J237">
        <f t="shared" si="11"/>
        <v>0</v>
      </c>
      <c r="K237">
        <f>VLOOKUP(D237,'[1]Sri Lanka '!$B$2:$E$333,4,FALSE)</f>
        <v>69888</v>
      </c>
      <c r="L237" s="4">
        <v>43</v>
      </c>
      <c r="M237" s="4">
        <v>215</v>
      </c>
      <c r="N237" s="4">
        <v>14</v>
      </c>
      <c r="O237" s="4">
        <v>207</v>
      </c>
    </row>
    <row r="238" spans="1:15">
      <c r="A238" s="4" t="s">
        <v>492</v>
      </c>
      <c r="B238" s="4" t="s">
        <v>493</v>
      </c>
      <c r="C238" s="4" t="s">
        <v>3</v>
      </c>
      <c r="D238" s="4" t="s">
        <v>260</v>
      </c>
      <c r="E238" t="s">
        <v>31</v>
      </c>
      <c r="H238">
        <f t="shared" si="9"/>
        <v>0</v>
      </c>
      <c r="I238">
        <f t="shared" si="10"/>
        <v>0</v>
      </c>
      <c r="J238">
        <f t="shared" si="11"/>
        <v>1</v>
      </c>
      <c r="K238">
        <f>VLOOKUP(D238,'[1]Sri Lanka '!$B$2:$E$333,4,FALSE)</f>
        <v>114438</v>
      </c>
      <c r="L238" s="4">
        <v>44</v>
      </c>
      <c r="M238" s="4">
        <v>215</v>
      </c>
      <c r="N238" s="4">
        <v>14</v>
      </c>
      <c r="O238" s="4">
        <v>208</v>
      </c>
    </row>
    <row r="239" spans="1:15">
      <c r="A239" s="4" t="s">
        <v>492</v>
      </c>
      <c r="B239" s="4" t="s">
        <v>493</v>
      </c>
      <c r="C239" s="4" t="s">
        <v>4</v>
      </c>
      <c r="D239" s="4" t="s">
        <v>622</v>
      </c>
      <c r="H239">
        <f t="shared" si="9"/>
        <v>0</v>
      </c>
      <c r="I239">
        <f t="shared" si="10"/>
        <v>0</v>
      </c>
      <c r="J239">
        <f t="shared" si="11"/>
        <v>0</v>
      </c>
      <c r="K239">
        <f>VLOOKUP(D239,'[1]Sri Lanka '!$B$2:$E$333,4,FALSE)</f>
        <v>26680</v>
      </c>
      <c r="L239" s="4">
        <v>184</v>
      </c>
      <c r="M239" s="4">
        <v>215</v>
      </c>
      <c r="N239" s="4">
        <v>11</v>
      </c>
      <c r="O239" s="4">
        <v>161</v>
      </c>
    </row>
    <row r="240" spans="1:15">
      <c r="A240" s="4" t="s">
        <v>492</v>
      </c>
      <c r="B240" s="4" t="s">
        <v>493</v>
      </c>
      <c r="C240" s="4" t="s">
        <v>4</v>
      </c>
      <c r="D240" s="4" t="s">
        <v>623</v>
      </c>
      <c r="H240">
        <f t="shared" si="9"/>
        <v>0</v>
      </c>
      <c r="I240">
        <f t="shared" si="10"/>
        <v>0</v>
      </c>
      <c r="J240">
        <f t="shared" si="11"/>
        <v>0</v>
      </c>
      <c r="K240">
        <f>VLOOKUP(D240,'[1]Sri Lanka '!$B$2:$E$333,4,FALSE)</f>
        <v>57365</v>
      </c>
      <c r="L240" s="4">
        <v>217</v>
      </c>
      <c r="M240" s="4">
        <v>215</v>
      </c>
      <c r="N240" s="4">
        <v>11</v>
      </c>
      <c r="O240" s="4">
        <v>162</v>
      </c>
    </row>
    <row r="241" spans="1:15">
      <c r="A241" s="4" t="s">
        <v>492</v>
      </c>
      <c r="B241" s="4" t="s">
        <v>493</v>
      </c>
      <c r="C241" s="4" t="s">
        <v>9</v>
      </c>
      <c r="D241" s="4" t="s">
        <v>683</v>
      </c>
      <c r="H241">
        <f t="shared" si="9"/>
        <v>0</v>
      </c>
      <c r="I241">
        <f t="shared" si="10"/>
        <v>0</v>
      </c>
      <c r="J241">
        <f t="shared" si="11"/>
        <v>0</v>
      </c>
      <c r="K241">
        <f>VLOOKUP(D241,'[1]Sri Lanka '!$B$2:$E$333,4,FALSE)</f>
        <v>56142</v>
      </c>
      <c r="L241" s="4">
        <v>313</v>
      </c>
      <c r="M241" s="4">
        <v>215</v>
      </c>
      <c r="N241" s="4">
        <v>17</v>
      </c>
      <c r="O241" s="4">
        <v>243</v>
      </c>
    </row>
    <row r="242" spans="1:15">
      <c r="A242" s="4" t="s">
        <v>492</v>
      </c>
      <c r="B242" s="4" t="s">
        <v>493</v>
      </c>
      <c r="C242" s="4" t="s">
        <v>10</v>
      </c>
      <c r="D242" s="4" t="s">
        <v>214</v>
      </c>
      <c r="E242" t="s">
        <v>31</v>
      </c>
      <c r="H242">
        <f t="shared" si="9"/>
        <v>0</v>
      </c>
      <c r="I242">
        <f t="shared" si="10"/>
        <v>0</v>
      </c>
      <c r="J242">
        <f t="shared" si="11"/>
        <v>1</v>
      </c>
      <c r="K242">
        <f>VLOOKUP(D242,'[1]Sri Lanka '!$B$2:$E$333,4,FALSE)</f>
        <v>49190</v>
      </c>
      <c r="L242" s="4">
        <v>234</v>
      </c>
      <c r="M242" s="4">
        <v>215</v>
      </c>
      <c r="N242" s="4">
        <v>3</v>
      </c>
      <c r="O242" s="4">
        <v>52</v>
      </c>
    </row>
    <row r="243" spans="1:15">
      <c r="A243" s="4" t="s">
        <v>492</v>
      </c>
      <c r="B243" s="4" t="s">
        <v>493</v>
      </c>
      <c r="C243" s="4" t="s">
        <v>4</v>
      </c>
      <c r="D243" s="4" t="s">
        <v>215</v>
      </c>
      <c r="E243" t="s">
        <v>31</v>
      </c>
      <c r="H243">
        <f t="shared" si="9"/>
        <v>0</v>
      </c>
      <c r="I243">
        <f t="shared" si="10"/>
        <v>0</v>
      </c>
      <c r="J243">
        <f t="shared" si="11"/>
        <v>1</v>
      </c>
      <c r="K243">
        <f>VLOOKUP(D243,'[1]Sri Lanka '!$B$2:$E$333,4,FALSE)</f>
        <v>80558</v>
      </c>
      <c r="L243" s="4">
        <v>218</v>
      </c>
      <c r="M243" s="4">
        <v>215</v>
      </c>
      <c r="N243" s="4">
        <v>11</v>
      </c>
      <c r="O243" s="4">
        <v>163</v>
      </c>
    </row>
    <row r="244" spans="1:15">
      <c r="A244" s="4" t="s">
        <v>492</v>
      </c>
      <c r="B244" s="4" t="s">
        <v>493</v>
      </c>
      <c r="C244" s="4" t="s">
        <v>4</v>
      </c>
      <c r="D244" s="4" t="s">
        <v>216</v>
      </c>
      <c r="E244" t="s">
        <v>31</v>
      </c>
      <c r="H244">
        <f t="shared" si="9"/>
        <v>0</v>
      </c>
      <c r="I244">
        <f t="shared" si="10"/>
        <v>0</v>
      </c>
      <c r="J244">
        <f t="shared" si="11"/>
        <v>1</v>
      </c>
      <c r="K244">
        <f>VLOOKUP(D244,'[1]Sri Lanka '!$B$2:$E$333,4,FALSE)</f>
        <v>53843</v>
      </c>
      <c r="L244" s="4">
        <v>59</v>
      </c>
      <c r="M244" s="4">
        <v>215</v>
      </c>
      <c r="N244" s="4">
        <v>11</v>
      </c>
      <c r="O244" s="4">
        <v>164</v>
      </c>
    </row>
    <row r="245" spans="1:15">
      <c r="A245" s="4" t="s">
        <v>492</v>
      </c>
      <c r="B245" s="4" t="s">
        <v>493</v>
      </c>
      <c r="C245" s="4" t="s">
        <v>6</v>
      </c>
      <c r="D245" s="4" t="s">
        <v>732</v>
      </c>
      <c r="H245">
        <f t="shared" si="9"/>
        <v>0</v>
      </c>
      <c r="I245">
        <f t="shared" si="10"/>
        <v>0</v>
      </c>
      <c r="J245">
        <f t="shared" si="11"/>
        <v>0</v>
      </c>
      <c r="K245">
        <f>VLOOKUP(D245,'[1]Sri Lanka '!$B$2:$E$333,4,FALSE)</f>
        <v>84966</v>
      </c>
      <c r="L245" s="4">
        <v>194</v>
      </c>
      <c r="M245" s="4">
        <v>215</v>
      </c>
      <c r="N245" s="4">
        <v>23</v>
      </c>
      <c r="O245" s="4">
        <v>306</v>
      </c>
    </row>
    <row r="246" spans="1:15">
      <c r="A246" s="4" t="s">
        <v>492</v>
      </c>
      <c r="B246" s="4" t="s">
        <v>493</v>
      </c>
      <c r="C246" s="4" t="s">
        <v>9</v>
      </c>
      <c r="D246" s="4" t="s">
        <v>684</v>
      </c>
      <c r="H246">
        <f t="shared" si="9"/>
        <v>0</v>
      </c>
      <c r="I246">
        <f t="shared" si="10"/>
        <v>0</v>
      </c>
      <c r="J246">
        <f t="shared" si="11"/>
        <v>0</v>
      </c>
      <c r="K246">
        <f>VLOOKUP(D246,'[1]Sri Lanka '!$B$2:$E$333,4,FALSE)</f>
        <v>49320</v>
      </c>
      <c r="L246" s="4">
        <v>185</v>
      </c>
      <c r="M246" s="4">
        <v>215</v>
      </c>
      <c r="N246" s="4">
        <v>17</v>
      </c>
      <c r="O246" s="4">
        <v>244</v>
      </c>
    </row>
    <row r="247" spans="1:15">
      <c r="A247" s="4" t="s">
        <v>492</v>
      </c>
      <c r="B247" s="4" t="s">
        <v>493</v>
      </c>
      <c r="C247" s="4" t="s">
        <v>3</v>
      </c>
      <c r="D247" s="4" t="s">
        <v>259</v>
      </c>
      <c r="E247" t="s">
        <v>31</v>
      </c>
      <c r="H247">
        <f t="shared" si="9"/>
        <v>0</v>
      </c>
      <c r="I247">
        <f t="shared" si="10"/>
        <v>0</v>
      </c>
      <c r="J247">
        <f t="shared" si="11"/>
        <v>1</v>
      </c>
      <c r="K247">
        <f>VLOOKUP(D247,'[1]Sri Lanka '!$B$2:$E$333,4,FALSE)</f>
        <v>58762</v>
      </c>
      <c r="L247" s="4">
        <v>22</v>
      </c>
      <c r="M247" s="4">
        <v>215</v>
      </c>
      <c r="N247" s="4">
        <v>14</v>
      </c>
      <c r="O247" s="4">
        <v>209</v>
      </c>
    </row>
    <row r="248" spans="1:15">
      <c r="A248" s="4" t="s">
        <v>492</v>
      </c>
      <c r="B248" s="4" t="s">
        <v>493</v>
      </c>
      <c r="C248" s="4" t="s">
        <v>3</v>
      </c>
      <c r="D248" s="4" t="s">
        <v>653</v>
      </c>
      <c r="H248">
        <f t="shared" si="9"/>
        <v>0</v>
      </c>
      <c r="I248">
        <f t="shared" si="10"/>
        <v>0</v>
      </c>
      <c r="J248">
        <f t="shared" si="11"/>
        <v>0</v>
      </c>
      <c r="K248">
        <f>VLOOKUP(D248,'[1]Sri Lanka '!$B$2:$E$333,4,FALSE)</f>
        <v>67263</v>
      </c>
      <c r="L248" s="4">
        <v>23</v>
      </c>
      <c r="M248" s="4">
        <v>215</v>
      </c>
      <c r="N248" s="4">
        <v>14</v>
      </c>
      <c r="O248" s="4">
        <v>210</v>
      </c>
    </row>
    <row r="249" spans="1:15">
      <c r="A249" s="4" t="s">
        <v>492</v>
      </c>
      <c r="B249" s="4" t="s">
        <v>493</v>
      </c>
      <c r="C249" s="4" t="s">
        <v>4</v>
      </c>
      <c r="D249" s="4" t="s">
        <v>624</v>
      </c>
      <c r="H249">
        <f t="shared" si="9"/>
        <v>0</v>
      </c>
      <c r="I249">
        <f t="shared" si="10"/>
        <v>0</v>
      </c>
      <c r="J249">
        <f t="shared" si="11"/>
        <v>0</v>
      </c>
      <c r="K249">
        <f>VLOOKUP(D249,'[1]Sri Lanka '!$B$2:$E$333,4,FALSE)</f>
        <v>54172</v>
      </c>
      <c r="L249" s="4">
        <v>322</v>
      </c>
      <c r="M249" s="4">
        <v>215</v>
      </c>
      <c r="N249" s="4">
        <v>11</v>
      </c>
      <c r="O249" s="4">
        <v>165</v>
      </c>
    </row>
    <row r="250" spans="1:15">
      <c r="A250" s="4" t="s">
        <v>492</v>
      </c>
      <c r="B250" s="4" t="s">
        <v>493</v>
      </c>
      <c r="C250" s="4" t="s">
        <v>633</v>
      </c>
      <c r="D250" s="4" t="s">
        <v>637</v>
      </c>
      <c r="H250">
        <f t="shared" si="9"/>
        <v>0</v>
      </c>
      <c r="I250">
        <f t="shared" si="10"/>
        <v>0</v>
      </c>
      <c r="J250">
        <f t="shared" si="11"/>
        <v>0</v>
      </c>
      <c r="K250" t="str">
        <f>VLOOKUP(D250,'[1]Sri Lanka '!$B$2:$E$333,4,FALSE)</f>
        <v>...</v>
      </c>
      <c r="L250" s="4">
        <v>261</v>
      </c>
      <c r="M250" s="4">
        <v>215</v>
      </c>
      <c r="N250" s="4">
        <v>13</v>
      </c>
      <c r="O250" s="4">
        <v>185</v>
      </c>
    </row>
    <row r="251" spans="1:15">
      <c r="A251" s="4" t="s">
        <v>492</v>
      </c>
      <c r="B251" s="4" t="s">
        <v>493</v>
      </c>
      <c r="C251" s="4" t="s">
        <v>34</v>
      </c>
      <c r="D251" s="4" t="s">
        <v>560</v>
      </c>
      <c r="E251" s="4" t="s">
        <v>29</v>
      </c>
      <c r="F251">
        <v>117</v>
      </c>
      <c r="G251" s="4" t="s">
        <v>34</v>
      </c>
      <c r="H251">
        <f t="shared" si="9"/>
        <v>1</v>
      </c>
      <c r="I251">
        <f t="shared" si="10"/>
        <v>0</v>
      </c>
      <c r="J251">
        <f t="shared" si="11"/>
        <v>0</v>
      </c>
      <c r="K251" t="str">
        <f>VLOOKUP(D251,'[1]Sri Lanka '!$B$2:$E$333,4,FALSE)</f>
        <v>...</v>
      </c>
      <c r="L251" s="4">
        <v>78</v>
      </c>
      <c r="M251" s="4">
        <v>215</v>
      </c>
      <c r="N251" s="4">
        <v>4</v>
      </c>
      <c r="O251" s="4">
        <v>68</v>
      </c>
    </row>
    <row r="252" spans="1:15">
      <c r="A252" s="4" t="s">
        <v>492</v>
      </c>
      <c r="B252" s="4" t="s">
        <v>493</v>
      </c>
      <c r="C252" s="4" t="s">
        <v>16</v>
      </c>
      <c r="D252" s="4" t="s">
        <v>512</v>
      </c>
      <c r="E252" s="4" t="s">
        <v>31</v>
      </c>
      <c r="F252" t="s">
        <v>437</v>
      </c>
      <c r="G252" t="s">
        <v>219</v>
      </c>
      <c r="H252">
        <f t="shared" si="9"/>
        <v>0</v>
      </c>
      <c r="I252">
        <f t="shared" si="10"/>
        <v>0</v>
      </c>
      <c r="J252">
        <f t="shared" si="11"/>
        <v>1</v>
      </c>
      <c r="K252">
        <f>VLOOKUP(D252,'[1]Sri Lanka '!$B$2:$E$333,4,FALSE)</f>
        <v>28480</v>
      </c>
      <c r="L252" s="4">
        <v>262</v>
      </c>
      <c r="M252" s="4">
        <v>215</v>
      </c>
      <c r="N252" s="4">
        <v>1</v>
      </c>
      <c r="O252" s="4">
        <v>15</v>
      </c>
    </row>
    <row r="253" spans="1:15">
      <c r="A253" s="4" t="s">
        <v>492</v>
      </c>
      <c r="B253" s="4" t="s">
        <v>493</v>
      </c>
      <c r="C253" s="4" t="s">
        <v>698</v>
      </c>
      <c r="D253" s="4" t="s">
        <v>702</v>
      </c>
      <c r="H253">
        <f t="shared" si="9"/>
        <v>0</v>
      </c>
      <c r="I253">
        <f t="shared" si="10"/>
        <v>0</v>
      </c>
      <c r="J253">
        <f t="shared" si="11"/>
        <v>0</v>
      </c>
      <c r="K253" t="str">
        <f>VLOOKUP(D253,'[1]Sri Lanka '!$B$2:$E$333,4,FALSE)</f>
        <v>...</v>
      </c>
      <c r="L253" s="4">
        <v>125</v>
      </c>
      <c r="M253" s="4">
        <v>215</v>
      </c>
      <c r="N253" s="4">
        <v>19</v>
      </c>
      <c r="O253" s="4">
        <v>262</v>
      </c>
    </row>
    <row r="254" spans="1:15">
      <c r="A254" s="4" t="s">
        <v>492</v>
      </c>
      <c r="B254" s="4" t="s">
        <v>493</v>
      </c>
      <c r="C254" s="4" t="s">
        <v>32</v>
      </c>
      <c r="D254" s="4" t="s">
        <v>533</v>
      </c>
      <c r="E254" s="4" t="s">
        <v>29</v>
      </c>
      <c r="F254">
        <v>18</v>
      </c>
      <c r="G254" s="4" t="s">
        <v>32</v>
      </c>
      <c r="H254">
        <f t="shared" si="9"/>
        <v>1</v>
      </c>
      <c r="I254">
        <f t="shared" si="10"/>
        <v>0</v>
      </c>
      <c r="J254">
        <f t="shared" si="11"/>
        <v>0</v>
      </c>
      <c r="K254">
        <f>VLOOKUP(D254,'[1]Sri Lanka '!$B$2:$E$333,4,FALSE)</f>
        <v>30186</v>
      </c>
      <c r="L254" s="4">
        <v>148</v>
      </c>
      <c r="M254" s="4">
        <v>215</v>
      </c>
      <c r="N254" s="4">
        <v>2</v>
      </c>
      <c r="O254" s="4">
        <v>37</v>
      </c>
    </row>
    <row r="255" spans="1:15">
      <c r="A255" s="4" t="s">
        <v>492</v>
      </c>
      <c r="B255" s="4" t="s">
        <v>493</v>
      </c>
      <c r="C255" s="4" t="s">
        <v>32</v>
      </c>
      <c r="D255" s="4" t="s">
        <v>534</v>
      </c>
      <c r="H255">
        <f t="shared" si="9"/>
        <v>0</v>
      </c>
      <c r="I255">
        <f t="shared" si="10"/>
        <v>0</v>
      </c>
      <c r="J255">
        <f t="shared" si="11"/>
        <v>0</v>
      </c>
      <c r="K255">
        <f>VLOOKUP(D255,'[1]Sri Lanka '!$B$2:$E$333,4,FALSE)</f>
        <v>31604</v>
      </c>
      <c r="L255" s="4">
        <v>90</v>
      </c>
      <c r="M255" s="4">
        <v>215</v>
      </c>
      <c r="N255" s="4">
        <v>2</v>
      </c>
      <c r="O255" s="4">
        <v>38</v>
      </c>
    </row>
    <row r="256" spans="1:15">
      <c r="A256" s="4" t="s">
        <v>492</v>
      </c>
      <c r="B256" s="4" t="s">
        <v>493</v>
      </c>
      <c r="C256" s="4" t="s">
        <v>12</v>
      </c>
      <c r="D256" s="4" t="s">
        <v>228</v>
      </c>
      <c r="E256" t="s">
        <v>31</v>
      </c>
      <c r="H256">
        <f t="shared" si="9"/>
        <v>0</v>
      </c>
      <c r="I256">
        <f t="shared" si="10"/>
        <v>0</v>
      </c>
      <c r="J256">
        <f t="shared" si="11"/>
        <v>1</v>
      </c>
      <c r="K256">
        <f>VLOOKUP(D256,'[1]Sri Lanka '!$B$2:$E$333,4,FALSE)</f>
        <v>75925</v>
      </c>
      <c r="L256" s="4">
        <v>60</v>
      </c>
      <c r="M256" s="4">
        <v>215</v>
      </c>
      <c r="N256" s="4">
        <v>12</v>
      </c>
      <c r="O256" s="4">
        <v>178</v>
      </c>
    </row>
    <row r="257" spans="1:15">
      <c r="A257" s="4" t="s">
        <v>492</v>
      </c>
      <c r="B257" s="4" t="s">
        <v>493</v>
      </c>
      <c r="C257" s="4" t="s">
        <v>3</v>
      </c>
      <c r="D257" s="4" t="s">
        <v>654</v>
      </c>
      <c r="H257">
        <f t="shared" si="9"/>
        <v>0</v>
      </c>
      <c r="I257">
        <f t="shared" si="10"/>
        <v>0</v>
      </c>
      <c r="J257">
        <f t="shared" si="11"/>
        <v>0</v>
      </c>
      <c r="K257">
        <f>VLOOKUP(D257,'[1]Sri Lanka '!$B$2:$E$333,4,FALSE)</f>
        <v>18814</v>
      </c>
      <c r="L257" s="4">
        <v>85</v>
      </c>
      <c r="M257" s="4">
        <v>215</v>
      </c>
      <c r="N257" s="4">
        <v>14</v>
      </c>
      <c r="O257" s="4">
        <v>211</v>
      </c>
    </row>
    <row r="258" spans="1:15">
      <c r="A258" s="4" t="s">
        <v>492</v>
      </c>
      <c r="B258" s="4" t="s">
        <v>493</v>
      </c>
      <c r="C258" s="4" t="s">
        <v>6</v>
      </c>
      <c r="D258" s="4" t="s">
        <v>6</v>
      </c>
      <c r="E258" t="s">
        <v>29</v>
      </c>
      <c r="H258">
        <f t="shared" ref="H258:H324" si="12">IF(E258="Municipal Council",1,0)</f>
        <v>1</v>
      </c>
      <c r="I258">
        <f t="shared" ref="I258:I324" si="13">IF(E258="Urban Council",1,0)</f>
        <v>0</v>
      </c>
      <c r="J258">
        <f t="shared" ref="J258:J324" si="14">IF(E258="Pradeshiya Sabha",1,0)</f>
        <v>0</v>
      </c>
      <c r="K258">
        <f>VLOOKUP(D258,'[1]Sri Lanka '!$B$2:$E$333,4,FALSE)</f>
        <v>115223</v>
      </c>
      <c r="L258" s="4">
        <v>197</v>
      </c>
      <c r="M258" s="4">
        <v>215</v>
      </c>
      <c r="N258" s="4">
        <v>23</v>
      </c>
      <c r="O258" s="4">
        <v>307</v>
      </c>
    </row>
    <row r="259" spans="1:15">
      <c r="A259" s="4" t="s">
        <v>492</v>
      </c>
      <c r="B259" s="4" t="s">
        <v>493</v>
      </c>
      <c r="C259" s="4" t="s">
        <v>5</v>
      </c>
      <c r="D259" s="4" t="s">
        <v>668</v>
      </c>
      <c r="H259">
        <f t="shared" si="12"/>
        <v>0</v>
      </c>
      <c r="I259">
        <f t="shared" si="13"/>
        <v>0</v>
      </c>
      <c r="J259">
        <f t="shared" si="14"/>
        <v>0</v>
      </c>
      <c r="K259">
        <f>VLOOKUP(D259,'[1]Sri Lanka '!$B$2:$E$333,4,FALSE)</f>
        <v>49382</v>
      </c>
      <c r="L259" s="4">
        <v>126</v>
      </c>
      <c r="M259" s="4">
        <v>215</v>
      </c>
      <c r="N259" s="4">
        <v>16</v>
      </c>
      <c r="O259" s="4">
        <v>228</v>
      </c>
    </row>
    <row r="260" spans="1:15">
      <c r="A260" s="4" t="s">
        <v>492</v>
      </c>
      <c r="B260" s="4" t="s">
        <v>493</v>
      </c>
      <c r="C260" s="4" t="s">
        <v>3</v>
      </c>
      <c r="D260" s="4" t="s">
        <v>655</v>
      </c>
      <c r="E260" s="4" t="s">
        <v>31</v>
      </c>
      <c r="F260" t="s">
        <v>481</v>
      </c>
      <c r="G260" t="s">
        <v>250</v>
      </c>
      <c r="H260">
        <f t="shared" si="12"/>
        <v>0</v>
      </c>
      <c r="I260">
        <f t="shared" si="13"/>
        <v>0</v>
      </c>
      <c r="J260">
        <f t="shared" si="14"/>
        <v>1</v>
      </c>
      <c r="K260">
        <f>VLOOKUP(D260,'[1]Sri Lanka '!$B$2:$E$333,4,FALSE)</f>
        <v>80473</v>
      </c>
      <c r="L260" s="4">
        <v>299</v>
      </c>
      <c r="M260" s="4">
        <v>215</v>
      </c>
      <c r="N260" s="4">
        <v>14</v>
      </c>
      <c r="O260" s="4">
        <v>212</v>
      </c>
    </row>
    <row r="261" spans="1:15">
      <c r="A261" s="4" t="s">
        <v>492</v>
      </c>
      <c r="B261" s="4" t="s">
        <v>493</v>
      </c>
      <c r="C261" s="4" t="s">
        <v>10</v>
      </c>
      <c r="D261" s="4" t="s">
        <v>545</v>
      </c>
      <c r="H261">
        <f t="shared" si="12"/>
        <v>0</v>
      </c>
      <c r="I261">
        <f t="shared" si="13"/>
        <v>0</v>
      </c>
      <c r="J261">
        <f t="shared" si="14"/>
        <v>0</v>
      </c>
      <c r="K261">
        <f>VLOOKUP(D261,'[1]Sri Lanka '!$B$2:$E$333,4,FALSE)</f>
        <v>45759</v>
      </c>
      <c r="L261" s="4">
        <v>48</v>
      </c>
      <c r="M261" s="4">
        <v>215</v>
      </c>
      <c r="N261" s="4">
        <v>3</v>
      </c>
      <c r="O261" s="4">
        <v>53</v>
      </c>
    </row>
    <row r="262" spans="1:15">
      <c r="A262" s="4" t="s">
        <v>492</v>
      </c>
      <c r="B262" s="4" t="s">
        <v>493</v>
      </c>
      <c r="C262" s="4" t="s">
        <v>12</v>
      </c>
      <c r="D262" s="4" t="s">
        <v>25</v>
      </c>
      <c r="E262" t="s">
        <v>31</v>
      </c>
      <c r="H262">
        <f t="shared" si="12"/>
        <v>0</v>
      </c>
      <c r="I262">
        <f t="shared" si="13"/>
        <v>0</v>
      </c>
      <c r="J262">
        <f t="shared" si="14"/>
        <v>1</v>
      </c>
      <c r="K262">
        <f>VLOOKUP(D262,'[1]Sri Lanka '!$B$2:$E$333,4,FALSE)</f>
        <v>58892</v>
      </c>
      <c r="L262" s="4">
        <v>45</v>
      </c>
      <c r="M262" s="4">
        <v>215</v>
      </c>
      <c r="N262" s="4">
        <v>12</v>
      </c>
      <c r="O262" s="4">
        <v>179</v>
      </c>
    </row>
    <row r="263" spans="1:15">
      <c r="A263" s="4" t="s">
        <v>492</v>
      </c>
      <c r="B263" s="4" t="s">
        <v>493</v>
      </c>
      <c r="C263" s="4" t="s">
        <v>16</v>
      </c>
      <c r="D263" s="4" t="s">
        <v>513</v>
      </c>
      <c r="H263">
        <f t="shared" si="12"/>
        <v>0</v>
      </c>
      <c r="I263">
        <f t="shared" si="13"/>
        <v>0</v>
      </c>
      <c r="J263">
        <f t="shared" si="14"/>
        <v>0</v>
      </c>
      <c r="K263">
        <f>VLOOKUP(D263,'[1]Sri Lanka '!$B$2:$E$333,4,FALSE)</f>
        <v>24114</v>
      </c>
      <c r="L263" s="4">
        <v>280</v>
      </c>
      <c r="M263" s="4">
        <v>215</v>
      </c>
      <c r="N263" s="4">
        <v>1</v>
      </c>
      <c r="O263" s="4">
        <v>16</v>
      </c>
    </row>
    <row r="264" spans="1:15">
      <c r="A264" s="4" t="s">
        <v>492</v>
      </c>
      <c r="B264" s="4" t="s">
        <v>493</v>
      </c>
      <c r="C264" s="4" t="s">
        <v>16</v>
      </c>
      <c r="D264" s="4" t="s">
        <v>514</v>
      </c>
      <c r="E264" s="4" t="s">
        <v>31</v>
      </c>
      <c r="F264" s="4">
        <v>3100</v>
      </c>
      <c r="G264" s="4" t="s">
        <v>210</v>
      </c>
      <c r="H264">
        <f t="shared" si="12"/>
        <v>0</v>
      </c>
      <c r="I264">
        <f t="shared" si="13"/>
        <v>0</v>
      </c>
      <c r="J264">
        <f t="shared" si="14"/>
        <v>1</v>
      </c>
      <c r="K264">
        <f>VLOOKUP(D264,'[1]Sri Lanka '!$B$2:$E$333,4,FALSE)</f>
        <v>51510</v>
      </c>
      <c r="L264" s="4">
        <v>46</v>
      </c>
      <c r="M264" s="4">
        <v>215</v>
      </c>
      <c r="N264" s="4">
        <v>1</v>
      </c>
      <c r="O264" s="4">
        <v>17</v>
      </c>
    </row>
    <row r="265" spans="1:15">
      <c r="A265" s="4" t="s">
        <v>492</v>
      </c>
      <c r="B265" s="4" t="s">
        <v>493</v>
      </c>
      <c r="C265" s="4" t="s">
        <v>14</v>
      </c>
      <c r="D265" s="4" t="s">
        <v>738</v>
      </c>
      <c r="E265" s="4" t="s">
        <v>31</v>
      </c>
      <c r="F265" t="s">
        <v>440</v>
      </c>
      <c r="G265" t="s">
        <v>21</v>
      </c>
      <c r="H265">
        <f t="shared" si="12"/>
        <v>0</v>
      </c>
      <c r="I265">
        <f t="shared" si="13"/>
        <v>0</v>
      </c>
      <c r="J265">
        <f t="shared" si="14"/>
        <v>1</v>
      </c>
      <c r="K265" t="str">
        <f>VLOOKUP(D265,'[1]Sri Lanka '!$B$2:$E$333,4,FALSE)</f>
        <v>...</v>
      </c>
      <c r="L265" s="4">
        <v>0</v>
      </c>
      <c r="M265" s="4">
        <v>215</v>
      </c>
      <c r="N265" s="4">
        <v>24</v>
      </c>
      <c r="O265" s="4">
        <v>316</v>
      </c>
    </row>
    <row r="266" spans="1:15">
      <c r="A266" s="4" t="s">
        <v>492</v>
      </c>
      <c r="B266" s="4" t="s">
        <v>493</v>
      </c>
      <c r="C266" s="4" t="s">
        <v>687</v>
      </c>
      <c r="D266" s="4" t="s">
        <v>694</v>
      </c>
      <c r="H266">
        <f t="shared" si="12"/>
        <v>0</v>
      </c>
      <c r="I266">
        <f t="shared" si="13"/>
        <v>0</v>
      </c>
      <c r="J266">
        <f t="shared" si="14"/>
        <v>0</v>
      </c>
      <c r="K266">
        <f>VLOOKUP(D266,'[1]Sri Lanka '!$B$2:$E$333,4,FALSE)</f>
        <v>36820</v>
      </c>
      <c r="L266" s="4">
        <v>263</v>
      </c>
      <c r="M266" s="4">
        <v>215</v>
      </c>
      <c r="N266" s="4">
        <v>18</v>
      </c>
      <c r="O266" s="4">
        <v>255</v>
      </c>
    </row>
    <row r="267" spans="1:15">
      <c r="A267" s="4" t="s">
        <v>492</v>
      </c>
      <c r="B267" s="4" t="s">
        <v>493</v>
      </c>
      <c r="C267" s="4" t="s">
        <v>687</v>
      </c>
      <c r="D267" s="4" t="s">
        <v>695</v>
      </c>
      <c r="H267">
        <f t="shared" si="12"/>
        <v>0</v>
      </c>
      <c r="I267">
        <f t="shared" si="13"/>
        <v>0</v>
      </c>
      <c r="J267">
        <f t="shared" si="14"/>
        <v>0</v>
      </c>
      <c r="K267">
        <f>VLOOKUP(D267,'[1]Sri Lanka '!$B$2:$E$333,4,FALSE)</f>
        <v>47438</v>
      </c>
      <c r="L267" s="4">
        <v>102</v>
      </c>
      <c r="M267" s="4">
        <v>215</v>
      </c>
      <c r="N267" s="4">
        <v>18</v>
      </c>
      <c r="O267" s="4">
        <v>256</v>
      </c>
    </row>
    <row r="268" spans="1:15">
      <c r="A268" s="4" t="s">
        <v>492</v>
      </c>
      <c r="B268" s="4" t="s">
        <v>493</v>
      </c>
      <c r="C268" s="4" t="s">
        <v>17</v>
      </c>
      <c r="D268" s="4" t="s">
        <v>589</v>
      </c>
      <c r="E268" t="s">
        <v>31</v>
      </c>
      <c r="H268">
        <f t="shared" si="12"/>
        <v>0</v>
      </c>
      <c r="I268">
        <f t="shared" si="13"/>
        <v>0</v>
      </c>
      <c r="J268">
        <f t="shared" si="14"/>
        <v>1</v>
      </c>
      <c r="K268">
        <f>VLOOKUP(D268,'[1]Sri Lanka '!$B$2:$E$333,4,FALSE)</f>
        <v>35529</v>
      </c>
      <c r="L268" s="4">
        <v>134</v>
      </c>
      <c r="M268" s="4">
        <v>215</v>
      </c>
      <c r="N268" s="4">
        <v>8</v>
      </c>
      <c r="O268" s="4">
        <v>119</v>
      </c>
    </row>
    <row r="269" spans="1:15">
      <c r="A269" s="4" t="s">
        <v>492</v>
      </c>
      <c r="B269" s="4" t="s">
        <v>493</v>
      </c>
      <c r="C269" s="4" t="s">
        <v>10</v>
      </c>
      <c r="D269" s="4" t="s">
        <v>546</v>
      </c>
      <c r="H269">
        <f t="shared" si="12"/>
        <v>0</v>
      </c>
      <c r="I269">
        <f t="shared" si="13"/>
        <v>0</v>
      </c>
      <c r="J269">
        <f t="shared" si="14"/>
        <v>0</v>
      </c>
      <c r="K269">
        <f>VLOOKUP(D269,'[1]Sri Lanka '!$B$2:$E$333,4,FALSE)</f>
        <v>22760</v>
      </c>
      <c r="L269" s="4">
        <v>251</v>
      </c>
      <c r="M269" s="4">
        <v>215</v>
      </c>
      <c r="N269" s="4">
        <v>3</v>
      </c>
      <c r="O269" s="4">
        <v>54</v>
      </c>
    </row>
    <row r="270" spans="1:15">
      <c r="A270" s="4" t="s">
        <v>492</v>
      </c>
      <c r="B270" s="4" t="s">
        <v>493</v>
      </c>
      <c r="C270" s="4" t="s">
        <v>0</v>
      </c>
      <c r="D270" s="4" t="s">
        <v>563</v>
      </c>
      <c r="E270" s="4" t="s">
        <v>29</v>
      </c>
      <c r="F270" t="s">
        <v>272</v>
      </c>
      <c r="G270" t="s">
        <v>74</v>
      </c>
      <c r="H270">
        <f t="shared" si="12"/>
        <v>1</v>
      </c>
      <c r="I270">
        <f t="shared" si="13"/>
        <v>0</v>
      </c>
      <c r="J270">
        <f t="shared" si="14"/>
        <v>0</v>
      </c>
      <c r="K270">
        <f>VLOOKUP(D270,'[1]Sri Lanka '!$B$2:$E$333,4,FALSE)</f>
        <v>116366</v>
      </c>
      <c r="L270" s="4">
        <v>181</v>
      </c>
      <c r="M270" s="4">
        <v>215</v>
      </c>
      <c r="N270" s="4">
        <v>5</v>
      </c>
      <c r="O270" s="4">
        <v>79</v>
      </c>
    </row>
    <row r="271" spans="1:15">
      <c r="A271" s="4" t="s">
        <v>492</v>
      </c>
      <c r="B271" s="4" t="s">
        <v>493</v>
      </c>
      <c r="C271" s="4" t="s">
        <v>32</v>
      </c>
      <c r="D271" s="4" t="s">
        <v>535</v>
      </c>
      <c r="E271" t="s">
        <v>31</v>
      </c>
      <c r="H271">
        <f t="shared" si="12"/>
        <v>0</v>
      </c>
      <c r="I271">
        <f t="shared" si="13"/>
        <v>0</v>
      </c>
      <c r="J271">
        <f t="shared" si="14"/>
        <v>1</v>
      </c>
      <c r="K271">
        <f>VLOOKUP(D271,'[1]Sri Lanka '!$B$2:$E$333,4,FALSE)</f>
        <v>50919</v>
      </c>
      <c r="L271" s="4">
        <v>86</v>
      </c>
      <c r="M271" s="4">
        <v>215</v>
      </c>
      <c r="N271" s="4">
        <v>2</v>
      </c>
      <c r="O271" s="4">
        <v>39</v>
      </c>
    </row>
    <row r="272" spans="1:15">
      <c r="A272" s="4" t="s">
        <v>492</v>
      </c>
      <c r="B272" s="4" t="s">
        <v>493</v>
      </c>
      <c r="C272" s="4" t="s">
        <v>217</v>
      </c>
      <c r="D272" s="4" t="s">
        <v>713</v>
      </c>
      <c r="H272">
        <f t="shared" si="12"/>
        <v>0</v>
      </c>
      <c r="I272">
        <f t="shared" si="13"/>
        <v>0</v>
      </c>
      <c r="J272">
        <f t="shared" si="14"/>
        <v>0</v>
      </c>
      <c r="K272">
        <f>VLOOKUP(D272,'[1]Sri Lanka '!$B$2:$E$333,4,FALSE)</f>
        <v>74224</v>
      </c>
      <c r="L272" s="4">
        <v>47</v>
      </c>
      <c r="M272" s="4">
        <v>215</v>
      </c>
      <c r="N272" s="4">
        <v>21</v>
      </c>
      <c r="O272" s="4">
        <v>274</v>
      </c>
    </row>
    <row r="273" spans="1:15">
      <c r="A273" s="4" t="s">
        <v>492</v>
      </c>
      <c r="B273" s="4" t="s">
        <v>493</v>
      </c>
      <c r="C273" s="4" t="s">
        <v>32</v>
      </c>
      <c r="D273" s="4" t="s">
        <v>536</v>
      </c>
      <c r="E273" s="4" t="s">
        <v>29</v>
      </c>
      <c r="F273">
        <v>18</v>
      </c>
      <c r="G273" s="4" t="s">
        <v>32</v>
      </c>
      <c r="H273">
        <f t="shared" si="12"/>
        <v>1</v>
      </c>
      <c r="I273">
        <f t="shared" si="13"/>
        <v>0</v>
      </c>
      <c r="J273">
        <f t="shared" si="14"/>
        <v>0</v>
      </c>
      <c r="K273">
        <f>VLOOKUP(D273,'[1]Sri Lanka '!$B$2:$E$333,4,FALSE)</f>
        <v>36524</v>
      </c>
      <c r="L273" s="4">
        <v>28</v>
      </c>
      <c r="M273" s="4">
        <v>215</v>
      </c>
      <c r="N273" s="4">
        <v>2</v>
      </c>
      <c r="O273" s="4">
        <v>40</v>
      </c>
    </row>
    <row r="274" spans="1:15">
      <c r="A274" s="4" t="s">
        <v>492</v>
      </c>
      <c r="B274" s="4" t="s">
        <v>493</v>
      </c>
      <c r="C274" s="4" t="s">
        <v>14</v>
      </c>
      <c r="D274" s="4" t="s">
        <v>494</v>
      </c>
      <c r="H274">
        <f t="shared" si="12"/>
        <v>0</v>
      </c>
      <c r="I274">
        <f t="shared" si="13"/>
        <v>0</v>
      </c>
      <c r="J274">
        <f t="shared" si="14"/>
        <v>0</v>
      </c>
      <c r="K274" t="e">
        <f>VLOOKUP(D274,'[1]Sri Lanka '!$B$2:$E$333,4,FALSE)</f>
        <v>#N/A</v>
      </c>
      <c r="L274" s="4">
        <v>24</v>
      </c>
      <c r="M274" s="4">
        <v>215</v>
      </c>
      <c r="N274" s="4">
        <v>24</v>
      </c>
      <c r="O274" s="4">
        <v>317</v>
      </c>
    </row>
    <row r="275" spans="1:15">
      <c r="A275" s="4" t="s">
        <v>492</v>
      </c>
      <c r="B275" s="4" t="s">
        <v>493</v>
      </c>
      <c r="C275" s="4" t="s">
        <v>687</v>
      </c>
      <c r="D275" s="4" t="s">
        <v>696</v>
      </c>
      <c r="E275" t="s">
        <v>31</v>
      </c>
      <c r="H275">
        <f t="shared" si="12"/>
        <v>0</v>
      </c>
      <c r="I275">
        <f t="shared" si="13"/>
        <v>0</v>
      </c>
      <c r="J275">
        <f t="shared" si="14"/>
        <v>1</v>
      </c>
      <c r="K275">
        <f>VLOOKUP(D275,'[1]Sri Lanka '!$B$2:$E$333,4,FALSE)</f>
        <v>23172</v>
      </c>
      <c r="L275" s="4">
        <v>127</v>
      </c>
      <c r="M275" s="4">
        <v>215</v>
      </c>
      <c r="N275" s="4">
        <v>18</v>
      </c>
      <c r="O275" s="4">
        <v>257</v>
      </c>
    </row>
    <row r="276" spans="1:15">
      <c r="A276" s="4" t="s">
        <v>492</v>
      </c>
      <c r="B276" s="4" t="s">
        <v>493</v>
      </c>
      <c r="C276" s="4" t="s">
        <v>8</v>
      </c>
      <c r="D276" s="4" t="s">
        <v>578</v>
      </c>
      <c r="H276">
        <f t="shared" si="12"/>
        <v>0</v>
      </c>
      <c r="I276">
        <f t="shared" si="13"/>
        <v>0</v>
      </c>
      <c r="J276">
        <f t="shared" si="14"/>
        <v>0</v>
      </c>
      <c r="K276">
        <f>VLOOKUP(D276,'[1]Sri Lanka '!$B$2:$E$333,4,FALSE)</f>
        <v>31803</v>
      </c>
      <c r="L276" s="4">
        <v>172</v>
      </c>
      <c r="M276" s="4">
        <v>215</v>
      </c>
      <c r="N276" s="4">
        <v>6</v>
      </c>
      <c r="O276" s="4">
        <v>96</v>
      </c>
    </row>
    <row r="277" spans="1:15">
      <c r="A277" s="4" t="s">
        <v>492</v>
      </c>
      <c r="B277" s="4" t="s">
        <v>493</v>
      </c>
      <c r="C277" s="4" t="s">
        <v>35</v>
      </c>
      <c r="D277" s="4" t="s">
        <v>596</v>
      </c>
      <c r="E277" s="4" t="s">
        <v>30</v>
      </c>
      <c r="F277" t="s">
        <v>325</v>
      </c>
      <c r="G277" t="s">
        <v>123</v>
      </c>
      <c r="H277">
        <f t="shared" si="12"/>
        <v>0</v>
      </c>
      <c r="I277">
        <f t="shared" si="13"/>
        <v>1</v>
      </c>
      <c r="J277">
        <f t="shared" si="14"/>
        <v>0</v>
      </c>
      <c r="K277" t="e">
        <f>VLOOKUP(D277,'[1]Sri Lanka '!$B$2:$E$333,4,FALSE)</f>
        <v>#N/A</v>
      </c>
      <c r="L277" s="4">
        <v>269</v>
      </c>
      <c r="M277" s="4">
        <v>215</v>
      </c>
      <c r="N277" s="4">
        <v>9</v>
      </c>
      <c r="O277" s="4">
        <v>128</v>
      </c>
    </row>
    <row r="278" spans="1:15">
      <c r="A278" s="4" t="s">
        <v>492</v>
      </c>
      <c r="B278" s="4" t="s">
        <v>493</v>
      </c>
      <c r="C278" s="4" t="s">
        <v>9</v>
      </c>
      <c r="D278" s="4" t="s">
        <v>685</v>
      </c>
      <c r="E278" t="s">
        <v>31</v>
      </c>
      <c r="H278">
        <f t="shared" si="12"/>
        <v>0</v>
      </c>
      <c r="I278">
        <f t="shared" si="13"/>
        <v>0</v>
      </c>
      <c r="J278">
        <f t="shared" si="14"/>
        <v>1</v>
      </c>
      <c r="K278">
        <f>VLOOKUP(D278,'[1]Sri Lanka '!$B$2:$E$333,4,FALSE)</f>
        <v>30909</v>
      </c>
      <c r="L278" s="4">
        <v>1</v>
      </c>
      <c r="M278" s="4">
        <v>215</v>
      </c>
      <c r="N278" s="4">
        <v>17</v>
      </c>
      <c r="O278" s="4">
        <v>245</v>
      </c>
    </row>
    <row r="279" spans="1:15">
      <c r="A279" s="4" t="s">
        <v>492</v>
      </c>
      <c r="B279" s="4" t="s">
        <v>493</v>
      </c>
      <c r="C279" s="4" t="s">
        <v>0</v>
      </c>
      <c r="D279" s="4" t="s">
        <v>564</v>
      </c>
      <c r="H279">
        <f t="shared" si="12"/>
        <v>0</v>
      </c>
      <c r="I279">
        <f t="shared" si="13"/>
        <v>0</v>
      </c>
      <c r="J279">
        <f t="shared" si="14"/>
        <v>0</v>
      </c>
      <c r="K279">
        <f>VLOOKUP(D279,'[1]Sri Lanka '!$B$2:$E$333,4,FALSE)</f>
        <v>266154</v>
      </c>
      <c r="L279" s="4">
        <v>173</v>
      </c>
      <c r="M279" s="4">
        <v>215</v>
      </c>
      <c r="N279" s="4">
        <v>5</v>
      </c>
      <c r="O279" s="4">
        <v>80</v>
      </c>
    </row>
    <row r="280" spans="1:15">
      <c r="A280" s="4" t="s">
        <v>492</v>
      </c>
      <c r="B280" s="4" t="s">
        <v>493</v>
      </c>
      <c r="C280" s="4" t="s">
        <v>32</v>
      </c>
      <c r="D280" s="4" t="s">
        <v>537</v>
      </c>
      <c r="E280" t="s">
        <v>31</v>
      </c>
      <c r="H280">
        <f t="shared" si="12"/>
        <v>0</v>
      </c>
      <c r="I280">
        <f t="shared" si="13"/>
        <v>0</v>
      </c>
      <c r="J280">
        <f t="shared" si="14"/>
        <v>1</v>
      </c>
      <c r="K280">
        <f>VLOOKUP(D280,'[1]Sri Lanka '!$B$2:$E$333,4,FALSE)</f>
        <v>23378</v>
      </c>
      <c r="L280" s="4">
        <v>89</v>
      </c>
      <c r="M280" s="4">
        <v>215</v>
      </c>
      <c r="N280" s="4">
        <v>2</v>
      </c>
      <c r="O280" s="4">
        <v>41</v>
      </c>
    </row>
    <row r="281" spans="1:15">
      <c r="A281" s="4" t="s">
        <v>492</v>
      </c>
      <c r="B281" s="4" t="s">
        <v>493</v>
      </c>
      <c r="C281" s="4" t="s">
        <v>16</v>
      </c>
      <c r="D281" s="4" t="s">
        <v>515</v>
      </c>
      <c r="E281" t="s">
        <v>31</v>
      </c>
      <c r="H281">
        <f t="shared" si="12"/>
        <v>0</v>
      </c>
      <c r="I281">
        <f t="shared" si="13"/>
        <v>0</v>
      </c>
      <c r="J281">
        <f t="shared" si="14"/>
        <v>1</v>
      </c>
      <c r="K281">
        <f>VLOOKUP(D281,'[1]Sri Lanka '!$B$2:$E$333,4,FALSE)</f>
        <v>23700</v>
      </c>
      <c r="L281" s="4">
        <v>174</v>
      </c>
      <c r="M281" s="4">
        <v>215</v>
      </c>
      <c r="N281" s="4">
        <v>1</v>
      </c>
      <c r="O281" s="4">
        <v>18</v>
      </c>
    </row>
    <row r="282" spans="1:15">
      <c r="A282" s="4" t="s">
        <v>492</v>
      </c>
      <c r="B282" s="4" t="s">
        <v>493</v>
      </c>
      <c r="C282" s="4" t="s">
        <v>17</v>
      </c>
      <c r="D282" s="4" t="s">
        <v>590</v>
      </c>
      <c r="E282" s="4" t="s">
        <v>31</v>
      </c>
      <c r="F282" t="s">
        <v>387</v>
      </c>
      <c r="G282" t="s">
        <v>173</v>
      </c>
      <c r="H282">
        <f t="shared" si="12"/>
        <v>0</v>
      </c>
      <c r="I282">
        <f t="shared" si="13"/>
        <v>0</v>
      </c>
      <c r="J282">
        <f t="shared" si="14"/>
        <v>1</v>
      </c>
      <c r="K282">
        <f>VLOOKUP(D282,'[1]Sri Lanka '!$B$2:$E$333,4,FALSE)</f>
        <v>60982</v>
      </c>
      <c r="L282" s="4">
        <v>219</v>
      </c>
      <c r="M282" s="4">
        <v>215</v>
      </c>
      <c r="N282" s="4">
        <v>8</v>
      </c>
      <c r="O282" s="4">
        <v>121</v>
      </c>
    </row>
    <row r="283" spans="1:15">
      <c r="A283" s="4" t="s">
        <v>492</v>
      </c>
      <c r="B283" s="4" t="s">
        <v>493</v>
      </c>
      <c r="C283" s="4" t="s">
        <v>4</v>
      </c>
      <c r="D283" s="4" t="s">
        <v>625</v>
      </c>
      <c r="E283" t="s">
        <v>31</v>
      </c>
      <c r="H283">
        <f t="shared" si="12"/>
        <v>0</v>
      </c>
      <c r="I283">
        <f t="shared" si="13"/>
        <v>0</v>
      </c>
      <c r="J283">
        <f t="shared" si="14"/>
        <v>1</v>
      </c>
      <c r="K283">
        <f>VLOOKUP(D283,'[1]Sri Lanka '!$B$2:$E$333,4,FALSE)</f>
        <v>35447</v>
      </c>
      <c r="L283" s="4">
        <v>254</v>
      </c>
      <c r="M283" s="4">
        <v>215</v>
      </c>
      <c r="N283" s="4">
        <v>11</v>
      </c>
      <c r="O283" s="4">
        <v>166</v>
      </c>
    </row>
    <row r="284" spans="1:15">
      <c r="A284" s="4" t="s">
        <v>492</v>
      </c>
      <c r="B284" s="4" t="s">
        <v>493</v>
      </c>
      <c r="C284" s="4" t="s">
        <v>698</v>
      </c>
      <c r="D284" s="4" t="s">
        <v>703</v>
      </c>
      <c r="H284">
        <f t="shared" si="12"/>
        <v>0</v>
      </c>
      <c r="I284">
        <f t="shared" si="13"/>
        <v>0</v>
      </c>
      <c r="J284">
        <f t="shared" si="14"/>
        <v>0</v>
      </c>
      <c r="K284" t="str">
        <f>VLOOKUP(D284,'[1]Sri Lanka '!$B$2:$E$333,4,FALSE)</f>
        <v>...</v>
      </c>
      <c r="L284" s="4">
        <v>175</v>
      </c>
      <c r="M284" s="4">
        <v>215</v>
      </c>
      <c r="N284" s="4">
        <v>19</v>
      </c>
      <c r="O284" s="4">
        <v>263</v>
      </c>
    </row>
    <row r="285" spans="1:15">
      <c r="A285" s="4" t="s">
        <v>492</v>
      </c>
      <c r="B285" s="4" t="s">
        <v>493</v>
      </c>
      <c r="C285" s="4" t="s">
        <v>4</v>
      </c>
      <c r="D285" s="4" t="s">
        <v>626</v>
      </c>
      <c r="H285">
        <f t="shared" si="12"/>
        <v>0</v>
      </c>
      <c r="I285">
        <f t="shared" si="13"/>
        <v>0</v>
      </c>
      <c r="J285">
        <f t="shared" si="14"/>
        <v>0</v>
      </c>
      <c r="K285">
        <f>VLOOKUP(D285,'[1]Sri Lanka '!$B$2:$E$333,4,FALSE)</f>
        <v>22831</v>
      </c>
      <c r="L285" s="4">
        <v>25</v>
      </c>
      <c r="M285" s="4">
        <v>215</v>
      </c>
      <c r="N285" s="4">
        <v>11</v>
      </c>
      <c r="O285" s="4">
        <v>167</v>
      </c>
    </row>
    <row r="286" spans="1:15">
      <c r="A286" s="4" t="s">
        <v>492</v>
      </c>
      <c r="B286" s="4" t="s">
        <v>493</v>
      </c>
      <c r="C286" s="4" t="s">
        <v>4</v>
      </c>
      <c r="D286" s="4" t="s">
        <v>627</v>
      </c>
      <c r="H286">
        <f t="shared" si="12"/>
        <v>0</v>
      </c>
      <c r="I286">
        <f t="shared" si="13"/>
        <v>0</v>
      </c>
      <c r="J286">
        <f t="shared" si="14"/>
        <v>0</v>
      </c>
      <c r="K286">
        <f>VLOOKUP(D286,'[1]Sri Lanka '!$B$2:$E$333,4,FALSE)</f>
        <v>86145</v>
      </c>
      <c r="L286" s="4">
        <v>235</v>
      </c>
      <c r="M286" s="4">
        <v>215</v>
      </c>
      <c r="N286" s="4">
        <v>11</v>
      </c>
      <c r="O286" s="4">
        <v>168</v>
      </c>
    </row>
    <row r="287" spans="1:15">
      <c r="A287" s="4" t="s">
        <v>492</v>
      </c>
      <c r="B287" s="4" t="s">
        <v>493</v>
      </c>
      <c r="C287" s="4" t="s">
        <v>3</v>
      </c>
      <c r="D287" s="4" t="s">
        <v>656</v>
      </c>
      <c r="H287">
        <f t="shared" si="12"/>
        <v>0</v>
      </c>
      <c r="I287">
        <f t="shared" si="13"/>
        <v>0</v>
      </c>
      <c r="J287">
        <f t="shared" si="14"/>
        <v>0</v>
      </c>
      <c r="K287">
        <f>VLOOKUP(D287,'[1]Sri Lanka '!$B$2:$E$333,4,FALSE)</f>
        <v>48800</v>
      </c>
      <c r="L287" s="4">
        <v>61</v>
      </c>
      <c r="M287" s="4">
        <v>215</v>
      </c>
      <c r="N287" s="4">
        <v>14</v>
      </c>
      <c r="O287" s="4">
        <v>213</v>
      </c>
    </row>
    <row r="288" spans="1:15">
      <c r="A288" s="4" t="s">
        <v>492</v>
      </c>
      <c r="B288" s="4" t="s">
        <v>493</v>
      </c>
      <c r="C288" s="4" t="s">
        <v>4</v>
      </c>
      <c r="D288" s="4" t="s">
        <v>628</v>
      </c>
      <c r="E288" t="s">
        <v>31</v>
      </c>
      <c r="H288">
        <f t="shared" si="12"/>
        <v>0</v>
      </c>
      <c r="I288">
        <f t="shared" si="13"/>
        <v>0</v>
      </c>
      <c r="J288">
        <f t="shared" si="14"/>
        <v>1</v>
      </c>
      <c r="K288">
        <f>VLOOKUP(D288,'[1]Sri Lanka '!$B$2:$E$333,4,FALSE)</f>
        <v>99235</v>
      </c>
      <c r="L288" s="4">
        <v>135</v>
      </c>
      <c r="M288" s="4">
        <v>215</v>
      </c>
      <c r="N288" s="4">
        <v>11</v>
      </c>
      <c r="O288" s="4">
        <v>169</v>
      </c>
    </row>
    <row r="289" spans="1:15">
      <c r="A289" s="4" t="s">
        <v>492</v>
      </c>
      <c r="B289" s="4" t="s">
        <v>493</v>
      </c>
      <c r="C289" s="4" t="s">
        <v>16</v>
      </c>
      <c r="D289" s="4" t="s">
        <v>516</v>
      </c>
      <c r="H289">
        <f t="shared" si="12"/>
        <v>0</v>
      </c>
      <c r="I289">
        <f t="shared" si="13"/>
        <v>0</v>
      </c>
      <c r="J289">
        <f t="shared" si="14"/>
        <v>0</v>
      </c>
      <c r="K289">
        <f>VLOOKUP(D289,'[1]Sri Lanka '!$B$2:$E$333,4,FALSE)</f>
        <v>52609</v>
      </c>
      <c r="L289" s="4">
        <v>136</v>
      </c>
      <c r="M289" s="4">
        <v>215</v>
      </c>
      <c r="N289" s="4">
        <v>1</v>
      </c>
      <c r="O289" s="4">
        <v>19</v>
      </c>
    </row>
    <row r="290" spans="1:15">
      <c r="A290" s="4" t="s">
        <v>492</v>
      </c>
      <c r="B290" s="4" t="s">
        <v>493</v>
      </c>
      <c r="C290" s="4" t="s">
        <v>5</v>
      </c>
      <c r="D290" s="4" t="s">
        <v>669</v>
      </c>
      <c r="H290">
        <f t="shared" si="12"/>
        <v>0</v>
      </c>
      <c r="I290">
        <f t="shared" si="13"/>
        <v>0</v>
      </c>
      <c r="J290">
        <f t="shared" si="14"/>
        <v>0</v>
      </c>
      <c r="K290">
        <f>VLOOKUP(D290,'[1]Sri Lanka '!$B$2:$E$333,4,FALSE)</f>
        <v>61568</v>
      </c>
      <c r="L290" s="4">
        <v>298</v>
      </c>
      <c r="M290" s="4">
        <v>215</v>
      </c>
      <c r="N290" s="4">
        <v>16</v>
      </c>
      <c r="O290" s="4">
        <v>229</v>
      </c>
    </row>
    <row r="291" spans="1:15">
      <c r="A291" s="4" t="s">
        <v>492</v>
      </c>
      <c r="B291" s="4" t="s">
        <v>493</v>
      </c>
      <c r="C291" s="4" t="s">
        <v>10</v>
      </c>
      <c r="D291" s="4" t="s">
        <v>547</v>
      </c>
      <c r="E291" s="4" t="s">
        <v>31</v>
      </c>
      <c r="F291" t="s">
        <v>399</v>
      </c>
      <c r="G291" t="s">
        <v>184</v>
      </c>
      <c r="H291">
        <f t="shared" si="12"/>
        <v>0</v>
      </c>
      <c r="I291">
        <f t="shared" si="13"/>
        <v>0</v>
      </c>
      <c r="J291">
        <f t="shared" si="14"/>
        <v>1</v>
      </c>
      <c r="K291">
        <f>VLOOKUP(D291,'[1]Sri Lanka '!$B$2:$E$333,4,FALSE)</f>
        <v>76524</v>
      </c>
      <c r="L291" s="4">
        <v>137</v>
      </c>
      <c r="M291" s="4">
        <v>215</v>
      </c>
      <c r="N291" s="4">
        <v>3</v>
      </c>
      <c r="O291" s="4">
        <v>55</v>
      </c>
    </row>
    <row r="292" spans="1:15">
      <c r="A292" s="4" t="s">
        <v>492</v>
      </c>
      <c r="B292" s="4" t="s">
        <v>493</v>
      </c>
      <c r="C292" s="4" t="s">
        <v>35</v>
      </c>
      <c r="D292" s="4" t="s">
        <v>597</v>
      </c>
      <c r="H292">
        <f t="shared" si="12"/>
        <v>0</v>
      </c>
      <c r="I292">
        <f t="shared" si="13"/>
        <v>0</v>
      </c>
      <c r="J292">
        <f t="shared" si="14"/>
        <v>0</v>
      </c>
      <c r="L292" s="4">
        <v>138</v>
      </c>
      <c r="M292" s="4">
        <v>215</v>
      </c>
      <c r="N292" s="4">
        <v>9</v>
      </c>
      <c r="O292" s="4">
        <v>129</v>
      </c>
    </row>
    <row r="293" spans="1:15">
      <c r="A293" s="4" t="s">
        <v>492</v>
      </c>
      <c r="B293" s="4" t="s">
        <v>493</v>
      </c>
      <c r="C293" s="4" t="s">
        <v>35</v>
      </c>
      <c r="D293" s="4" t="s">
        <v>598</v>
      </c>
      <c r="H293">
        <f t="shared" si="12"/>
        <v>0</v>
      </c>
      <c r="I293">
        <f t="shared" si="13"/>
        <v>0</v>
      </c>
      <c r="J293">
        <f t="shared" si="14"/>
        <v>0</v>
      </c>
      <c r="L293" s="4">
        <v>139</v>
      </c>
      <c r="M293" s="4">
        <v>215</v>
      </c>
      <c r="N293" s="4">
        <v>9</v>
      </c>
      <c r="O293" s="4">
        <v>130</v>
      </c>
    </row>
    <row r="294" spans="1:15">
      <c r="A294" s="4" t="s">
        <v>492</v>
      </c>
      <c r="B294" s="4" t="s">
        <v>493</v>
      </c>
      <c r="C294" s="4" t="s">
        <v>35</v>
      </c>
      <c r="D294" s="4" t="s">
        <v>599</v>
      </c>
      <c r="H294">
        <f t="shared" si="12"/>
        <v>0</v>
      </c>
      <c r="I294">
        <f t="shared" si="13"/>
        <v>0</v>
      </c>
      <c r="J294">
        <f t="shared" si="14"/>
        <v>0</v>
      </c>
      <c r="L294" s="4">
        <v>141</v>
      </c>
      <c r="M294" s="4">
        <v>215</v>
      </c>
      <c r="N294" s="4">
        <v>9</v>
      </c>
      <c r="O294" s="4">
        <v>131</v>
      </c>
    </row>
    <row r="295" spans="1:15">
      <c r="A295" s="4" t="s">
        <v>492</v>
      </c>
      <c r="B295" s="4" t="s">
        <v>493</v>
      </c>
      <c r="C295" s="4" t="s">
        <v>35</v>
      </c>
      <c r="D295" s="4" t="s">
        <v>600</v>
      </c>
      <c r="H295">
        <f t="shared" si="12"/>
        <v>0</v>
      </c>
      <c r="I295">
        <f t="shared" si="13"/>
        <v>0</v>
      </c>
      <c r="J295">
        <f t="shared" si="14"/>
        <v>0</v>
      </c>
      <c r="L295" s="4">
        <v>140</v>
      </c>
      <c r="M295" s="4">
        <v>215</v>
      </c>
      <c r="N295" s="4">
        <v>9</v>
      </c>
      <c r="O295" s="4">
        <v>132</v>
      </c>
    </row>
    <row r="296" spans="1:15">
      <c r="A296" s="4" t="s">
        <v>492</v>
      </c>
      <c r="B296" s="4" t="s">
        <v>493</v>
      </c>
      <c r="C296" s="4" t="s">
        <v>35</v>
      </c>
      <c r="D296" s="4" t="s">
        <v>601</v>
      </c>
      <c r="H296">
        <f t="shared" si="12"/>
        <v>0</v>
      </c>
      <c r="I296">
        <f t="shared" si="13"/>
        <v>0</v>
      </c>
      <c r="J296">
        <f t="shared" si="14"/>
        <v>0</v>
      </c>
      <c r="L296" s="4">
        <v>142</v>
      </c>
      <c r="M296" s="4">
        <v>215</v>
      </c>
      <c r="N296" s="4">
        <v>9</v>
      </c>
      <c r="O296" s="4">
        <v>133</v>
      </c>
    </row>
    <row r="297" spans="1:15">
      <c r="A297" s="4" t="s">
        <v>492</v>
      </c>
      <c r="B297" s="4" t="s">
        <v>493</v>
      </c>
      <c r="C297" s="4" t="s">
        <v>35</v>
      </c>
      <c r="D297" s="4" t="s">
        <v>603</v>
      </c>
      <c r="H297">
        <f t="shared" si="12"/>
        <v>0</v>
      </c>
      <c r="I297">
        <f t="shared" si="13"/>
        <v>0</v>
      </c>
      <c r="J297">
        <f t="shared" si="14"/>
        <v>0</v>
      </c>
      <c r="L297" s="4">
        <v>296</v>
      </c>
      <c r="M297" s="4">
        <v>215</v>
      </c>
      <c r="N297" s="4">
        <v>9</v>
      </c>
      <c r="O297" s="4">
        <v>135</v>
      </c>
    </row>
    <row r="298" spans="1:15">
      <c r="A298" s="4" t="s">
        <v>492</v>
      </c>
      <c r="B298" s="4" t="s">
        <v>493</v>
      </c>
      <c r="C298" s="4" t="s">
        <v>35</v>
      </c>
      <c r="D298" s="4" t="s">
        <v>602</v>
      </c>
      <c r="H298">
        <f t="shared" si="12"/>
        <v>0</v>
      </c>
      <c r="I298">
        <f t="shared" si="13"/>
        <v>0</v>
      </c>
      <c r="J298">
        <f t="shared" si="14"/>
        <v>0</v>
      </c>
      <c r="L298" s="4">
        <v>5</v>
      </c>
      <c r="M298" s="4">
        <v>215</v>
      </c>
      <c r="N298" s="4">
        <v>9</v>
      </c>
      <c r="O298" s="4">
        <v>134</v>
      </c>
    </row>
    <row r="299" spans="1:15">
      <c r="A299" s="4" t="s">
        <v>492</v>
      </c>
      <c r="B299" s="4" t="s">
        <v>493</v>
      </c>
      <c r="C299" s="4" t="s">
        <v>35</v>
      </c>
      <c r="D299" s="4" t="s">
        <v>604</v>
      </c>
      <c r="H299">
        <f t="shared" si="12"/>
        <v>0</v>
      </c>
      <c r="I299">
        <f t="shared" si="13"/>
        <v>0</v>
      </c>
      <c r="J299">
        <f t="shared" si="14"/>
        <v>0</v>
      </c>
      <c r="L299" s="4">
        <v>3</v>
      </c>
      <c r="M299" s="4">
        <v>215</v>
      </c>
      <c r="N299" s="4">
        <v>9</v>
      </c>
      <c r="O299" s="4">
        <v>136</v>
      </c>
    </row>
    <row r="300" spans="1:15">
      <c r="A300" s="4" t="s">
        <v>492</v>
      </c>
      <c r="B300" s="4" t="s">
        <v>493</v>
      </c>
      <c r="C300" s="4" t="s">
        <v>53</v>
      </c>
      <c r="D300" s="4" t="s">
        <v>723</v>
      </c>
      <c r="H300">
        <f t="shared" si="12"/>
        <v>0</v>
      </c>
      <c r="I300">
        <f t="shared" si="13"/>
        <v>0</v>
      </c>
      <c r="J300">
        <f t="shared" si="14"/>
        <v>0</v>
      </c>
      <c r="K300">
        <f>VLOOKUP(D300,'[1]Sri Lanka '!$B$2:$E$333,4,FALSE)</f>
        <v>16460</v>
      </c>
      <c r="L300" s="4">
        <v>4</v>
      </c>
      <c r="M300" s="4">
        <v>215</v>
      </c>
      <c r="N300" s="4">
        <v>22</v>
      </c>
      <c r="O300" s="4">
        <v>290</v>
      </c>
    </row>
    <row r="301" spans="1:15">
      <c r="A301" s="4" t="s">
        <v>492</v>
      </c>
      <c r="B301" s="4" t="s">
        <v>493</v>
      </c>
      <c r="C301" s="4" t="s">
        <v>497</v>
      </c>
      <c r="D301" s="4" t="s">
        <v>497</v>
      </c>
      <c r="H301">
        <f t="shared" si="12"/>
        <v>0</v>
      </c>
      <c r="I301">
        <f t="shared" si="13"/>
        <v>0</v>
      </c>
      <c r="J301">
        <f t="shared" si="14"/>
        <v>0</v>
      </c>
      <c r="K301">
        <f>VLOOKUP(D301,'[1]Sri Lanka '!$B$2:$E$333,4,FALSE)</f>
        <v>116441</v>
      </c>
      <c r="L301" s="4">
        <v>6</v>
      </c>
      <c r="M301" s="4">
        <v>215</v>
      </c>
      <c r="N301" s="4">
        <v>25</v>
      </c>
      <c r="O301" s="4">
        <v>322</v>
      </c>
    </row>
    <row r="302" spans="1:15">
      <c r="A302" s="4" t="s">
        <v>492</v>
      </c>
      <c r="B302" s="4" t="s">
        <v>493</v>
      </c>
      <c r="C302" s="4" t="s">
        <v>497</v>
      </c>
      <c r="D302" s="4" t="s">
        <v>498</v>
      </c>
      <c r="H302">
        <f t="shared" si="12"/>
        <v>0</v>
      </c>
      <c r="I302">
        <f t="shared" si="13"/>
        <v>0</v>
      </c>
      <c r="J302">
        <f t="shared" si="14"/>
        <v>0</v>
      </c>
      <c r="K302" t="str">
        <f>VLOOKUP(D302,'[1]Sri Lanka '!$B$2:$E$333,4,FALSE)</f>
        <v>...</v>
      </c>
      <c r="L302" s="4">
        <v>2</v>
      </c>
      <c r="M302" s="4">
        <v>215</v>
      </c>
      <c r="N302" s="4">
        <v>25</v>
      </c>
      <c r="O302" s="4">
        <v>320</v>
      </c>
    </row>
    <row r="303" spans="1:15">
      <c r="A303" s="4" t="s">
        <v>492</v>
      </c>
      <c r="B303" s="4" t="s">
        <v>493</v>
      </c>
      <c r="C303" s="4" t="s">
        <v>497</v>
      </c>
      <c r="D303" s="4" t="s">
        <v>499</v>
      </c>
      <c r="H303">
        <f t="shared" si="12"/>
        <v>0</v>
      </c>
      <c r="I303">
        <f t="shared" si="13"/>
        <v>0</v>
      </c>
      <c r="J303">
        <f t="shared" si="14"/>
        <v>0</v>
      </c>
      <c r="K303">
        <f>VLOOKUP(D303,'[1]Sri Lanka '!$B$2:$E$333,4,FALSE)</f>
        <v>11000</v>
      </c>
      <c r="L303" s="4">
        <v>156</v>
      </c>
      <c r="M303" s="4">
        <v>215</v>
      </c>
      <c r="N303" s="4">
        <v>25</v>
      </c>
      <c r="O303" s="4">
        <v>321</v>
      </c>
    </row>
    <row r="304" spans="1:15">
      <c r="A304" s="4" t="s">
        <v>492</v>
      </c>
      <c r="B304" s="4" t="s">
        <v>493</v>
      </c>
      <c r="C304" s="4" t="s">
        <v>497</v>
      </c>
      <c r="D304" s="4" t="s">
        <v>500</v>
      </c>
      <c r="H304">
        <f t="shared" si="12"/>
        <v>0</v>
      </c>
      <c r="I304">
        <f t="shared" si="13"/>
        <v>0</v>
      </c>
      <c r="J304">
        <f t="shared" si="14"/>
        <v>0</v>
      </c>
      <c r="K304" t="str">
        <f>VLOOKUP(D304,'[1]Sri Lanka '!$B$2:$E$333,4,FALSE)</f>
        <v>...</v>
      </c>
      <c r="L304" s="4">
        <v>274</v>
      </c>
      <c r="M304" s="4">
        <v>215</v>
      </c>
      <c r="N304" s="4">
        <v>25</v>
      </c>
      <c r="O304" s="4">
        <v>323</v>
      </c>
    </row>
    <row r="305" spans="1:15">
      <c r="A305" s="4" t="s">
        <v>492</v>
      </c>
      <c r="B305" s="4" t="s">
        <v>493</v>
      </c>
      <c r="C305" s="4" t="s">
        <v>14</v>
      </c>
      <c r="D305" s="4" t="s">
        <v>496</v>
      </c>
      <c r="H305">
        <f t="shared" si="12"/>
        <v>0</v>
      </c>
      <c r="I305">
        <f t="shared" si="13"/>
        <v>0</v>
      </c>
      <c r="J305">
        <f t="shared" si="14"/>
        <v>0</v>
      </c>
      <c r="L305" s="4">
        <v>105</v>
      </c>
      <c r="M305" s="4">
        <v>215</v>
      </c>
      <c r="N305" s="4">
        <v>24</v>
      </c>
      <c r="O305" s="4">
        <v>319</v>
      </c>
    </row>
    <row r="306" spans="1:15">
      <c r="A306" s="4" t="s">
        <v>492</v>
      </c>
      <c r="B306" s="4" t="s">
        <v>493</v>
      </c>
      <c r="C306" s="4" t="s">
        <v>11</v>
      </c>
      <c r="D306" s="4" t="s">
        <v>611</v>
      </c>
      <c r="E306" s="4" t="s">
        <v>31</v>
      </c>
      <c r="F306" t="s">
        <v>357</v>
      </c>
      <c r="G306" t="s">
        <v>147</v>
      </c>
      <c r="H306">
        <f t="shared" si="12"/>
        <v>0</v>
      </c>
      <c r="I306">
        <f t="shared" si="13"/>
        <v>0</v>
      </c>
      <c r="J306">
        <f t="shared" si="14"/>
        <v>1</v>
      </c>
      <c r="L306" s="4">
        <v>186</v>
      </c>
      <c r="M306" s="4">
        <v>215</v>
      </c>
      <c r="N306" s="4">
        <v>10</v>
      </c>
      <c r="O306" s="4">
        <v>150</v>
      </c>
    </row>
    <row r="307" spans="1:15">
      <c r="A307" s="4" t="s">
        <v>492</v>
      </c>
      <c r="B307" s="4" t="s">
        <v>493</v>
      </c>
      <c r="C307" s="4" t="s">
        <v>27</v>
      </c>
      <c r="D307" s="4" t="s">
        <v>707</v>
      </c>
      <c r="H307">
        <f t="shared" si="12"/>
        <v>0</v>
      </c>
      <c r="I307">
        <f t="shared" si="13"/>
        <v>0</v>
      </c>
      <c r="J307">
        <f t="shared" si="14"/>
        <v>0</v>
      </c>
      <c r="K307">
        <f>VLOOKUP(D307,'[1]Sri Lanka '!$B$2:$E$333,4,FALSE)</f>
        <v>106434</v>
      </c>
      <c r="L307" s="4">
        <v>220</v>
      </c>
      <c r="M307" s="4">
        <v>215</v>
      </c>
      <c r="N307" s="4">
        <v>20</v>
      </c>
      <c r="O307" s="4">
        <v>268</v>
      </c>
    </row>
    <row r="308" spans="1:15">
      <c r="A308" s="4" t="s">
        <v>492</v>
      </c>
      <c r="B308" s="4" t="s">
        <v>493</v>
      </c>
      <c r="C308" s="4" t="s">
        <v>12</v>
      </c>
      <c r="D308" s="4" t="s">
        <v>229</v>
      </c>
      <c r="E308" t="s">
        <v>31</v>
      </c>
      <c r="H308">
        <f t="shared" si="12"/>
        <v>0</v>
      </c>
      <c r="I308">
        <f t="shared" si="13"/>
        <v>0</v>
      </c>
      <c r="J308">
        <f t="shared" si="14"/>
        <v>1</v>
      </c>
      <c r="K308">
        <f>VLOOKUP(D308,'[1]Sri Lanka '!$B$2:$E$333,4,FALSE)</f>
        <v>106038</v>
      </c>
      <c r="L308" s="4">
        <v>117</v>
      </c>
      <c r="M308" s="4">
        <v>215</v>
      </c>
      <c r="N308" s="4">
        <v>12</v>
      </c>
      <c r="O308" s="4">
        <v>180</v>
      </c>
    </row>
    <row r="309" spans="1:15">
      <c r="A309" s="4" t="s">
        <v>492</v>
      </c>
      <c r="B309" s="4" t="s">
        <v>493</v>
      </c>
      <c r="C309" s="4" t="s">
        <v>3</v>
      </c>
      <c r="D309" s="4" t="s">
        <v>243</v>
      </c>
      <c r="E309" t="s">
        <v>31</v>
      </c>
      <c r="H309">
        <f t="shared" si="12"/>
        <v>0</v>
      </c>
      <c r="I309">
        <f t="shared" si="13"/>
        <v>0</v>
      </c>
      <c r="J309">
        <f t="shared" si="14"/>
        <v>1</v>
      </c>
      <c r="K309">
        <f>VLOOKUP(D309,'[1]Sri Lanka '!$B$2:$E$333,4,FALSE)</f>
        <v>56880</v>
      </c>
      <c r="L309" s="4">
        <v>128</v>
      </c>
      <c r="M309" s="4">
        <v>215</v>
      </c>
      <c r="N309" s="4">
        <v>14</v>
      </c>
      <c r="O309" s="4">
        <v>214</v>
      </c>
    </row>
    <row r="310" spans="1:15">
      <c r="A310" s="4" t="s">
        <v>492</v>
      </c>
      <c r="B310" s="4" t="s">
        <v>493</v>
      </c>
      <c r="C310" s="4" t="s">
        <v>7</v>
      </c>
      <c r="D310" s="4" t="s">
        <v>66</v>
      </c>
      <c r="E310" t="s">
        <v>30</v>
      </c>
      <c r="F310" t="s">
        <v>301</v>
      </c>
      <c r="G310" t="s">
        <v>99</v>
      </c>
      <c r="H310">
        <f t="shared" si="12"/>
        <v>0</v>
      </c>
      <c r="I310">
        <f t="shared" si="13"/>
        <v>1</v>
      </c>
      <c r="J310">
        <f t="shared" si="14"/>
        <v>0</v>
      </c>
      <c r="K310">
        <f>VLOOKUP(D310,'[1]Sri Lanka '!$B$2:$E$333,4,FALSE)</f>
        <v>160127</v>
      </c>
      <c r="L310" s="4">
        <v>221</v>
      </c>
      <c r="M310" s="4">
        <v>215</v>
      </c>
      <c r="N310" s="4">
        <v>7</v>
      </c>
      <c r="O310" s="4">
        <v>111</v>
      </c>
    </row>
    <row r="311" spans="1:15">
      <c r="A311" s="4" t="s">
        <v>492</v>
      </c>
      <c r="B311" s="4" t="s">
        <v>493</v>
      </c>
      <c r="C311" s="4" t="s">
        <v>17</v>
      </c>
      <c r="D311" s="4" t="s">
        <v>591</v>
      </c>
      <c r="E311" t="s">
        <v>31</v>
      </c>
      <c r="H311">
        <f t="shared" si="12"/>
        <v>0</v>
      </c>
      <c r="I311">
        <f t="shared" si="13"/>
        <v>0</v>
      </c>
      <c r="J311">
        <f t="shared" si="14"/>
        <v>1</v>
      </c>
      <c r="K311" t="str">
        <f>VLOOKUP(D311,'[1]Sri Lanka '!$B$2:$E$333,4,FALSE)</f>
        <v>...</v>
      </c>
      <c r="L311" s="4">
        <v>252</v>
      </c>
      <c r="M311" s="4">
        <v>215</v>
      </c>
      <c r="N311" s="4">
        <v>8</v>
      </c>
      <c r="O311" s="4">
        <v>122</v>
      </c>
    </row>
    <row r="312" spans="1:15">
      <c r="A312" s="4" t="s">
        <v>492</v>
      </c>
      <c r="B312" s="4" t="s">
        <v>493</v>
      </c>
      <c r="C312" s="4" t="s">
        <v>3</v>
      </c>
      <c r="D312" s="4" t="s">
        <v>657</v>
      </c>
      <c r="H312">
        <f t="shared" si="12"/>
        <v>0</v>
      </c>
      <c r="I312">
        <f t="shared" si="13"/>
        <v>0</v>
      </c>
      <c r="J312">
        <f t="shared" si="14"/>
        <v>0</v>
      </c>
      <c r="K312">
        <f>VLOOKUP(D312,'[1]Sri Lanka '!$B$2:$E$333,4,FALSE)</f>
        <v>30311</v>
      </c>
      <c r="L312" s="4">
        <v>314</v>
      </c>
      <c r="M312" s="4">
        <v>215</v>
      </c>
      <c r="N312" s="4">
        <v>14</v>
      </c>
      <c r="O312" s="4">
        <v>215</v>
      </c>
    </row>
    <row r="313" spans="1:15">
      <c r="A313" s="4" t="s">
        <v>492</v>
      </c>
      <c r="B313" s="4" t="s">
        <v>493</v>
      </c>
      <c r="C313" s="4" t="s">
        <v>6</v>
      </c>
      <c r="D313" s="4" t="s">
        <v>733</v>
      </c>
      <c r="H313">
        <f t="shared" si="12"/>
        <v>0</v>
      </c>
      <c r="I313">
        <f t="shared" si="13"/>
        <v>0</v>
      </c>
      <c r="J313">
        <f t="shared" si="14"/>
        <v>0</v>
      </c>
      <c r="K313">
        <f>VLOOKUP(D313,'[1]Sri Lanka '!$B$2:$E$333,4,FALSE)</f>
        <v>29099</v>
      </c>
      <c r="L313" s="4">
        <v>281</v>
      </c>
      <c r="M313" s="4">
        <v>215</v>
      </c>
      <c r="N313" s="4">
        <v>23</v>
      </c>
      <c r="O313" s="4">
        <v>308</v>
      </c>
    </row>
    <row r="314" spans="1:15">
      <c r="A314" s="4" t="s">
        <v>492</v>
      </c>
      <c r="B314" s="4" t="s">
        <v>493</v>
      </c>
      <c r="C314" s="4" t="s">
        <v>217</v>
      </c>
      <c r="D314" s="4" t="s">
        <v>714</v>
      </c>
      <c r="H314">
        <f t="shared" si="12"/>
        <v>0</v>
      </c>
      <c r="I314">
        <f t="shared" si="13"/>
        <v>0</v>
      </c>
      <c r="J314">
        <f t="shared" si="14"/>
        <v>0</v>
      </c>
      <c r="K314">
        <f>VLOOKUP(D314,'[1]Sri Lanka '!$B$2:$E$333,4,FALSE)</f>
        <v>29059</v>
      </c>
      <c r="L314" s="4">
        <v>62</v>
      </c>
      <c r="M314" s="4">
        <v>215</v>
      </c>
      <c r="N314" s="4">
        <v>21</v>
      </c>
      <c r="O314" s="4">
        <v>275</v>
      </c>
    </row>
    <row r="315" spans="1:15">
      <c r="A315" s="4" t="s">
        <v>492</v>
      </c>
      <c r="B315" s="4" t="s">
        <v>493</v>
      </c>
      <c r="C315" s="4" t="s">
        <v>10</v>
      </c>
      <c r="D315" s="4" t="s">
        <v>548</v>
      </c>
      <c r="H315">
        <f t="shared" si="12"/>
        <v>0</v>
      </c>
      <c r="I315">
        <f t="shared" si="13"/>
        <v>0</v>
      </c>
      <c r="J315">
        <f t="shared" si="14"/>
        <v>0</v>
      </c>
      <c r="K315">
        <f>VLOOKUP(D315,'[1]Sri Lanka '!$B$2:$E$333,4,FALSE)</f>
        <v>94399</v>
      </c>
      <c r="L315" s="4">
        <v>253</v>
      </c>
      <c r="M315" s="4">
        <v>215</v>
      </c>
      <c r="N315" s="4">
        <v>3</v>
      </c>
      <c r="O315" s="4">
        <v>56</v>
      </c>
    </row>
    <row r="316" spans="1:15">
      <c r="A316" s="4" t="s">
        <v>492</v>
      </c>
      <c r="B316" s="4" t="s">
        <v>493</v>
      </c>
      <c r="C316" s="4" t="s">
        <v>9</v>
      </c>
      <c r="D316" s="4" t="s">
        <v>686</v>
      </c>
      <c r="H316">
        <f t="shared" si="12"/>
        <v>0</v>
      </c>
      <c r="I316">
        <f t="shared" si="13"/>
        <v>0</v>
      </c>
      <c r="J316">
        <f t="shared" si="14"/>
        <v>0</v>
      </c>
      <c r="K316">
        <f>VLOOKUP(D316,'[1]Sri Lanka '!$B$2:$E$333,4,FALSE)</f>
        <v>46171</v>
      </c>
      <c r="L316" s="4">
        <v>103</v>
      </c>
      <c r="M316" s="4">
        <v>215</v>
      </c>
      <c r="N316" s="4">
        <v>17</v>
      </c>
      <c r="O316" s="4">
        <v>247</v>
      </c>
    </row>
    <row r="317" spans="1:15">
      <c r="A317" s="4" t="s">
        <v>492</v>
      </c>
      <c r="B317" s="4" t="s">
        <v>493</v>
      </c>
      <c r="C317" s="4" t="s">
        <v>8</v>
      </c>
      <c r="D317" s="4" t="s">
        <v>579</v>
      </c>
      <c r="H317">
        <f t="shared" si="12"/>
        <v>0</v>
      </c>
      <c r="I317">
        <f t="shared" si="13"/>
        <v>0</v>
      </c>
      <c r="J317">
        <f t="shared" si="14"/>
        <v>0</v>
      </c>
      <c r="K317">
        <f>VLOOKUP(D317,'[1]Sri Lanka '!$B$2:$E$333,4,FALSE)</f>
        <v>26599</v>
      </c>
      <c r="L317" s="4">
        <v>264</v>
      </c>
      <c r="M317" s="4">
        <v>215</v>
      </c>
      <c r="N317" s="4">
        <v>6</v>
      </c>
      <c r="O317" s="4">
        <v>97</v>
      </c>
    </row>
    <row r="318" spans="1:15">
      <c r="A318" s="4" t="s">
        <v>492</v>
      </c>
      <c r="B318" s="4" t="s">
        <v>493</v>
      </c>
      <c r="C318" s="4" t="s">
        <v>687</v>
      </c>
      <c r="D318" s="4" t="s">
        <v>697</v>
      </c>
      <c r="E318" t="s">
        <v>31</v>
      </c>
      <c r="H318">
        <f t="shared" si="12"/>
        <v>0</v>
      </c>
      <c r="I318">
        <f t="shared" si="13"/>
        <v>0</v>
      </c>
      <c r="J318">
        <f t="shared" si="14"/>
        <v>1</v>
      </c>
      <c r="K318">
        <f>VLOOKUP(D318,'[1]Sri Lanka '!$B$2:$E$333,4,FALSE)</f>
        <v>50768</v>
      </c>
      <c r="L318" s="4">
        <v>297</v>
      </c>
      <c r="M318" s="4">
        <v>215</v>
      </c>
      <c r="N318" s="4">
        <v>18</v>
      </c>
      <c r="O318" s="4">
        <v>258</v>
      </c>
    </row>
    <row r="319" spans="1:15">
      <c r="A319" s="4" t="s">
        <v>492</v>
      </c>
      <c r="B319" s="4" t="s">
        <v>493</v>
      </c>
      <c r="C319" s="4" t="s">
        <v>53</v>
      </c>
      <c r="D319" s="4" t="s">
        <v>253</v>
      </c>
      <c r="E319" t="s">
        <v>31</v>
      </c>
      <c r="H319">
        <f t="shared" si="12"/>
        <v>0</v>
      </c>
      <c r="I319">
        <f t="shared" si="13"/>
        <v>0</v>
      </c>
      <c r="J319">
        <f t="shared" si="14"/>
        <v>1</v>
      </c>
      <c r="K319">
        <f>VLOOKUP(D319,'[1]Sri Lanka '!$B$2:$E$333,4,FALSE)</f>
        <v>70817</v>
      </c>
      <c r="L319" s="4">
        <v>236</v>
      </c>
      <c r="M319" s="4">
        <v>215</v>
      </c>
      <c r="N319" s="4">
        <v>22</v>
      </c>
      <c r="O319" s="4">
        <v>291</v>
      </c>
    </row>
    <row r="320" spans="1:15">
      <c r="A320" s="4" t="s">
        <v>492</v>
      </c>
      <c r="B320" s="4" t="s">
        <v>493</v>
      </c>
      <c r="C320" s="4" t="s">
        <v>5</v>
      </c>
      <c r="D320" s="4" t="s">
        <v>670</v>
      </c>
      <c r="H320">
        <f t="shared" si="12"/>
        <v>0</v>
      </c>
      <c r="I320">
        <f t="shared" si="13"/>
        <v>0</v>
      </c>
      <c r="J320">
        <f t="shared" si="14"/>
        <v>0</v>
      </c>
      <c r="K320">
        <f>VLOOKUP(D320,'[1]Sri Lanka '!$B$2:$E$333,4,FALSE)</f>
        <v>26870</v>
      </c>
      <c r="L320" s="4">
        <v>104</v>
      </c>
      <c r="M320" s="4">
        <v>215</v>
      </c>
      <c r="N320" s="4">
        <v>16</v>
      </c>
      <c r="O320" s="4">
        <v>230</v>
      </c>
    </row>
    <row r="321" spans="1:15">
      <c r="A321" s="4" t="s">
        <v>492</v>
      </c>
      <c r="B321" s="4" t="s">
        <v>493</v>
      </c>
      <c r="C321" s="4" t="s">
        <v>8</v>
      </c>
      <c r="D321" s="4" t="s">
        <v>580</v>
      </c>
      <c r="H321">
        <f t="shared" si="12"/>
        <v>0</v>
      </c>
      <c r="I321">
        <f t="shared" si="13"/>
        <v>0</v>
      </c>
      <c r="J321">
        <f t="shared" si="14"/>
        <v>0</v>
      </c>
      <c r="K321">
        <f>VLOOKUP(D321,'[1]Sri Lanka '!$B$2:$E$333,4,FALSE)</f>
        <v>43638</v>
      </c>
      <c r="L321" s="4">
        <v>237</v>
      </c>
      <c r="M321" s="4">
        <v>215</v>
      </c>
      <c r="N321" s="4">
        <v>6</v>
      </c>
      <c r="O321" s="4">
        <v>98</v>
      </c>
    </row>
    <row r="322" spans="1:15">
      <c r="A322" s="4" t="s">
        <v>492</v>
      </c>
      <c r="B322" s="4" t="s">
        <v>493</v>
      </c>
      <c r="C322" s="4" t="s">
        <v>5</v>
      </c>
      <c r="D322" s="4" t="s">
        <v>671</v>
      </c>
      <c r="H322">
        <f t="shared" si="12"/>
        <v>0</v>
      </c>
      <c r="I322">
        <f t="shared" si="13"/>
        <v>0</v>
      </c>
      <c r="J322">
        <f t="shared" si="14"/>
        <v>0</v>
      </c>
      <c r="K322">
        <f>VLOOKUP(D322,'[1]Sri Lanka '!$B$2:$E$333,4,FALSE)</f>
        <v>28648</v>
      </c>
      <c r="L322" s="4">
        <v>176</v>
      </c>
      <c r="M322" s="4">
        <v>215</v>
      </c>
      <c r="N322" s="4">
        <v>16</v>
      </c>
      <c r="O322" s="4">
        <v>231</v>
      </c>
    </row>
    <row r="323" spans="1:15">
      <c r="A323" s="4" t="s">
        <v>492</v>
      </c>
      <c r="B323" s="4" t="s">
        <v>493</v>
      </c>
      <c r="C323" s="4" t="s">
        <v>4</v>
      </c>
      <c r="D323" s="4" t="s">
        <v>629</v>
      </c>
      <c r="E323" t="s">
        <v>31</v>
      </c>
      <c r="H323">
        <f t="shared" si="12"/>
        <v>0</v>
      </c>
      <c r="I323">
        <f t="shared" si="13"/>
        <v>0</v>
      </c>
      <c r="J323">
        <f t="shared" si="14"/>
        <v>1</v>
      </c>
      <c r="K323">
        <f>VLOOKUP(D323,'[1]Sri Lanka '!$B$2:$E$333,4,FALSE)</f>
        <v>97835</v>
      </c>
      <c r="L323" s="4">
        <v>187</v>
      </c>
      <c r="M323" s="4">
        <v>215</v>
      </c>
      <c r="N323" s="4">
        <v>11</v>
      </c>
      <c r="O323" s="4">
        <v>170</v>
      </c>
    </row>
    <row r="324" spans="1:15">
      <c r="A324" s="4" t="s">
        <v>492</v>
      </c>
      <c r="B324" s="4" t="s">
        <v>493</v>
      </c>
      <c r="C324" s="4" t="s">
        <v>12</v>
      </c>
      <c r="D324" s="4" t="s">
        <v>632</v>
      </c>
      <c r="E324" s="4" t="s">
        <v>31</v>
      </c>
      <c r="F324" s="4">
        <v>3123</v>
      </c>
      <c r="G324" s="4" t="s">
        <v>230</v>
      </c>
      <c r="H324">
        <f t="shared" si="12"/>
        <v>0</v>
      </c>
      <c r="I324">
        <f t="shared" si="13"/>
        <v>0</v>
      </c>
      <c r="J324">
        <f t="shared" si="14"/>
        <v>1</v>
      </c>
      <c r="K324">
        <f>VLOOKUP(D324,'[1]Sri Lanka '!$B$2:$E$333,4,FALSE)</f>
        <v>57239</v>
      </c>
      <c r="L324" s="4">
        <v>239</v>
      </c>
      <c r="M324" s="4">
        <v>215</v>
      </c>
      <c r="N324" s="4">
        <v>12</v>
      </c>
      <c r="O324" s="4">
        <v>181</v>
      </c>
    </row>
    <row r="326" spans="1:15">
      <c r="H326">
        <f>SUM(H2:H324)</f>
        <v>42</v>
      </c>
      <c r="I326">
        <f t="shared" ref="I326:J326" si="15">SUM(I2:I324)</f>
        <v>29</v>
      </c>
      <c r="J326">
        <f t="shared" si="15"/>
        <v>111</v>
      </c>
    </row>
  </sheetData>
  <autoFilter ref="C1:J1">
    <sortState ref="C2:M324">
      <sortCondition descending="1" ref="I1:I324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6"/>
  <sheetViews>
    <sheetView topLeftCell="H1" zoomScale="80" zoomScaleNormal="80" zoomScalePageLayoutView="80" workbookViewId="0">
      <selection activeCell="J21" sqref="J21"/>
    </sheetView>
  </sheetViews>
  <sheetFormatPr baseColWidth="10" defaultRowHeight="15" x14ac:dyDescent="0"/>
  <cols>
    <col min="6" max="6" width="13" bestFit="1" customWidth="1"/>
    <col min="8" max="8" width="28.33203125" customWidth="1"/>
    <col min="9" max="9" width="15.6640625" bestFit="1" customWidth="1"/>
    <col min="10" max="12" width="15.6640625" customWidth="1"/>
    <col min="24" max="24" width="13" bestFit="1" customWidth="1"/>
  </cols>
  <sheetData>
    <row r="1" spans="1:25">
      <c r="A1" s="4" t="s">
        <v>819</v>
      </c>
      <c r="B1" s="4" t="s">
        <v>820</v>
      </c>
      <c r="C1" s="4" t="s">
        <v>488</v>
      </c>
      <c r="D1" s="4" t="s">
        <v>489</v>
      </c>
      <c r="E1" s="4" t="s">
        <v>821</v>
      </c>
      <c r="F1" s="4" t="s">
        <v>490</v>
      </c>
      <c r="G1" s="4" t="s">
        <v>822</v>
      </c>
      <c r="H1" s="4" t="s">
        <v>491</v>
      </c>
      <c r="I1" s="4" t="s">
        <v>743</v>
      </c>
      <c r="J1" s="4" t="s">
        <v>743</v>
      </c>
      <c r="K1" s="4" t="s">
        <v>748</v>
      </c>
      <c r="L1" s="4" t="s">
        <v>749</v>
      </c>
      <c r="M1" s="4" t="s">
        <v>745</v>
      </c>
      <c r="N1" s="4" t="s">
        <v>746</v>
      </c>
      <c r="O1" s="4" t="s">
        <v>747</v>
      </c>
      <c r="P1" s="4" t="s">
        <v>768</v>
      </c>
      <c r="Q1" s="4" t="s">
        <v>819</v>
      </c>
      <c r="R1" s="4" t="s">
        <v>820</v>
      </c>
      <c r="S1" s="4" t="s">
        <v>821</v>
      </c>
      <c r="T1" s="4" t="s">
        <v>822</v>
      </c>
      <c r="U1" s="4" t="s">
        <v>488</v>
      </c>
      <c r="V1" s="4" t="s">
        <v>489</v>
      </c>
      <c r="W1" s="4" t="s">
        <v>821</v>
      </c>
      <c r="X1" s="4" t="s">
        <v>490</v>
      </c>
      <c r="Y1" s="4" t="s">
        <v>822</v>
      </c>
    </row>
    <row r="2" spans="1:25">
      <c r="A2" s="4">
        <v>157</v>
      </c>
      <c r="B2" s="4">
        <v>215</v>
      </c>
      <c r="C2" s="4" t="s">
        <v>492</v>
      </c>
      <c r="D2" s="4" t="s">
        <v>493</v>
      </c>
      <c r="E2" s="4">
        <v>6</v>
      </c>
      <c r="F2" s="4" t="s">
        <v>8</v>
      </c>
      <c r="G2" s="4">
        <v>82</v>
      </c>
      <c r="H2" s="4" t="s">
        <v>43</v>
      </c>
      <c r="I2" t="str">
        <f>VLOOKUP(H2,'Gazetted Urban Areas'!$D$2:$E$235,2,FALSE)</f>
        <v>Urban Council</v>
      </c>
      <c r="J2" t="s">
        <v>30</v>
      </c>
      <c r="M2">
        <f t="shared" ref="M2:M65" si="0">IF(J2="Municipal Council",1,0)</f>
        <v>0</v>
      </c>
      <c r="N2">
        <f t="shared" ref="N2:N65" si="1">IF(J2="Urban Council",1,0)</f>
        <v>1</v>
      </c>
      <c r="O2">
        <f t="shared" ref="O2:O65" si="2">IF(J2="Pradeshiya Sabha",1,0)</f>
        <v>0</v>
      </c>
      <c r="P2" t="str">
        <f>VLOOKUP(H2,'[1]Sri Lanka '!$B$2:$E$333,4,FALSE)</f>
        <v>…</v>
      </c>
      <c r="Q2" s="4">
        <v>157</v>
      </c>
      <c r="R2" s="4">
        <v>215</v>
      </c>
      <c r="S2" s="4">
        <v>6</v>
      </c>
      <c r="T2" s="4">
        <v>82</v>
      </c>
      <c r="U2" s="4" t="s">
        <v>492</v>
      </c>
      <c r="V2" s="4" t="s">
        <v>493</v>
      </c>
      <c r="W2" s="4">
        <v>6</v>
      </c>
      <c r="X2" s="4" t="s">
        <v>8</v>
      </c>
      <c r="Y2" s="4">
        <v>82</v>
      </c>
    </row>
    <row r="3" spans="1:25">
      <c r="A3" s="4">
        <v>238</v>
      </c>
      <c r="B3" s="4">
        <v>215</v>
      </c>
      <c r="C3" s="4" t="s">
        <v>492</v>
      </c>
      <c r="D3" s="4" t="s">
        <v>493</v>
      </c>
      <c r="E3" s="4">
        <v>1</v>
      </c>
      <c r="F3" s="4" t="s">
        <v>16</v>
      </c>
      <c r="G3" s="4">
        <v>4</v>
      </c>
      <c r="H3" s="4" t="s">
        <v>16</v>
      </c>
      <c r="I3" t="str">
        <f>VLOOKUP(H3,'Gazetted Urban Areas'!$D$2:$E$235,2,FALSE)</f>
        <v>Urban Council</v>
      </c>
      <c r="J3" t="s">
        <v>30</v>
      </c>
      <c r="M3">
        <f t="shared" si="0"/>
        <v>0</v>
      </c>
      <c r="N3">
        <f t="shared" si="1"/>
        <v>1</v>
      </c>
      <c r="O3">
        <f t="shared" si="2"/>
        <v>0</v>
      </c>
      <c r="P3">
        <f>VLOOKUP(H3,'[1]Sri Lanka '!$B$2:$E$333,4,FALSE)</f>
        <v>38166</v>
      </c>
      <c r="Q3" s="4">
        <v>238</v>
      </c>
      <c r="R3" s="4">
        <v>215</v>
      </c>
      <c r="S3" s="4">
        <v>1</v>
      </c>
      <c r="T3" s="5">
        <v>4</v>
      </c>
      <c r="U3" s="4" t="s">
        <v>492</v>
      </c>
      <c r="V3" s="4" t="s">
        <v>493</v>
      </c>
      <c r="W3" s="4">
        <v>1</v>
      </c>
      <c r="X3" s="4" t="s">
        <v>16</v>
      </c>
      <c r="Y3" s="4">
        <v>4</v>
      </c>
    </row>
    <row r="4" spans="1:25">
      <c r="A4" s="4">
        <v>192</v>
      </c>
      <c r="B4" s="4">
        <v>215</v>
      </c>
      <c r="C4" s="4" t="s">
        <v>492</v>
      </c>
      <c r="D4" s="4" t="s">
        <v>493</v>
      </c>
      <c r="E4" s="4">
        <v>23</v>
      </c>
      <c r="F4" s="4" t="s">
        <v>6</v>
      </c>
      <c r="G4" s="4">
        <v>293</v>
      </c>
      <c r="H4" s="4" t="s">
        <v>51</v>
      </c>
      <c r="I4" t="str">
        <f>VLOOKUP(H4,'Gazetted Urban Areas'!$D$2:$E$235,2,FALSE)</f>
        <v>Urban Council</v>
      </c>
      <c r="J4" t="s">
        <v>30</v>
      </c>
      <c r="M4">
        <f t="shared" si="0"/>
        <v>0</v>
      </c>
      <c r="N4">
        <f t="shared" si="1"/>
        <v>1</v>
      </c>
      <c r="O4">
        <f t="shared" si="2"/>
        <v>0</v>
      </c>
      <c r="P4">
        <f>VLOOKUP(H4,'[1]Sri Lanka '!$B$2:$E$333,4,FALSE)</f>
        <v>77303</v>
      </c>
      <c r="Q4" s="4">
        <v>192</v>
      </c>
      <c r="R4" s="4">
        <v>215</v>
      </c>
      <c r="S4" s="4">
        <v>23</v>
      </c>
      <c r="T4" s="4">
        <v>293</v>
      </c>
      <c r="U4" s="4" t="s">
        <v>492</v>
      </c>
      <c r="V4" s="4" t="s">
        <v>493</v>
      </c>
      <c r="W4" s="4">
        <v>23</v>
      </c>
      <c r="X4" s="4" t="s">
        <v>6</v>
      </c>
      <c r="Y4" s="4">
        <v>293</v>
      </c>
    </row>
    <row r="5" spans="1:25">
      <c r="A5" s="4">
        <v>87</v>
      </c>
      <c r="B5" s="4">
        <v>215</v>
      </c>
      <c r="C5" s="4" t="s">
        <v>492</v>
      </c>
      <c r="D5" s="4" t="s">
        <v>493</v>
      </c>
      <c r="E5" s="4">
        <v>3</v>
      </c>
      <c r="F5" s="4" t="s">
        <v>10</v>
      </c>
      <c r="G5" s="4">
        <v>43</v>
      </c>
      <c r="H5" s="4" t="s">
        <v>46</v>
      </c>
      <c r="I5" t="str">
        <f>VLOOKUP(H5,'Gazetted Urban Areas'!$D$2:$E$235,2,FALSE)</f>
        <v>Urban Council</v>
      </c>
      <c r="J5" t="s">
        <v>30</v>
      </c>
      <c r="M5">
        <f t="shared" si="0"/>
        <v>0</v>
      </c>
      <c r="N5">
        <f t="shared" si="1"/>
        <v>1</v>
      </c>
      <c r="O5">
        <f t="shared" si="2"/>
        <v>0</v>
      </c>
      <c r="P5">
        <f>VLOOKUP(H5,'[1]Sri Lanka '!$B$2:$E$333,4,FALSE)</f>
        <v>60269</v>
      </c>
      <c r="Q5" s="4">
        <v>87</v>
      </c>
      <c r="R5" s="4">
        <v>215</v>
      </c>
      <c r="S5" s="4">
        <v>3</v>
      </c>
      <c r="T5" s="4">
        <v>43</v>
      </c>
      <c r="U5" s="4" t="s">
        <v>492</v>
      </c>
      <c r="V5" s="4" t="s">
        <v>493</v>
      </c>
      <c r="W5" s="4">
        <v>3</v>
      </c>
      <c r="X5" s="4" t="s">
        <v>10</v>
      </c>
      <c r="Y5" s="4">
        <v>43</v>
      </c>
    </row>
    <row r="6" spans="1:25">
      <c r="A6" s="4">
        <v>8</v>
      </c>
      <c r="B6" s="4">
        <v>215</v>
      </c>
      <c r="C6" s="4" t="s">
        <v>492</v>
      </c>
      <c r="D6" s="4" t="s">
        <v>493</v>
      </c>
      <c r="E6" s="4">
        <v>10</v>
      </c>
      <c r="F6" s="4" t="s">
        <v>11</v>
      </c>
      <c r="G6" s="4">
        <v>139</v>
      </c>
      <c r="H6" s="4" t="s">
        <v>42</v>
      </c>
      <c r="I6" t="str">
        <f>VLOOKUP(H6,'Gazetted Urban Areas'!$D$2:$E$235,2,FALSE)</f>
        <v>Urban Council</v>
      </c>
      <c r="J6" t="s">
        <v>30</v>
      </c>
      <c r="M6">
        <f t="shared" si="0"/>
        <v>0</v>
      </c>
      <c r="N6">
        <f t="shared" si="1"/>
        <v>1</v>
      </c>
      <c r="O6">
        <f t="shared" si="2"/>
        <v>0</v>
      </c>
      <c r="P6">
        <f>VLOOKUP(H6,'[1]Sri Lanka '!$B$2:$E$333,4,FALSE)</f>
        <v>144733</v>
      </c>
      <c r="Q6" s="4">
        <v>8</v>
      </c>
      <c r="R6" s="4">
        <v>215</v>
      </c>
      <c r="S6" s="4">
        <v>10</v>
      </c>
      <c r="T6" s="4">
        <v>139</v>
      </c>
      <c r="U6" s="4" t="s">
        <v>492</v>
      </c>
      <c r="V6" s="4" t="s">
        <v>493</v>
      </c>
      <c r="W6" s="4">
        <v>10</v>
      </c>
      <c r="X6" s="4" t="s">
        <v>11</v>
      </c>
      <c r="Y6" s="4">
        <v>139</v>
      </c>
    </row>
    <row r="7" spans="1:25">
      <c r="A7" s="4">
        <v>9</v>
      </c>
      <c r="B7" s="4">
        <v>215</v>
      </c>
      <c r="C7" s="4" t="s">
        <v>492</v>
      </c>
      <c r="D7" s="4" t="s">
        <v>493</v>
      </c>
      <c r="E7" s="4">
        <v>22</v>
      </c>
      <c r="F7" s="4" t="s">
        <v>53</v>
      </c>
      <c r="G7" s="4">
        <v>278</v>
      </c>
      <c r="H7" s="4" t="s">
        <v>54</v>
      </c>
      <c r="I7" t="str">
        <f>VLOOKUP(H7,'Gazetted Urban Areas'!$D$2:$E$235,2,FALSE)</f>
        <v>Urban Council</v>
      </c>
      <c r="J7" t="s">
        <v>30</v>
      </c>
      <c r="M7">
        <f t="shared" si="0"/>
        <v>0</v>
      </c>
      <c r="N7">
        <f t="shared" si="1"/>
        <v>1</v>
      </c>
      <c r="O7">
        <f t="shared" si="2"/>
        <v>0</v>
      </c>
      <c r="P7">
        <f>VLOOKUP(H7,'[1]Sri Lanka '!$B$2:$E$333,4,FALSE)</f>
        <v>59890</v>
      </c>
      <c r="Q7" s="4">
        <v>9</v>
      </c>
      <c r="R7" s="4">
        <v>215</v>
      </c>
      <c r="S7" s="4">
        <v>22</v>
      </c>
      <c r="T7" s="4">
        <v>278</v>
      </c>
      <c r="U7" s="4" t="s">
        <v>492</v>
      </c>
      <c r="V7" s="4" t="s">
        <v>493</v>
      </c>
      <c r="W7" s="4">
        <v>22</v>
      </c>
      <c r="X7" s="4" t="s">
        <v>53</v>
      </c>
      <c r="Y7" s="4">
        <v>278</v>
      </c>
    </row>
    <row r="8" spans="1:25">
      <c r="A8" s="4">
        <v>270</v>
      </c>
      <c r="B8" s="4">
        <v>215</v>
      </c>
      <c r="C8" s="4" t="s">
        <v>492</v>
      </c>
      <c r="D8" s="4" t="s">
        <v>493</v>
      </c>
      <c r="E8" s="4">
        <v>23</v>
      </c>
      <c r="F8" s="4" t="s">
        <v>6</v>
      </c>
      <c r="G8" s="4">
        <v>296</v>
      </c>
      <c r="H8" s="4" t="s">
        <v>52</v>
      </c>
      <c r="I8" t="str">
        <f>VLOOKUP(H8,'Gazetted Urban Areas'!$D$2:$E$235,2,FALSE)</f>
        <v>Urban Council</v>
      </c>
      <c r="J8" t="s">
        <v>30</v>
      </c>
      <c r="M8">
        <f t="shared" si="0"/>
        <v>0</v>
      </c>
      <c r="N8">
        <f t="shared" si="1"/>
        <v>1</v>
      </c>
      <c r="O8">
        <f t="shared" si="2"/>
        <v>0</v>
      </c>
      <c r="P8">
        <f>VLOOKUP(H8,'[1]Sri Lanka '!$B$2:$E$333,4,FALSE)</f>
        <v>119563</v>
      </c>
      <c r="Q8" s="4">
        <v>270</v>
      </c>
      <c r="R8" s="4">
        <v>215</v>
      </c>
      <c r="S8" s="4">
        <v>23</v>
      </c>
      <c r="T8" s="4">
        <v>296</v>
      </c>
      <c r="U8" s="4" t="s">
        <v>492</v>
      </c>
      <c r="V8" s="4" t="s">
        <v>493</v>
      </c>
      <c r="W8" s="4">
        <v>23</v>
      </c>
      <c r="X8" s="4" t="s">
        <v>6</v>
      </c>
      <c r="Y8" s="4">
        <v>296</v>
      </c>
    </row>
    <row r="9" spans="1:25">
      <c r="A9" s="4">
        <v>88</v>
      </c>
      <c r="B9" s="4">
        <v>215</v>
      </c>
      <c r="C9" s="4" t="s">
        <v>492</v>
      </c>
      <c r="D9" s="4" t="s">
        <v>493</v>
      </c>
      <c r="E9" s="4">
        <v>3</v>
      </c>
      <c r="F9" s="4" t="s">
        <v>10</v>
      </c>
      <c r="G9" s="4">
        <v>46</v>
      </c>
      <c r="H9" s="4" t="s">
        <v>47</v>
      </c>
      <c r="I9" t="str">
        <f>VLOOKUP(H9,'Gazetted Urban Areas'!$D$2:$E$235,2,FALSE)</f>
        <v>Urban Council</v>
      </c>
      <c r="J9" t="s">
        <v>30</v>
      </c>
      <c r="M9">
        <f t="shared" si="0"/>
        <v>0</v>
      </c>
      <c r="N9">
        <f t="shared" si="1"/>
        <v>1</v>
      </c>
      <c r="O9">
        <f t="shared" si="2"/>
        <v>0</v>
      </c>
      <c r="P9">
        <f>VLOOKUP(H9,'[1]Sri Lanka '!$B$2:$E$333,4,FALSE)</f>
        <v>50735</v>
      </c>
      <c r="Q9" s="4">
        <v>88</v>
      </c>
      <c r="R9" s="4">
        <v>215</v>
      </c>
      <c r="S9" s="4">
        <v>3</v>
      </c>
      <c r="T9" s="4">
        <v>46</v>
      </c>
      <c r="U9" s="4" t="s">
        <v>492</v>
      </c>
      <c r="V9" s="4" t="s">
        <v>493</v>
      </c>
      <c r="W9" s="4">
        <v>3</v>
      </c>
      <c r="X9" s="4" t="s">
        <v>10</v>
      </c>
      <c r="Y9" s="4">
        <v>46</v>
      </c>
    </row>
    <row r="10" spans="1:25">
      <c r="A10" s="4">
        <v>118</v>
      </c>
      <c r="B10" s="4">
        <v>215</v>
      </c>
      <c r="C10" s="4" t="s">
        <v>492</v>
      </c>
      <c r="D10" s="4" t="s">
        <v>493</v>
      </c>
      <c r="E10" s="4">
        <v>6</v>
      </c>
      <c r="F10" s="4" t="s">
        <v>8</v>
      </c>
      <c r="G10" s="4">
        <v>90</v>
      </c>
      <c r="H10" s="4" t="s">
        <v>15</v>
      </c>
      <c r="I10" t="str">
        <f>VLOOKUP(H10,'Gazetted Urban Areas'!$D$2:$E$235,2,FALSE)</f>
        <v>Urban Council</v>
      </c>
      <c r="J10" t="s">
        <v>30</v>
      </c>
      <c r="M10">
        <f t="shared" si="0"/>
        <v>0</v>
      </c>
      <c r="N10">
        <f t="shared" si="1"/>
        <v>1</v>
      </c>
      <c r="O10">
        <f t="shared" si="2"/>
        <v>0</v>
      </c>
      <c r="P10">
        <f>VLOOKUP(H10,'[1]Sri Lanka '!$B$2:$E$333,4,FALSE)</f>
        <v>98589</v>
      </c>
      <c r="Q10" s="4">
        <v>118</v>
      </c>
      <c r="R10" s="4">
        <v>215</v>
      </c>
      <c r="S10" s="4">
        <v>6</v>
      </c>
      <c r="T10" s="4">
        <v>90</v>
      </c>
      <c r="U10" s="4" t="s">
        <v>492</v>
      </c>
      <c r="V10" s="4" t="s">
        <v>493</v>
      </c>
      <c r="W10" s="4">
        <v>6</v>
      </c>
      <c r="X10" s="4" t="s">
        <v>8</v>
      </c>
      <c r="Y10" s="4">
        <v>90</v>
      </c>
    </row>
    <row r="11" spans="1:25">
      <c r="A11" s="4">
        <v>227</v>
      </c>
      <c r="B11" s="4">
        <v>215</v>
      </c>
      <c r="C11" s="4" t="s">
        <v>492</v>
      </c>
      <c r="D11" s="4" t="s">
        <v>493</v>
      </c>
      <c r="E11" s="4">
        <v>10</v>
      </c>
      <c r="F11" s="4" t="s">
        <v>11</v>
      </c>
      <c r="G11" s="4">
        <v>142</v>
      </c>
      <c r="H11" s="4" t="s">
        <v>41</v>
      </c>
      <c r="I11" t="str">
        <f>VLOOKUP(H11,'Gazetted Urban Areas'!$D$2:$E$235,2,FALSE)</f>
        <v>Urban Council</v>
      </c>
      <c r="J11" t="s">
        <v>30</v>
      </c>
      <c r="M11">
        <f t="shared" si="0"/>
        <v>0</v>
      </c>
      <c r="N11">
        <f t="shared" si="1"/>
        <v>1</v>
      </c>
      <c r="O11">
        <f t="shared" si="2"/>
        <v>0</v>
      </c>
      <c r="P11">
        <f>VLOOKUP(H11,'[1]Sri Lanka '!$B$2:$E$333,4,FALSE)</f>
        <v>90690</v>
      </c>
      <c r="Q11" s="4">
        <v>227</v>
      </c>
      <c r="R11" s="4">
        <v>215</v>
      </c>
      <c r="S11" s="4">
        <v>10</v>
      </c>
      <c r="T11" s="4">
        <v>142</v>
      </c>
      <c r="U11" s="4" t="s">
        <v>492</v>
      </c>
      <c r="V11" s="4" t="s">
        <v>493</v>
      </c>
      <c r="W11" s="4">
        <v>10</v>
      </c>
      <c r="X11" s="4" t="s">
        <v>11</v>
      </c>
      <c r="Y11" s="4">
        <v>142</v>
      </c>
    </row>
    <row r="12" spans="1:25">
      <c r="A12" s="4">
        <v>193</v>
      </c>
      <c r="B12" s="4">
        <v>215</v>
      </c>
      <c r="C12" s="4" t="s">
        <v>492</v>
      </c>
      <c r="D12" s="4" t="s">
        <v>493</v>
      </c>
      <c r="E12" s="4">
        <v>7</v>
      </c>
      <c r="F12" s="4" t="s">
        <v>7</v>
      </c>
      <c r="G12" s="4">
        <v>104</v>
      </c>
      <c r="H12" s="4" t="s">
        <v>582</v>
      </c>
      <c r="I12" s="4" t="s">
        <v>30</v>
      </c>
      <c r="J12" s="4" t="s">
        <v>30</v>
      </c>
      <c r="K12" t="s">
        <v>299</v>
      </c>
      <c r="L12" t="s">
        <v>97</v>
      </c>
      <c r="M12">
        <f t="shared" si="0"/>
        <v>0</v>
      </c>
      <c r="N12">
        <f t="shared" si="1"/>
        <v>1</v>
      </c>
      <c r="O12">
        <f t="shared" si="2"/>
        <v>0</v>
      </c>
      <c r="P12">
        <f>VLOOKUP(H12,'[1]Sri Lanka '!$B$2:$E$333,4,FALSE)</f>
        <v>184666</v>
      </c>
      <c r="Q12" s="4">
        <v>193</v>
      </c>
      <c r="R12" s="4">
        <v>215</v>
      </c>
      <c r="S12" s="4">
        <v>7</v>
      </c>
      <c r="T12" s="4">
        <v>104</v>
      </c>
      <c r="U12" s="4" t="s">
        <v>492</v>
      </c>
      <c r="V12" s="4" t="s">
        <v>493</v>
      </c>
      <c r="W12" s="4">
        <v>7</v>
      </c>
      <c r="X12" s="4" t="s">
        <v>7</v>
      </c>
      <c r="Y12" s="4">
        <v>104</v>
      </c>
    </row>
    <row r="13" spans="1:25">
      <c r="A13" s="4">
        <v>10</v>
      </c>
      <c r="B13" s="4">
        <v>215</v>
      </c>
      <c r="C13" s="4" t="s">
        <v>492</v>
      </c>
      <c r="D13" s="4" t="s">
        <v>493</v>
      </c>
      <c r="E13" s="4">
        <v>10</v>
      </c>
      <c r="F13" s="4" t="s">
        <v>11</v>
      </c>
      <c r="G13" s="4">
        <v>144</v>
      </c>
      <c r="H13" s="4" t="s">
        <v>11</v>
      </c>
      <c r="I13" t="str">
        <f>VLOOKUP(H13,'Gazetted Urban Areas'!$D$2:$E$235,2,FALSE)</f>
        <v>Urban Council</v>
      </c>
      <c r="J13" t="s">
        <v>30</v>
      </c>
      <c r="M13">
        <f t="shared" si="0"/>
        <v>0</v>
      </c>
      <c r="N13">
        <f t="shared" si="1"/>
        <v>1</v>
      </c>
      <c r="O13">
        <f t="shared" si="2"/>
        <v>0</v>
      </c>
      <c r="P13">
        <f>VLOOKUP(H13,'[1]Sri Lanka '!$B$2:$E$333,4,FALSE)</f>
        <v>141829</v>
      </c>
      <c r="Q13" s="4">
        <v>10</v>
      </c>
      <c r="R13" s="4">
        <v>215</v>
      </c>
      <c r="S13" s="4">
        <v>10</v>
      </c>
      <c r="T13" s="4">
        <v>144</v>
      </c>
      <c r="U13" s="4" t="s">
        <v>492</v>
      </c>
      <c r="V13" s="4" t="s">
        <v>493</v>
      </c>
      <c r="W13" s="4">
        <v>10</v>
      </c>
      <c r="X13" s="4" t="s">
        <v>11</v>
      </c>
      <c r="Y13" s="4">
        <v>144</v>
      </c>
    </row>
    <row r="14" spans="1:25">
      <c r="A14" s="4">
        <v>143</v>
      </c>
      <c r="B14" s="4">
        <v>215</v>
      </c>
      <c r="C14" s="4" t="s">
        <v>492</v>
      </c>
      <c r="D14" s="4" t="s">
        <v>493</v>
      </c>
      <c r="E14" s="4">
        <v>4</v>
      </c>
      <c r="F14" s="4" t="s">
        <v>34</v>
      </c>
      <c r="G14" s="4">
        <v>59</v>
      </c>
      <c r="H14" s="4" t="s">
        <v>551</v>
      </c>
      <c r="I14" s="4" t="s">
        <v>30</v>
      </c>
      <c r="J14" s="4" t="s">
        <v>30</v>
      </c>
      <c r="K14" t="s">
        <v>332</v>
      </c>
      <c r="L14" t="s">
        <v>130</v>
      </c>
      <c r="M14">
        <f t="shared" si="0"/>
        <v>0</v>
      </c>
      <c r="N14">
        <f t="shared" si="1"/>
        <v>1</v>
      </c>
      <c r="O14">
        <f t="shared" si="2"/>
        <v>0</v>
      </c>
      <c r="P14">
        <f>VLOOKUP(H14,'[1]Sri Lanka '!$B$2:$E$333,4,FALSE)</f>
        <v>35088</v>
      </c>
      <c r="Q14" s="4">
        <v>143</v>
      </c>
      <c r="R14" s="4">
        <v>215</v>
      </c>
      <c r="S14" s="4">
        <v>4</v>
      </c>
      <c r="T14" s="4">
        <v>59</v>
      </c>
      <c r="U14" s="4" t="s">
        <v>492</v>
      </c>
      <c r="V14" s="4" t="s">
        <v>493</v>
      </c>
      <c r="W14" s="4">
        <v>4</v>
      </c>
      <c r="X14" s="4" t="s">
        <v>34</v>
      </c>
      <c r="Y14" s="4">
        <v>59</v>
      </c>
    </row>
    <row r="15" spans="1:25">
      <c r="A15" s="4">
        <v>282</v>
      </c>
      <c r="B15" s="4">
        <v>215</v>
      </c>
      <c r="C15" s="4" t="s">
        <v>492</v>
      </c>
      <c r="D15" s="4" t="s">
        <v>493</v>
      </c>
      <c r="E15" s="4">
        <v>5</v>
      </c>
      <c r="F15" s="4" t="s">
        <v>0</v>
      </c>
      <c r="G15" s="4">
        <v>74</v>
      </c>
      <c r="H15" s="4" t="s">
        <v>38</v>
      </c>
      <c r="I15" t="str">
        <f>VLOOKUP(H15,'Gazetted Urban Areas'!$D$2:$E$235,2,FALSE)</f>
        <v>Urban Council</v>
      </c>
      <c r="J15" t="s">
        <v>30</v>
      </c>
      <c r="M15">
        <f t="shared" si="0"/>
        <v>0</v>
      </c>
      <c r="N15">
        <f t="shared" si="1"/>
        <v>1</v>
      </c>
      <c r="O15">
        <f t="shared" si="2"/>
        <v>0</v>
      </c>
      <c r="P15">
        <f>VLOOKUP(H15,'[1]Sri Lanka '!$B$2:$E$333,4,FALSE)</f>
        <v>209619</v>
      </c>
      <c r="Q15" s="4">
        <v>282</v>
      </c>
      <c r="R15" s="4">
        <v>215</v>
      </c>
      <c r="S15" s="4">
        <v>5</v>
      </c>
      <c r="T15" s="4">
        <v>74</v>
      </c>
      <c r="U15" s="4" t="s">
        <v>492</v>
      </c>
      <c r="V15" s="4" t="s">
        <v>493</v>
      </c>
      <c r="W15" s="4">
        <v>5</v>
      </c>
      <c r="X15" s="4" t="s">
        <v>0</v>
      </c>
      <c r="Y15" s="4">
        <v>74</v>
      </c>
    </row>
    <row r="16" spans="1:25">
      <c r="A16" s="4">
        <v>119</v>
      </c>
      <c r="B16" s="4">
        <v>215</v>
      </c>
      <c r="C16" s="4" t="s">
        <v>492</v>
      </c>
      <c r="D16" s="4" t="s">
        <v>493</v>
      </c>
      <c r="E16" s="4">
        <v>24</v>
      </c>
      <c r="F16" s="4" t="s">
        <v>14</v>
      </c>
      <c r="G16" s="4">
        <v>311</v>
      </c>
      <c r="H16" s="4" t="s">
        <v>735</v>
      </c>
      <c r="I16" s="4" t="s">
        <v>30</v>
      </c>
      <c r="J16" s="4" t="s">
        <v>30</v>
      </c>
      <c r="K16" s="4">
        <v>229</v>
      </c>
      <c r="L16" s="4" t="s">
        <v>118</v>
      </c>
      <c r="M16">
        <f t="shared" si="0"/>
        <v>0</v>
      </c>
      <c r="N16">
        <f t="shared" si="1"/>
        <v>1</v>
      </c>
      <c r="O16">
        <f t="shared" si="2"/>
        <v>0</v>
      </c>
      <c r="P16">
        <f>VLOOKUP(H16,'[1]Sri Lanka '!$B$2:$E$333,4,FALSE)</f>
        <v>55468</v>
      </c>
      <c r="Q16" s="4">
        <v>119</v>
      </c>
      <c r="R16" s="4">
        <v>215</v>
      </c>
      <c r="S16" s="4">
        <v>24</v>
      </c>
      <c r="T16" s="4">
        <v>311</v>
      </c>
      <c r="U16" s="4" t="s">
        <v>492</v>
      </c>
      <c r="V16" s="4" t="s">
        <v>493</v>
      </c>
      <c r="W16" s="4">
        <v>24</v>
      </c>
      <c r="X16" s="4" t="s">
        <v>14</v>
      </c>
      <c r="Y16" s="4">
        <v>311</v>
      </c>
    </row>
    <row r="17" spans="1:25">
      <c r="A17" s="4">
        <v>283</v>
      </c>
      <c r="B17" s="4">
        <v>215</v>
      </c>
      <c r="C17" s="4" t="s">
        <v>492</v>
      </c>
      <c r="D17" s="4" t="s">
        <v>493</v>
      </c>
      <c r="E17" s="4">
        <v>5</v>
      </c>
      <c r="F17" s="4" t="s">
        <v>0</v>
      </c>
      <c r="G17" s="4">
        <v>75</v>
      </c>
      <c r="H17" s="4" t="s">
        <v>37</v>
      </c>
      <c r="I17" t="str">
        <f>VLOOKUP(H17,'Gazetted Urban Areas'!$D$2:$E$235,2,FALSE)</f>
        <v>Urban Council</v>
      </c>
      <c r="J17" t="s">
        <v>30</v>
      </c>
      <c r="M17">
        <f t="shared" si="0"/>
        <v>0</v>
      </c>
      <c r="N17">
        <f t="shared" si="1"/>
        <v>1</v>
      </c>
      <c r="O17">
        <f t="shared" si="2"/>
        <v>0</v>
      </c>
      <c r="P17">
        <f>VLOOKUP(H17,'[1]Sri Lanka '!$B$2:$E$333,4,FALSE)</f>
        <v>161247</v>
      </c>
      <c r="Q17" s="4">
        <v>283</v>
      </c>
      <c r="R17" s="4">
        <v>215</v>
      </c>
      <c r="S17" s="4">
        <v>5</v>
      </c>
      <c r="T17" s="4">
        <v>75</v>
      </c>
      <c r="U17" s="4" t="s">
        <v>492</v>
      </c>
      <c r="V17" s="4" t="s">
        <v>493</v>
      </c>
      <c r="W17" s="4">
        <v>5</v>
      </c>
      <c r="X17" s="4" t="s">
        <v>0</v>
      </c>
      <c r="Y17" s="4">
        <v>75</v>
      </c>
    </row>
    <row r="18" spans="1:25">
      <c r="A18" s="4">
        <v>177</v>
      </c>
      <c r="B18" s="4">
        <v>215</v>
      </c>
      <c r="C18" s="4" t="s">
        <v>492</v>
      </c>
      <c r="D18" s="4" t="s">
        <v>493</v>
      </c>
      <c r="E18" s="4">
        <v>14</v>
      </c>
      <c r="F18" s="4" t="s">
        <v>3</v>
      </c>
      <c r="G18" s="4">
        <v>198</v>
      </c>
      <c r="H18" s="4" t="s">
        <v>647</v>
      </c>
      <c r="I18" s="4" t="s">
        <v>30</v>
      </c>
      <c r="J18" s="4" t="s">
        <v>30</v>
      </c>
      <c r="K18" t="s">
        <v>329</v>
      </c>
      <c r="L18" t="s">
        <v>127</v>
      </c>
      <c r="M18">
        <f t="shared" si="0"/>
        <v>0</v>
      </c>
      <c r="N18">
        <f t="shared" si="1"/>
        <v>1</v>
      </c>
      <c r="O18">
        <f t="shared" si="2"/>
        <v>0</v>
      </c>
      <c r="P18">
        <f>VLOOKUP(H18,'[1]Sri Lanka '!$B$2:$E$333,4,FALSE)</f>
        <v>46966</v>
      </c>
      <c r="Q18" s="4">
        <v>177</v>
      </c>
      <c r="R18" s="4">
        <v>215</v>
      </c>
      <c r="S18" s="4">
        <v>14</v>
      </c>
      <c r="T18" s="4">
        <v>198</v>
      </c>
      <c r="U18" s="4" t="s">
        <v>492</v>
      </c>
      <c r="V18" s="4" t="s">
        <v>493</v>
      </c>
      <c r="W18" s="4">
        <v>14</v>
      </c>
      <c r="X18" s="4" t="s">
        <v>3</v>
      </c>
      <c r="Y18" s="4">
        <v>198</v>
      </c>
    </row>
    <row r="19" spans="1:25">
      <c r="A19" s="4">
        <v>7</v>
      </c>
      <c r="B19" s="4">
        <v>215</v>
      </c>
      <c r="C19" s="4" t="s">
        <v>492</v>
      </c>
      <c r="D19" s="4" t="s">
        <v>493</v>
      </c>
      <c r="E19" s="4">
        <v>14</v>
      </c>
      <c r="F19" s="4" t="s">
        <v>3</v>
      </c>
      <c r="G19" s="4">
        <v>199</v>
      </c>
      <c r="H19" s="4" t="s">
        <v>648</v>
      </c>
      <c r="I19" s="4" t="s">
        <v>30</v>
      </c>
      <c r="J19" s="4" t="s">
        <v>30</v>
      </c>
      <c r="K19" t="s">
        <v>329</v>
      </c>
      <c r="L19" t="s">
        <v>127</v>
      </c>
      <c r="M19">
        <f t="shared" si="0"/>
        <v>0</v>
      </c>
      <c r="N19">
        <f t="shared" si="1"/>
        <v>1</v>
      </c>
      <c r="O19">
        <f t="shared" si="2"/>
        <v>0</v>
      </c>
      <c r="P19">
        <f>VLOOKUP(H19,'[1]Sri Lanka '!$B$2:$E$333,4,FALSE)</f>
        <v>71483</v>
      </c>
      <c r="Q19" s="4">
        <v>7</v>
      </c>
      <c r="R19" s="4">
        <v>215</v>
      </c>
      <c r="S19" s="4">
        <v>14</v>
      </c>
      <c r="T19" s="4">
        <v>199</v>
      </c>
      <c r="U19" s="4" t="s">
        <v>492</v>
      </c>
      <c r="V19" s="4" t="s">
        <v>493</v>
      </c>
      <c r="W19" s="4">
        <v>14</v>
      </c>
      <c r="X19" s="4" t="s">
        <v>3</v>
      </c>
      <c r="Y19" s="4">
        <v>199</v>
      </c>
    </row>
    <row r="20" spans="1:25">
      <c r="A20" s="4">
        <v>179</v>
      </c>
      <c r="B20" s="4">
        <v>215</v>
      </c>
      <c r="C20" s="4" t="s">
        <v>492</v>
      </c>
      <c r="D20" s="4" t="s">
        <v>493</v>
      </c>
      <c r="E20" s="4">
        <v>5</v>
      </c>
      <c r="F20" s="4" t="s">
        <v>0</v>
      </c>
      <c r="G20" s="4">
        <v>76</v>
      </c>
      <c r="H20" s="4" t="s">
        <v>13</v>
      </c>
      <c r="I20" t="str">
        <f>VLOOKUP(H20,'Gazetted Urban Areas'!$D$2:$E$235,2,FALSE)</f>
        <v>Urban Council</v>
      </c>
      <c r="J20" t="s">
        <v>30</v>
      </c>
      <c r="M20">
        <f t="shared" si="0"/>
        <v>0</v>
      </c>
      <c r="N20">
        <f t="shared" si="1"/>
        <v>1</v>
      </c>
      <c r="O20">
        <f t="shared" si="2"/>
        <v>0</v>
      </c>
      <c r="P20">
        <f>VLOOKUP(H20,'[1]Sri Lanka '!$B$2:$E$333,4,FALSE)</f>
        <v>185193</v>
      </c>
      <c r="Q20" s="4">
        <v>179</v>
      </c>
      <c r="R20" s="4">
        <v>215</v>
      </c>
      <c r="S20" s="4">
        <v>5</v>
      </c>
      <c r="T20" s="4">
        <v>76</v>
      </c>
      <c r="U20" s="4" t="s">
        <v>492</v>
      </c>
      <c r="V20" s="4" t="s">
        <v>493</v>
      </c>
      <c r="W20" s="4">
        <v>5</v>
      </c>
      <c r="X20" s="4" t="s">
        <v>0</v>
      </c>
      <c r="Y20" s="4">
        <v>76</v>
      </c>
    </row>
    <row r="21" spans="1:25">
      <c r="A21" s="4">
        <v>76</v>
      </c>
      <c r="B21" s="4">
        <v>215</v>
      </c>
      <c r="C21" s="4" t="s">
        <v>492</v>
      </c>
      <c r="D21" s="4" t="s">
        <v>493</v>
      </c>
      <c r="E21" s="4">
        <v>15</v>
      </c>
      <c r="F21" s="4" t="s">
        <v>50</v>
      </c>
      <c r="G21" s="4">
        <v>217</v>
      </c>
      <c r="H21" s="4" t="s">
        <v>659</v>
      </c>
      <c r="I21" s="4" t="s">
        <v>30</v>
      </c>
      <c r="J21" s="4" t="s">
        <v>30</v>
      </c>
      <c r="K21" t="s">
        <v>322</v>
      </c>
      <c r="L21" t="s">
        <v>120</v>
      </c>
      <c r="M21">
        <f t="shared" si="0"/>
        <v>0</v>
      </c>
      <c r="N21">
        <f t="shared" si="1"/>
        <v>1</v>
      </c>
      <c r="O21">
        <f t="shared" si="2"/>
        <v>0</v>
      </c>
      <c r="P21" t="str">
        <f>VLOOKUP(H21,'[1]Sri Lanka '!$B$2:$E$333,4,FALSE)</f>
        <v>...</v>
      </c>
      <c r="Q21" s="4">
        <v>76</v>
      </c>
      <c r="R21" s="4">
        <v>215</v>
      </c>
      <c r="S21" s="4">
        <v>15</v>
      </c>
      <c r="T21" s="4">
        <v>217</v>
      </c>
      <c r="U21" s="4" t="s">
        <v>492</v>
      </c>
      <c r="V21" s="4" t="s">
        <v>493</v>
      </c>
      <c r="W21" s="4">
        <v>15</v>
      </c>
      <c r="X21" s="4" t="s">
        <v>50</v>
      </c>
      <c r="Y21" s="4">
        <v>217</v>
      </c>
    </row>
    <row r="22" spans="1:25">
      <c r="A22" s="4">
        <v>129</v>
      </c>
      <c r="B22" s="4">
        <v>215</v>
      </c>
      <c r="C22" s="4" t="s">
        <v>492</v>
      </c>
      <c r="D22" s="4" t="s">
        <v>493</v>
      </c>
      <c r="E22" s="4">
        <v>7</v>
      </c>
      <c r="F22" s="4" t="s">
        <v>7</v>
      </c>
      <c r="G22" s="4">
        <v>108</v>
      </c>
      <c r="H22" s="4" t="s">
        <v>39</v>
      </c>
      <c r="I22" t="str">
        <f>VLOOKUP(H22,'Gazetted Urban Areas'!$D$2:$E$235,2,FALSE)</f>
        <v>Urban Council</v>
      </c>
      <c r="J22" t="s">
        <v>30</v>
      </c>
      <c r="M22">
        <f t="shared" si="0"/>
        <v>0</v>
      </c>
      <c r="N22">
        <f t="shared" si="1"/>
        <v>1</v>
      </c>
      <c r="O22">
        <f t="shared" si="2"/>
        <v>0</v>
      </c>
      <c r="P22">
        <f>VLOOKUP(H22,'[1]Sri Lanka '!$B$2:$E$333,4,FALSE)</f>
        <v>151661</v>
      </c>
      <c r="Q22" s="4">
        <v>129</v>
      </c>
      <c r="R22" s="4">
        <v>215</v>
      </c>
      <c r="S22" s="4">
        <v>7</v>
      </c>
      <c r="T22" s="4">
        <v>108</v>
      </c>
      <c r="U22" s="4" t="s">
        <v>492</v>
      </c>
      <c r="V22" s="4" t="s">
        <v>493</v>
      </c>
      <c r="W22" s="4">
        <v>7</v>
      </c>
      <c r="X22" s="4" t="s">
        <v>7</v>
      </c>
      <c r="Y22" s="4">
        <v>108</v>
      </c>
    </row>
    <row r="23" spans="1:25">
      <c r="A23" s="4">
        <v>158</v>
      </c>
      <c r="B23" s="4">
        <v>215</v>
      </c>
      <c r="C23" s="4" t="s">
        <v>492</v>
      </c>
      <c r="D23" s="4" t="s">
        <v>493</v>
      </c>
      <c r="E23" s="4">
        <v>10</v>
      </c>
      <c r="F23" s="4" t="s">
        <v>11</v>
      </c>
      <c r="G23" s="4">
        <v>149</v>
      </c>
      <c r="H23" s="4" t="s">
        <v>40</v>
      </c>
      <c r="I23" t="str">
        <f>VLOOKUP(H23,'Gazetted Urban Areas'!$D$2:$E$235,2,FALSE)</f>
        <v>Urban Council</v>
      </c>
      <c r="J23" t="s">
        <v>30</v>
      </c>
      <c r="M23">
        <f t="shared" si="0"/>
        <v>0</v>
      </c>
      <c r="N23">
        <f t="shared" si="1"/>
        <v>1</v>
      </c>
      <c r="O23">
        <f t="shared" si="2"/>
        <v>0</v>
      </c>
      <c r="P23">
        <f>VLOOKUP(H23,'[1]Sri Lanka '!$B$2:$E$333,4,FALSE)</f>
        <v>163492</v>
      </c>
      <c r="Q23" s="4">
        <v>158</v>
      </c>
      <c r="R23" s="4">
        <v>215</v>
      </c>
      <c r="S23" s="4">
        <v>10</v>
      </c>
      <c r="T23" s="4">
        <v>149</v>
      </c>
      <c r="U23" s="4" t="s">
        <v>492</v>
      </c>
      <c r="V23" s="4" t="s">
        <v>493</v>
      </c>
      <c r="W23" s="4">
        <v>10</v>
      </c>
      <c r="X23" s="4" t="s">
        <v>11</v>
      </c>
      <c r="Y23" s="4">
        <v>149</v>
      </c>
    </row>
    <row r="24" spans="1:25">
      <c r="A24" s="4">
        <v>180</v>
      </c>
      <c r="B24" s="4">
        <v>215</v>
      </c>
      <c r="C24" s="4" t="s">
        <v>492</v>
      </c>
      <c r="D24" s="4" t="s">
        <v>493</v>
      </c>
      <c r="E24" s="4">
        <v>22</v>
      </c>
      <c r="F24" s="4" t="s">
        <v>53</v>
      </c>
      <c r="G24" s="4">
        <v>289</v>
      </c>
      <c r="H24" s="4" t="s">
        <v>53</v>
      </c>
      <c r="I24" t="s">
        <v>30</v>
      </c>
      <c r="J24" t="s">
        <v>30</v>
      </c>
      <c r="M24">
        <f t="shared" si="0"/>
        <v>0</v>
      </c>
      <c r="N24">
        <f t="shared" si="1"/>
        <v>1</v>
      </c>
      <c r="O24">
        <f t="shared" si="2"/>
        <v>0</v>
      </c>
      <c r="P24">
        <f>VLOOKUP(H24,'[1]Sri Lanka '!$B$2:$E$333,4,FALSE)</f>
        <v>71091</v>
      </c>
      <c r="Q24" s="4">
        <v>180</v>
      </c>
      <c r="R24" s="4">
        <v>215</v>
      </c>
      <c r="S24" s="4">
        <v>22</v>
      </c>
      <c r="T24" s="4">
        <v>289</v>
      </c>
      <c r="U24" s="4" t="s">
        <v>492</v>
      </c>
      <c r="V24" s="4" t="s">
        <v>493</v>
      </c>
      <c r="W24" s="4">
        <v>22</v>
      </c>
      <c r="X24" s="4" t="s">
        <v>53</v>
      </c>
      <c r="Y24" s="4">
        <v>289</v>
      </c>
    </row>
    <row r="25" spans="1:25">
      <c r="A25" s="4">
        <v>240</v>
      </c>
      <c r="B25" s="4">
        <v>215</v>
      </c>
      <c r="C25" s="4" t="s">
        <v>492</v>
      </c>
      <c r="D25" s="4" t="s">
        <v>493</v>
      </c>
      <c r="E25" s="4">
        <v>8</v>
      </c>
      <c r="F25" s="4" t="s">
        <v>17</v>
      </c>
      <c r="G25" s="4">
        <v>120</v>
      </c>
      <c r="H25" s="4" t="s">
        <v>45</v>
      </c>
      <c r="I25" t="str">
        <f>VLOOKUP(H25,'Gazetted Urban Areas'!$D$2:$E$235,2,FALSE)</f>
        <v>Urban Council</v>
      </c>
      <c r="J25" t="s">
        <v>30</v>
      </c>
      <c r="M25">
        <f t="shared" si="0"/>
        <v>0</v>
      </c>
      <c r="N25">
        <f t="shared" si="1"/>
        <v>1</v>
      </c>
      <c r="O25">
        <f t="shared" si="2"/>
        <v>0</v>
      </c>
      <c r="P25">
        <f>VLOOKUP(H25,'[1]Sri Lanka '!$B$2:$E$333,4,FALSE)</f>
        <v>62800</v>
      </c>
      <c r="Q25" s="4">
        <v>240</v>
      </c>
      <c r="R25" s="4">
        <v>215</v>
      </c>
      <c r="S25" s="4">
        <v>8</v>
      </c>
      <c r="T25" s="4">
        <v>120</v>
      </c>
      <c r="U25" s="4" t="s">
        <v>492</v>
      </c>
      <c r="V25" s="4" t="s">
        <v>493</v>
      </c>
      <c r="W25" s="4">
        <v>8</v>
      </c>
      <c r="X25" s="4" t="s">
        <v>17</v>
      </c>
      <c r="Y25" s="4">
        <v>120</v>
      </c>
    </row>
    <row r="26" spans="1:25">
      <c r="A26" s="4">
        <v>241</v>
      </c>
      <c r="B26" s="4">
        <v>215</v>
      </c>
      <c r="C26" s="4" t="s">
        <v>492</v>
      </c>
      <c r="D26" s="4" t="s">
        <v>493</v>
      </c>
      <c r="E26" s="4">
        <v>24</v>
      </c>
      <c r="F26" s="4" t="s">
        <v>14</v>
      </c>
      <c r="G26" s="4">
        <v>318</v>
      </c>
      <c r="H26" s="4" t="s">
        <v>495</v>
      </c>
      <c r="I26" s="4" t="s">
        <v>30</v>
      </c>
      <c r="J26" s="4" t="s">
        <v>30</v>
      </c>
      <c r="K26" t="s">
        <v>319</v>
      </c>
      <c r="L26" t="s">
        <v>117</v>
      </c>
      <c r="M26">
        <f t="shared" si="0"/>
        <v>0</v>
      </c>
      <c r="N26">
        <f t="shared" si="1"/>
        <v>1</v>
      </c>
      <c r="O26">
        <f t="shared" si="2"/>
        <v>0</v>
      </c>
      <c r="P26" t="str">
        <f>VLOOKUP(H26,'[1]Sri Lanka '!$B$2:$E$333,4,FALSE)</f>
        <v>...</v>
      </c>
      <c r="Q26" s="4">
        <v>241</v>
      </c>
      <c r="R26" s="4">
        <v>215</v>
      </c>
      <c r="S26" s="4">
        <v>24</v>
      </c>
      <c r="T26" s="4">
        <v>318</v>
      </c>
      <c r="U26" s="4" t="s">
        <v>492</v>
      </c>
      <c r="V26" s="4" t="s">
        <v>493</v>
      </c>
      <c r="W26" s="4">
        <v>24</v>
      </c>
      <c r="X26" s="4" t="s">
        <v>14</v>
      </c>
      <c r="Y26" s="4">
        <v>318</v>
      </c>
    </row>
    <row r="27" spans="1:25">
      <c r="A27" s="4">
        <v>275</v>
      </c>
      <c r="B27" s="4">
        <v>215</v>
      </c>
      <c r="C27" s="4" t="s">
        <v>492</v>
      </c>
      <c r="D27" s="4" t="s">
        <v>493</v>
      </c>
      <c r="E27" s="4">
        <v>17</v>
      </c>
      <c r="F27" s="4" t="s">
        <v>9</v>
      </c>
      <c r="G27" s="4">
        <v>246</v>
      </c>
      <c r="H27" s="4" t="s">
        <v>44</v>
      </c>
      <c r="I27" t="str">
        <f>VLOOKUP(H27,'Gazetted Urban Areas'!$D$2:$E$235,2,FALSE)</f>
        <v>Urban Council</v>
      </c>
      <c r="J27" t="s">
        <v>30</v>
      </c>
      <c r="M27">
        <f t="shared" si="0"/>
        <v>0</v>
      </c>
      <c r="N27">
        <f t="shared" si="1"/>
        <v>1</v>
      </c>
      <c r="O27">
        <f t="shared" si="2"/>
        <v>0</v>
      </c>
      <c r="P27">
        <f>VLOOKUP(H27,'[1]Sri Lanka '!$B$2:$E$333,4,FALSE)</f>
        <v>66459</v>
      </c>
      <c r="Q27" s="4">
        <v>275</v>
      </c>
      <c r="R27" s="4">
        <v>215</v>
      </c>
      <c r="S27" s="4">
        <v>17</v>
      </c>
      <c r="T27" s="4">
        <v>246</v>
      </c>
      <c r="U27" s="4" t="s">
        <v>492</v>
      </c>
      <c r="V27" s="4" t="s">
        <v>493</v>
      </c>
      <c r="W27" s="4">
        <v>17</v>
      </c>
      <c r="X27" s="4" t="s">
        <v>9</v>
      </c>
      <c r="Y27" s="4">
        <v>246</v>
      </c>
    </row>
    <row r="28" spans="1:25">
      <c r="A28" s="4">
        <v>200</v>
      </c>
      <c r="B28" s="4">
        <v>215</v>
      </c>
      <c r="C28" s="4" t="s">
        <v>492</v>
      </c>
      <c r="D28" s="4" t="s">
        <v>493</v>
      </c>
      <c r="E28" s="4">
        <v>1</v>
      </c>
      <c r="F28" s="4" t="s">
        <v>16</v>
      </c>
      <c r="G28" s="4">
        <v>1</v>
      </c>
      <c r="H28" s="4" t="s">
        <v>501</v>
      </c>
      <c r="I28" t="str">
        <f>VLOOKUP(H28,'Gazetted Urban Areas'!$D$2:$E$235,2,FALSE)</f>
        <v>Pradeshiya Sabha</v>
      </c>
      <c r="J28" t="s">
        <v>31</v>
      </c>
      <c r="M28">
        <f t="shared" si="0"/>
        <v>0</v>
      </c>
      <c r="N28">
        <f t="shared" si="1"/>
        <v>0</v>
      </c>
      <c r="O28">
        <f t="shared" si="2"/>
        <v>1</v>
      </c>
      <c r="P28">
        <f>VLOOKUP(H28,'[1]Sri Lanka '!$B$2:$E$333,4,FALSE)</f>
        <v>36020</v>
      </c>
      <c r="Q28" s="4">
        <v>200</v>
      </c>
      <c r="R28" s="4">
        <v>215</v>
      </c>
      <c r="S28" s="4">
        <v>1</v>
      </c>
      <c r="T28" s="4">
        <v>1</v>
      </c>
      <c r="U28" s="4" t="s">
        <v>492</v>
      </c>
      <c r="V28" s="4" t="s">
        <v>493</v>
      </c>
      <c r="W28" s="4">
        <v>1</v>
      </c>
      <c r="X28" s="4" t="s">
        <v>16</v>
      </c>
      <c r="Y28" s="4">
        <v>1</v>
      </c>
    </row>
    <row r="29" spans="1:25">
      <c r="A29" s="4">
        <v>97</v>
      </c>
      <c r="B29" s="4">
        <v>215</v>
      </c>
      <c r="C29" s="4" t="s">
        <v>492</v>
      </c>
      <c r="D29" s="4" t="s">
        <v>493</v>
      </c>
      <c r="E29" s="4">
        <v>10</v>
      </c>
      <c r="F29" s="4" t="s">
        <v>11</v>
      </c>
      <c r="G29" s="4">
        <v>137</v>
      </c>
      <c r="H29" s="4" t="s">
        <v>605</v>
      </c>
      <c r="I29" t="str">
        <f>VLOOKUP(H29,'Gazetted Urban Areas'!$D$2:$E$235,2,FALSE)</f>
        <v>Pradeshiya Sabha</v>
      </c>
      <c r="J29" t="s">
        <v>31</v>
      </c>
      <c r="M29">
        <f t="shared" si="0"/>
        <v>0</v>
      </c>
      <c r="N29">
        <f t="shared" si="1"/>
        <v>0</v>
      </c>
      <c r="O29">
        <f t="shared" si="2"/>
        <v>1</v>
      </c>
      <c r="P29">
        <f>VLOOKUP(H29,'[1]Sri Lanka '!$B$2:$E$333,4,FALSE)</f>
        <v>33962</v>
      </c>
      <c r="Q29" s="4">
        <v>97</v>
      </c>
      <c r="R29" s="4">
        <v>215</v>
      </c>
      <c r="S29" s="4">
        <v>10</v>
      </c>
      <c r="T29" s="4">
        <v>137</v>
      </c>
      <c r="U29" s="4" t="s">
        <v>492</v>
      </c>
      <c r="V29" s="4" t="s">
        <v>493</v>
      </c>
      <c r="W29" s="4">
        <v>10</v>
      </c>
      <c r="X29" s="4" t="s">
        <v>11</v>
      </c>
      <c r="Y29" s="4">
        <v>137</v>
      </c>
    </row>
    <row r="30" spans="1:25">
      <c r="A30" s="4">
        <v>304</v>
      </c>
      <c r="B30" s="4">
        <v>215</v>
      </c>
      <c r="C30" s="4" t="s">
        <v>492</v>
      </c>
      <c r="D30" s="4" t="s">
        <v>493</v>
      </c>
      <c r="E30" s="4">
        <v>1</v>
      </c>
      <c r="F30" s="4" t="s">
        <v>16</v>
      </c>
      <c r="G30" s="4">
        <v>2</v>
      </c>
      <c r="H30" s="4" t="s">
        <v>502</v>
      </c>
      <c r="I30" t="str">
        <f>VLOOKUP(H30,'Gazetted Urban Areas'!$D$2:$E$235,2,FALSE)</f>
        <v>Pradeshiya Sabha</v>
      </c>
      <c r="J30" t="s">
        <v>31</v>
      </c>
      <c r="M30">
        <f t="shared" si="0"/>
        <v>0</v>
      </c>
      <c r="N30">
        <f t="shared" si="1"/>
        <v>0</v>
      </c>
      <c r="O30">
        <f t="shared" si="2"/>
        <v>1</v>
      </c>
      <c r="P30">
        <f>VLOOKUP(H30,'[1]Sri Lanka '!$B$2:$E$333,4,FALSE)</f>
        <v>34939</v>
      </c>
      <c r="Q30" s="4">
        <v>304</v>
      </c>
      <c r="R30" s="4">
        <v>215</v>
      </c>
      <c r="S30" s="4">
        <v>1</v>
      </c>
      <c r="T30" s="4">
        <v>2</v>
      </c>
      <c r="U30" s="4" t="s">
        <v>492</v>
      </c>
      <c r="V30" s="4" t="s">
        <v>493</v>
      </c>
      <c r="W30" s="4">
        <v>1</v>
      </c>
      <c r="X30" s="4" t="s">
        <v>16</v>
      </c>
      <c r="Y30" s="4">
        <v>2</v>
      </c>
    </row>
    <row r="31" spans="1:25">
      <c r="A31" s="4">
        <v>149</v>
      </c>
      <c r="B31" s="4">
        <v>215</v>
      </c>
      <c r="C31" s="4" t="s">
        <v>492</v>
      </c>
      <c r="D31" s="4" t="s">
        <v>493</v>
      </c>
      <c r="E31" s="4">
        <v>6</v>
      </c>
      <c r="F31" s="4" t="s">
        <v>8</v>
      </c>
      <c r="G31" s="4">
        <v>81</v>
      </c>
      <c r="H31" s="4" t="s">
        <v>565</v>
      </c>
      <c r="M31">
        <f t="shared" si="0"/>
        <v>0</v>
      </c>
      <c r="N31">
        <f t="shared" si="1"/>
        <v>0</v>
      </c>
      <c r="O31">
        <f t="shared" si="2"/>
        <v>0</v>
      </c>
      <c r="P31">
        <f>VLOOKUP(H31,'[1]Sri Lanka '!$B$2:$E$333,4,FALSE)</f>
        <v>63881</v>
      </c>
      <c r="Q31" s="4">
        <v>149</v>
      </c>
      <c r="R31" s="4">
        <v>215</v>
      </c>
      <c r="S31" s="4">
        <v>6</v>
      </c>
      <c r="T31" s="4">
        <v>81</v>
      </c>
      <c r="U31" s="4" t="s">
        <v>492</v>
      </c>
      <c r="V31" s="4" t="s">
        <v>493</v>
      </c>
      <c r="W31" s="4">
        <v>6</v>
      </c>
      <c r="X31" s="4" t="s">
        <v>8</v>
      </c>
      <c r="Y31" s="4">
        <v>81</v>
      </c>
    </row>
    <row r="32" spans="1:25">
      <c r="A32" s="4">
        <v>29</v>
      </c>
      <c r="B32" s="4">
        <v>215</v>
      </c>
      <c r="C32" s="4" t="s">
        <v>492</v>
      </c>
      <c r="D32" s="4" t="s">
        <v>493</v>
      </c>
      <c r="E32" s="4">
        <v>11</v>
      </c>
      <c r="F32" s="4" t="s">
        <v>4</v>
      </c>
      <c r="G32" s="4">
        <v>151</v>
      </c>
      <c r="H32" s="4" t="s">
        <v>612</v>
      </c>
      <c r="I32" t="str">
        <f>VLOOKUP(H32,'Gazetted Urban Areas'!$D$2:$E$235,2,FALSE)</f>
        <v>Pradeshiya Sabha</v>
      </c>
      <c r="J32" t="s">
        <v>31</v>
      </c>
      <c r="M32">
        <f t="shared" si="0"/>
        <v>0</v>
      </c>
      <c r="N32">
        <f t="shared" si="1"/>
        <v>0</v>
      </c>
      <c r="O32">
        <f t="shared" si="2"/>
        <v>1</v>
      </c>
      <c r="P32">
        <f>VLOOKUP(H32,'[1]Sri Lanka '!$B$2:$E$333,4,FALSE)</f>
        <v>55744</v>
      </c>
      <c r="Q32" s="4">
        <v>29</v>
      </c>
      <c r="R32" s="4">
        <v>215</v>
      </c>
      <c r="S32" s="4">
        <v>11</v>
      </c>
      <c r="T32" s="4">
        <v>151</v>
      </c>
      <c r="U32" s="4" t="s">
        <v>492</v>
      </c>
      <c r="V32" s="4" t="s">
        <v>493</v>
      </c>
      <c r="W32" s="4">
        <v>11</v>
      </c>
      <c r="X32" s="4" t="s">
        <v>4</v>
      </c>
      <c r="Y32" s="4">
        <v>151</v>
      </c>
    </row>
    <row r="33" spans="1:25">
      <c r="A33" s="4">
        <v>130</v>
      </c>
      <c r="B33" s="4">
        <v>215</v>
      </c>
      <c r="C33" s="4" t="s">
        <v>492</v>
      </c>
      <c r="D33" s="4" t="s">
        <v>493</v>
      </c>
      <c r="E33" s="4">
        <v>17</v>
      </c>
      <c r="F33" s="4" t="s">
        <v>9</v>
      </c>
      <c r="G33" s="4">
        <v>232</v>
      </c>
      <c r="H33" s="4" t="s">
        <v>672</v>
      </c>
      <c r="I33" t="str">
        <f>VLOOKUP(H33,'Gazetted Urban Areas'!$D$2:$E$235,2,FALSE)</f>
        <v>Pradeshiya Sabha</v>
      </c>
      <c r="J33" t="s">
        <v>31</v>
      </c>
      <c r="M33">
        <f t="shared" si="0"/>
        <v>0</v>
      </c>
      <c r="N33">
        <f t="shared" si="1"/>
        <v>0</v>
      </c>
      <c r="O33">
        <f t="shared" si="2"/>
        <v>1</v>
      </c>
      <c r="P33">
        <f>VLOOKUP(H33,'[1]Sri Lanka '!$B$2:$E$333,4,FALSE)</f>
        <v>49806</v>
      </c>
      <c r="Q33" s="4">
        <v>130</v>
      </c>
      <c r="R33" s="4">
        <v>215</v>
      </c>
      <c r="S33" s="4">
        <v>17</v>
      </c>
      <c r="T33" s="4">
        <v>232</v>
      </c>
      <c r="U33" s="4" t="s">
        <v>492</v>
      </c>
      <c r="V33" s="4" t="s">
        <v>493</v>
      </c>
      <c r="W33" s="4">
        <v>17</v>
      </c>
      <c r="X33" s="4" t="s">
        <v>9</v>
      </c>
      <c r="Y33" s="4">
        <v>232</v>
      </c>
    </row>
    <row r="34" spans="1:25">
      <c r="A34" s="4">
        <v>131</v>
      </c>
      <c r="B34" s="4">
        <v>215</v>
      </c>
      <c r="C34" s="4" t="s">
        <v>492</v>
      </c>
      <c r="D34" s="4" t="s">
        <v>493</v>
      </c>
      <c r="E34" s="4">
        <v>14</v>
      </c>
      <c r="F34" s="4" t="s">
        <v>3</v>
      </c>
      <c r="G34" s="4">
        <v>186</v>
      </c>
      <c r="H34" s="4" t="s">
        <v>240</v>
      </c>
      <c r="I34" t="str">
        <f>VLOOKUP(H34,'Gazetted Urban Areas'!$D$2:$E$235,2,FALSE)</f>
        <v>Pradeshiya Sabha</v>
      </c>
      <c r="J34" t="s">
        <v>31</v>
      </c>
      <c r="M34">
        <f t="shared" si="0"/>
        <v>0</v>
      </c>
      <c r="N34">
        <f t="shared" si="1"/>
        <v>0</v>
      </c>
      <c r="O34">
        <f t="shared" si="2"/>
        <v>1</v>
      </c>
      <c r="P34">
        <f>VLOOKUP(H34,'[1]Sri Lanka '!$B$2:$E$333,4,FALSE)</f>
        <v>59082</v>
      </c>
      <c r="Q34" s="4">
        <v>131</v>
      </c>
      <c r="R34" s="4">
        <v>215</v>
      </c>
      <c r="S34" s="4">
        <v>14</v>
      </c>
      <c r="T34" s="4">
        <v>186</v>
      </c>
      <c r="U34" s="4" t="s">
        <v>492</v>
      </c>
      <c r="V34" s="4" t="s">
        <v>493</v>
      </c>
      <c r="W34" s="4">
        <v>14</v>
      </c>
      <c r="X34" s="4" t="s">
        <v>3</v>
      </c>
      <c r="Y34" s="4">
        <v>186</v>
      </c>
    </row>
    <row r="35" spans="1:25">
      <c r="A35" s="4">
        <v>110</v>
      </c>
      <c r="B35" s="4">
        <v>215</v>
      </c>
      <c r="C35" s="4" t="s">
        <v>492</v>
      </c>
      <c r="D35" s="4" t="s">
        <v>493</v>
      </c>
      <c r="E35" s="4">
        <v>1</v>
      </c>
      <c r="F35" s="4" t="s">
        <v>16</v>
      </c>
      <c r="G35" s="4">
        <v>3</v>
      </c>
      <c r="H35" s="4" t="s">
        <v>503</v>
      </c>
      <c r="I35" t="str">
        <f>VLOOKUP(H35,'Gazetted Urban Areas'!$D$2:$E$235,2,FALSE)</f>
        <v>Pradeshiya Sabha</v>
      </c>
      <c r="J35" t="s">
        <v>31</v>
      </c>
      <c r="M35">
        <f t="shared" si="0"/>
        <v>0</v>
      </c>
      <c r="N35">
        <f t="shared" si="1"/>
        <v>0</v>
      </c>
      <c r="O35">
        <f t="shared" si="2"/>
        <v>1</v>
      </c>
      <c r="P35">
        <f>VLOOKUP(H35,'[1]Sri Lanka '!$B$2:$E$333,4,FALSE)</f>
        <v>22627</v>
      </c>
      <c r="Q35" s="4">
        <v>110</v>
      </c>
      <c r="R35" s="4">
        <v>215</v>
      </c>
      <c r="S35" s="4">
        <v>1</v>
      </c>
      <c r="T35" s="4">
        <v>3</v>
      </c>
      <c r="U35" s="4" t="s">
        <v>492</v>
      </c>
      <c r="V35" s="4" t="s">
        <v>493</v>
      </c>
      <c r="W35" s="4">
        <v>1</v>
      </c>
      <c r="X35" s="4" t="s">
        <v>16</v>
      </c>
      <c r="Y35" s="4">
        <v>3</v>
      </c>
    </row>
    <row r="36" spans="1:25">
      <c r="A36" s="4">
        <v>132</v>
      </c>
      <c r="B36" s="4">
        <v>215</v>
      </c>
      <c r="C36" s="4" t="s">
        <v>492</v>
      </c>
      <c r="D36" s="4" t="s">
        <v>493</v>
      </c>
      <c r="E36" s="4">
        <v>20</v>
      </c>
      <c r="F36" s="4" t="s">
        <v>27</v>
      </c>
      <c r="G36" s="4">
        <v>264</v>
      </c>
      <c r="H36" s="4" t="s">
        <v>704</v>
      </c>
      <c r="I36" t="str">
        <f>VLOOKUP(H36,'Gazetted Urban Areas'!$D$2:$E$235,2,FALSE)</f>
        <v>Pradeshiya Sabha</v>
      </c>
      <c r="J36" t="s">
        <v>31</v>
      </c>
      <c r="M36">
        <f t="shared" si="0"/>
        <v>0</v>
      </c>
      <c r="N36">
        <f t="shared" si="1"/>
        <v>0</v>
      </c>
      <c r="O36">
        <f t="shared" si="2"/>
        <v>1</v>
      </c>
      <c r="P36">
        <f>VLOOKUP(H36,'[1]Sri Lanka '!$B$2:$E$333,4,FALSE)</f>
        <v>203717</v>
      </c>
      <c r="Q36" s="4">
        <v>132</v>
      </c>
      <c r="R36" s="4">
        <v>215</v>
      </c>
      <c r="S36" s="4">
        <v>20</v>
      </c>
      <c r="T36" s="4">
        <v>264</v>
      </c>
      <c r="U36" s="4" t="s">
        <v>492</v>
      </c>
      <c r="V36" s="4" t="s">
        <v>493</v>
      </c>
      <c r="W36" s="4">
        <v>20</v>
      </c>
      <c r="X36" s="4" t="s">
        <v>27</v>
      </c>
      <c r="Y36" s="4">
        <v>264</v>
      </c>
    </row>
    <row r="37" spans="1:25">
      <c r="A37" s="4">
        <v>163</v>
      </c>
      <c r="B37" s="4">
        <v>215</v>
      </c>
      <c r="C37" s="4" t="s">
        <v>492</v>
      </c>
      <c r="D37" s="4" t="s">
        <v>493</v>
      </c>
      <c r="E37" s="4">
        <v>8</v>
      </c>
      <c r="F37" s="4" t="s">
        <v>17</v>
      </c>
      <c r="G37" s="4">
        <v>112</v>
      </c>
      <c r="H37" s="4" t="s">
        <v>583</v>
      </c>
      <c r="I37" t="s">
        <v>31</v>
      </c>
      <c r="J37" t="s">
        <v>31</v>
      </c>
      <c r="M37">
        <f t="shared" si="0"/>
        <v>0</v>
      </c>
      <c r="N37">
        <f t="shared" si="1"/>
        <v>0</v>
      </c>
      <c r="O37">
        <f t="shared" si="2"/>
        <v>1</v>
      </c>
      <c r="P37" t="e">
        <f>VLOOKUP(H37,'[1]Sri Lanka '!$B$2:$E$333,4,FALSE)</f>
        <v>#N/A</v>
      </c>
      <c r="Q37" s="4">
        <v>163</v>
      </c>
      <c r="R37" s="4">
        <v>215</v>
      </c>
      <c r="S37" s="4">
        <v>8</v>
      </c>
      <c r="T37" s="4">
        <v>112</v>
      </c>
      <c r="U37" s="4" t="s">
        <v>492</v>
      </c>
      <c r="V37" s="4" t="s">
        <v>493</v>
      </c>
      <c r="W37" s="4">
        <v>8</v>
      </c>
      <c r="X37" s="4" t="s">
        <v>17</v>
      </c>
      <c r="Y37" s="4">
        <v>112</v>
      </c>
    </row>
    <row r="38" spans="1:25">
      <c r="A38" s="4">
        <v>79</v>
      </c>
      <c r="B38" s="4">
        <v>215</v>
      </c>
      <c r="C38" s="4" t="s">
        <v>492</v>
      </c>
      <c r="D38" s="4" t="s">
        <v>493</v>
      </c>
      <c r="E38" s="4">
        <v>16</v>
      </c>
      <c r="F38" s="4" t="s">
        <v>5</v>
      </c>
      <c r="G38" s="4">
        <v>221</v>
      </c>
      <c r="H38" s="4" t="s">
        <v>663</v>
      </c>
      <c r="M38">
        <f t="shared" si="0"/>
        <v>0</v>
      </c>
      <c r="N38">
        <f t="shared" si="1"/>
        <v>0</v>
      </c>
      <c r="O38">
        <f t="shared" si="2"/>
        <v>0</v>
      </c>
      <c r="P38" t="e">
        <f>VLOOKUP(H38,'[1]Sri Lanka '!$B$2:$E$333,4,FALSE)</f>
        <v>#N/A</v>
      </c>
      <c r="Q38" s="4">
        <v>79</v>
      </c>
      <c r="R38" s="4">
        <v>215</v>
      </c>
      <c r="S38" s="4">
        <v>16</v>
      </c>
      <c r="T38" s="4">
        <v>221</v>
      </c>
      <c r="U38" s="4" t="s">
        <v>492</v>
      </c>
      <c r="V38" s="4" t="s">
        <v>493</v>
      </c>
      <c r="W38" s="4">
        <v>16</v>
      </c>
      <c r="X38" s="4" t="s">
        <v>5</v>
      </c>
      <c r="Y38" s="4">
        <v>221</v>
      </c>
    </row>
    <row r="39" spans="1:25">
      <c r="A39" s="4">
        <v>30</v>
      </c>
      <c r="B39" s="4">
        <v>215</v>
      </c>
      <c r="C39" s="4" t="s">
        <v>492</v>
      </c>
      <c r="D39" s="4" t="s">
        <v>493</v>
      </c>
      <c r="E39" s="4">
        <v>14</v>
      </c>
      <c r="F39" s="4" t="s">
        <v>3</v>
      </c>
      <c r="G39" s="4">
        <v>187</v>
      </c>
      <c r="H39" s="4" t="s">
        <v>638</v>
      </c>
      <c r="M39">
        <f t="shared" si="0"/>
        <v>0</v>
      </c>
      <c r="N39">
        <f t="shared" si="1"/>
        <v>0</v>
      </c>
      <c r="O39">
        <f t="shared" si="2"/>
        <v>0</v>
      </c>
      <c r="P39">
        <f>VLOOKUP(H39,'[1]Sri Lanka '!$B$2:$E$333,4,FALSE)</f>
        <v>19964</v>
      </c>
      <c r="Q39" s="4">
        <v>30</v>
      </c>
      <c r="R39" s="4">
        <v>215</v>
      </c>
      <c r="S39" s="4">
        <v>14</v>
      </c>
      <c r="T39" s="4">
        <v>187</v>
      </c>
      <c r="U39" s="4" t="s">
        <v>492</v>
      </c>
      <c r="V39" s="4" t="s">
        <v>493</v>
      </c>
      <c r="W39" s="4">
        <v>14</v>
      </c>
      <c r="X39" s="4" t="s">
        <v>3</v>
      </c>
      <c r="Y39" s="4">
        <v>187</v>
      </c>
    </row>
    <row r="40" spans="1:25">
      <c r="A40" s="4">
        <v>305</v>
      </c>
      <c r="B40" s="4">
        <v>215</v>
      </c>
      <c r="C40" s="4" t="s">
        <v>492</v>
      </c>
      <c r="D40" s="4" t="s">
        <v>493</v>
      </c>
      <c r="E40" s="4">
        <v>22</v>
      </c>
      <c r="F40" s="4" t="s">
        <v>53</v>
      </c>
      <c r="G40" s="4">
        <v>276</v>
      </c>
      <c r="H40" s="4" t="s">
        <v>251</v>
      </c>
      <c r="I40" t="str">
        <f>VLOOKUP(H40,'Gazetted Urban Areas'!$D$2:$E$235,2,FALSE)</f>
        <v>Pradeshiya Sabha</v>
      </c>
      <c r="J40" t="s">
        <v>31</v>
      </c>
      <c r="M40">
        <f t="shared" si="0"/>
        <v>0</v>
      </c>
      <c r="N40">
        <f t="shared" si="1"/>
        <v>0</v>
      </c>
      <c r="O40">
        <f t="shared" si="2"/>
        <v>1</v>
      </c>
      <c r="P40">
        <f>VLOOKUP(H40,'[1]Sri Lanka '!$B$2:$E$333,4,FALSE)</f>
        <v>33302</v>
      </c>
      <c r="Q40" s="4">
        <v>305</v>
      </c>
      <c r="R40" s="4">
        <v>215</v>
      </c>
      <c r="S40" s="4">
        <v>22</v>
      </c>
      <c r="T40" s="4">
        <v>276</v>
      </c>
      <c r="U40" s="4" t="s">
        <v>492</v>
      </c>
      <c r="V40" s="4" t="s">
        <v>493</v>
      </c>
      <c r="W40" s="4">
        <v>22</v>
      </c>
      <c r="X40" s="4" t="s">
        <v>53</v>
      </c>
      <c r="Y40" s="4">
        <v>276</v>
      </c>
    </row>
    <row r="41" spans="1:25">
      <c r="A41" s="4">
        <v>306</v>
      </c>
      <c r="B41" s="4">
        <v>215</v>
      </c>
      <c r="C41" s="4" t="s">
        <v>492</v>
      </c>
      <c r="D41" s="4" t="s">
        <v>493</v>
      </c>
      <c r="E41" s="4">
        <v>8</v>
      </c>
      <c r="F41" s="4" t="s">
        <v>17</v>
      </c>
      <c r="G41" s="4">
        <v>113</v>
      </c>
      <c r="H41" s="4" t="s">
        <v>584</v>
      </c>
      <c r="I41" t="s">
        <v>31</v>
      </c>
      <c r="J41" t="s">
        <v>31</v>
      </c>
      <c r="M41">
        <f t="shared" si="0"/>
        <v>0</v>
      </c>
      <c r="N41">
        <f t="shared" si="1"/>
        <v>0</v>
      </c>
      <c r="O41">
        <f t="shared" si="2"/>
        <v>1</v>
      </c>
      <c r="P41">
        <f>VLOOKUP(H41,'[1]Sri Lanka '!$B$2:$E$333,4,FALSE)</f>
        <v>42426</v>
      </c>
      <c r="Q41" s="4">
        <v>306</v>
      </c>
      <c r="R41" s="4">
        <v>215</v>
      </c>
      <c r="S41" s="4">
        <v>8</v>
      </c>
      <c r="T41" s="4">
        <v>113</v>
      </c>
      <c r="U41" s="4" t="s">
        <v>492</v>
      </c>
      <c r="V41" s="4" t="s">
        <v>493</v>
      </c>
      <c r="W41" s="4">
        <v>8</v>
      </c>
      <c r="X41" s="4" t="s">
        <v>17</v>
      </c>
      <c r="Y41" s="4">
        <v>113</v>
      </c>
    </row>
    <row r="42" spans="1:25">
      <c r="A42" s="4">
        <v>285</v>
      </c>
      <c r="B42" s="4">
        <v>215</v>
      </c>
      <c r="C42" s="4" t="s">
        <v>492</v>
      </c>
      <c r="D42" s="4" t="s">
        <v>493</v>
      </c>
      <c r="E42" s="4">
        <v>22</v>
      </c>
      <c r="F42" s="4" t="s">
        <v>53</v>
      </c>
      <c r="G42" s="4">
        <v>277</v>
      </c>
      <c r="H42" s="4" t="s">
        <v>715</v>
      </c>
      <c r="M42">
        <f t="shared" si="0"/>
        <v>0</v>
      </c>
      <c r="N42">
        <f t="shared" si="1"/>
        <v>0</v>
      </c>
      <c r="O42">
        <f t="shared" si="2"/>
        <v>0</v>
      </c>
      <c r="P42" t="e">
        <f>VLOOKUP(H42,'[1]Sri Lanka '!$B$2:$E$333,4,FALSE)</f>
        <v>#N/A</v>
      </c>
      <c r="Q42" s="4">
        <v>285</v>
      </c>
      <c r="R42" s="4">
        <v>215</v>
      </c>
      <c r="S42" s="4">
        <v>22</v>
      </c>
      <c r="T42" s="4">
        <v>277</v>
      </c>
      <c r="U42" s="4" t="s">
        <v>492</v>
      </c>
      <c r="V42" s="4" t="s">
        <v>493</v>
      </c>
      <c r="W42" s="4">
        <v>22</v>
      </c>
      <c r="X42" s="4" t="s">
        <v>53</v>
      </c>
      <c r="Y42" s="4">
        <v>277</v>
      </c>
    </row>
    <row r="43" spans="1:25">
      <c r="A43" s="4">
        <v>14</v>
      </c>
      <c r="B43" s="4">
        <v>215</v>
      </c>
      <c r="C43" s="4" t="s">
        <v>492</v>
      </c>
      <c r="D43" s="4" t="s">
        <v>493</v>
      </c>
      <c r="E43" s="4">
        <v>12</v>
      </c>
      <c r="F43" s="4" t="s">
        <v>12</v>
      </c>
      <c r="G43" s="4">
        <v>171</v>
      </c>
      <c r="H43" s="4" t="s">
        <v>630</v>
      </c>
      <c r="I43" s="4"/>
      <c r="J43" s="4"/>
      <c r="M43">
        <f t="shared" si="0"/>
        <v>0</v>
      </c>
      <c r="N43">
        <f t="shared" si="1"/>
        <v>0</v>
      </c>
      <c r="O43">
        <f t="shared" si="2"/>
        <v>0</v>
      </c>
      <c r="P43">
        <f>VLOOKUP(H43,'[1]Sri Lanka '!$B$2:$E$333,4,FALSE)</f>
        <v>66198</v>
      </c>
      <c r="Q43" s="4">
        <v>14</v>
      </c>
      <c r="R43" s="4">
        <v>215</v>
      </c>
      <c r="S43" s="4">
        <v>12</v>
      </c>
      <c r="T43" s="4">
        <v>171</v>
      </c>
      <c r="U43" s="4" t="s">
        <v>492</v>
      </c>
      <c r="V43" s="4" t="s">
        <v>493</v>
      </c>
      <c r="W43" s="4">
        <v>12</v>
      </c>
      <c r="X43" s="4" t="s">
        <v>12</v>
      </c>
      <c r="Y43" s="4">
        <v>171</v>
      </c>
    </row>
    <row r="44" spans="1:25">
      <c r="A44" s="4">
        <v>286</v>
      </c>
      <c r="B44" s="4">
        <v>215</v>
      </c>
      <c r="C44" s="4" t="s">
        <v>492</v>
      </c>
      <c r="D44" s="4" t="s">
        <v>493</v>
      </c>
      <c r="E44" s="4">
        <v>17</v>
      </c>
      <c r="F44" s="4" t="s">
        <v>9</v>
      </c>
      <c r="G44" s="4">
        <v>233</v>
      </c>
      <c r="H44" s="4" t="s">
        <v>673</v>
      </c>
      <c r="M44">
        <f t="shared" si="0"/>
        <v>0</v>
      </c>
      <c r="N44">
        <f t="shared" si="1"/>
        <v>0</v>
      </c>
      <c r="O44">
        <f t="shared" si="2"/>
        <v>0</v>
      </c>
      <c r="P44">
        <f>VLOOKUP(H44,'[1]Sri Lanka '!$B$2:$E$333,4,FALSE)</f>
        <v>30179</v>
      </c>
      <c r="Q44" s="4">
        <v>286</v>
      </c>
      <c r="R44" s="4">
        <v>215</v>
      </c>
      <c r="S44" s="4">
        <v>17</v>
      </c>
      <c r="T44" s="4">
        <v>233</v>
      </c>
      <c r="U44" s="4" t="s">
        <v>492</v>
      </c>
      <c r="V44" s="4" t="s">
        <v>493</v>
      </c>
      <c r="W44" s="4">
        <v>17</v>
      </c>
      <c r="X44" s="4" t="s">
        <v>9</v>
      </c>
      <c r="Y44" s="4">
        <v>233</v>
      </c>
    </row>
    <row r="45" spans="1:25">
      <c r="A45" s="4">
        <v>150</v>
      </c>
      <c r="B45" s="4">
        <v>215</v>
      </c>
      <c r="C45" s="4" t="s">
        <v>492</v>
      </c>
      <c r="D45" s="4" t="s">
        <v>493</v>
      </c>
      <c r="E45" s="4">
        <v>7</v>
      </c>
      <c r="F45" s="4" t="s">
        <v>7</v>
      </c>
      <c r="G45" s="4">
        <v>99</v>
      </c>
      <c r="H45" s="4" t="s">
        <v>59</v>
      </c>
      <c r="I45" t="str">
        <f>VLOOKUP(H45,'Gazetted Urban Areas'!$D$2:$E$235,2,FALSE)</f>
        <v>Pradeshiya Sabha</v>
      </c>
      <c r="J45" t="s">
        <v>31</v>
      </c>
      <c r="M45">
        <f t="shared" si="0"/>
        <v>0</v>
      </c>
      <c r="N45">
        <f t="shared" si="1"/>
        <v>0</v>
      </c>
      <c r="O45">
        <f t="shared" si="2"/>
        <v>1</v>
      </c>
      <c r="P45">
        <f>VLOOKUP(H45,'[1]Sri Lanka '!$B$2:$E$333,4,FALSE)</f>
        <v>154967</v>
      </c>
      <c r="Q45" s="4">
        <v>150</v>
      </c>
      <c r="R45" s="4">
        <v>215</v>
      </c>
      <c r="S45" s="4">
        <v>7</v>
      </c>
      <c r="T45" s="4">
        <v>99</v>
      </c>
      <c r="U45" s="4" t="s">
        <v>492</v>
      </c>
      <c r="V45" s="4" t="s">
        <v>493</v>
      </c>
      <c r="W45" s="4">
        <v>7</v>
      </c>
      <c r="X45" s="4" t="s">
        <v>7</v>
      </c>
      <c r="Y45" s="4">
        <v>99</v>
      </c>
    </row>
    <row r="46" spans="1:25">
      <c r="A46" s="4">
        <v>243</v>
      </c>
      <c r="B46" s="4">
        <v>215</v>
      </c>
      <c r="C46" s="4" t="s">
        <v>492</v>
      </c>
      <c r="D46" s="4" t="s">
        <v>493</v>
      </c>
      <c r="E46" s="4">
        <v>23</v>
      </c>
      <c r="F46" s="4" t="s">
        <v>6</v>
      </c>
      <c r="G46" s="4">
        <v>292</v>
      </c>
      <c r="H46" s="4" t="s">
        <v>724</v>
      </c>
      <c r="M46">
        <f t="shared" si="0"/>
        <v>0</v>
      </c>
      <c r="N46">
        <f t="shared" si="1"/>
        <v>0</v>
      </c>
      <c r="O46">
        <f t="shared" si="2"/>
        <v>0</v>
      </c>
      <c r="P46">
        <f>VLOOKUP(H46,'[1]Sri Lanka '!$B$2:$E$333,4,FALSE)</f>
        <v>28637</v>
      </c>
      <c r="Q46" s="4">
        <v>243</v>
      </c>
      <c r="R46" s="4">
        <v>215</v>
      </c>
      <c r="S46" s="4">
        <v>23</v>
      </c>
      <c r="T46" s="4">
        <v>292</v>
      </c>
      <c r="U46" s="4" t="s">
        <v>492</v>
      </c>
      <c r="V46" s="4" t="s">
        <v>493</v>
      </c>
      <c r="W46" s="4">
        <v>23</v>
      </c>
      <c r="X46" s="4" t="s">
        <v>6</v>
      </c>
      <c r="Y46" s="4">
        <v>292</v>
      </c>
    </row>
    <row r="47" spans="1:25">
      <c r="A47" s="4">
        <v>54</v>
      </c>
      <c r="B47" s="4">
        <v>215</v>
      </c>
      <c r="C47" s="4" t="s">
        <v>492</v>
      </c>
      <c r="D47" s="4" t="s">
        <v>493</v>
      </c>
      <c r="E47" s="4">
        <v>18</v>
      </c>
      <c r="F47" s="4" t="s">
        <v>687</v>
      </c>
      <c r="G47" s="4">
        <v>248</v>
      </c>
      <c r="H47" s="4" t="s">
        <v>688</v>
      </c>
      <c r="I47" t="str">
        <f>VLOOKUP(H47,'Gazetted Urban Areas'!$D$2:$E$235,2,FALSE)</f>
        <v>Pradeshiya Sabha</v>
      </c>
      <c r="J47" t="s">
        <v>31</v>
      </c>
      <c r="M47">
        <f t="shared" si="0"/>
        <v>0</v>
      </c>
      <c r="N47">
        <f t="shared" si="1"/>
        <v>0</v>
      </c>
      <c r="O47">
        <f t="shared" si="2"/>
        <v>1</v>
      </c>
      <c r="P47">
        <f>VLOOKUP(H47,'[1]Sri Lanka '!$B$2:$E$333,4,FALSE)</f>
        <v>36784</v>
      </c>
      <c r="Q47" s="4">
        <v>54</v>
      </c>
      <c r="R47" s="4">
        <v>215</v>
      </c>
      <c r="S47" s="4">
        <v>18</v>
      </c>
      <c r="T47" s="4">
        <v>248</v>
      </c>
      <c r="U47" s="4" t="s">
        <v>492</v>
      </c>
      <c r="V47" s="4" t="s">
        <v>493</v>
      </c>
      <c r="W47" s="4">
        <v>18</v>
      </c>
      <c r="X47" s="4" t="s">
        <v>687</v>
      </c>
      <c r="Y47" s="4">
        <v>248</v>
      </c>
    </row>
    <row r="48" spans="1:25">
      <c r="A48" s="4">
        <v>188</v>
      </c>
      <c r="B48" s="4">
        <v>215</v>
      </c>
      <c r="C48" s="4" t="s">
        <v>492</v>
      </c>
      <c r="D48" s="4" t="s">
        <v>493</v>
      </c>
      <c r="E48" s="4">
        <v>6</v>
      </c>
      <c r="F48" s="4" t="s">
        <v>8</v>
      </c>
      <c r="G48" s="4">
        <v>83</v>
      </c>
      <c r="H48" s="4" t="s">
        <v>566</v>
      </c>
      <c r="M48">
        <f t="shared" si="0"/>
        <v>0</v>
      </c>
      <c r="N48">
        <f t="shared" si="1"/>
        <v>0</v>
      </c>
      <c r="O48">
        <f t="shared" si="2"/>
        <v>0</v>
      </c>
      <c r="P48">
        <f>VLOOKUP(H48,'[1]Sri Lanka '!$B$2:$E$333,4,FALSE)</f>
        <v>68634</v>
      </c>
      <c r="Q48" s="4">
        <v>188</v>
      </c>
      <c r="R48" s="4">
        <v>215</v>
      </c>
      <c r="S48" s="4">
        <v>6</v>
      </c>
      <c r="T48" s="4">
        <v>83</v>
      </c>
      <c r="U48" s="4" t="s">
        <v>492</v>
      </c>
      <c r="V48" s="4" t="s">
        <v>493</v>
      </c>
      <c r="W48" s="4">
        <v>6</v>
      </c>
      <c r="X48" s="4" t="s">
        <v>8</v>
      </c>
      <c r="Y48" s="4">
        <v>83</v>
      </c>
    </row>
    <row r="49" spans="1:25">
      <c r="A49" s="4">
        <v>107</v>
      </c>
      <c r="B49" s="4">
        <v>215</v>
      </c>
      <c r="C49" s="4" t="s">
        <v>492</v>
      </c>
      <c r="D49" s="4" t="s">
        <v>493</v>
      </c>
      <c r="E49" s="4">
        <v>3</v>
      </c>
      <c r="F49" s="4" t="s">
        <v>10</v>
      </c>
      <c r="G49" s="4">
        <v>42</v>
      </c>
      <c r="H49" s="4" t="s">
        <v>10</v>
      </c>
      <c r="I49" t="str">
        <f>VLOOKUP(H49,'Gazetted Urban Areas'!$D$2:$E$235,2,FALSE)</f>
        <v>Municipal Council</v>
      </c>
      <c r="J49" t="s">
        <v>29</v>
      </c>
      <c r="M49">
        <f t="shared" si="0"/>
        <v>1</v>
      </c>
      <c r="N49">
        <f t="shared" si="1"/>
        <v>0</v>
      </c>
      <c r="O49">
        <f t="shared" si="2"/>
        <v>0</v>
      </c>
      <c r="P49">
        <f>VLOOKUP(H49,'[1]Sri Lanka '!$B$2:$E$333,4,FALSE)</f>
        <v>70230</v>
      </c>
      <c r="Q49" s="4">
        <v>107</v>
      </c>
      <c r="R49" s="4">
        <v>215</v>
      </c>
      <c r="S49" s="4">
        <v>3</v>
      </c>
      <c r="T49" s="4">
        <v>42</v>
      </c>
      <c r="U49" s="4" t="s">
        <v>492</v>
      </c>
      <c r="V49" s="4" t="s">
        <v>493</v>
      </c>
      <c r="W49" s="4">
        <v>3</v>
      </c>
      <c r="X49" s="4" t="s">
        <v>10</v>
      </c>
      <c r="Y49" s="4">
        <v>42</v>
      </c>
    </row>
    <row r="50" spans="1:25">
      <c r="A50" s="4">
        <v>316</v>
      </c>
      <c r="B50" s="4">
        <v>215</v>
      </c>
      <c r="C50" s="4" t="s">
        <v>492</v>
      </c>
      <c r="D50" s="4" t="s">
        <v>493</v>
      </c>
      <c r="E50" s="4">
        <v>6</v>
      </c>
      <c r="F50" s="4" t="s">
        <v>8</v>
      </c>
      <c r="G50" s="4">
        <v>84</v>
      </c>
      <c r="H50" s="4" t="s">
        <v>567</v>
      </c>
      <c r="I50" t="str">
        <f>VLOOKUP(H50,'Gazetted Urban Areas'!$D$2:$E$235,2,FALSE)</f>
        <v>Pradeshiya Sabha</v>
      </c>
      <c r="J50" t="s">
        <v>31</v>
      </c>
      <c r="M50">
        <f t="shared" si="0"/>
        <v>0</v>
      </c>
      <c r="N50">
        <f t="shared" si="1"/>
        <v>0</v>
      </c>
      <c r="O50">
        <f t="shared" si="2"/>
        <v>1</v>
      </c>
      <c r="P50">
        <f>VLOOKUP(H50,'[1]Sri Lanka '!$B$2:$E$333,4,FALSE)</f>
        <v>65346</v>
      </c>
      <c r="Q50" s="4">
        <v>316</v>
      </c>
      <c r="R50" s="4">
        <v>215</v>
      </c>
      <c r="S50" s="4">
        <v>6</v>
      </c>
      <c r="T50" s="4">
        <v>84</v>
      </c>
      <c r="U50" s="4" t="s">
        <v>492</v>
      </c>
      <c r="V50" s="4" t="s">
        <v>493</v>
      </c>
      <c r="W50" s="4">
        <v>6</v>
      </c>
      <c r="X50" s="4" t="s">
        <v>8</v>
      </c>
      <c r="Y50" s="4">
        <v>84</v>
      </c>
    </row>
    <row r="51" spans="1:25">
      <c r="A51" s="4">
        <v>189</v>
      </c>
      <c r="B51" s="4">
        <v>215</v>
      </c>
      <c r="C51" s="4" t="s">
        <v>492</v>
      </c>
      <c r="D51" s="4" t="s">
        <v>493</v>
      </c>
      <c r="E51" s="4">
        <v>14</v>
      </c>
      <c r="F51" s="4" t="s">
        <v>3</v>
      </c>
      <c r="G51" s="4">
        <v>188</v>
      </c>
      <c r="H51" s="4" t="s">
        <v>639</v>
      </c>
      <c r="M51">
        <f t="shared" si="0"/>
        <v>0</v>
      </c>
      <c r="N51">
        <f t="shared" si="1"/>
        <v>0</v>
      </c>
      <c r="O51">
        <f t="shared" si="2"/>
        <v>0</v>
      </c>
      <c r="P51">
        <f>VLOOKUP(H51,'[1]Sri Lanka '!$B$2:$E$333,4,FALSE)</f>
        <v>20702</v>
      </c>
      <c r="Q51" s="4">
        <v>189</v>
      </c>
      <c r="R51" s="4">
        <v>215</v>
      </c>
      <c r="S51" s="4">
        <v>14</v>
      </c>
      <c r="T51" s="4">
        <v>188</v>
      </c>
      <c r="U51" s="4" t="s">
        <v>492</v>
      </c>
      <c r="V51" s="4" t="s">
        <v>493</v>
      </c>
      <c r="W51" s="4">
        <v>14</v>
      </c>
      <c r="X51" s="4" t="s">
        <v>3</v>
      </c>
      <c r="Y51" s="4">
        <v>188</v>
      </c>
    </row>
    <row r="52" spans="1:25">
      <c r="A52" s="4">
        <v>98</v>
      </c>
      <c r="B52" s="4">
        <v>215</v>
      </c>
      <c r="C52" s="4" t="s">
        <v>492</v>
      </c>
      <c r="D52" s="4" t="s">
        <v>493</v>
      </c>
      <c r="E52" s="4">
        <v>10</v>
      </c>
      <c r="F52" s="4" t="s">
        <v>11</v>
      </c>
      <c r="G52" s="4">
        <v>138</v>
      </c>
      <c r="H52" s="4" t="s">
        <v>68</v>
      </c>
      <c r="I52" t="str">
        <f>VLOOKUP(H52,'Gazetted Urban Areas'!$D$2:$E$235,2,FALSE)</f>
        <v>Pradeshiya Sabha</v>
      </c>
      <c r="J52" t="s">
        <v>31</v>
      </c>
      <c r="M52">
        <f t="shared" si="0"/>
        <v>0</v>
      </c>
      <c r="N52">
        <f t="shared" si="1"/>
        <v>0</v>
      </c>
      <c r="O52">
        <f t="shared" si="2"/>
        <v>1</v>
      </c>
      <c r="P52">
        <f>VLOOKUP(H52,'[1]Sri Lanka '!$B$2:$E$333,4,FALSE)</f>
        <v>86886</v>
      </c>
      <c r="Q52" s="4">
        <v>98</v>
      </c>
      <c r="R52" s="4">
        <v>215</v>
      </c>
      <c r="S52" s="4">
        <v>10</v>
      </c>
      <c r="T52" s="4">
        <v>138</v>
      </c>
      <c r="U52" s="4" t="s">
        <v>492</v>
      </c>
      <c r="V52" s="4" t="s">
        <v>493</v>
      </c>
      <c r="W52" s="4">
        <v>10</v>
      </c>
      <c r="X52" s="4" t="s">
        <v>11</v>
      </c>
      <c r="Y52" s="4">
        <v>138</v>
      </c>
    </row>
    <row r="53" spans="1:25">
      <c r="A53" s="4">
        <v>15</v>
      </c>
      <c r="B53" s="4">
        <v>215</v>
      </c>
      <c r="C53" s="4" t="s">
        <v>492</v>
      </c>
      <c r="D53" s="4" t="s">
        <v>493</v>
      </c>
      <c r="E53" s="4">
        <v>8</v>
      </c>
      <c r="F53" s="4" t="s">
        <v>17</v>
      </c>
      <c r="G53" s="4">
        <v>114</v>
      </c>
      <c r="H53" s="4" t="s">
        <v>585</v>
      </c>
      <c r="I53" t="str">
        <f>VLOOKUP(H53,'Gazetted Urban Areas'!$D$2:$E$235,2,FALSE)</f>
        <v>Pradeshiya Sabha</v>
      </c>
      <c r="J53" t="s">
        <v>31</v>
      </c>
      <c r="M53">
        <f t="shared" si="0"/>
        <v>0</v>
      </c>
      <c r="N53">
        <f t="shared" si="1"/>
        <v>0</v>
      </c>
      <c r="O53">
        <f t="shared" si="2"/>
        <v>1</v>
      </c>
      <c r="P53">
        <f>VLOOKUP(H53,'[1]Sri Lanka '!$B$2:$E$333,4,FALSE)</f>
        <v>52283</v>
      </c>
      <c r="Q53" s="4">
        <v>15</v>
      </c>
      <c r="R53" s="4">
        <v>215</v>
      </c>
      <c r="S53" s="4">
        <v>8</v>
      </c>
      <c r="T53" s="4">
        <v>114</v>
      </c>
      <c r="U53" s="4" t="s">
        <v>492</v>
      </c>
      <c r="V53" s="4" t="s">
        <v>493</v>
      </c>
      <c r="W53" s="4">
        <v>8</v>
      </c>
      <c r="X53" s="4" t="s">
        <v>17</v>
      </c>
      <c r="Y53" s="4">
        <v>114</v>
      </c>
    </row>
    <row r="54" spans="1:25">
      <c r="A54" s="4">
        <v>228</v>
      </c>
      <c r="B54" s="4">
        <v>215</v>
      </c>
      <c r="C54" s="4" t="s">
        <v>492</v>
      </c>
      <c r="D54" s="4" t="s">
        <v>493</v>
      </c>
      <c r="E54" s="4">
        <v>6</v>
      </c>
      <c r="F54" s="4" t="s">
        <v>8</v>
      </c>
      <c r="G54" s="4">
        <v>85</v>
      </c>
      <c r="H54" s="4" t="s">
        <v>568</v>
      </c>
      <c r="I54" t="str">
        <f>VLOOKUP(H54,'Gazetted Urban Areas'!$D$2:$E$235,2,FALSE)</f>
        <v>Pradeshiya Sabha</v>
      </c>
      <c r="J54" t="s">
        <v>31</v>
      </c>
      <c r="M54">
        <f t="shared" si="0"/>
        <v>0</v>
      </c>
      <c r="N54">
        <f t="shared" si="1"/>
        <v>0</v>
      </c>
      <c r="O54">
        <f t="shared" si="2"/>
        <v>1</v>
      </c>
      <c r="P54" t="e">
        <f>VLOOKUP(H54,'[1]Sri Lanka '!$B$2:$E$333,4,FALSE)</f>
        <v>#N/A</v>
      </c>
      <c r="Q54" s="4">
        <v>228</v>
      </c>
      <c r="R54" s="4">
        <v>215</v>
      </c>
      <c r="S54" s="4">
        <v>6</v>
      </c>
      <c r="T54" s="4">
        <v>85</v>
      </c>
      <c r="U54" s="4" t="s">
        <v>492</v>
      </c>
      <c r="V54" s="4" t="s">
        <v>493</v>
      </c>
      <c r="W54" s="4">
        <v>6</v>
      </c>
      <c r="X54" s="4" t="s">
        <v>8</v>
      </c>
      <c r="Y54" s="4">
        <v>85</v>
      </c>
    </row>
    <row r="55" spans="1:25">
      <c r="A55" s="4">
        <v>287</v>
      </c>
      <c r="B55" s="4">
        <v>215</v>
      </c>
      <c r="C55" s="4" t="s">
        <v>492</v>
      </c>
      <c r="D55" s="4" t="s">
        <v>493</v>
      </c>
      <c r="E55" s="4">
        <v>18</v>
      </c>
      <c r="F55" s="4" t="s">
        <v>687</v>
      </c>
      <c r="G55" s="4">
        <v>249</v>
      </c>
      <c r="H55" s="4" t="s">
        <v>689</v>
      </c>
      <c r="I55" t="str">
        <f>VLOOKUP(H55,'Gazetted Urban Areas'!$D$2:$E$235,2,FALSE)</f>
        <v>Pradeshiya Sabha</v>
      </c>
      <c r="J55" t="s">
        <v>31</v>
      </c>
      <c r="M55">
        <f t="shared" si="0"/>
        <v>0</v>
      </c>
      <c r="N55">
        <f t="shared" si="1"/>
        <v>0</v>
      </c>
      <c r="O55">
        <f t="shared" si="2"/>
        <v>1</v>
      </c>
      <c r="P55">
        <f>VLOOKUP(H55,'[1]Sri Lanka '!$B$2:$E$333,4,FALSE)</f>
        <v>35490</v>
      </c>
      <c r="Q55" s="4">
        <v>287</v>
      </c>
      <c r="R55" s="4">
        <v>215</v>
      </c>
      <c r="S55" s="4">
        <v>18</v>
      </c>
      <c r="T55" s="4">
        <v>249</v>
      </c>
      <c r="U55" s="4" t="s">
        <v>492</v>
      </c>
      <c r="V55" s="4" t="s">
        <v>493</v>
      </c>
      <c r="W55" s="4">
        <v>18</v>
      </c>
      <c r="X55" s="4" t="s">
        <v>687</v>
      </c>
      <c r="Y55" s="4">
        <v>249</v>
      </c>
    </row>
    <row r="56" spans="1:25">
      <c r="A56" s="4">
        <v>111</v>
      </c>
      <c r="B56" s="4">
        <v>215</v>
      </c>
      <c r="C56" s="4" t="s">
        <v>492</v>
      </c>
      <c r="D56" s="4" t="s">
        <v>493</v>
      </c>
      <c r="E56" s="4">
        <v>14</v>
      </c>
      <c r="F56" s="4" t="s">
        <v>3</v>
      </c>
      <c r="G56" s="4">
        <v>189</v>
      </c>
      <c r="H56" s="4" t="s">
        <v>640</v>
      </c>
      <c r="M56">
        <f t="shared" si="0"/>
        <v>0</v>
      </c>
      <c r="N56">
        <f t="shared" si="1"/>
        <v>0</v>
      </c>
      <c r="O56">
        <f t="shared" si="2"/>
        <v>0</v>
      </c>
      <c r="P56">
        <f>VLOOKUP(H56,'[1]Sri Lanka '!$B$2:$E$333,4,FALSE)</f>
        <v>55763</v>
      </c>
      <c r="Q56" s="4">
        <v>111</v>
      </c>
      <c r="R56" s="4">
        <v>215</v>
      </c>
      <c r="S56" s="4">
        <v>14</v>
      </c>
      <c r="T56" s="4">
        <v>189</v>
      </c>
      <c r="U56" s="4" t="s">
        <v>492</v>
      </c>
      <c r="V56" s="4" t="s">
        <v>493</v>
      </c>
      <c r="W56" s="4">
        <v>14</v>
      </c>
      <c r="X56" s="4" t="s">
        <v>3</v>
      </c>
      <c r="Y56" s="4">
        <v>189</v>
      </c>
    </row>
    <row r="57" spans="1:25">
      <c r="A57" s="4">
        <v>257</v>
      </c>
      <c r="B57" s="4">
        <v>215</v>
      </c>
      <c r="C57" s="4" t="s">
        <v>492</v>
      </c>
      <c r="D57" s="4" t="s">
        <v>493</v>
      </c>
      <c r="E57" s="4">
        <v>7</v>
      </c>
      <c r="F57" s="4" t="s">
        <v>7</v>
      </c>
      <c r="G57" s="4">
        <v>100</v>
      </c>
      <c r="H57" s="4" t="s">
        <v>65</v>
      </c>
      <c r="I57" t="str">
        <f>VLOOKUP(H57,'Gazetted Urban Areas'!$D$2:$E$235,2,FALSE)</f>
        <v>Pradeshiya Sabha</v>
      </c>
      <c r="J57" t="s">
        <v>31</v>
      </c>
      <c r="M57">
        <f t="shared" si="0"/>
        <v>0</v>
      </c>
      <c r="N57">
        <f t="shared" si="1"/>
        <v>0</v>
      </c>
      <c r="O57">
        <f t="shared" si="2"/>
        <v>1</v>
      </c>
      <c r="P57">
        <f>VLOOKUP(H57,'[1]Sri Lanka '!$B$2:$E$333,4,FALSE)</f>
        <v>161300</v>
      </c>
      <c r="Q57" s="4">
        <v>257</v>
      </c>
      <c r="R57" s="4">
        <v>215</v>
      </c>
      <c r="S57" s="4">
        <v>7</v>
      </c>
      <c r="T57" s="4">
        <v>100</v>
      </c>
      <c r="U57" s="4" t="s">
        <v>492</v>
      </c>
      <c r="V57" s="4" t="s">
        <v>493</v>
      </c>
      <c r="W57" s="4">
        <v>7</v>
      </c>
      <c r="X57" s="4" t="s">
        <v>7</v>
      </c>
      <c r="Y57" s="4">
        <v>100</v>
      </c>
    </row>
    <row r="58" spans="1:25">
      <c r="A58" s="4">
        <v>65</v>
      </c>
      <c r="B58" s="4">
        <v>215</v>
      </c>
      <c r="C58" s="4" t="s">
        <v>492</v>
      </c>
      <c r="D58" s="4" t="s">
        <v>493</v>
      </c>
      <c r="E58" s="4">
        <v>6</v>
      </c>
      <c r="F58" s="4" t="s">
        <v>8</v>
      </c>
      <c r="G58" s="4">
        <v>86</v>
      </c>
      <c r="H58" s="4" t="s">
        <v>569</v>
      </c>
      <c r="M58">
        <f t="shared" si="0"/>
        <v>0</v>
      </c>
      <c r="N58">
        <f t="shared" si="1"/>
        <v>0</v>
      </c>
      <c r="O58">
        <f t="shared" si="2"/>
        <v>0</v>
      </c>
      <c r="P58">
        <f>VLOOKUP(H58,'[1]Sri Lanka '!$B$2:$E$333,4,FALSE)</f>
        <v>41612</v>
      </c>
      <c r="Q58" s="4">
        <v>65</v>
      </c>
      <c r="R58" s="4">
        <v>215</v>
      </c>
      <c r="S58" s="4">
        <v>6</v>
      </c>
      <c r="T58" s="4">
        <v>86</v>
      </c>
      <c r="U58" s="4" t="s">
        <v>492</v>
      </c>
      <c r="V58" s="4" t="s">
        <v>493</v>
      </c>
      <c r="W58" s="4">
        <v>6</v>
      </c>
      <c r="X58" s="4" t="s">
        <v>8</v>
      </c>
      <c r="Y58" s="4">
        <v>86</v>
      </c>
    </row>
    <row r="59" spans="1:25">
      <c r="A59" s="4">
        <v>201</v>
      </c>
      <c r="B59" s="4">
        <v>215</v>
      </c>
      <c r="C59" s="4" t="s">
        <v>492</v>
      </c>
      <c r="D59" s="4" t="s">
        <v>493</v>
      </c>
      <c r="E59" s="4">
        <v>12</v>
      </c>
      <c r="F59" s="4" t="s">
        <v>12</v>
      </c>
      <c r="G59" s="4">
        <v>172</v>
      </c>
      <c r="H59" s="4" t="s">
        <v>234</v>
      </c>
      <c r="I59" t="str">
        <f>VLOOKUP(H59,'Gazetted Urban Areas'!$D$2:$E$235,2,FALSE)</f>
        <v>Pradeshiya Sabha</v>
      </c>
      <c r="J59" t="s">
        <v>31</v>
      </c>
      <c r="M59">
        <f t="shared" si="0"/>
        <v>0</v>
      </c>
      <c r="N59">
        <f t="shared" si="1"/>
        <v>0</v>
      </c>
      <c r="O59">
        <f t="shared" si="2"/>
        <v>1</v>
      </c>
      <c r="P59">
        <f>VLOOKUP(H59,'[1]Sri Lanka '!$B$2:$E$333,4,FALSE)</f>
        <v>45573</v>
      </c>
      <c r="Q59" s="4">
        <v>201</v>
      </c>
      <c r="R59" s="4">
        <v>215</v>
      </c>
      <c r="S59" s="4">
        <v>12</v>
      </c>
      <c r="T59" s="4">
        <v>172</v>
      </c>
      <c r="U59" s="4" t="s">
        <v>492</v>
      </c>
      <c r="V59" s="4" t="s">
        <v>493</v>
      </c>
      <c r="W59" s="4">
        <v>12</v>
      </c>
      <c r="X59" s="4" t="s">
        <v>12</v>
      </c>
      <c r="Y59" s="4">
        <v>172</v>
      </c>
    </row>
    <row r="60" spans="1:25">
      <c r="A60" s="4">
        <v>122</v>
      </c>
      <c r="B60" s="4">
        <v>215</v>
      </c>
      <c r="C60" s="4" t="s">
        <v>492</v>
      </c>
      <c r="D60" s="4" t="s">
        <v>493</v>
      </c>
      <c r="E60" s="4">
        <v>10</v>
      </c>
      <c r="F60" s="4" t="s">
        <v>11</v>
      </c>
      <c r="G60" s="4">
        <v>140</v>
      </c>
      <c r="H60" s="4" t="s">
        <v>606</v>
      </c>
      <c r="I60" t="str">
        <f>VLOOKUP(H60,'Gazetted Urban Areas'!$D$2:$E$235,2,FALSE)</f>
        <v>Pradeshiya Sabha</v>
      </c>
      <c r="J60" t="s">
        <v>31</v>
      </c>
      <c r="M60">
        <f t="shared" si="0"/>
        <v>0</v>
      </c>
      <c r="N60">
        <f t="shared" si="1"/>
        <v>0</v>
      </c>
      <c r="O60">
        <f t="shared" si="2"/>
        <v>1</v>
      </c>
      <c r="P60">
        <f>VLOOKUP(H60,'[1]Sri Lanka '!$B$2:$E$333,4,FALSE)</f>
        <v>59787</v>
      </c>
      <c r="Q60" s="4">
        <v>122</v>
      </c>
      <c r="R60" s="4">
        <v>215</v>
      </c>
      <c r="S60" s="4">
        <v>10</v>
      </c>
      <c r="T60" s="4">
        <v>140</v>
      </c>
      <c r="U60" s="4" t="s">
        <v>492</v>
      </c>
      <c r="V60" s="4" t="s">
        <v>493</v>
      </c>
      <c r="W60" s="4">
        <v>10</v>
      </c>
      <c r="X60" s="4" t="s">
        <v>11</v>
      </c>
      <c r="Y60" s="4">
        <v>140</v>
      </c>
    </row>
    <row r="61" spans="1:25">
      <c r="A61" s="4">
        <v>31</v>
      </c>
      <c r="B61" s="4">
        <v>215</v>
      </c>
      <c r="C61" s="4" t="s">
        <v>492</v>
      </c>
      <c r="D61" s="4" t="s">
        <v>493</v>
      </c>
      <c r="E61" s="4">
        <v>18</v>
      </c>
      <c r="F61" s="4" t="s">
        <v>687</v>
      </c>
      <c r="G61" s="4">
        <v>250</v>
      </c>
      <c r="H61" s="4" t="s">
        <v>690</v>
      </c>
      <c r="I61" t="str">
        <f>VLOOKUP(H61,'Gazetted Urban Areas'!$D$2:$E$235,2,FALSE)</f>
        <v>Pradeshiya Sabha</v>
      </c>
      <c r="J61" t="s">
        <v>31</v>
      </c>
      <c r="M61">
        <f t="shared" si="0"/>
        <v>0</v>
      </c>
      <c r="N61">
        <f t="shared" si="1"/>
        <v>0</v>
      </c>
      <c r="O61">
        <f t="shared" si="2"/>
        <v>1</v>
      </c>
      <c r="P61">
        <f>VLOOKUP(H61,'[1]Sri Lanka '!$B$2:$E$333,4,FALSE)</f>
        <v>47324</v>
      </c>
      <c r="Q61" s="4">
        <v>31</v>
      </c>
      <c r="R61" s="4">
        <v>215</v>
      </c>
      <c r="S61" s="4">
        <v>18</v>
      </c>
      <c r="T61" s="4">
        <v>250</v>
      </c>
      <c r="U61" s="4" t="s">
        <v>492</v>
      </c>
      <c r="V61" s="4" t="s">
        <v>493</v>
      </c>
      <c r="W61" s="4">
        <v>18</v>
      </c>
      <c r="X61" s="4" t="s">
        <v>687</v>
      </c>
      <c r="Y61" s="4">
        <v>250</v>
      </c>
    </row>
    <row r="62" spans="1:25">
      <c r="A62" s="4">
        <v>147</v>
      </c>
      <c r="B62" s="4">
        <v>215</v>
      </c>
      <c r="C62" s="4" t="s">
        <v>492</v>
      </c>
      <c r="D62" s="4" t="s">
        <v>493</v>
      </c>
      <c r="E62" s="4">
        <v>5</v>
      </c>
      <c r="F62" s="4" t="s">
        <v>0</v>
      </c>
      <c r="G62" s="4">
        <v>69</v>
      </c>
      <c r="H62" s="4" t="s">
        <v>0</v>
      </c>
      <c r="I62" t="str">
        <f>VLOOKUP(H62,'Gazetted Urban Areas'!$D$2:$E$235,2,FALSE)</f>
        <v>Municipal Council</v>
      </c>
      <c r="J62" t="s">
        <v>29</v>
      </c>
      <c r="M62">
        <f t="shared" si="0"/>
        <v>1</v>
      </c>
      <c r="N62">
        <f t="shared" si="1"/>
        <v>0</v>
      </c>
      <c r="O62">
        <f t="shared" si="2"/>
        <v>0</v>
      </c>
      <c r="P62">
        <f>VLOOKUP(H62,'[1]Sri Lanka '!$B$2:$E$333,4,FALSE)</f>
        <v>380946</v>
      </c>
      <c r="Q62" s="4">
        <v>147</v>
      </c>
      <c r="R62" s="4">
        <v>215</v>
      </c>
      <c r="S62" s="4">
        <v>5</v>
      </c>
      <c r="T62" s="4">
        <v>69</v>
      </c>
      <c r="U62" s="4" t="s">
        <v>492</v>
      </c>
      <c r="V62" s="4" t="s">
        <v>493</v>
      </c>
      <c r="W62" s="4">
        <v>5</v>
      </c>
      <c r="X62" s="4" t="s">
        <v>0</v>
      </c>
      <c r="Y62" s="4">
        <v>69</v>
      </c>
    </row>
    <row r="63" spans="1:25">
      <c r="A63" s="4">
        <v>182</v>
      </c>
      <c r="B63" s="4">
        <v>215</v>
      </c>
      <c r="C63" s="4" t="s">
        <v>492</v>
      </c>
      <c r="D63" s="4" t="s">
        <v>493</v>
      </c>
      <c r="E63" s="4">
        <v>1</v>
      </c>
      <c r="F63" s="4" t="s">
        <v>16</v>
      </c>
      <c r="G63" s="4">
        <v>5</v>
      </c>
      <c r="H63" s="4" t="s">
        <v>504</v>
      </c>
      <c r="M63">
        <f t="shared" si="0"/>
        <v>0</v>
      </c>
      <c r="N63">
        <f t="shared" si="1"/>
        <v>0</v>
      </c>
      <c r="O63">
        <f t="shared" si="2"/>
        <v>0</v>
      </c>
      <c r="P63">
        <f>VLOOKUP(H63,'[1]Sri Lanka '!$B$2:$E$333,4,FALSE)</f>
        <v>35343</v>
      </c>
      <c r="Q63" s="4">
        <v>182</v>
      </c>
      <c r="R63" s="4">
        <v>215</v>
      </c>
      <c r="S63" s="4">
        <v>1</v>
      </c>
      <c r="T63" s="4">
        <v>5</v>
      </c>
      <c r="U63" s="4" t="s">
        <v>492</v>
      </c>
      <c r="V63" s="4" t="s">
        <v>493</v>
      </c>
      <c r="W63" s="4">
        <v>1</v>
      </c>
      <c r="X63" s="4" t="s">
        <v>16</v>
      </c>
      <c r="Y63" s="4">
        <v>5</v>
      </c>
    </row>
    <row r="64" spans="1:25">
      <c r="A64" s="4">
        <v>159</v>
      </c>
      <c r="B64" s="4">
        <v>215</v>
      </c>
      <c r="C64" s="4" t="s">
        <v>492</v>
      </c>
      <c r="D64" s="4" t="s">
        <v>493</v>
      </c>
      <c r="E64" s="4">
        <v>16</v>
      </c>
      <c r="F64" s="4" t="s">
        <v>5</v>
      </c>
      <c r="G64" s="4">
        <v>222</v>
      </c>
      <c r="H64" s="4" t="s">
        <v>36</v>
      </c>
      <c r="I64" t="str">
        <f>VLOOKUP(H64,'Gazetted Urban Areas'!$D$2:$E$235,2,FALSE)</f>
        <v>Municipal Council</v>
      </c>
      <c r="J64" t="s">
        <v>29</v>
      </c>
      <c r="M64">
        <f t="shared" si="0"/>
        <v>1</v>
      </c>
      <c r="N64">
        <f t="shared" si="1"/>
        <v>0</v>
      </c>
      <c r="O64">
        <f t="shared" si="2"/>
        <v>0</v>
      </c>
      <c r="P64">
        <f>VLOOKUP(H64,'[1]Sri Lanka '!$B$2:$E$333,4,FALSE)</f>
        <v>60976</v>
      </c>
      <c r="Q64" s="4">
        <v>159</v>
      </c>
      <c r="R64" s="4">
        <v>215</v>
      </c>
      <c r="S64" s="4">
        <v>16</v>
      </c>
      <c r="T64" s="4">
        <v>222</v>
      </c>
      <c r="U64" s="4" t="s">
        <v>492</v>
      </c>
      <c r="V64" s="4" t="s">
        <v>493</v>
      </c>
      <c r="W64" s="4">
        <v>16</v>
      </c>
      <c r="X64" s="4" t="s">
        <v>5</v>
      </c>
      <c r="Y64" s="4">
        <v>222</v>
      </c>
    </row>
    <row r="65" spans="1:25">
      <c r="A65" s="4">
        <v>32</v>
      </c>
      <c r="B65" s="4">
        <v>215</v>
      </c>
      <c r="C65" s="4" t="s">
        <v>492</v>
      </c>
      <c r="D65" s="4" t="s">
        <v>493</v>
      </c>
      <c r="E65" s="4">
        <v>22</v>
      </c>
      <c r="F65" s="4" t="s">
        <v>53</v>
      </c>
      <c r="G65" s="4">
        <v>279</v>
      </c>
      <c r="H65" s="4" t="s">
        <v>254</v>
      </c>
      <c r="I65" t="str">
        <f>VLOOKUP(H65,'Gazetted Urban Areas'!$D$2:$E$235,2,FALSE)</f>
        <v>Pradeshiya Sabha</v>
      </c>
      <c r="J65" t="s">
        <v>31</v>
      </c>
      <c r="M65">
        <f t="shared" si="0"/>
        <v>0</v>
      </c>
      <c r="N65">
        <f t="shared" si="1"/>
        <v>0</v>
      </c>
      <c r="O65">
        <f t="shared" si="2"/>
        <v>1</v>
      </c>
      <c r="P65">
        <f>VLOOKUP(H65,'[1]Sri Lanka '!$B$2:$E$333,4,FALSE)</f>
        <v>59386</v>
      </c>
      <c r="Q65" s="4">
        <v>32</v>
      </c>
      <c r="R65" s="4">
        <v>215</v>
      </c>
      <c r="S65" s="4">
        <v>22</v>
      </c>
      <c r="T65" s="4">
        <v>279</v>
      </c>
      <c r="U65" s="4" t="s">
        <v>492</v>
      </c>
      <c r="V65" s="4" t="s">
        <v>493</v>
      </c>
      <c r="W65" s="4">
        <v>22</v>
      </c>
      <c r="X65" s="4" t="s">
        <v>53</v>
      </c>
      <c r="Y65" s="4">
        <v>279</v>
      </c>
    </row>
    <row r="66" spans="1:25">
      <c r="A66" s="4">
        <v>112</v>
      </c>
      <c r="B66" s="4">
        <v>215</v>
      </c>
      <c r="C66" s="4" t="s">
        <v>492</v>
      </c>
      <c r="D66" s="4" t="s">
        <v>493</v>
      </c>
      <c r="E66" s="4">
        <v>1</v>
      </c>
      <c r="F66" s="4" t="s">
        <v>16</v>
      </c>
      <c r="G66" s="4">
        <v>6</v>
      </c>
      <c r="H66" s="4" t="s">
        <v>505</v>
      </c>
      <c r="M66">
        <f t="shared" ref="M66:M129" si="3">IF(J66="Municipal Council",1,0)</f>
        <v>0</v>
      </c>
      <c r="N66">
        <f t="shared" ref="N66:N129" si="4">IF(J66="Urban Council",1,0)</f>
        <v>0</v>
      </c>
      <c r="O66">
        <f t="shared" ref="O66:O129" si="5">IF(J66="Pradeshiya Sabha",1,0)</f>
        <v>0</v>
      </c>
      <c r="P66">
        <f>VLOOKUP(H66,'[1]Sri Lanka '!$B$2:$E$333,4,FALSE)</f>
        <v>63908</v>
      </c>
      <c r="Q66" s="4">
        <v>112</v>
      </c>
      <c r="R66" s="4">
        <v>215</v>
      </c>
      <c r="S66" s="4">
        <v>1</v>
      </c>
      <c r="T66" s="4">
        <v>6</v>
      </c>
      <c r="U66" s="4" t="s">
        <v>492</v>
      </c>
      <c r="V66" s="4" t="s">
        <v>493</v>
      </c>
      <c r="W66" s="4">
        <v>1</v>
      </c>
      <c r="X66" s="4" t="s">
        <v>16</v>
      </c>
      <c r="Y66" s="4">
        <v>6</v>
      </c>
    </row>
    <row r="67" spans="1:25">
      <c r="A67" s="4">
        <v>80</v>
      </c>
      <c r="B67" s="4">
        <v>215</v>
      </c>
      <c r="C67" s="4" t="s">
        <v>492</v>
      </c>
      <c r="D67" s="4" t="s">
        <v>493</v>
      </c>
      <c r="E67" s="4">
        <v>12</v>
      </c>
      <c r="F67" s="4" t="s">
        <v>12</v>
      </c>
      <c r="G67" s="4">
        <v>173</v>
      </c>
      <c r="H67" s="4" t="s">
        <v>631</v>
      </c>
      <c r="I67" s="4" t="s">
        <v>31</v>
      </c>
      <c r="J67" s="4" t="s">
        <v>31</v>
      </c>
      <c r="K67" t="s">
        <v>457</v>
      </c>
      <c r="L67" t="s">
        <v>231</v>
      </c>
      <c r="M67">
        <f t="shared" si="3"/>
        <v>0</v>
      </c>
      <c r="N67">
        <f t="shared" si="4"/>
        <v>0</v>
      </c>
      <c r="O67">
        <f t="shared" si="5"/>
        <v>1</v>
      </c>
      <c r="P67">
        <f>VLOOKUP(H67,'[1]Sri Lanka '!$B$2:$E$333,4,FALSE)</f>
        <v>73991</v>
      </c>
      <c r="Q67" s="4">
        <v>80</v>
      </c>
      <c r="R67" s="4">
        <v>215</v>
      </c>
      <c r="S67" s="4">
        <v>12</v>
      </c>
      <c r="T67" s="4">
        <v>173</v>
      </c>
      <c r="U67" s="4" t="s">
        <v>492</v>
      </c>
      <c r="V67" s="4" t="s">
        <v>493</v>
      </c>
      <c r="W67" s="4">
        <v>12</v>
      </c>
      <c r="X67" s="4" t="s">
        <v>12</v>
      </c>
      <c r="Y67" s="4">
        <v>173</v>
      </c>
    </row>
    <row r="68" spans="1:25">
      <c r="A68" s="4">
        <v>108</v>
      </c>
      <c r="B68" s="4">
        <v>215</v>
      </c>
      <c r="C68" s="4" t="s">
        <v>492</v>
      </c>
      <c r="D68" s="4" t="s">
        <v>493</v>
      </c>
      <c r="E68" s="4">
        <v>5</v>
      </c>
      <c r="F68" s="4" t="s">
        <v>0</v>
      </c>
      <c r="G68" s="4">
        <v>70</v>
      </c>
      <c r="H68" s="4" t="s">
        <v>561</v>
      </c>
      <c r="I68" s="4" t="s">
        <v>29</v>
      </c>
      <c r="J68" s="4" t="s">
        <v>29</v>
      </c>
      <c r="K68" t="s">
        <v>273</v>
      </c>
      <c r="L68" t="s">
        <v>75</v>
      </c>
      <c r="M68">
        <f t="shared" si="3"/>
        <v>1</v>
      </c>
      <c r="N68">
        <f t="shared" si="4"/>
        <v>0</v>
      </c>
      <c r="O68">
        <f t="shared" si="5"/>
        <v>0</v>
      </c>
      <c r="P68" t="e">
        <f>VLOOKUP(H68,'[1]Sri Lanka '!$B$2:$E$333,4,FALSE)</f>
        <v>#N/A</v>
      </c>
      <c r="Q68" s="4">
        <v>108</v>
      </c>
      <c r="R68" s="4">
        <v>215</v>
      </c>
      <c r="S68" s="4">
        <v>5</v>
      </c>
      <c r="T68" s="4">
        <v>70</v>
      </c>
      <c r="U68" s="4" t="s">
        <v>492</v>
      </c>
      <c r="V68" s="4" t="s">
        <v>493</v>
      </c>
      <c r="W68" s="4">
        <v>5</v>
      </c>
      <c r="X68" s="4" t="s">
        <v>0</v>
      </c>
      <c r="Y68" s="4">
        <v>70</v>
      </c>
    </row>
    <row r="69" spans="1:25">
      <c r="A69" s="4">
        <v>317</v>
      </c>
      <c r="B69" s="4">
        <v>215</v>
      </c>
      <c r="C69" s="4" t="s">
        <v>492</v>
      </c>
      <c r="D69" s="4" t="s">
        <v>493</v>
      </c>
      <c r="E69" s="4">
        <v>9</v>
      </c>
      <c r="F69" s="4" t="s">
        <v>35</v>
      </c>
      <c r="G69" s="4">
        <v>123</v>
      </c>
      <c r="H69" s="4" t="s">
        <v>592</v>
      </c>
      <c r="M69">
        <f t="shared" si="3"/>
        <v>0</v>
      </c>
      <c r="N69">
        <f t="shared" si="4"/>
        <v>0</v>
      </c>
      <c r="O69">
        <f t="shared" si="5"/>
        <v>0</v>
      </c>
      <c r="P69" t="str">
        <f>VLOOKUP(H69,'[1]Sri Lanka '!$B$2:$E$333,4,FALSE)</f>
        <v>...</v>
      </c>
      <c r="Q69" s="4">
        <v>317</v>
      </c>
      <c r="R69" s="4">
        <v>215</v>
      </c>
      <c r="S69" s="4">
        <v>9</v>
      </c>
      <c r="T69" s="4">
        <v>123</v>
      </c>
      <c r="U69" s="4" t="s">
        <v>492</v>
      </c>
      <c r="V69" s="4" t="s">
        <v>493</v>
      </c>
      <c r="W69" s="4">
        <v>9</v>
      </c>
      <c r="X69" s="4" t="s">
        <v>35</v>
      </c>
      <c r="Y69" s="4">
        <v>123</v>
      </c>
    </row>
    <row r="70" spans="1:25">
      <c r="A70" s="4">
        <v>307</v>
      </c>
      <c r="B70" s="4">
        <v>215</v>
      </c>
      <c r="C70" s="4" t="s">
        <v>492</v>
      </c>
      <c r="D70" s="4" t="s">
        <v>493</v>
      </c>
      <c r="E70" s="4">
        <v>11</v>
      </c>
      <c r="F70" s="4" t="s">
        <v>4</v>
      </c>
      <c r="G70" s="4">
        <v>152</v>
      </c>
      <c r="H70" s="4" t="s">
        <v>613</v>
      </c>
      <c r="M70">
        <f t="shared" si="3"/>
        <v>0</v>
      </c>
      <c r="N70">
        <f t="shared" si="4"/>
        <v>0</v>
      </c>
      <c r="O70">
        <f t="shared" si="5"/>
        <v>0</v>
      </c>
      <c r="P70">
        <f>VLOOKUP(H70,'[1]Sri Lanka '!$B$2:$E$333,4,FALSE)</f>
        <v>29917</v>
      </c>
      <c r="Q70" s="4">
        <v>307</v>
      </c>
      <c r="R70" s="4">
        <v>215</v>
      </c>
      <c r="S70" s="4">
        <v>11</v>
      </c>
      <c r="T70" s="4">
        <v>152</v>
      </c>
      <c r="U70" s="4" t="s">
        <v>492</v>
      </c>
      <c r="V70" s="4" t="s">
        <v>493</v>
      </c>
      <c r="W70" s="4">
        <v>11</v>
      </c>
      <c r="X70" s="4" t="s">
        <v>4</v>
      </c>
      <c r="Y70" s="4">
        <v>152</v>
      </c>
    </row>
    <row r="71" spans="1:25">
      <c r="A71" s="4">
        <v>244</v>
      </c>
      <c r="B71" s="4">
        <v>215</v>
      </c>
      <c r="C71" s="4" t="s">
        <v>492</v>
      </c>
      <c r="D71" s="4" t="s">
        <v>493</v>
      </c>
      <c r="E71" s="4">
        <v>12</v>
      </c>
      <c r="F71" s="4" t="s">
        <v>12</v>
      </c>
      <c r="G71" s="4">
        <v>174</v>
      </c>
      <c r="H71" s="4" t="s">
        <v>233</v>
      </c>
      <c r="I71" t="str">
        <f>VLOOKUP(H71,'Gazetted Urban Areas'!$D$2:$E$235,2,FALSE)</f>
        <v>Pradeshiya Sabha</v>
      </c>
      <c r="J71" t="s">
        <v>31</v>
      </c>
      <c r="M71">
        <f t="shared" si="3"/>
        <v>0</v>
      </c>
      <c r="N71">
        <f t="shared" si="4"/>
        <v>0</v>
      </c>
      <c r="O71">
        <f t="shared" si="5"/>
        <v>1</v>
      </c>
      <c r="P71">
        <f>VLOOKUP(H71,'[1]Sri Lanka '!$B$2:$E$333,4,FALSE)</f>
        <v>44735</v>
      </c>
      <c r="Q71" s="4">
        <v>244</v>
      </c>
      <c r="R71" s="4">
        <v>215</v>
      </c>
      <c r="S71" s="4">
        <v>12</v>
      </c>
      <c r="T71" s="4">
        <v>174</v>
      </c>
      <c r="U71" s="4" t="s">
        <v>492</v>
      </c>
      <c r="V71" s="4" t="s">
        <v>493</v>
      </c>
      <c r="W71" s="4">
        <v>12</v>
      </c>
      <c r="X71" s="4" t="s">
        <v>12</v>
      </c>
      <c r="Y71" s="4">
        <v>174</v>
      </c>
    </row>
    <row r="72" spans="1:25">
      <c r="A72" s="4">
        <v>202</v>
      </c>
      <c r="B72" s="4">
        <v>215</v>
      </c>
      <c r="C72" s="4" t="s">
        <v>492</v>
      </c>
      <c r="D72" s="4" t="s">
        <v>493</v>
      </c>
      <c r="E72" s="4">
        <v>17</v>
      </c>
      <c r="F72" s="4" t="s">
        <v>9</v>
      </c>
      <c r="G72" s="4">
        <v>234</v>
      </c>
      <c r="H72" s="4" t="s">
        <v>674</v>
      </c>
      <c r="I72" t="str">
        <f>VLOOKUP(H72,'Gazetted Urban Areas'!$D$2:$E$235,2,FALSE)</f>
        <v>Pradeshiya Sabha</v>
      </c>
      <c r="J72" t="s">
        <v>31</v>
      </c>
      <c r="M72">
        <f t="shared" si="3"/>
        <v>0</v>
      </c>
      <c r="N72">
        <f t="shared" si="4"/>
        <v>0</v>
      </c>
      <c r="O72">
        <f t="shared" si="5"/>
        <v>1</v>
      </c>
      <c r="P72">
        <f>VLOOKUP(H72,'[1]Sri Lanka '!$B$2:$E$333,4,FALSE)</f>
        <v>44199</v>
      </c>
      <c r="Q72" s="4">
        <v>202</v>
      </c>
      <c r="R72" s="4">
        <v>215</v>
      </c>
      <c r="S72" s="4">
        <v>17</v>
      </c>
      <c r="T72" s="4">
        <v>234</v>
      </c>
      <c r="U72" s="4" t="s">
        <v>492</v>
      </c>
      <c r="V72" s="4" t="s">
        <v>493</v>
      </c>
      <c r="W72" s="4">
        <v>17</v>
      </c>
      <c r="X72" s="4" t="s">
        <v>9</v>
      </c>
      <c r="Y72" s="4">
        <v>234</v>
      </c>
    </row>
    <row r="73" spans="1:25">
      <c r="A73" s="4">
        <v>308</v>
      </c>
      <c r="B73" s="4">
        <v>215</v>
      </c>
      <c r="C73" s="4" t="s">
        <v>492</v>
      </c>
      <c r="D73" s="4" t="s">
        <v>493</v>
      </c>
      <c r="E73" s="4">
        <v>17</v>
      </c>
      <c r="F73" s="4" t="s">
        <v>9</v>
      </c>
      <c r="G73" s="4">
        <v>235</v>
      </c>
      <c r="H73" s="4" t="s">
        <v>675</v>
      </c>
      <c r="I73" t="str">
        <f>VLOOKUP(H73,'Gazetted Urban Areas'!$D$2:$E$235,2,FALSE)</f>
        <v>Pradeshiya Sabha</v>
      </c>
      <c r="J73" t="s">
        <v>31</v>
      </c>
      <c r="M73">
        <f t="shared" si="3"/>
        <v>0</v>
      </c>
      <c r="N73">
        <f t="shared" si="4"/>
        <v>0</v>
      </c>
      <c r="O73">
        <f t="shared" si="5"/>
        <v>1</v>
      </c>
      <c r="P73">
        <f>VLOOKUP(H73,'[1]Sri Lanka '!$B$2:$E$333,4,FALSE)</f>
        <v>51314</v>
      </c>
      <c r="Q73" s="4">
        <v>308</v>
      </c>
      <c r="R73" s="4">
        <v>215</v>
      </c>
      <c r="S73" s="4">
        <v>17</v>
      </c>
      <c r="T73" s="4">
        <v>235</v>
      </c>
      <c r="U73" s="4" t="s">
        <v>492</v>
      </c>
      <c r="V73" s="4" t="s">
        <v>493</v>
      </c>
      <c r="W73" s="4">
        <v>17</v>
      </c>
      <c r="X73" s="4" t="s">
        <v>9</v>
      </c>
      <c r="Y73" s="4">
        <v>235</v>
      </c>
    </row>
    <row r="74" spans="1:25">
      <c r="A74" s="4">
        <v>81</v>
      </c>
      <c r="B74" s="4">
        <v>215</v>
      </c>
      <c r="C74" s="4" t="s">
        <v>492</v>
      </c>
      <c r="D74" s="4" t="s">
        <v>493</v>
      </c>
      <c r="E74" s="4">
        <v>21</v>
      </c>
      <c r="F74" s="4" t="s">
        <v>217</v>
      </c>
      <c r="G74" s="4">
        <v>269</v>
      </c>
      <c r="H74" s="4" t="s">
        <v>708</v>
      </c>
      <c r="M74">
        <f t="shared" si="3"/>
        <v>0</v>
      </c>
      <c r="N74">
        <f t="shared" si="4"/>
        <v>0</v>
      </c>
      <c r="O74">
        <f t="shared" si="5"/>
        <v>0</v>
      </c>
      <c r="P74">
        <f>VLOOKUP(H74,'[1]Sri Lanka '!$B$2:$E$333,4,FALSE)</f>
        <v>63349</v>
      </c>
      <c r="Q74" s="4">
        <v>81</v>
      </c>
      <c r="R74" s="4">
        <v>215</v>
      </c>
      <c r="S74" s="4">
        <v>21</v>
      </c>
      <c r="T74" s="4">
        <v>269</v>
      </c>
      <c r="U74" s="4" t="s">
        <v>492</v>
      </c>
      <c r="V74" s="4" t="s">
        <v>493</v>
      </c>
      <c r="W74" s="4">
        <v>21</v>
      </c>
      <c r="X74" s="4" t="s">
        <v>217</v>
      </c>
      <c r="Y74" s="4">
        <v>269</v>
      </c>
    </row>
    <row r="75" spans="1:25">
      <c r="A75" s="4">
        <v>66</v>
      </c>
      <c r="B75" s="4">
        <v>215</v>
      </c>
      <c r="C75" s="4" t="s">
        <v>492</v>
      </c>
      <c r="D75" s="4" t="s">
        <v>493</v>
      </c>
      <c r="E75" s="4">
        <v>7</v>
      </c>
      <c r="F75" s="4" t="s">
        <v>7</v>
      </c>
      <c r="G75" s="4">
        <v>101</v>
      </c>
      <c r="H75" s="4" t="s">
        <v>55</v>
      </c>
      <c r="I75" t="str">
        <f>VLOOKUP(H75,'Gazetted Urban Areas'!$D$2:$E$235,2,FALSE)</f>
        <v>Pradeshiya Sabha</v>
      </c>
      <c r="J75" t="s">
        <v>31</v>
      </c>
      <c r="M75">
        <f t="shared" si="3"/>
        <v>0</v>
      </c>
      <c r="N75">
        <f t="shared" si="4"/>
        <v>0</v>
      </c>
      <c r="O75">
        <f t="shared" si="5"/>
        <v>1</v>
      </c>
      <c r="P75">
        <f>VLOOKUP(H75,'[1]Sri Lanka '!$B$2:$E$333,4,FALSE)</f>
        <v>128048</v>
      </c>
      <c r="Q75" s="4">
        <v>66</v>
      </c>
      <c r="R75" s="4">
        <v>215</v>
      </c>
      <c r="S75" s="4">
        <v>7</v>
      </c>
      <c r="T75" s="4">
        <v>101</v>
      </c>
      <c r="U75" s="4" t="s">
        <v>492</v>
      </c>
      <c r="V75" s="4" t="s">
        <v>493</v>
      </c>
      <c r="W75" s="4">
        <v>7</v>
      </c>
      <c r="X75" s="4" t="s">
        <v>7</v>
      </c>
      <c r="Y75" s="4">
        <v>101</v>
      </c>
    </row>
    <row r="76" spans="1:25">
      <c r="A76" s="4">
        <v>11</v>
      </c>
      <c r="B76" s="4">
        <v>215</v>
      </c>
      <c r="C76" s="4" t="s">
        <v>492</v>
      </c>
      <c r="D76" s="4" t="s">
        <v>493</v>
      </c>
      <c r="E76" s="4">
        <v>10</v>
      </c>
      <c r="F76" s="4" t="s">
        <v>11</v>
      </c>
      <c r="G76" s="4">
        <v>141</v>
      </c>
      <c r="H76" s="4" t="s">
        <v>607</v>
      </c>
      <c r="I76" t="str">
        <f>VLOOKUP(H76,'Gazetted Urban Areas'!$D$2:$E$235,2,FALSE)</f>
        <v>Pradeshiya Sabha</v>
      </c>
      <c r="J76" t="s">
        <v>31</v>
      </c>
      <c r="M76">
        <f t="shared" si="3"/>
        <v>0</v>
      </c>
      <c r="N76">
        <f t="shared" si="4"/>
        <v>0</v>
      </c>
      <c r="O76">
        <f t="shared" si="5"/>
        <v>1</v>
      </c>
      <c r="P76">
        <f>VLOOKUP(H76,'[1]Sri Lanka '!$B$2:$E$333,4,FALSE)</f>
        <v>55052</v>
      </c>
      <c r="Q76" s="4">
        <v>11</v>
      </c>
      <c r="R76" s="4">
        <v>215</v>
      </c>
      <c r="S76" s="4">
        <v>10</v>
      </c>
      <c r="T76" s="4">
        <v>141</v>
      </c>
      <c r="U76" s="4" t="s">
        <v>492</v>
      </c>
      <c r="V76" s="4" t="s">
        <v>493</v>
      </c>
      <c r="W76" s="4">
        <v>10</v>
      </c>
      <c r="X76" s="4" t="s">
        <v>11</v>
      </c>
      <c r="Y76" s="4">
        <v>141</v>
      </c>
    </row>
    <row r="77" spans="1:25">
      <c r="A77" s="4">
        <v>67</v>
      </c>
      <c r="B77" s="4">
        <v>215</v>
      </c>
      <c r="C77" s="4" t="s">
        <v>492</v>
      </c>
      <c r="D77" s="4" t="s">
        <v>493</v>
      </c>
      <c r="E77" s="4">
        <v>11</v>
      </c>
      <c r="F77" s="4" t="s">
        <v>4</v>
      </c>
      <c r="G77" s="4">
        <v>153</v>
      </c>
      <c r="H77" s="4" t="s">
        <v>614</v>
      </c>
      <c r="M77">
        <f t="shared" si="3"/>
        <v>0</v>
      </c>
      <c r="N77">
        <f t="shared" si="4"/>
        <v>0</v>
      </c>
      <c r="O77">
        <f t="shared" si="5"/>
        <v>0</v>
      </c>
      <c r="P77">
        <f>VLOOKUP(H77,'[1]Sri Lanka '!$B$2:$E$333,4,FALSE)</f>
        <v>45270</v>
      </c>
      <c r="Q77" s="4">
        <v>67</v>
      </c>
      <c r="R77" s="4">
        <v>215</v>
      </c>
      <c r="S77" s="4">
        <v>11</v>
      </c>
      <c r="T77" s="4">
        <v>153</v>
      </c>
      <c r="U77" s="4" t="s">
        <v>492</v>
      </c>
      <c r="V77" s="4" t="s">
        <v>493</v>
      </c>
      <c r="W77" s="4">
        <v>11</v>
      </c>
      <c r="X77" s="4" t="s">
        <v>4</v>
      </c>
      <c r="Y77" s="4">
        <v>153</v>
      </c>
    </row>
    <row r="78" spans="1:25">
      <c r="A78" s="4">
        <v>68</v>
      </c>
      <c r="B78" s="4">
        <v>215</v>
      </c>
      <c r="C78" s="4" t="s">
        <v>492</v>
      </c>
      <c r="D78" s="4" t="s">
        <v>493</v>
      </c>
      <c r="E78" s="4">
        <v>7</v>
      </c>
      <c r="F78" s="4" t="s">
        <v>7</v>
      </c>
      <c r="G78" s="4">
        <v>102</v>
      </c>
      <c r="H78" s="4" t="s">
        <v>581</v>
      </c>
      <c r="M78">
        <f t="shared" si="3"/>
        <v>0</v>
      </c>
      <c r="N78">
        <f t="shared" si="4"/>
        <v>0</v>
      </c>
      <c r="O78">
        <f t="shared" si="5"/>
        <v>0</v>
      </c>
      <c r="P78">
        <f>VLOOKUP(H78,'[1]Sri Lanka '!$B$2:$E$333,4,FALSE)</f>
        <v>130021</v>
      </c>
      <c r="Q78" s="4">
        <v>68</v>
      </c>
      <c r="R78" s="4">
        <v>215</v>
      </c>
      <c r="S78" s="4">
        <v>7</v>
      </c>
      <c r="T78" s="4">
        <v>102</v>
      </c>
      <c r="U78" s="4" t="s">
        <v>492</v>
      </c>
      <c r="V78" s="4" t="s">
        <v>493</v>
      </c>
      <c r="W78" s="4">
        <v>7</v>
      </c>
      <c r="X78" s="4" t="s">
        <v>7</v>
      </c>
      <c r="Y78" s="4">
        <v>102</v>
      </c>
    </row>
    <row r="79" spans="1:25">
      <c r="A79" s="4">
        <v>245</v>
      </c>
      <c r="B79" s="4">
        <v>215</v>
      </c>
      <c r="C79" s="4" t="s">
        <v>492</v>
      </c>
      <c r="D79" s="4" t="s">
        <v>493</v>
      </c>
      <c r="E79" s="4">
        <v>23</v>
      </c>
      <c r="F79" s="4" t="s">
        <v>6</v>
      </c>
      <c r="G79" s="4">
        <v>294</v>
      </c>
      <c r="H79" s="4" t="s">
        <v>725</v>
      </c>
      <c r="M79">
        <f t="shared" si="3"/>
        <v>0</v>
      </c>
      <c r="N79">
        <f t="shared" si="4"/>
        <v>0</v>
      </c>
      <c r="O79">
        <f t="shared" si="5"/>
        <v>0</v>
      </c>
      <c r="P79">
        <f>VLOOKUP(H79,'[1]Sri Lanka '!$B$2:$E$333,4,FALSE)</f>
        <v>63870</v>
      </c>
      <c r="Q79" s="4">
        <v>245</v>
      </c>
      <c r="R79" s="4">
        <v>215</v>
      </c>
      <c r="S79" s="4">
        <v>23</v>
      </c>
      <c r="T79" s="4">
        <v>294</v>
      </c>
      <c r="U79" s="4" t="s">
        <v>492</v>
      </c>
      <c r="V79" s="4" t="s">
        <v>493</v>
      </c>
      <c r="W79" s="4">
        <v>23</v>
      </c>
      <c r="X79" s="4" t="s">
        <v>6</v>
      </c>
      <c r="Y79" s="4">
        <v>294</v>
      </c>
    </row>
    <row r="80" spans="1:25">
      <c r="A80" s="4">
        <v>203</v>
      </c>
      <c r="B80" s="4">
        <v>215</v>
      </c>
      <c r="C80" s="4" t="s">
        <v>492</v>
      </c>
      <c r="D80" s="4" t="s">
        <v>493</v>
      </c>
      <c r="E80" s="4">
        <v>14</v>
      </c>
      <c r="F80" s="4" t="s">
        <v>3</v>
      </c>
      <c r="G80" s="4">
        <v>190</v>
      </c>
      <c r="H80" s="4" t="s">
        <v>641</v>
      </c>
      <c r="M80">
        <f t="shared" si="3"/>
        <v>0</v>
      </c>
      <c r="N80">
        <f t="shared" si="4"/>
        <v>0</v>
      </c>
      <c r="O80">
        <f t="shared" si="5"/>
        <v>0</v>
      </c>
      <c r="P80">
        <f>VLOOKUP(H80,'[1]Sri Lanka '!$B$2:$E$333,4,FALSE)</f>
        <v>23076</v>
      </c>
      <c r="Q80" s="4">
        <v>203</v>
      </c>
      <c r="R80" s="4">
        <v>215</v>
      </c>
      <c r="S80" s="4">
        <v>14</v>
      </c>
      <c r="T80" s="4">
        <v>190</v>
      </c>
      <c r="U80" s="4" t="s">
        <v>492</v>
      </c>
      <c r="V80" s="4" t="s">
        <v>493</v>
      </c>
      <c r="W80" s="4">
        <v>14</v>
      </c>
      <c r="X80" s="4" t="s">
        <v>3</v>
      </c>
      <c r="Y80" s="4">
        <v>190</v>
      </c>
    </row>
    <row r="81" spans="1:25">
      <c r="A81" s="4">
        <v>272</v>
      </c>
      <c r="B81" s="4">
        <v>215</v>
      </c>
      <c r="C81" s="4" t="s">
        <v>492</v>
      </c>
      <c r="D81" s="4" t="s">
        <v>493</v>
      </c>
      <c r="E81" s="4">
        <v>21</v>
      </c>
      <c r="F81" s="4" t="s">
        <v>217</v>
      </c>
      <c r="G81" s="4">
        <v>270</v>
      </c>
      <c r="H81" s="4" t="s">
        <v>709</v>
      </c>
      <c r="I81" t="str">
        <f>VLOOKUP(H81,'Gazetted Urban Areas'!$D$2:$E$235,2,FALSE)</f>
        <v>Pradeshiya Sabha</v>
      </c>
      <c r="J81" t="s">
        <v>31</v>
      </c>
      <c r="M81">
        <f t="shared" si="3"/>
        <v>0</v>
      </c>
      <c r="N81">
        <f t="shared" si="4"/>
        <v>0</v>
      </c>
      <c r="O81">
        <f t="shared" si="5"/>
        <v>1</v>
      </c>
      <c r="P81">
        <f>VLOOKUP(H81,'[1]Sri Lanka '!$B$2:$E$333,4,FALSE)</f>
        <v>39908</v>
      </c>
      <c r="Q81" s="4">
        <v>272</v>
      </c>
      <c r="R81" s="4">
        <v>215</v>
      </c>
      <c r="S81" s="4">
        <v>21</v>
      </c>
      <c r="T81" s="4">
        <v>270</v>
      </c>
      <c r="U81" s="4" t="s">
        <v>492</v>
      </c>
      <c r="V81" s="4" t="s">
        <v>493</v>
      </c>
      <c r="W81" s="4">
        <v>21</v>
      </c>
      <c r="X81" s="4" t="s">
        <v>217</v>
      </c>
      <c r="Y81" s="4">
        <v>270</v>
      </c>
    </row>
    <row r="82" spans="1:25">
      <c r="A82" s="4">
        <v>318</v>
      </c>
      <c r="B82" s="4">
        <v>215</v>
      </c>
      <c r="C82" s="4" t="s">
        <v>492</v>
      </c>
      <c r="D82" s="4" t="s">
        <v>493</v>
      </c>
      <c r="E82" s="4">
        <v>23</v>
      </c>
      <c r="F82" s="4" t="s">
        <v>6</v>
      </c>
      <c r="G82" s="4">
        <v>295</v>
      </c>
      <c r="H82" s="4" t="s">
        <v>726</v>
      </c>
      <c r="M82">
        <f t="shared" si="3"/>
        <v>0</v>
      </c>
      <c r="N82">
        <f t="shared" si="4"/>
        <v>0</v>
      </c>
      <c r="O82">
        <f t="shared" si="5"/>
        <v>0</v>
      </c>
      <c r="P82">
        <f>VLOOKUP(H82,'[1]Sri Lanka '!$B$2:$E$333,4,FALSE)</f>
        <v>36322</v>
      </c>
      <c r="Q82" s="4">
        <v>318</v>
      </c>
      <c r="R82" s="4">
        <v>215</v>
      </c>
      <c r="S82" s="4">
        <v>23</v>
      </c>
      <c r="T82" s="4">
        <v>295</v>
      </c>
      <c r="U82" s="4" t="s">
        <v>492</v>
      </c>
      <c r="V82" s="4" t="s">
        <v>493</v>
      </c>
      <c r="W82" s="4">
        <v>23</v>
      </c>
      <c r="X82" s="4" t="s">
        <v>6</v>
      </c>
      <c r="Y82" s="4">
        <v>295</v>
      </c>
    </row>
    <row r="83" spans="1:25">
      <c r="A83" s="4">
        <v>204</v>
      </c>
      <c r="B83" s="4">
        <v>215</v>
      </c>
      <c r="C83" s="4" t="s">
        <v>492</v>
      </c>
      <c r="D83" s="4" t="s">
        <v>493</v>
      </c>
      <c r="E83" s="4">
        <v>3</v>
      </c>
      <c r="F83" s="4" t="s">
        <v>10</v>
      </c>
      <c r="G83" s="4">
        <v>44</v>
      </c>
      <c r="H83" s="4" t="s">
        <v>538</v>
      </c>
      <c r="I83" t="str">
        <f>VLOOKUP(H83,'Gazetted Urban Areas'!$D$2:$E$235,2,FALSE)</f>
        <v>Pradeshiya Sabha</v>
      </c>
      <c r="J83" t="s">
        <v>31</v>
      </c>
      <c r="M83">
        <f t="shared" si="3"/>
        <v>0</v>
      </c>
      <c r="N83">
        <f t="shared" si="4"/>
        <v>0</v>
      </c>
      <c r="O83">
        <f t="shared" si="5"/>
        <v>1</v>
      </c>
      <c r="P83">
        <f>VLOOKUP(H83,'[1]Sri Lanka '!$B$2:$E$333,4,FALSE)</f>
        <v>42894</v>
      </c>
      <c r="Q83" s="4">
        <v>204</v>
      </c>
      <c r="R83" s="4">
        <v>215</v>
      </c>
      <c r="S83" s="4">
        <v>3</v>
      </c>
      <c r="T83" s="4">
        <v>44</v>
      </c>
      <c r="U83" s="4" t="s">
        <v>492</v>
      </c>
      <c r="V83" s="4" t="s">
        <v>493</v>
      </c>
      <c r="W83" s="4">
        <v>3</v>
      </c>
      <c r="X83" s="4" t="s">
        <v>10</v>
      </c>
      <c r="Y83" s="4">
        <v>44</v>
      </c>
    </row>
    <row r="84" spans="1:25">
      <c r="A84" s="4">
        <v>205</v>
      </c>
      <c r="B84" s="4">
        <v>215</v>
      </c>
      <c r="C84" s="4" t="s">
        <v>492</v>
      </c>
      <c r="D84" s="4" t="s">
        <v>493</v>
      </c>
      <c r="E84" s="4">
        <v>6</v>
      </c>
      <c r="F84" s="4" t="s">
        <v>8</v>
      </c>
      <c r="G84" s="4">
        <v>87</v>
      </c>
      <c r="H84" s="4" t="s">
        <v>570</v>
      </c>
      <c r="I84" t="str">
        <f>VLOOKUP(H84,'Gazetted Urban Areas'!$D$2:$E$235,2,FALSE)</f>
        <v>Pradeshiya Sabha</v>
      </c>
      <c r="J84" t="s">
        <v>31</v>
      </c>
      <c r="M84">
        <f t="shared" si="3"/>
        <v>0</v>
      </c>
      <c r="N84">
        <f t="shared" si="4"/>
        <v>0</v>
      </c>
      <c r="O84">
        <f t="shared" si="5"/>
        <v>1</v>
      </c>
      <c r="P84">
        <f>VLOOKUP(H84,'[1]Sri Lanka '!$B$2:$E$333,4,FALSE)</f>
        <v>60292</v>
      </c>
      <c r="Q84" s="4">
        <v>205</v>
      </c>
      <c r="R84" s="4">
        <v>215</v>
      </c>
      <c r="S84" s="4">
        <v>6</v>
      </c>
      <c r="T84" s="4">
        <v>87</v>
      </c>
      <c r="U84" s="4" t="s">
        <v>492</v>
      </c>
      <c r="V84" s="4" t="s">
        <v>493</v>
      </c>
      <c r="W84" s="4">
        <v>6</v>
      </c>
      <c r="X84" s="4" t="s">
        <v>8</v>
      </c>
      <c r="Y84" s="4">
        <v>87</v>
      </c>
    </row>
    <row r="85" spans="1:25">
      <c r="A85" s="4">
        <v>164</v>
      </c>
      <c r="B85" s="4">
        <v>215</v>
      </c>
      <c r="C85" s="4" t="s">
        <v>492</v>
      </c>
      <c r="D85" s="4" t="s">
        <v>493</v>
      </c>
      <c r="E85" s="4">
        <v>1</v>
      </c>
      <c r="F85" s="4" t="s">
        <v>16</v>
      </c>
      <c r="G85" s="4">
        <v>7</v>
      </c>
      <c r="H85" s="4" t="s">
        <v>506</v>
      </c>
      <c r="M85">
        <f t="shared" si="3"/>
        <v>0</v>
      </c>
      <c r="N85">
        <f t="shared" si="4"/>
        <v>0</v>
      </c>
      <c r="O85">
        <f t="shared" si="5"/>
        <v>0</v>
      </c>
      <c r="P85" t="e">
        <f>VLOOKUP(H85,'[1]Sri Lanka '!$B$2:$E$333,4,FALSE)</f>
        <v>#N/A</v>
      </c>
      <c r="Q85" s="4">
        <v>164</v>
      </c>
      <c r="R85" s="4">
        <v>215</v>
      </c>
      <c r="S85" s="4">
        <v>1</v>
      </c>
      <c r="T85" s="4">
        <v>7</v>
      </c>
      <c r="U85" s="4" t="s">
        <v>492</v>
      </c>
      <c r="V85" s="4" t="s">
        <v>493</v>
      </c>
      <c r="W85" s="4">
        <v>1</v>
      </c>
      <c r="X85" s="4" t="s">
        <v>16</v>
      </c>
      <c r="Y85" s="4">
        <v>7</v>
      </c>
    </row>
    <row r="86" spans="1:25">
      <c r="A86" s="4">
        <v>94</v>
      </c>
      <c r="B86" s="4">
        <v>215</v>
      </c>
      <c r="C86" s="4" t="s">
        <v>492</v>
      </c>
      <c r="D86" s="4" t="s">
        <v>493</v>
      </c>
      <c r="E86" s="4">
        <v>4</v>
      </c>
      <c r="F86" s="4" t="s">
        <v>34</v>
      </c>
      <c r="G86" s="4">
        <v>57</v>
      </c>
      <c r="H86" s="4" t="s">
        <v>549</v>
      </c>
      <c r="I86" s="4" t="s">
        <v>29</v>
      </c>
      <c r="J86" s="4" t="s">
        <v>29</v>
      </c>
      <c r="K86">
        <v>117</v>
      </c>
      <c r="L86" s="4" t="s">
        <v>34</v>
      </c>
      <c r="M86">
        <f t="shared" si="3"/>
        <v>1</v>
      </c>
      <c r="N86">
        <f t="shared" si="4"/>
        <v>0</v>
      </c>
      <c r="O86">
        <f t="shared" si="5"/>
        <v>0</v>
      </c>
      <c r="P86" t="str">
        <f>VLOOKUP(H86,'[1]Sri Lanka '!$B$2:$E$333,4,FALSE)</f>
        <v>...</v>
      </c>
      <c r="Q86" s="4">
        <v>94</v>
      </c>
      <c r="R86" s="4">
        <v>215</v>
      </c>
      <c r="S86" s="4">
        <v>4</v>
      </c>
      <c r="T86" s="4">
        <v>57</v>
      </c>
      <c r="U86" s="4" t="s">
        <v>492</v>
      </c>
      <c r="V86" s="4" t="s">
        <v>493</v>
      </c>
      <c r="W86" s="4">
        <v>4</v>
      </c>
      <c r="X86" s="4" t="s">
        <v>34</v>
      </c>
      <c r="Y86" s="4">
        <v>57</v>
      </c>
    </row>
    <row r="87" spans="1:25">
      <c r="A87" s="4">
        <v>27</v>
      </c>
      <c r="B87" s="4">
        <v>215</v>
      </c>
      <c r="C87" s="4" t="s">
        <v>492</v>
      </c>
      <c r="D87" s="4" t="s">
        <v>493</v>
      </c>
      <c r="E87" s="4">
        <v>4</v>
      </c>
      <c r="F87" s="4" t="s">
        <v>34</v>
      </c>
      <c r="G87" s="4">
        <v>58</v>
      </c>
      <c r="H87" s="4" t="s">
        <v>550</v>
      </c>
      <c r="I87" s="4" t="s">
        <v>29</v>
      </c>
      <c r="J87" s="4" t="s">
        <v>29</v>
      </c>
      <c r="K87">
        <v>117</v>
      </c>
      <c r="L87" s="4" t="s">
        <v>34</v>
      </c>
      <c r="M87">
        <f t="shared" si="3"/>
        <v>1</v>
      </c>
      <c r="N87">
        <f t="shared" si="4"/>
        <v>0</v>
      </c>
      <c r="O87">
        <f t="shared" si="5"/>
        <v>0</v>
      </c>
      <c r="P87">
        <f>VLOOKUP(H87,'[1]Sri Lanka '!$B$2:$E$333,4,FALSE)</f>
        <v>22133</v>
      </c>
      <c r="Q87" s="4">
        <v>27</v>
      </c>
      <c r="R87" s="4">
        <v>215</v>
      </c>
      <c r="S87" s="4">
        <v>4</v>
      </c>
      <c r="T87" s="4">
        <v>58</v>
      </c>
      <c r="U87" s="4" t="s">
        <v>492</v>
      </c>
      <c r="V87" s="4" t="s">
        <v>493</v>
      </c>
      <c r="W87" s="4">
        <v>4</v>
      </c>
      <c r="X87" s="4" t="s">
        <v>34</v>
      </c>
      <c r="Y87" s="4">
        <v>58</v>
      </c>
    </row>
    <row r="88" spans="1:25">
      <c r="A88" s="4">
        <v>109</v>
      </c>
      <c r="B88" s="4">
        <v>215</v>
      </c>
      <c r="C88" s="4" t="s">
        <v>492</v>
      </c>
      <c r="D88" s="4" t="s">
        <v>493</v>
      </c>
      <c r="E88" s="4">
        <v>2</v>
      </c>
      <c r="F88" s="4" t="s">
        <v>32</v>
      </c>
      <c r="G88" s="4">
        <v>20</v>
      </c>
      <c r="H88" s="4" t="s">
        <v>517</v>
      </c>
      <c r="I88" s="4" t="s">
        <v>29</v>
      </c>
      <c r="J88" s="4" t="s">
        <v>29</v>
      </c>
      <c r="K88">
        <v>18</v>
      </c>
      <c r="L88" s="4" t="s">
        <v>32</v>
      </c>
      <c r="M88">
        <f t="shared" si="3"/>
        <v>1</v>
      </c>
      <c r="N88">
        <f t="shared" si="4"/>
        <v>0</v>
      </c>
      <c r="O88">
        <f t="shared" si="5"/>
        <v>0</v>
      </c>
      <c r="P88">
        <f>VLOOKUP(H88,'[1]Sri Lanka '!$B$2:$E$333,4,FALSE)</f>
        <v>40888</v>
      </c>
      <c r="Q88" s="4">
        <v>109</v>
      </c>
      <c r="R88" s="4">
        <v>215</v>
      </c>
      <c r="S88" s="4">
        <v>2</v>
      </c>
      <c r="T88" s="4">
        <v>20</v>
      </c>
      <c r="U88" s="4" t="s">
        <v>492</v>
      </c>
      <c r="V88" s="4" t="s">
        <v>493</v>
      </c>
      <c r="W88" s="4">
        <v>2</v>
      </c>
      <c r="X88" s="4" t="s">
        <v>32</v>
      </c>
      <c r="Y88" s="4">
        <v>20</v>
      </c>
    </row>
    <row r="89" spans="1:25">
      <c r="A89" s="4">
        <v>75</v>
      </c>
      <c r="B89" s="4">
        <v>215</v>
      </c>
      <c r="C89" s="4" t="s">
        <v>492</v>
      </c>
      <c r="D89" s="4" t="s">
        <v>493</v>
      </c>
      <c r="E89" s="4">
        <v>16</v>
      </c>
      <c r="F89" s="4" t="s">
        <v>5</v>
      </c>
      <c r="G89" s="4">
        <v>223</v>
      </c>
      <c r="H89" s="4" t="s">
        <v>664</v>
      </c>
      <c r="I89" s="4" t="s">
        <v>31</v>
      </c>
      <c r="J89" s="4" t="s">
        <v>31</v>
      </c>
      <c r="K89" t="s">
        <v>412</v>
      </c>
      <c r="L89" t="s">
        <v>193</v>
      </c>
      <c r="M89">
        <f t="shared" si="3"/>
        <v>0</v>
      </c>
      <c r="N89">
        <f t="shared" si="4"/>
        <v>0</v>
      </c>
      <c r="O89">
        <f t="shared" si="5"/>
        <v>1</v>
      </c>
      <c r="P89">
        <f>VLOOKUP(H89,'[1]Sri Lanka '!$B$2:$E$333,4,FALSE)</f>
        <v>61842</v>
      </c>
      <c r="Q89" s="4">
        <v>75</v>
      </c>
      <c r="R89" s="4">
        <v>215</v>
      </c>
      <c r="S89" s="4">
        <v>16</v>
      </c>
      <c r="T89" s="4">
        <v>223</v>
      </c>
      <c r="U89" s="4" t="s">
        <v>492</v>
      </c>
      <c r="V89" s="4" t="s">
        <v>493</v>
      </c>
      <c r="W89" s="4">
        <v>16</v>
      </c>
      <c r="X89" s="4" t="s">
        <v>5</v>
      </c>
      <c r="Y89" s="4">
        <v>223</v>
      </c>
    </row>
    <row r="90" spans="1:25">
      <c r="A90" s="4">
        <v>206</v>
      </c>
      <c r="B90" s="4">
        <v>215</v>
      </c>
      <c r="C90" s="4" t="s">
        <v>492</v>
      </c>
      <c r="D90" s="4" t="s">
        <v>493</v>
      </c>
      <c r="E90" s="4">
        <v>14</v>
      </c>
      <c r="F90" s="4" t="s">
        <v>3</v>
      </c>
      <c r="G90" s="4">
        <v>191</v>
      </c>
      <c r="H90" s="4" t="s">
        <v>247</v>
      </c>
      <c r="I90" t="str">
        <f>VLOOKUP(H90,'Gazetted Urban Areas'!$D$2:$E$235,2,FALSE)</f>
        <v>Pradeshiya Sabha</v>
      </c>
      <c r="J90" t="s">
        <v>31</v>
      </c>
      <c r="M90">
        <f t="shared" si="3"/>
        <v>0</v>
      </c>
      <c r="N90">
        <f t="shared" si="4"/>
        <v>0</v>
      </c>
      <c r="O90">
        <f t="shared" si="5"/>
        <v>1</v>
      </c>
      <c r="P90">
        <f>VLOOKUP(H90,'[1]Sri Lanka '!$B$2:$E$333,4,FALSE)</f>
        <v>47844</v>
      </c>
      <c r="Q90" s="4">
        <v>206</v>
      </c>
      <c r="R90" s="4">
        <v>215</v>
      </c>
      <c r="S90" s="4">
        <v>14</v>
      </c>
      <c r="T90" s="4">
        <v>191</v>
      </c>
      <c r="U90" s="4" t="s">
        <v>492</v>
      </c>
      <c r="V90" s="4" t="s">
        <v>493</v>
      </c>
      <c r="W90" s="4">
        <v>14</v>
      </c>
      <c r="X90" s="4" t="s">
        <v>3</v>
      </c>
      <c r="Y90" s="4">
        <v>191</v>
      </c>
    </row>
    <row r="91" spans="1:25">
      <c r="A91" s="4">
        <v>309</v>
      </c>
      <c r="B91" s="4">
        <v>215</v>
      </c>
      <c r="C91" s="4" t="s">
        <v>492</v>
      </c>
      <c r="D91" s="4" t="s">
        <v>493</v>
      </c>
      <c r="E91" s="4">
        <v>12</v>
      </c>
      <c r="F91" s="4" t="s">
        <v>12</v>
      </c>
      <c r="G91" s="4">
        <v>175</v>
      </c>
      <c r="H91" s="4" t="s">
        <v>232</v>
      </c>
      <c r="I91" t="str">
        <f>VLOOKUP(H91,'Gazetted Urban Areas'!$D$2:$E$235,2,FALSE)</f>
        <v>Pradeshiya Sabha</v>
      </c>
      <c r="J91" t="s">
        <v>31</v>
      </c>
      <c r="M91">
        <f t="shared" si="3"/>
        <v>0</v>
      </c>
      <c r="N91">
        <f t="shared" si="4"/>
        <v>0</v>
      </c>
      <c r="O91">
        <f t="shared" si="5"/>
        <v>1</v>
      </c>
      <c r="P91">
        <f>VLOOKUP(H91,'[1]Sri Lanka '!$B$2:$E$333,4,FALSE)</f>
        <v>69104</v>
      </c>
      <c r="Q91" s="4">
        <v>309</v>
      </c>
      <c r="R91" s="4">
        <v>215</v>
      </c>
      <c r="S91" s="4">
        <v>12</v>
      </c>
      <c r="T91" s="4">
        <v>175</v>
      </c>
      <c r="U91" s="4" t="s">
        <v>492</v>
      </c>
      <c r="V91" s="4" t="s">
        <v>493</v>
      </c>
      <c r="W91" s="4">
        <v>12</v>
      </c>
      <c r="X91" s="4" t="s">
        <v>12</v>
      </c>
      <c r="Y91" s="4">
        <v>175</v>
      </c>
    </row>
    <row r="92" spans="1:25">
      <c r="A92" s="4">
        <v>300</v>
      </c>
      <c r="B92" s="4">
        <v>215</v>
      </c>
      <c r="C92" s="4" t="s">
        <v>492</v>
      </c>
      <c r="D92" s="4" t="s">
        <v>493</v>
      </c>
      <c r="E92" s="4">
        <v>6</v>
      </c>
      <c r="F92" s="4" t="s">
        <v>8</v>
      </c>
      <c r="G92" s="4">
        <v>88</v>
      </c>
      <c r="H92" s="4" t="s">
        <v>571</v>
      </c>
      <c r="I92" s="4" t="s">
        <v>29</v>
      </c>
      <c r="J92" s="4" t="s">
        <v>29</v>
      </c>
      <c r="K92" t="s">
        <v>283</v>
      </c>
      <c r="L92" t="s">
        <v>83</v>
      </c>
      <c r="M92">
        <f t="shared" si="3"/>
        <v>1</v>
      </c>
      <c r="N92">
        <f t="shared" si="4"/>
        <v>0</v>
      </c>
      <c r="O92">
        <f t="shared" si="5"/>
        <v>0</v>
      </c>
      <c r="P92">
        <f>VLOOKUP(H92,'[1]Sri Lanka '!$B$2:$E$333,4,FALSE)</f>
        <v>103246</v>
      </c>
      <c r="Q92" s="4">
        <v>300</v>
      </c>
      <c r="R92" s="4">
        <v>215</v>
      </c>
      <c r="S92" s="4">
        <v>6</v>
      </c>
      <c r="T92" s="4">
        <v>88</v>
      </c>
      <c r="U92" s="4" t="s">
        <v>492</v>
      </c>
      <c r="V92" s="4" t="s">
        <v>493</v>
      </c>
      <c r="W92" s="4">
        <v>6</v>
      </c>
      <c r="X92" s="4" t="s">
        <v>8</v>
      </c>
      <c r="Y92" s="4">
        <v>88</v>
      </c>
    </row>
    <row r="93" spans="1:25">
      <c r="A93" s="4">
        <v>198</v>
      </c>
      <c r="B93" s="4">
        <v>215</v>
      </c>
      <c r="C93" s="4" t="s">
        <v>492</v>
      </c>
      <c r="D93" s="4" t="s">
        <v>493</v>
      </c>
      <c r="E93" s="4">
        <v>2</v>
      </c>
      <c r="F93" s="4" t="s">
        <v>32</v>
      </c>
      <c r="G93" s="4">
        <v>21</v>
      </c>
      <c r="H93" s="4" t="s">
        <v>518</v>
      </c>
      <c r="I93" s="4" t="s">
        <v>29</v>
      </c>
      <c r="J93" s="4" t="s">
        <v>29</v>
      </c>
      <c r="K93">
        <v>18</v>
      </c>
      <c r="L93" s="4" t="s">
        <v>32</v>
      </c>
      <c r="M93">
        <f t="shared" si="3"/>
        <v>1</v>
      </c>
      <c r="N93">
        <f t="shared" si="4"/>
        <v>0</v>
      </c>
      <c r="O93">
        <f t="shared" si="5"/>
        <v>0</v>
      </c>
      <c r="P93">
        <f>VLOOKUP(H93,'[1]Sri Lanka '!$B$2:$E$333,4,FALSE)</f>
        <v>30344</v>
      </c>
      <c r="Q93" s="4">
        <v>198</v>
      </c>
      <c r="R93" s="4">
        <v>215</v>
      </c>
      <c r="S93" s="4">
        <v>2</v>
      </c>
      <c r="T93" s="4">
        <v>21</v>
      </c>
      <c r="U93" s="4" t="s">
        <v>492</v>
      </c>
      <c r="V93" s="4" t="s">
        <v>493</v>
      </c>
      <c r="W93" s="4">
        <v>2</v>
      </c>
      <c r="X93" s="4" t="s">
        <v>32</v>
      </c>
      <c r="Y93" s="4">
        <v>21</v>
      </c>
    </row>
    <row r="94" spans="1:25">
      <c r="A94" s="4">
        <v>196</v>
      </c>
      <c r="B94" s="4">
        <v>215</v>
      </c>
      <c r="C94" s="4" t="s">
        <v>492</v>
      </c>
      <c r="D94" s="4" t="s">
        <v>493</v>
      </c>
      <c r="E94" s="4">
        <v>7</v>
      </c>
      <c r="F94" s="4" t="s">
        <v>7</v>
      </c>
      <c r="G94" s="4">
        <v>103</v>
      </c>
      <c r="H94" s="4" t="s">
        <v>7</v>
      </c>
      <c r="I94" t="str">
        <f>VLOOKUP(H94,'Gazetted Urban Areas'!$D$2:$E$235,2,FALSE)</f>
        <v>Municipal Council</v>
      </c>
      <c r="J94" t="s">
        <v>29</v>
      </c>
      <c r="M94">
        <f t="shared" si="3"/>
        <v>1</v>
      </c>
      <c r="N94">
        <f t="shared" si="4"/>
        <v>0</v>
      </c>
      <c r="O94">
        <f t="shared" si="5"/>
        <v>0</v>
      </c>
      <c r="P94">
        <f>VLOOKUP(H94,'[1]Sri Lanka '!$B$2:$E$333,4,FALSE)</f>
        <v>171040</v>
      </c>
      <c r="Q94" s="4">
        <v>196</v>
      </c>
      <c r="R94" s="4">
        <v>215</v>
      </c>
      <c r="S94" s="4">
        <v>7</v>
      </c>
      <c r="T94" s="4">
        <v>103</v>
      </c>
      <c r="U94" s="4" t="s">
        <v>492</v>
      </c>
      <c r="V94" s="4" t="s">
        <v>493</v>
      </c>
      <c r="W94" s="4">
        <v>7</v>
      </c>
      <c r="X94" s="4" t="s">
        <v>7</v>
      </c>
      <c r="Y94" s="4">
        <v>103</v>
      </c>
    </row>
    <row r="95" spans="1:25">
      <c r="A95" s="4">
        <v>230</v>
      </c>
      <c r="B95" s="4">
        <v>215</v>
      </c>
      <c r="C95" s="4" t="s">
        <v>492</v>
      </c>
      <c r="D95" s="4" t="s">
        <v>493</v>
      </c>
      <c r="E95" s="4">
        <v>14</v>
      </c>
      <c r="F95" s="4" t="s">
        <v>3</v>
      </c>
      <c r="G95" s="4">
        <v>192</v>
      </c>
      <c r="H95" s="4" t="s">
        <v>642</v>
      </c>
      <c r="I95" s="4"/>
      <c r="J95" s="4"/>
      <c r="K95" s="4"/>
      <c r="L95" s="4"/>
      <c r="M95">
        <f t="shared" si="3"/>
        <v>0</v>
      </c>
      <c r="N95">
        <f t="shared" si="4"/>
        <v>0</v>
      </c>
      <c r="O95">
        <f t="shared" si="5"/>
        <v>0</v>
      </c>
      <c r="P95">
        <f>VLOOKUP(H95,'[1]Sri Lanka '!$B$2:$E$333,4,FALSE)</f>
        <v>36812</v>
      </c>
      <c r="Q95" s="4">
        <v>230</v>
      </c>
      <c r="R95" s="4">
        <v>215</v>
      </c>
      <c r="S95" s="4">
        <v>14</v>
      </c>
      <c r="T95" s="4">
        <v>192</v>
      </c>
      <c r="U95" s="4" t="s">
        <v>492</v>
      </c>
      <c r="V95" s="4" t="s">
        <v>493</v>
      </c>
      <c r="W95" s="4">
        <v>14</v>
      </c>
      <c r="X95" s="4" t="s">
        <v>3</v>
      </c>
      <c r="Y95" s="4">
        <v>192</v>
      </c>
    </row>
    <row r="96" spans="1:25">
      <c r="A96" s="4">
        <v>16</v>
      </c>
      <c r="B96" s="4">
        <v>215</v>
      </c>
      <c r="C96" s="4" t="s">
        <v>492</v>
      </c>
      <c r="D96" s="4" t="s">
        <v>493</v>
      </c>
      <c r="E96" s="4">
        <v>11</v>
      </c>
      <c r="F96" s="4" t="s">
        <v>4</v>
      </c>
      <c r="G96" s="4">
        <v>154</v>
      </c>
      <c r="H96" s="4" t="s">
        <v>615</v>
      </c>
      <c r="M96">
        <f t="shared" si="3"/>
        <v>0</v>
      </c>
      <c r="N96">
        <f t="shared" si="4"/>
        <v>0</v>
      </c>
      <c r="O96">
        <f t="shared" si="5"/>
        <v>0</v>
      </c>
      <c r="P96">
        <f>VLOOKUP(H96,'[1]Sri Lanka '!$B$2:$E$333,4,FALSE)</f>
        <v>51130</v>
      </c>
      <c r="Q96" s="4">
        <v>16</v>
      </c>
      <c r="R96" s="4">
        <v>215</v>
      </c>
      <c r="S96" s="4">
        <v>11</v>
      </c>
      <c r="T96" s="4">
        <v>154</v>
      </c>
      <c r="U96" s="4" t="s">
        <v>492</v>
      </c>
      <c r="V96" s="4" t="s">
        <v>493</v>
      </c>
      <c r="W96" s="4">
        <v>11</v>
      </c>
      <c r="X96" s="4" t="s">
        <v>4</v>
      </c>
      <c r="Y96" s="4">
        <v>154</v>
      </c>
    </row>
    <row r="97" spans="1:25">
      <c r="A97" s="4">
        <v>278</v>
      </c>
      <c r="B97" s="4">
        <v>215</v>
      </c>
      <c r="C97" s="4" t="s">
        <v>492</v>
      </c>
      <c r="D97" s="4" t="s">
        <v>493</v>
      </c>
      <c r="E97" s="4">
        <v>14</v>
      </c>
      <c r="F97" s="4" t="s">
        <v>3</v>
      </c>
      <c r="G97" s="4">
        <v>193</v>
      </c>
      <c r="H97" s="4" t="s">
        <v>643</v>
      </c>
      <c r="M97">
        <f t="shared" si="3"/>
        <v>0</v>
      </c>
      <c r="N97">
        <f t="shared" si="4"/>
        <v>0</v>
      </c>
      <c r="O97">
        <f t="shared" si="5"/>
        <v>0</v>
      </c>
      <c r="P97">
        <f>VLOOKUP(H97,'[1]Sri Lanka '!$B$2:$E$333,4,FALSE)</f>
        <v>28093</v>
      </c>
      <c r="Q97" s="4">
        <v>278</v>
      </c>
      <c r="R97" s="4">
        <v>215</v>
      </c>
      <c r="S97" s="4">
        <v>14</v>
      </c>
      <c r="T97" s="4">
        <v>193</v>
      </c>
      <c r="U97" s="4" t="s">
        <v>492</v>
      </c>
      <c r="V97" s="4" t="s">
        <v>493</v>
      </c>
      <c r="W97" s="4">
        <v>14</v>
      </c>
      <c r="X97" s="4" t="s">
        <v>3</v>
      </c>
      <c r="Y97" s="4">
        <v>193</v>
      </c>
    </row>
    <row r="98" spans="1:25">
      <c r="A98" s="4">
        <v>284</v>
      </c>
      <c r="B98" s="4">
        <v>215</v>
      </c>
      <c r="C98" s="4" t="s">
        <v>492</v>
      </c>
      <c r="D98" s="4" t="s">
        <v>493</v>
      </c>
      <c r="E98" s="4">
        <v>23</v>
      </c>
      <c r="F98" s="4" t="s">
        <v>6</v>
      </c>
      <c r="G98" s="4">
        <v>297</v>
      </c>
      <c r="H98" s="4" t="s">
        <v>238</v>
      </c>
      <c r="I98" t="str">
        <f>VLOOKUP(H98,'Gazetted Urban Areas'!$D$2:$E$235,2,FALSE)</f>
        <v>Pradeshiya Sabha</v>
      </c>
      <c r="J98" t="s">
        <v>31</v>
      </c>
      <c r="M98">
        <f t="shared" si="3"/>
        <v>0</v>
      </c>
      <c r="N98">
        <f t="shared" si="4"/>
        <v>0</v>
      </c>
      <c r="O98">
        <f t="shared" si="5"/>
        <v>1</v>
      </c>
      <c r="P98">
        <f>VLOOKUP(H98,'[1]Sri Lanka '!$B$2:$E$333,4,FALSE)</f>
        <v>69123</v>
      </c>
      <c r="Q98" s="4">
        <v>284</v>
      </c>
      <c r="R98" s="4">
        <v>215</v>
      </c>
      <c r="S98" s="4">
        <v>23</v>
      </c>
      <c r="T98" s="4">
        <v>297</v>
      </c>
      <c r="U98" s="4" t="s">
        <v>492</v>
      </c>
      <c r="V98" s="4" t="s">
        <v>493</v>
      </c>
      <c r="W98" s="4">
        <v>23</v>
      </c>
      <c r="X98" s="4" t="s">
        <v>6</v>
      </c>
      <c r="Y98" s="4">
        <v>297</v>
      </c>
    </row>
    <row r="99" spans="1:25">
      <c r="A99" s="4">
        <v>256</v>
      </c>
      <c r="B99" s="4">
        <v>215</v>
      </c>
      <c r="C99" s="4" t="s">
        <v>492</v>
      </c>
      <c r="D99" s="4" t="s">
        <v>493</v>
      </c>
      <c r="E99" s="4">
        <v>24</v>
      </c>
      <c r="F99" s="4" t="s">
        <v>14</v>
      </c>
      <c r="G99" s="4">
        <v>309</v>
      </c>
      <c r="H99" s="4" t="s">
        <v>222</v>
      </c>
      <c r="I99" t="str">
        <f>VLOOKUP(H99,'Gazetted Urban Areas'!$D$2:$E$235,2,FALSE)</f>
        <v>Pradeshiya Sabha</v>
      </c>
      <c r="J99" t="s">
        <v>31</v>
      </c>
      <c r="M99">
        <f t="shared" si="3"/>
        <v>0</v>
      </c>
      <c r="N99">
        <f t="shared" si="4"/>
        <v>0</v>
      </c>
      <c r="O99">
        <f t="shared" si="5"/>
        <v>1</v>
      </c>
      <c r="P99">
        <f>VLOOKUP(H99,'[1]Sri Lanka '!$B$2:$E$333,4,FALSE)</f>
        <v>5174</v>
      </c>
      <c r="Q99" s="4">
        <v>256</v>
      </c>
      <c r="R99" s="4">
        <v>215</v>
      </c>
      <c r="S99" s="4">
        <v>24</v>
      </c>
      <c r="T99" s="4">
        <v>309</v>
      </c>
      <c r="U99" s="4" t="s">
        <v>492</v>
      </c>
      <c r="V99" s="4" t="s">
        <v>493</v>
      </c>
      <c r="W99" s="4">
        <v>24</v>
      </c>
      <c r="X99" s="4" t="s">
        <v>14</v>
      </c>
      <c r="Y99" s="4">
        <v>309</v>
      </c>
    </row>
    <row r="100" spans="1:25">
      <c r="A100" s="4">
        <v>55</v>
      </c>
      <c r="B100" s="4">
        <v>215</v>
      </c>
      <c r="C100" s="4" t="s">
        <v>492</v>
      </c>
      <c r="D100" s="4" t="s">
        <v>493</v>
      </c>
      <c r="E100" s="4">
        <v>6</v>
      </c>
      <c r="F100" s="4" t="s">
        <v>8</v>
      </c>
      <c r="G100" s="4">
        <v>89</v>
      </c>
      <c r="H100" s="4" t="s">
        <v>572</v>
      </c>
      <c r="I100" t="str">
        <f>VLOOKUP(H100,'Gazetted Urban Areas'!$D$2:$E$235,2,FALSE)</f>
        <v>Pradeshiya Sabha</v>
      </c>
      <c r="J100" t="s">
        <v>31</v>
      </c>
      <c r="M100">
        <f t="shared" si="3"/>
        <v>0</v>
      </c>
      <c r="N100">
        <f t="shared" si="4"/>
        <v>0</v>
      </c>
      <c r="O100">
        <f t="shared" si="5"/>
        <v>1</v>
      </c>
      <c r="P100">
        <f>VLOOKUP(H100,'[1]Sri Lanka '!$B$2:$E$333,4,FALSE)</f>
        <v>59041</v>
      </c>
      <c r="Q100" s="4">
        <v>55</v>
      </c>
      <c r="R100" s="4">
        <v>215</v>
      </c>
      <c r="S100" s="4">
        <v>6</v>
      </c>
      <c r="T100" s="4">
        <v>89</v>
      </c>
      <c r="U100" s="4" t="s">
        <v>492</v>
      </c>
      <c r="V100" s="4" t="s">
        <v>493</v>
      </c>
      <c r="W100" s="4">
        <v>6</v>
      </c>
      <c r="X100" s="4" t="s">
        <v>8</v>
      </c>
      <c r="Y100" s="4">
        <v>89</v>
      </c>
    </row>
    <row r="101" spans="1:25">
      <c r="A101" s="4">
        <v>123</v>
      </c>
      <c r="B101" s="4">
        <v>215</v>
      </c>
      <c r="C101" s="4" t="s">
        <v>492</v>
      </c>
      <c r="D101" s="4" t="s">
        <v>493</v>
      </c>
      <c r="E101" s="4">
        <v>17</v>
      </c>
      <c r="F101" s="4" t="s">
        <v>9</v>
      </c>
      <c r="G101" s="4">
        <v>236</v>
      </c>
      <c r="H101" s="4" t="s">
        <v>676</v>
      </c>
      <c r="I101" t="str">
        <f>VLOOKUP(H101,'Gazetted Urban Areas'!$D$2:$E$235,2,FALSE)</f>
        <v>Pradeshiya Sabha</v>
      </c>
      <c r="J101" t="s">
        <v>31</v>
      </c>
      <c r="M101">
        <f t="shared" si="3"/>
        <v>0</v>
      </c>
      <c r="N101">
        <f t="shared" si="4"/>
        <v>0</v>
      </c>
      <c r="O101">
        <f t="shared" si="5"/>
        <v>1</v>
      </c>
      <c r="P101">
        <f>VLOOKUP(H101,'[1]Sri Lanka '!$B$2:$E$333,4,FALSE)</f>
        <v>30201</v>
      </c>
      <c r="Q101" s="4">
        <v>123</v>
      </c>
      <c r="R101" s="4">
        <v>215</v>
      </c>
      <c r="S101" s="4">
        <v>17</v>
      </c>
      <c r="T101" s="4">
        <v>236</v>
      </c>
      <c r="U101" s="4" t="s">
        <v>492</v>
      </c>
      <c r="V101" s="4" t="s">
        <v>493</v>
      </c>
      <c r="W101" s="4">
        <v>17</v>
      </c>
      <c r="X101" s="4" t="s">
        <v>9</v>
      </c>
      <c r="Y101" s="4">
        <v>236</v>
      </c>
    </row>
    <row r="102" spans="1:25">
      <c r="A102" s="4">
        <v>288</v>
      </c>
      <c r="B102" s="4">
        <v>215</v>
      </c>
      <c r="C102" s="4" t="s">
        <v>492</v>
      </c>
      <c r="D102" s="4" t="s">
        <v>493</v>
      </c>
      <c r="E102" s="4">
        <v>3</v>
      </c>
      <c r="F102" s="4" t="s">
        <v>10</v>
      </c>
      <c r="G102" s="4">
        <v>45</v>
      </c>
      <c r="H102" s="4" t="s">
        <v>539</v>
      </c>
      <c r="I102" s="4" t="s">
        <v>31</v>
      </c>
      <c r="J102" s="4" t="s">
        <v>31</v>
      </c>
      <c r="K102" s="4">
        <v>363</v>
      </c>
      <c r="L102" s="4" t="s">
        <v>182</v>
      </c>
      <c r="M102">
        <f t="shared" si="3"/>
        <v>0</v>
      </c>
      <c r="N102">
        <f t="shared" si="4"/>
        <v>0</v>
      </c>
      <c r="O102">
        <f t="shared" si="5"/>
        <v>1</v>
      </c>
      <c r="P102">
        <f>VLOOKUP(H102,'[1]Sri Lanka '!$B$2:$E$333,4,FALSE)</f>
        <v>87476</v>
      </c>
      <c r="Q102" s="4">
        <v>288</v>
      </c>
      <c r="R102" s="4">
        <v>215</v>
      </c>
      <c r="S102" s="4">
        <v>3</v>
      </c>
      <c r="T102" s="4">
        <v>45</v>
      </c>
      <c r="U102" s="4" t="s">
        <v>492</v>
      </c>
      <c r="V102" s="4" t="s">
        <v>493</v>
      </c>
      <c r="W102" s="4">
        <v>3</v>
      </c>
      <c r="X102" s="4" t="s">
        <v>10</v>
      </c>
      <c r="Y102" s="4">
        <v>45</v>
      </c>
    </row>
    <row r="103" spans="1:25">
      <c r="A103" s="4">
        <v>276</v>
      </c>
      <c r="B103" s="4">
        <v>215</v>
      </c>
      <c r="C103" s="4" t="s">
        <v>492</v>
      </c>
      <c r="D103" s="4" t="s">
        <v>493</v>
      </c>
      <c r="E103" s="4">
        <v>8</v>
      </c>
      <c r="F103" s="4" t="s">
        <v>17</v>
      </c>
      <c r="G103" s="4">
        <v>115</v>
      </c>
      <c r="H103" s="4" t="s">
        <v>17</v>
      </c>
      <c r="I103" t="str">
        <f>VLOOKUP(H103,'Gazetted Urban Areas'!$D$2:$E$235,2,FALSE)</f>
        <v>Municipal Council</v>
      </c>
      <c r="J103" t="s">
        <v>29</v>
      </c>
      <c r="M103">
        <f t="shared" si="3"/>
        <v>1</v>
      </c>
      <c r="N103">
        <f t="shared" si="4"/>
        <v>0</v>
      </c>
      <c r="O103">
        <f t="shared" si="5"/>
        <v>0</v>
      </c>
      <c r="P103">
        <f>VLOOKUP(H103,'[1]Sri Lanka '!$B$2:$E$333,4,FALSE)</f>
        <v>46757</v>
      </c>
      <c r="Q103" s="4">
        <v>276</v>
      </c>
      <c r="R103" s="4">
        <v>215</v>
      </c>
      <c r="S103" s="4">
        <v>8</v>
      </c>
      <c r="T103" s="4">
        <v>115</v>
      </c>
      <c r="U103" s="4" t="s">
        <v>492</v>
      </c>
      <c r="V103" s="4" t="s">
        <v>493</v>
      </c>
      <c r="W103" s="4">
        <v>8</v>
      </c>
      <c r="X103" s="4" t="s">
        <v>17</v>
      </c>
      <c r="Y103" s="4">
        <v>115</v>
      </c>
    </row>
    <row r="104" spans="1:25">
      <c r="A104" s="4">
        <v>222</v>
      </c>
      <c r="B104" s="4">
        <v>215</v>
      </c>
      <c r="C104" s="4" t="s">
        <v>492</v>
      </c>
      <c r="D104" s="4" t="s">
        <v>493</v>
      </c>
      <c r="E104" s="4">
        <v>20</v>
      </c>
      <c r="F104" s="4" t="s">
        <v>27</v>
      </c>
      <c r="G104" s="4">
        <v>265</v>
      </c>
      <c r="H104" s="4" t="s">
        <v>705</v>
      </c>
      <c r="M104">
        <f t="shared" si="3"/>
        <v>0</v>
      </c>
      <c r="N104">
        <f t="shared" si="4"/>
        <v>0</v>
      </c>
      <c r="O104">
        <f t="shared" si="5"/>
        <v>0</v>
      </c>
      <c r="P104">
        <f>VLOOKUP(H104,'[1]Sri Lanka '!$B$2:$E$333,4,FALSE)</f>
        <v>87760</v>
      </c>
      <c r="Q104" s="4">
        <v>222</v>
      </c>
      <c r="R104" s="4">
        <v>215</v>
      </c>
      <c r="S104" s="4">
        <v>20</v>
      </c>
      <c r="T104" s="4">
        <v>265</v>
      </c>
      <c r="U104" s="4" t="s">
        <v>492</v>
      </c>
      <c r="V104" s="4" t="s">
        <v>493</v>
      </c>
      <c r="W104" s="4">
        <v>20</v>
      </c>
      <c r="X104" s="4" t="s">
        <v>27</v>
      </c>
      <c r="Y104" s="4">
        <v>265</v>
      </c>
    </row>
    <row r="105" spans="1:25">
      <c r="A105" s="4">
        <v>258</v>
      </c>
      <c r="B105" s="4">
        <v>215</v>
      </c>
      <c r="C105" s="4" t="s">
        <v>492</v>
      </c>
      <c r="D105" s="4" t="s">
        <v>493</v>
      </c>
      <c r="E105" s="4">
        <v>5</v>
      </c>
      <c r="F105" s="4" t="s">
        <v>0</v>
      </c>
      <c r="G105" s="4">
        <v>71</v>
      </c>
      <c r="H105" s="4" t="s">
        <v>261</v>
      </c>
      <c r="I105" t="str">
        <f>VLOOKUP(H105,'Gazetted Urban Areas'!$D$2:$E$235,2,FALSE)</f>
        <v>Pradeshiya Sabha</v>
      </c>
      <c r="J105" t="s">
        <v>31</v>
      </c>
      <c r="M105">
        <f t="shared" si="3"/>
        <v>0</v>
      </c>
      <c r="N105">
        <f t="shared" si="4"/>
        <v>0</v>
      </c>
      <c r="O105">
        <f t="shared" si="5"/>
        <v>1</v>
      </c>
      <c r="P105">
        <f>VLOOKUP(H105,'[1]Sri Lanka '!$B$2:$E$333,4,FALSE)</f>
        <v>94001</v>
      </c>
      <c r="Q105" s="4">
        <v>258</v>
      </c>
      <c r="R105" s="4">
        <v>215</v>
      </c>
      <c r="S105" s="4">
        <v>5</v>
      </c>
      <c r="T105" s="4">
        <v>71</v>
      </c>
      <c r="U105" s="4" t="s">
        <v>492</v>
      </c>
      <c r="V105" s="4" t="s">
        <v>493</v>
      </c>
      <c r="W105" s="4">
        <v>5</v>
      </c>
      <c r="X105" s="4" t="s">
        <v>0</v>
      </c>
      <c r="Y105" s="4">
        <v>71</v>
      </c>
    </row>
    <row r="106" spans="1:25">
      <c r="A106" s="4">
        <v>151</v>
      </c>
      <c r="B106" s="4">
        <v>215</v>
      </c>
      <c r="C106" s="4" t="s">
        <v>492</v>
      </c>
      <c r="D106" s="4" t="s">
        <v>493</v>
      </c>
      <c r="E106" s="4">
        <v>11</v>
      </c>
      <c r="F106" s="4" t="s">
        <v>4</v>
      </c>
      <c r="G106" s="4">
        <v>155</v>
      </c>
      <c r="H106" s="4" t="s">
        <v>616</v>
      </c>
      <c r="I106" t="str">
        <f>VLOOKUP(H106,'Gazetted Urban Areas'!$D$2:$E$235,2,FALSE)</f>
        <v>Pradeshiya Sabha</v>
      </c>
      <c r="J106" t="s">
        <v>31</v>
      </c>
      <c r="M106">
        <f t="shared" si="3"/>
        <v>0</v>
      </c>
      <c r="N106">
        <f t="shared" si="4"/>
        <v>0</v>
      </c>
      <c r="O106">
        <f t="shared" si="5"/>
        <v>1</v>
      </c>
      <c r="P106">
        <f>VLOOKUP(H106,'[1]Sri Lanka '!$B$2:$E$333,4,FALSE)</f>
        <v>78880</v>
      </c>
      <c r="Q106" s="4">
        <v>151</v>
      </c>
      <c r="R106" s="4">
        <v>215</v>
      </c>
      <c r="S106" s="4">
        <v>11</v>
      </c>
      <c r="T106" s="4">
        <v>155</v>
      </c>
      <c r="U106" s="4" t="s">
        <v>492</v>
      </c>
      <c r="V106" s="4" t="s">
        <v>493</v>
      </c>
      <c r="W106" s="4">
        <v>11</v>
      </c>
      <c r="X106" s="4" t="s">
        <v>4</v>
      </c>
      <c r="Y106" s="4">
        <v>155</v>
      </c>
    </row>
    <row r="107" spans="1:25">
      <c r="A107" s="4">
        <v>33</v>
      </c>
      <c r="B107" s="4">
        <v>215</v>
      </c>
      <c r="C107" s="4" t="s">
        <v>492</v>
      </c>
      <c r="D107" s="4" t="s">
        <v>493</v>
      </c>
      <c r="E107" s="4">
        <v>11</v>
      </c>
      <c r="F107" s="4" t="s">
        <v>4</v>
      </c>
      <c r="G107" s="4">
        <v>156</v>
      </c>
      <c r="H107" s="4" t="s">
        <v>617</v>
      </c>
      <c r="M107">
        <f t="shared" si="3"/>
        <v>0</v>
      </c>
      <c r="N107">
        <f t="shared" si="4"/>
        <v>0</v>
      </c>
      <c r="O107">
        <f t="shared" si="5"/>
        <v>0</v>
      </c>
      <c r="P107">
        <f>VLOOKUP(H107,'[1]Sri Lanka '!$B$2:$E$333,4,FALSE)</f>
        <v>29107</v>
      </c>
      <c r="Q107" s="4">
        <v>33</v>
      </c>
      <c r="R107" s="4">
        <v>215</v>
      </c>
      <c r="S107" s="4">
        <v>11</v>
      </c>
      <c r="T107" s="4">
        <v>156</v>
      </c>
      <c r="U107" s="4" t="s">
        <v>492</v>
      </c>
      <c r="V107" s="4" t="s">
        <v>493</v>
      </c>
      <c r="W107" s="4">
        <v>11</v>
      </c>
      <c r="X107" s="4" t="s">
        <v>4</v>
      </c>
      <c r="Y107" s="4">
        <v>156</v>
      </c>
    </row>
    <row r="108" spans="1:25">
      <c r="A108" s="4">
        <v>146</v>
      </c>
      <c r="B108" s="4">
        <v>215</v>
      </c>
      <c r="C108" s="4" t="s">
        <v>492</v>
      </c>
      <c r="D108" s="4" t="s">
        <v>493</v>
      </c>
      <c r="E108" s="4">
        <v>3</v>
      </c>
      <c r="F108" s="4" t="s">
        <v>10</v>
      </c>
      <c r="G108" s="4">
        <v>47</v>
      </c>
      <c r="H108" s="4" t="s">
        <v>540</v>
      </c>
      <c r="M108">
        <f t="shared" si="3"/>
        <v>0</v>
      </c>
      <c r="N108">
        <f t="shared" si="4"/>
        <v>0</v>
      </c>
      <c r="O108">
        <f t="shared" si="5"/>
        <v>0</v>
      </c>
      <c r="P108" t="e">
        <f>VLOOKUP(H108,'[1]Sri Lanka '!$B$2:$E$333,4,FALSE)</f>
        <v>#N/A</v>
      </c>
      <c r="Q108" s="4">
        <v>146</v>
      </c>
      <c r="R108" s="4">
        <v>215</v>
      </c>
      <c r="S108" s="4">
        <v>3</v>
      </c>
      <c r="T108" s="4">
        <v>47</v>
      </c>
      <c r="U108" s="4" t="s">
        <v>492</v>
      </c>
      <c r="V108" s="4" t="s">
        <v>493</v>
      </c>
      <c r="W108" s="4">
        <v>3</v>
      </c>
      <c r="X108" s="4" t="s">
        <v>10</v>
      </c>
      <c r="Y108" s="4">
        <v>47</v>
      </c>
    </row>
    <row r="109" spans="1:25">
      <c r="A109" s="4">
        <v>289</v>
      </c>
      <c r="B109" s="4">
        <v>215</v>
      </c>
      <c r="C109" s="4" t="s">
        <v>492</v>
      </c>
      <c r="D109" s="4" t="s">
        <v>493</v>
      </c>
      <c r="E109" s="4">
        <v>21</v>
      </c>
      <c r="F109" s="4" t="s">
        <v>217</v>
      </c>
      <c r="G109" s="4">
        <v>271</v>
      </c>
      <c r="H109" s="4" t="s">
        <v>710</v>
      </c>
      <c r="I109" t="str">
        <f>VLOOKUP(H109,'Gazetted Urban Areas'!$D$2:$E$235,2,FALSE)</f>
        <v>Pradeshiya Sabha</v>
      </c>
      <c r="J109" t="s">
        <v>31</v>
      </c>
      <c r="M109">
        <f t="shared" si="3"/>
        <v>0</v>
      </c>
      <c r="N109">
        <f t="shared" si="4"/>
        <v>0</v>
      </c>
      <c r="O109">
        <f t="shared" si="5"/>
        <v>1</v>
      </c>
      <c r="P109">
        <f>VLOOKUP(H109,'[1]Sri Lanka '!$B$2:$E$333,4,FALSE)</f>
        <v>60869</v>
      </c>
      <c r="Q109" s="4">
        <v>289</v>
      </c>
      <c r="R109" s="4">
        <v>215</v>
      </c>
      <c r="S109" s="4">
        <v>21</v>
      </c>
      <c r="T109" s="4">
        <v>271</v>
      </c>
      <c r="U109" s="4" t="s">
        <v>492</v>
      </c>
      <c r="V109" s="4" t="s">
        <v>493</v>
      </c>
      <c r="W109" s="4">
        <v>21</v>
      </c>
      <c r="X109" s="4" t="s">
        <v>217</v>
      </c>
      <c r="Y109" s="4">
        <v>271</v>
      </c>
    </row>
    <row r="110" spans="1:25">
      <c r="A110" s="4">
        <v>17</v>
      </c>
      <c r="B110" s="4">
        <v>215</v>
      </c>
      <c r="C110" s="4" t="s">
        <v>492</v>
      </c>
      <c r="D110" s="4" t="s">
        <v>493</v>
      </c>
      <c r="E110" s="4">
        <v>5</v>
      </c>
      <c r="F110" s="4" t="s">
        <v>0</v>
      </c>
      <c r="G110" s="4">
        <v>72</v>
      </c>
      <c r="H110" s="4" t="s">
        <v>26</v>
      </c>
      <c r="I110" t="str">
        <f>VLOOKUP(H110,'Gazetted Urban Areas'!$D$2:$E$235,2,FALSE)</f>
        <v>Pradeshiya Sabha</v>
      </c>
      <c r="J110" t="s">
        <v>31</v>
      </c>
      <c r="M110">
        <f t="shared" si="3"/>
        <v>0</v>
      </c>
      <c r="N110">
        <f t="shared" si="4"/>
        <v>0</v>
      </c>
      <c r="O110">
        <f t="shared" si="5"/>
        <v>1</v>
      </c>
      <c r="P110">
        <f>VLOOKUP(H110,'[1]Sri Lanka '!$B$2:$E$333,4,FALSE)</f>
        <v>186050</v>
      </c>
      <c r="Q110" s="4">
        <v>17</v>
      </c>
      <c r="R110" s="4">
        <v>215</v>
      </c>
      <c r="S110" s="4">
        <v>5</v>
      </c>
      <c r="T110" s="4">
        <v>72</v>
      </c>
      <c r="U110" s="4" t="s">
        <v>492</v>
      </c>
      <c r="V110" s="4" t="s">
        <v>493</v>
      </c>
      <c r="W110" s="4">
        <v>5</v>
      </c>
      <c r="X110" s="4" t="s">
        <v>0</v>
      </c>
      <c r="Y110" s="4">
        <v>72</v>
      </c>
    </row>
    <row r="111" spans="1:25">
      <c r="A111" s="4">
        <v>160</v>
      </c>
      <c r="B111" s="4">
        <v>215</v>
      </c>
      <c r="C111" s="4" t="s">
        <v>492</v>
      </c>
      <c r="D111" s="4" t="s">
        <v>493</v>
      </c>
      <c r="E111" s="4">
        <v>2</v>
      </c>
      <c r="F111" s="4" t="s">
        <v>32</v>
      </c>
      <c r="G111" s="4">
        <v>22</v>
      </c>
      <c r="H111" s="4" t="s">
        <v>519</v>
      </c>
      <c r="I111" s="4" t="s">
        <v>29</v>
      </c>
      <c r="J111" s="4" t="s">
        <v>29</v>
      </c>
      <c r="K111">
        <v>18</v>
      </c>
      <c r="L111" s="4" t="s">
        <v>32</v>
      </c>
      <c r="M111">
        <f t="shared" si="3"/>
        <v>1</v>
      </c>
      <c r="N111">
        <f t="shared" si="4"/>
        <v>0</v>
      </c>
      <c r="O111">
        <f t="shared" si="5"/>
        <v>0</v>
      </c>
      <c r="P111">
        <f>VLOOKUP(H111,'[1]Sri Lanka '!$B$2:$E$333,4,FALSE)</f>
        <v>29642</v>
      </c>
      <c r="Q111" s="4">
        <v>160</v>
      </c>
      <c r="R111" s="4">
        <v>215</v>
      </c>
      <c r="S111" s="4">
        <v>2</v>
      </c>
      <c r="T111" s="4">
        <v>22</v>
      </c>
      <c r="U111" s="4" t="s">
        <v>492</v>
      </c>
      <c r="V111" s="4" t="s">
        <v>493</v>
      </c>
      <c r="W111" s="4">
        <v>2</v>
      </c>
      <c r="X111" s="4" t="s">
        <v>32</v>
      </c>
      <c r="Y111" s="4">
        <v>22</v>
      </c>
    </row>
    <row r="112" spans="1:25">
      <c r="A112" s="4">
        <v>113</v>
      </c>
      <c r="B112" s="4">
        <v>215</v>
      </c>
      <c r="C112" s="4" t="s">
        <v>492</v>
      </c>
      <c r="D112" s="4" t="s">
        <v>493</v>
      </c>
      <c r="E112" s="4">
        <v>14</v>
      </c>
      <c r="F112" s="4" t="s">
        <v>3</v>
      </c>
      <c r="G112" s="4">
        <v>194</v>
      </c>
      <c r="H112" s="4" t="s">
        <v>249</v>
      </c>
      <c r="I112" t="str">
        <f>VLOOKUP(H112,'Gazetted Urban Areas'!$D$2:$E$235,2,FALSE)</f>
        <v>Pradeshiya Sabha</v>
      </c>
      <c r="J112" t="s">
        <v>31</v>
      </c>
      <c r="M112">
        <f t="shared" si="3"/>
        <v>0</v>
      </c>
      <c r="N112">
        <f t="shared" si="4"/>
        <v>0</v>
      </c>
      <c r="O112">
        <f t="shared" si="5"/>
        <v>1</v>
      </c>
      <c r="P112">
        <f>VLOOKUP(H112,'[1]Sri Lanka '!$B$2:$E$333,4,FALSE)</f>
        <v>76344</v>
      </c>
      <c r="Q112" s="4">
        <v>113</v>
      </c>
      <c r="R112" s="4">
        <v>215</v>
      </c>
      <c r="S112" s="4">
        <v>14</v>
      </c>
      <c r="T112" s="4">
        <v>194</v>
      </c>
      <c r="U112" s="4" t="s">
        <v>492</v>
      </c>
      <c r="V112" s="4" t="s">
        <v>493</v>
      </c>
      <c r="W112" s="4">
        <v>14</v>
      </c>
      <c r="X112" s="4" t="s">
        <v>3</v>
      </c>
      <c r="Y112" s="4">
        <v>194</v>
      </c>
    </row>
    <row r="113" spans="1:25">
      <c r="A113" s="4">
        <v>82</v>
      </c>
      <c r="B113" s="4">
        <v>215</v>
      </c>
      <c r="C113" s="4" t="s">
        <v>492</v>
      </c>
      <c r="D113" s="4" t="s">
        <v>493</v>
      </c>
      <c r="E113" s="4">
        <v>6</v>
      </c>
      <c r="F113" s="4" t="s">
        <v>8</v>
      </c>
      <c r="G113" s="4">
        <v>91</v>
      </c>
      <c r="H113" s="4" t="s">
        <v>573</v>
      </c>
      <c r="M113">
        <f t="shared" si="3"/>
        <v>0</v>
      </c>
      <c r="N113">
        <f t="shared" si="4"/>
        <v>0</v>
      </c>
      <c r="O113">
        <f t="shared" si="5"/>
        <v>0</v>
      </c>
      <c r="P113">
        <f>VLOOKUP(H113,'[1]Sri Lanka '!$B$2:$E$333,4,FALSE)</f>
        <v>39944</v>
      </c>
      <c r="Q113" s="4">
        <v>82</v>
      </c>
      <c r="R113" s="4">
        <v>215</v>
      </c>
      <c r="S113" s="4">
        <v>6</v>
      </c>
      <c r="T113" s="4">
        <v>91</v>
      </c>
      <c r="U113" s="4" t="s">
        <v>492</v>
      </c>
      <c r="V113" s="4" t="s">
        <v>493</v>
      </c>
      <c r="W113" s="4">
        <v>6</v>
      </c>
      <c r="X113" s="4" t="s">
        <v>8</v>
      </c>
      <c r="Y113" s="4">
        <v>91</v>
      </c>
    </row>
    <row r="114" spans="1:25">
      <c r="A114" s="4">
        <v>207</v>
      </c>
      <c r="B114" s="4">
        <v>215</v>
      </c>
      <c r="C114" s="4" t="s">
        <v>492</v>
      </c>
      <c r="D114" s="4" t="s">
        <v>493</v>
      </c>
      <c r="E114" s="4">
        <v>23</v>
      </c>
      <c r="F114" s="4" t="s">
        <v>6</v>
      </c>
      <c r="G114" s="4">
        <v>298</v>
      </c>
      <c r="H114" s="4" t="s">
        <v>727</v>
      </c>
      <c r="M114">
        <f t="shared" si="3"/>
        <v>0</v>
      </c>
      <c r="N114">
        <f t="shared" si="4"/>
        <v>0</v>
      </c>
      <c r="O114">
        <f t="shared" si="5"/>
        <v>0</v>
      </c>
      <c r="P114">
        <f>VLOOKUP(H114,'[1]Sri Lanka '!$B$2:$E$333,4,FALSE)</f>
        <v>55546</v>
      </c>
      <c r="Q114" s="4">
        <v>207</v>
      </c>
      <c r="R114" s="4">
        <v>215</v>
      </c>
      <c r="S114" s="4">
        <v>23</v>
      </c>
      <c r="T114" s="4">
        <v>298</v>
      </c>
      <c r="U114" s="4" t="s">
        <v>492</v>
      </c>
      <c r="V114" s="4" t="s">
        <v>493</v>
      </c>
      <c r="W114" s="4">
        <v>23</v>
      </c>
      <c r="X114" s="4" t="s">
        <v>6</v>
      </c>
      <c r="Y114" s="4">
        <v>298</v>
      </c>
    </row>
    <row r="115" spans="1:25">
      <c r="A115" s="4">
        <v>290</v>
      </c>
      <c r="B115" s="4">
        <v>215</v>
      </c>
      <c r="C115" s="4" t="s">
        <v>492</v>
      </c>
      <c r="D115" s="4" t="s">
        <v>493</v>
      </c>
      <c r="E115" s="4">
        <v>10</v>
      </c>
      <c r="F115" s="4" t="s">
        <v>11</v>
      </c>
      <c r="G115" s="4">
        <v>143</v>
      </c>
      <c r="H115" s="4" t="s">
        <v>67</v>
      </c>
      <c r="I115" t="str">
        <f>VLOOKUP(H115,'Gazetted Urban Areas'!$D$2:$E$235,2,FALSE)</f>
        <v>Pradeshiya Sabha</v>
      </c>
      <c r="J115" t="s">
        <v>31</v>
      </c>
      <c r="M115">
        <f t="shared" si="3"/>
        <v>0</v>
      </c>
      <c r="N115">
        <f t="shared" si="4"/>
        <v>0</v>
      </c>
      <c r="O115">
        <f t="shared" si="5"/>
        <v>1</v>
      </c>
      <c r="P115">
        <f>VLOOKUP(H115,'[1]Sri Lanka '!$B$2:$E$333,4,FALSE)</f>
        <v>45726</v>
      </c>
      <c r="Q115" s="4">
        <v>290</v>
      </c>
      <c r="R115" s="4">
        <v>215</v>
      </c>
      <c r="S115" s="4">
        <v>10</v>
      </c>
      <c r="T115" s="4">
        <v>143</v>
      </c>
      <c r="U115" s="4" t="s">
        <v>492</v>
      </c>
      <c r="V115" s="4" t="s">
        <v>493</v>
      </c>
      <c r="W115" s="4">
        <v>10</v>
      </c>
      <c r="X115" s="4" t="s">
        <v>11</v>
      </c>
      <c r="Y115" s="4">
        <v>143</v>
      </c>
    </row>
    <row r="116" spans="1:25">
      <c r="A116" s="4">
        <v>199</v>
      </c>
      <c r="B116" s="4">
        <v>215</v>
      </c>
      <c r="C116" s="4" t="s">
        <v>492</v>
      </c>
      <c r="D116" s="4" t="s">
        <v>493</v>
      </c>
      <c r="E116" s="4">
        <v>2</v>
      </c>
      <c r="F116" s="4" t="s">
        <v>32</v>
      </c>
      <c r="G116" s="4">
        <v>23</v>
      </c>
      <c r="H116" s="4" t="s">
        <v>520</v>
      </c>
      <c r="I116" s="4" t="s">
        <v>29</v>
      </c>
      <c r="J116" s="4" t="s">
        <v>29</v>
      </c>
      <c r="K116">
        <v>18</v>
      </c>
      <c r="L116" s="4" t="s">
        <v>32</v>
      </c>
      <c r="M116">
        <f t="shared" si="3"/>
        <v>1</v>
      </c>
      <c r="N116">
        <f t="shared" si="4"/>
        <v>0</v>
      </c>
      <c r="O116">
        <f t="shared" si="5"/>
        <v>0</v>
      </c>
      <c r="P116">
        <f>VLOOKUP(H116,'[1]Sri Lanka '!$B$2:$E$333,4,FALSE)</f>
        <v>32933</v>
      </c>
      <c r="Q116" s="4">
        <v>199</v>
      </c>
      <c r="R116" s="4">
        <v>215</v>
      </c>
      <c r="S116" s="4">
        <v>2</v>
      </c>
      <c r="T116" s="4">
        <v>23</v>
      </c>
      <c r="U116" s="4" t="s">
        <v>492</v>
      </c>
      <c r="V116" s="4" t="s">
        <v>493</v>
      </c>
      <c r="W116" s="4">
        <v>2</v>
      </c>
      <c r="X116" s="4" t="s">
        <v>32</v>
      </c>
      <c r="Y116" s="4">
        <v>23</v>
      </c>
    </row>
    <row r="117" spans="1:25">
      <c r="A117" s="4">
        <v>56</v>
      </c>
      <c r="B117" s="4">
        <v>215</v>
      </c>
      <c r="C117" s="4" t="s">
        <v>492</v>
      </c>
      <c r="D117" s="4" t="s">
        <v>493</v>
      </c>
      <c r="E117" s="4">
        <v>9</v>
      </c>
      <c r="F117" s="4" t="s">
        <v>35</v>
      </c>
      <c r="G117" s="4">
        <v>124</v>
      </c>
      <c r="H117" s="4" t="s">
        <v>593</v>
      </c>
      <c r="M117">
        <f t="shared" si="3"/>
        <v>0</v>
      </c>
      <c r="N117">
        <f t="shared" si="4"/>
        <v>0</v>
      </c>
      <c r="O117">
        <f t="shared" si="5"/>
        <v>0</v>
      </c>
      <c r="P117" t="e">
        <f>VLOOKUP(H117,'[1]Sri Lanka '!$B$2:$E$333,4,FALSE)</f>
        <v>#N/A</v>
      </c>
      <c r="Q117" s="4">
        <v>56</v>
      </c>
      <c r="R117" s="4">
        <v>215</v>
      </c>
      <c r="S117" s="4">
        <v>9</v>
      </c>
      <c r="T117" s="4">
        <v>124</v>
      </c>
      <c r="U117" s="4" t="s">
        <v>492</v>
      </c>
      <c r="V117" s="4" t="s">
        <v>493</v>
      </c>
      <c r="W117" s="4">
        <v>9</v>
      </c>
      <c r="X117" s="4" t="s">
        <v>35</v>
      </c>
      <c r="Y117" s="4">
        <v>124</v>
      </c>
    </row>
    <row r="118" spans="1:25">
      <c r="A118" s="4">
        <v>246</v>
      </c>
      <c r="B118" s="4">
        <v>215</v>
      </c>
      <c r="C118" s="4" t="s">
        <v>492</v>
      </c>
      <c r="D118" s="4" t="s">
        <v>493</v>
      </c>
      <c r="E118" s="4">
        <v>9</v>
      </c>
      <c r="F118" s="4" t="s">
        <v>35</v>
      </c>
      <c r="G118" s="4">
        <v>125</v>
      </c>
      <c r="H118" s="4" t="s">
        <v>594</v>
      </c>
      <c r="M118">
        <f t="shared" si="3"/>
        <v>0</v>
      </c>
      <c r="N118">
        <f t="shared" si="4"/>
        <v>0</v>
      </c>
      <c r="O118">
        <f t="shared" si="5"/>
        <v>0</v>
      </c>
      <c r="P118" t="str">
        <f>VLOOKUP(H118,'[1]Sri Lanka '!$B$2:$E$333,4,FALSE)</f>
        <v>...</v>
      </c>
      <c r="Q118" s="4">
        <v>246</v>
      </c>
      <c r="R118" s="4">
        <v>215</v>
      </c>
      <c r="S118" s="4">
        <v>9</v>
      </c>
      <c r="T118" s="4">
        <v>125</v>
      </c>
      <c r="U118" s="4" t="s">
        <v>492</v>
      </c>
      <c r="V118" s="4" t="s">
        <v>493</v>
      </c>
      <c r="W118" s="4">
        <v>9</v>
      </c>
      <c r="X118" s="4" t="s">
        <v>35</v>
      </c>
      <c r="Y118" s="4">
        <v>125</v>
      </c>
    </row>
    <row r="119" spans="1:25">
      <c r="A119" s="4">
        <v>301</v>
      </c>
      <c r="B119" s="4">
        <v>215</v>
      </c>
      <c r="C119" s="4" t="s">
        <v>492</v>
      </c>
      <c r="D119" s="4" t="s">
        <v>493</v>
      </c>
      <c r="E119" s="4">
        <v>9</v>
      </c>
      <c r="F119" s="4" t="s">
        <v>35</v>
      </c>
      <c r="G119" s="4">
        <v>126</v>
      </c>
      <c r="H119" s="4" t="s">
        <v>35</v>
      </c>
      <c r="I119" t="str">
        <f>VLOOKUP(H119,'Gazetted Urban Areas'!$D$2:$E$235,2,FALSE)</f>
        <v>Municipal Council</v>
      </c>
      <c r="J119" t="s">
        <v>29</v>
      </c>
      <c r="M119">
        <f t="shared" si="3"/>
        <v>1</v>
      </c>
      <c r="N119">
        <f t="shared" si="4"/>
        <v>0</v>
      </c>
      <c r="O119">
        <f t="shared" si="5"/>
        <v>0</v>
      </c>
      <c r="P119" t="str">
        <f>VLOOKUP(H119,'[1]Sri Lanka '!$B$2:$E$333,4,FALSE)</f>
        <v>...</v>
      </c>
      <c r="Q119" s="4">
        <v>301</v>
      </c>
      <c r="R119" s="4">
        <v>215</v>
      </c>
      <c r="S119" s="4">
        <v>9</v>
      </c>
      <c r="T119" s="4">
        <v>126</v>
      </c>
      <c r="U119" s="4" t="s">
        <v>492</v>
      </c>
      <c r="V119" s="4" t="s">
        <v>493</v>
      </c>
      <c r="W119" s="4">
        <v>9</v>
      </c>
      <c r="X119" s="4" t="s">
        <v>35</v>
      </c>
      <c r="Y119" s="4">
        <v>126</v>
      </c>
    </row>
    <row r="120" spans="1:25">
      <c r="A120" s="4">
        <v>208</v>
      </c>
      <c r="B120" s="4">
        <v>215</v>
      </c>
      <c r="C120" s="4" t="s">
        <v>492</v>
      </c>
      <c r="D120" s="4" t="s">
        <v>493</v>
      </c>
      <c r="E120" s="4">
        <v>11</v>
      </c>
      <c r="F120" s="4" t="s">
        <v>4</v>
      </c>
      <c r="G120" s="4">
        <v>157</v>
      </c>
      <c r="H120" s="4" t="s">
        <v>618</v>
      </c>
      <c r="M120">
        <f t="shared" si="3"/>
        <v>0</v>
      </c>
      <c r="N120">
        <f t="shared" si="4"/>
        <v>0</v>
      </c>
      <c r="O120">
        <f t="shared" si="5"/>
        <v>0</v>
      </c>
      <c r="P120" t="e">
        <f>VLOOKUP(H120,'[1]Sri Lanka '!$B$2:$E$333,4,FALSE)</f>
        <v>#N/A</v>
      </c>
      <c r="Q120" s="4">
        <v>208</v>
      </c>
      <c r="R120" s="4">
        <v>215</v>
      </c>
      <c r="S120" s="4">
        <v>11</v>
      </c>
      <c r="T120" s="4">
        <v>157</v>
      </c>
      <c r="U120" s="4" t="s">
        <v>492</v>
      </c>
      <c r="V120" s="4" t="s">
        <v>493</v>
      </c>
      <c r="W120" s="4">
        <v>11</v>
      </c>
      <c r="X120" s="4" t="s">
        <v>4</v>
      </c>
      <c r="Y120" s="4">
        <v>157</v>
      </c>
    </row>
    <row r="121" spans="1:25">
      <c r="A121" s="4">
        <v>50</v>
      </c>
      <c r="B121" s="4">
        <v>215</v>
      </c>
      <c r="C121" s="4" t="s">
        <v>492</v>
      </c>
      <c r="D121" s="4" t="s">
        <v>493</v>
      </c>
      <c r="E121" s="4">
        <v>5</v>
      </c>
      <c r="F121" s="4" t="s">
        <v>0</v>
      </c>
      <c r="G121" s="4">
        <v>73</v>
      </c>
      <c r="H121" s="4" t="s">
        <v>23</v>
      </c>
      <c r="I121" t="str">
        <f>VLOOKUP(H121,'Gazetted Urban Areas'!$D$2:$E$235,2,FALSE)</f>
        <v>Pradeshiya Sabha</v>
      </c>
      <c r="J121" t="s">
        <v>29</v>
      </c>
      <c r="M121">
        <f t="shared" si="3"/>
        <v>1</v>
      </c>
      <c r="N121">
        <f t="shared" si="4"/>
        <v>0</v>
      </c>
      <c r="O121">
        <f t="shared" si="5"/>
        <v>0</v>
      </c>
      <c r="P121">
        <f>VLOOKUP(H121,'[1]Sri Lanka '!$B$2:$E$333,4,FALSE)</f>
        <v>209251</v>
      </c>
      <c r="Q121" s="4">
        <v>50</v>
      </c>
      <c r="R121" s="4">
        <v>215</v>
      </c>
      <c r="S121" s="4">
        <v>5</v>
      </c>
      <c r="T121" s="4">
        <v>73</v>
      </c>
      <c r="U121" s="4" t="s">
        <v>492</v>
      </c>
      <c r="V121" s="4" t="s">
        <v>493</v>
      </c>
      <c r="W121" s="4">
        <v>5</v>
      </c>
      <c r="X121" s="4" t="s">
        <v>0</v>
      </c>
      <c r="Y121" s="4">
        <v>73</v>
      </c>
    </row>
    <row r="122" spans="1:25">
      <c r="A122" s="4">
        <v>303</v>
      </c>
      <c r="B122" s="4">
        <v>215</v>
      </c>
      <c r="C122" s="4" t="s">
        <v>492</v>
      </c>
      <c r="D122" s="4" t="s">
        <v>493</v>
      </c>
      <c r="E122" s="4">
        <v>2</v>
      </c>
      <c r="F122" s="4" t="s">
        <v>32</v>
      </c>
      <c r="G122" s="4">
        <v>24</v>
      </c>
      <c r="H122" s="4" t="s">
        <v>521</v>
      </c>
      <c r="I122" s="4" t="s">
        <v>29</v>
      </c>
      <c r="J122" s="4" t="s">
        <v>29</v>
      </c>
      <c r="K122">
        <v>18</v>
      </c>
      <c r="L122" s="4" t="s">
        <v>32</v>
      </c>
      <c r="M122">
        <f t="shared" si="3"/>
        <v>1</v>
      </c>
      <c r="N122">
        <f t="shared" si="4"/>
        <v>0</v>
      </c>
      <c r="O122">
        <f t="shared" si="5"/>
        <v>0</v>
      </c>
      <c r="P122">
        <f>VLOOKUP(H122,'[1]Sri Lanka '!$B$2:$E$333,4,FALSE)</f>
        <v>33572</v>
      </c>
      <c r="Q122" s="4">
        <v>303</v>
      </c>
      <c r="R122" s="4">
        <v>215</v>
      </c>
      <c r="S122" s="4">
        <v>2</v>
      </c>
      <c r="T122" s="4">
        <v>24</v>
      </c>
      <c r="U122" s="4" t="s">
        <v>492</v>
      </c>
      <c r="V122" s="4" t="s">
        <v>493</v>
      </c>
      <c r="W122" s="4">
        <v>2</v>
      </c>
      <c r="X122" s="4" t="s">
        <v>32</v>
      </c>
      <c r="Y122" s="4">
        <v>24</v>
      </c>
    </row>
    <row r="123" spans="1:25">
      <c r="A123" s="4">
        <v>69</v>
      </c>
      <c r="B123" s="4">
        <v>215</v>
      </c>
      <c r="C123" s="4" t="s">
        <v>492</v>
      </c>
      <c r="D123" s="4" t="s">
        <v>493</v>
      </c>
      <c r="E123" s="4">
        <v>23</v>
      </c>
      <c r="F123" s="4" t="s">
        <v>6</v>
      </c>
      <c r="G123" s="4">
        <v>299</v>
      </c>
      <c r="H123" s="4" t="s">
        <v>237</v>
      </c>
      <c r="I123" t="str">
        <f>VLOOKUP(H123,'Gazetted Urban Areas'!$D$2:$E$235,2,FALSE)</f>
        <v>Pradeshiya Sabha</v>
      </c>
      <c r="J123" t="s">
        <v>31</v>
      </c>
      <c r="M123">
        <f t="shared" si="3"/>
        <v>0</v>
      </c>
      <c r="N123">
        <f t="shared" si="4"/>
        <v>0</v>
      </c>
      <c r="O123">
        <f t="shared" si="5"/>
        <v>1</v>
      </c>
      <c r="P123">
        <f>VLOOKUP(H123,'[1]Sri Lanka '!$B$2:$E$333,4,FALSE)</f>
        <v>42468</v>
      </c>
      <c r="Q123" s="4">
        <v>69</v>
      </c>
      <c r="R123" s="4">
        <v>215</v>
      </c>
      <c r="S123" s="4">
        <v>23</v>
      </c>
      <c r="T123" s="4">
        <v>299</v>
      </c>
      <c r="U123" s="4" t="s">
        <v>492</v>
      </c>
      <c r="V123" s="4" t="s">
        <v>493</v>
      </c>
      <c r="W123" s="4">
        <v>23</v>
      </c>
      <c r="X123" s="4" t="s">
        <v>6</v>
      </c>
      <c r="Y123" s="4">
        <v>299</v>
      </c>
    </row>
    <row r="124" spans="1:25">
      <c r="A124" s="4">
        <v>70</v>
      </c>
      <c r="B124" s="4">
        <v>215</v>
      </c>
      <c r="C124" s="4" t="s">
        <v>492</v>
      </c>
      <c r="D124" s="4" t="s">
        <v>493</v>
      </c>
      <c r="E124" s="4">
        <v>23</v>
      </c>
      <c r="F124" s="4" t="s">
        <v>6</v>
      </c>
      <c r="G124" s="4">
        <v>300</v>
      </c>
      <c r="H124" s="4" t="s">
        <v>728</v>
      </c>
      <c r="M124">
        <f t="shared" si="3"/>
        <v>0</v>
      </c>
      <c r="N124">
        <f t="shared" si="4"/>
        <v>0</v>
      </c>
      <c r="O124">
        <f t="shared" si="5"/>
        <v>0</v>
      </c>
      <c r="P124">
        <f>VLOOKUP(H124,'[1]Sri Lanka '!$B$2:$E$333,4,FALSE)</f>
        <v>48669</v>
      </c>
      <c r="Q124" s="4">
        <v>70</v>
      </c>
      <c r="R124" s="4">
        <v>215</v>
      </c>
      <c r="S124" s="4">
        <v>23</v>
      </c>
      <c r="T124" s="4">
        <v>300</v>
      </c>
      <c r="U124" s="4" t="s">
        <v>492</v>
      </c>
      <c r="V124" s="4" t="s">
        <v>493</v>
      </c>
      <c r="W124" s="4">
        <v>23</v>
      </c>
      <c r="X124" s="4" t="s">
        <v>6</v>
      </c>
      <c r="Y124" s="4">
        <v>300</v>
      </c>
    </row>
    <row r="125" spans="1:25">
      <c r="A125" s="4">
        <v>93</v>
      </c>
      <c r="B125" s="4">
        <v>215</v>
      </c>
      <c r="C125" s="4" t="s">
        <v>492</v>
      </c>
      <c r="D125" s="4" t="s">
        <v>493</v>
      </c>
      <c r="E125" s="4">
        <v>1</v>
      </c>
      <c r="F125" s="4" t="s">
        <v>16</v>
      </c>
      <c r="G125" s="4">
        <v>8</v>
      </c>
      <c r="H125" s="4" t="s">
        <v>33</v>
      </c>
      <c r="I125" t="str">
        <f>VLOOKUP(H125,'Gazetted Urban Areas'!$D$2:$E$235,2,FALSE)</f>
        <v>Municipal Council</v>
      </c>
      <c r="J125" t="s">
        <v>29</v>
      </c>
      <c r="M125">
        <f t="shared" si="3"/>
        <v>1</v>
      </c>
      <c r="N125">
        <f t="shared" si="4"/>
        <v>0</v>
      </c>
      <c r="O125">
        <f t="shared" si="5"/>
        <v>0</v>
      </c>
      <c r="P125">
        <f>VLOOKUP(H125,'[1]Sri Lanka '!$B$2:$E$333,4,FALSE)</f>
        <v>0</v>
      </c>
      <c r="Q125" s="4">
        <v>93</v>
      </c>
      <c r="R125" s="4">
        <v>215</v>
      </c>
      <c r="S125" s="4">
        <v>1</v>
      </c>
      <c r="T125" s="4">
        <v>8</v>
      </c>
      <c r="U125" s="4" t="s">
        <v>492</v>
      </c>
      <c r="V125" s="4" t="s">
        <v>493</v>
      </c>
      <c r="W125" s="4">
        <v>1</v>
      </c>
      <c r="X125" s="4" t="s">
        <v>16</v>
      </c>
      <c r="Y125" s="4">
        <v>8</v>
      </c>
    </row>
    <row r="126" spans="1:25">
      <c r="A126" s="4">
        <v>178</v>
      </c>
      <c r="B126" s="4">
        <v>215</v>
      </c>
      <c r="C126" s="4" t="s">
        <v>492</v>
      </c>
      <c r="D126" s="4" t="s">
        <v>493</v>
      </c>
      <c r="E126" s="4">
        <v>22</v>
      </c>
      <c r="F126" s="4" t="s">
        <v>53</v>
      </c>
      <c r="G126" s="4">
        <v>280</v>
      </c>
      <c r="H126" s="4" t="s">
        <v>255</v>
      </c>
      <c r="I126" t="str">
        <f>VLOOKUP(H126,'Gazetted Urban Areas'!$D$2:$E$235,2,FALSE)</f>
        <v>Pradeshiya Sabha</v>
      </c>
      <c r="J126" t="s">
        <v>31</v>
      </c>
      <c r="M126">
        <f t="shared" si="3"/>
        <v>0</v>
      </c>
      <c r="N126">
        <f t="shared" si="4"/>
        <v>0</v>
      </c>
      <c r="O126">
        <f t="shared" si="5"/>
        <v>1</v>
      </c>
      <c r="P126">
        <f>VLOOKUP(H126,'[1]Sri Lanka '!$B$2:$E$333,4,FALSE)</f>
        <v>81780</v>
      </c>
      <c r="Q126" s="4">
        <v>178</v>
      </c>
      <c r="R126" s="4">
        <v>215</v>
      </c>
      <c r="S126" s="4">
        <v>22</v>
      </c>
      <c r="T126" s="4">
        <v>280</v>
      </c>
      <c r="U126" s="4" t="s">
        <v>492</v>
      </c>
      <c r="V126" s="4" t="s">
        <v>493</v>
      </c>
      <c r="W126" s="4">
        <v>22</v>
      </c>
      <c r="X126" s="4" t="s">
        <v>53</v>
      </c>
      <c r="Y126" s="4">
        <v>280</v>
      </c>
    </row>
    <row r="127" spans="1:25">
      <c r="A127" s="4">
        <v>106</v>
      </c>
      <c r="B127" s="4">
        <v>215</v>
      </c>
      <c r="C127" s="4" t="s">
        <v>492</v>
      </c>
      <c r="D127" s="4" t="s">
        <v>493</v>
      </c>
      <c r="E127" s="4">
        <v>17</v>
      </c>
      <c r="F127" s="4" t="s">
        <v>9</v>
      </c>
      <c r="G127" s="4">
        <v>237</v>
      </c>
      <c r="H127" s="4" t="s">
        <v>677</v>
      </c>
      <c r="I127" t="str">
        <f>VLOOKUP(H127,'Gazetted Urban Areas'!$D$2:$E$235,2,FALSE)</f>
        <v>Pradeshiya Sabha</v>
      </c>
      <c r="J127" t="s">
        <v>31</v>
      </c>
      <c r="M127">
        <f t="shared" si="3"/>
        <v>0</v>
      </c>
      <c r="N127">
        <f t="shared" si="4"/>
        <v>0</v>
      </c>
      <c r="O127">
        <f t="shared" si="5"/>
        <v>1</v>
      </c>
      <c r="P127">
        <f>VLOOKUP(H127,'[1]Sri Lanka '!$B$2:$E$333,4,FALSE)</f>
        <v>37347</v>
      </c>
      <c r="Q127" s="4">
        <v>106</v>
      </c>
      <c r="R127" s="4">
        <v>215</v>
      </c>
      <c r="S127" s="4">
        <v>17</v>
      </c>
      <c r="T127" s="4">
        <v>237</v>
      </c>
      <c r="U127" s="4" t="s">
        <v>492</v>
      </c>
      <c r="V127" s="4" t="s">
        <v>493</v>
      </c>
      <c r="W127" s="4">
        <v>17</v>
      </c>
      <c r="X127" s="4" t="s">
        <v>9</v>
      </c>
      <c r="Y127" s="4">
        <v>237</v>
      </c>
    </row>
    <row r="128" spans="1:25">
      <c r="A128" s="4">
        <v>92</v>
      </c>
      <c r="B128" s="4">
        <v>215</v>
      </c>
      <c r="C128" s="4" t="s">
        <v>492</v>
      </c>
      <c r="D128" s="4" t="s">
        <v>493</v>
      </c>
      <c r="E128" s="4">
        <v>3</v>
      </c>
      <c r="F128" s="4" t="s">
        <v>10</v>
      </c>
      <c r="G128" s="4">
        <v>48</v>
      </c>
      <c r="H128" s="4" t="s">
        <v>541</v>
      </c>
      <c r="M128">
        <f t="shared" si="3"/>
        <v>0</v>
      </c>
      <c r="N128">
        <f t="shared" si="4"/>
        <v>0</v>
      </c>
      <c r="O128">
        <f t="shared" si="5"/>
        <v>0</v>
      </c>
      <c r="P128">
        <f>VLOOKUP(H128,'[1]Sri Lanka '!$B$2:$E$333,4,FALSE)</f>
        <v>22494</v>
      </c>
      <c r="Q128" s="4">
        <v>92</v>
      </c>
      <c r="R128" s="4">
        <v>215</v>
      </c>
      <c r="S128" s="4">
        <v>3</v>
      </c>
      <c r="T128" s="4">
        <v>48</v>
      </c>
      <c r="U128" s="4" t="s">
        <v>492</v>
      </c>
      <c r="V128" s="4" t="s">
        <v>493</v>
      </c>
      <c r="W128" s="4">
        <v>3</v>
      </c>
      <c r="X128" s="4" t="s">
        <v>10</v>
      </c>
      <c r="Y128" s="4">
        <v>48</v>
      </c>
    </row>
    <row r="129" spans="1:25">
      <c r="A129" s="4">
        <v>72</v>
      </c>
      <c r="B129" s="4">
        <v>215</v>
      </c>
      <c r="C129" s="4" t="s">
        <v>492</v>
      </c>
      <c r="D129" s="4" t="s">
        <v>493</v>
      </c>
      <c r="E129" s="4">
        <v>13</v>
      </c>
      <c r="F129" s="4" t="s">
        <v>633</v>
      </c>
      <c r="G129" s="4">
        <v>182</v>
      </c>
      <c r="H129" s="4" t="s">
        <v>634</v>
      </c>
      <c r="M129">
        <f t="shared" si="3"/>
        <v>0</v>
      </c>
      <c r="N129">
        <f t="shared" si="4"/>
        <v>0</v>
      </c>
      <c r="O129">
        <f t="shared" si="5"/>
        <v>0</v>
      </c>
      <c r="P129" t="e">
        <f>VLOOKUP(H129,'[1]Sri Lanka '!$B$2:$E$333,4,FALSE)</f>
        <v>#N/A</v>
      </c>
      <c r="Q129" s="4">
        <v>72</v>
      </c>
      <c r="R129" s="4">
        <v>215</v>
      </c>
      <c r="S129" s="4">
        <v>13</v>
      </c>
      <c r="T129" s="4">
        <v>182</v>
      </c>
      <c r="U129" s="4" t="s">
        <v>492</v>
      </c>
      <c r="V129" s="4" t="s">
        <v>493</v>
      </c>
      <c r="W129" s="4">
        <v>13</v>
      </c>
      <c r="X129" s="4" t="s">
        <v>633</v>
      </c>
      <c r="Y129" s="4">
        <v>182</v>
      </c>
    </row>
    <row r="130" spans="1:25">
      <c r="A130" s="4">
        <v>71</v>
      </c>
      <c r="B130" s="4">
        <v>215</v>
      </c>
      <c r="C130" s="4" t="s">
        <v>492</v>
      </c>
      <c r="D130" s="4" t="s">
        <v>493</v>
      </c>
      <c r="E130" s="4">
        <v>24</v>
      </c>
      <c r="F130" s="4" t="s">
        <v>14</v>
      </c>
      <c r="G130" s="4">
        <v>310</v>
      </c>
      <c r="H130" s="4" t="s">
        <v>734</v>
      </c>
      <c r="I130" s="4" t="s">
        <v>31</v>
      </c>
      <c r="J130" s="4" t="s">
        <v>31</v>
      </c>
      <c r="K130" t="s">
        <v>448</v>
      </c>
      <c r="L130" t="s">
        <v>20</v>
      </c>
      <c r="M130">
        <f t="shared" ref="M130:M193" si="6">IF(J130="Municipal Council",1,0)</f>
        <v>0</v>
      </c>
      <c r="N130">
        <f t="shared" ref="N130:N193" si="7">IF(J130="Urban Council",1,0)</f>
        <v>0</v>
      </c>
      <c r="O130">
        <f t="shared" ref="O130:O193" si="8">IF(J130="Pradeshiya Sabha",1,0)</f>
        <v>1</v>
      </c>
      <c r="P130">
        <f>VLOOKUP(H130,'[1]Sri Lanka '!$B$2:$E$333,4,FALSE)</f>
        <v>41139</v>
      </c>
      <c r="Q130" s="4">
        <v>71</v>
      </c>
      <c r="R130" s="4">
        <v>215</v>
      </c>
      <c r="S130" s="4">
        <v>24</v>
      </c>
      <c r="T130" s="4">
        <v>310</v>
      </c>
      <c r="U130" s="4" t="s">
        <v>492</v>
      </c>
      <c r="V130" s="4" t="s">
        <v>493</v>
      </c>
      <c r="W130" s="4">
        <v>24</v>
      </c>
      <c r="X130" s="4" t="s">
        <v>14</v>
      </c>
      <c r="Y130" s="4">
        <v>310</v>
      </c>
    </row>
    <row r="131" spans="1:25">
      <c r="A131" s="4">
        <v>73</v>
      </c>
      <c r="B131" s="4">
        <v>215</v>
      </c>
      <c r="C131" s="4" t="s">
        <v>492</v>
      </c>
      <c r="D131" s="4" t="s">
        <v>493</v>
      </c>
      <c r="E131" s="4">
        <v>13</v>
      </c>
      <c r="F131" s="4" t="s">
        <v>633</v>
      </c>
      <c r="G131" s="4">
        <v>183</v>
      </c>
      <c r="H131" s="4" t="s">
        <v>635</v>
      </c>
      <c r="M131">
        <f t="shared" si="6"/>
        <v>0</v>
      </c>
      <c r="N131">
        <f t="shared" si="7"/>
        <v>0</v>
      </c>
      <c r="O131">
        <f t="shared" si="8"/>
        <v>0</v>
      </c>
      <c r="P131" t="str">
        <f>VLOOKUP(H131,'[1]Sri Lanka '!$B$2:$E$333,4,FALSE)</f>
        <v>...</v>
      </c>
      <c r="Q131" s="4">
        <v>73</v>
      </c>
      <c r="R131" s="4">
        <v>215</v>
      </c>
      <c r="S131" s="4">
        <v>13</v>
      </c>
      <c r="T131" s="4">
        <v>183</v>
      </c>
      <c r="U131" s="4" t="s">
        <v>492</v>
      </c>
      <c r="V131" s="4" t="s">
        <v>493</v>
      </c>
      <c r="W131" s="4">
        <v>13</v>
      </c>
      <c r="X131" s="4" t="s">
        <v>633</v>
      </c>
      <c r="Y131" s="4">
        <v>183</v>
      </c>
    </row>
    <row r="132" spans="1:25">
      <c r="A132" s="4">
        <v>223</v>
      </c>
      <c r="B132" s="4">
        <v>215</v>
      </c>
      <c r="C132" s="4" t="s">
        <v>492</v>
      </c>
      <c r="D132" s="4" t="s">
        <v>493</v>
      </c>
      <c r="E132" s="4">
        <v>6</v>
      </c>
      <c r="F132" s="4" t="s">
        <v>8</v>
      </c>
      <c r="G132" s="4">
        <v>92</v>
      </c>
      <c r="H132" s="4" t="s">
        <v>574</v>
      </c>
      <c r="M132">
        <f t="shared" si="6"/>
        <v>0</v>
      </c>
      <c r="N132">
        <f t="shared" si="7"/>
        <v>0</v>
      </c>
      <c r="O132">
        <f t="shared" si="8"/>
        <v>0</v>
      </c>
      <c r="P132">
        <f>VLOOKUP(H132,'[1]Sri Lanka '!$B$2:$E$333,4,FALSE)</f>
        <v>56128</v>
      </c>
      <c r="Q132" s="4">
        <v>223</v>
      </c>
      <c r="R132" s="4">
        <v>215</v>
      </c>
      <c r="S132" s="4">
        <v>6</v>
      </c>
      <c r="T132" s="4">
        <v>92</v>
      </c>
      <c r="U132" s="4" t="s">
        <v>492</v>
      </c>
      <c r="V132" s="4" t="s">
        <v>493</v>
      </c>
      <c r="W132" s="4">
        <v>6</v>
      </c>
      <c r="X132" s="4" t="s">
        <v>8</v>
      </c>
      <c r="Y132" s="4">
        <v>92</v>
      </c>
    </row>
    <row r="133" spans="1:25">
      <c r="A133" s="4">
        <v>265</v>
      </c>
      <c r="B133" s="4">
        <v>215</v>
      </c>
      <c r="C133" s="4" t="s">
        <v>492</v>
      </c>
      <c r="D133" s="4" t="s">
        <v>493</v>
      </c>
      <c r="E133" s="4">
        <v>1</v>
      </c>
      <c r="F133" s="4" t="s">
        <v>16</v>
      </c>
      <c r="G133" s="4">
        <v>9</v>
      </c>
      <c r="H133" s="4" t="s">
        <v>507</v>
      </c>
      <c r="M133">
        <f t="shared" si="6"/>
        <v>0</v>
      </c>
      <c r="N133">
        <f t="shared" si="7"/>
        <v>0</v>
      </c>
      <c r="O133">
        <f t="shared" si="8"/>
        <v>0</v>
      </c>
      <c r="P133">
        <f>VLOOKUP(H133,'[1]Sri Lanka '!$B$2:$E$333,4,FALSE)</f>
        <v>16365</v>
      </c>
      <c r="Q133" s="4">
        <v>265</v>
      </c>
      <c r="R133" s="4">
        <v>215</v>
      </c>
      <c r="S133" s="4">
        <v>1</v>
      </c>
      <c r="T133" s="4">
        <v>9</v>
      </c>
      <c r="U133" s="4" t="s">
        <v>492</v>
      </c>
      <c r="V133" s="4" t="s">
        <v>493</v>
      </c>
      <c r="W133" s="4">
        <v>1</v>
      </c>
      <c r="X133" s="4" t="s">
        <v>16</v>
      </c>
      <c r="Y133" s="4">
        <v>9</v>
      </c>
    </row>
    <row r="134" spans="1:25">
      <c r="A134" s="4">
        <v>224</v>
      </c>
      <c r="B134" s="4">
        <v>215</v>
      </c>
      <c r="C134" s="4" t="s">
        <v>492</v>
      </c>
      <c r="D134" s="4" t="s">
        <v>493</v>
      </c>
      <c r="E134" s="4">
        <v>22</v>
      </c>
      <c r="F134" s="4" t="s">
        <v>53</v>
      </c>
      <c r="G134" s="4">
        <v>281</v>
      </c>
      <c r="H134" s="4" t="s">
        <v>716</v>
      </c>
      <c r="M134">
        <f t="shared" si="6"/>
        <v>0</v>
      </c>
      <c r="N134">
        <f t="shared" si="7"/>
        <v>0</v>
      </c>
      <c r="O134">
        <f t="shared" si="8"/>
        <v>0</v>
      </c>
      <c r="P134">
        <f>VLOOKUP(H134,'[1]Sri Lanka '!$B$2:$E$333,4,FALSE)</f>
        <v>20225</v>
      </c>
      <c r="Q134" s="4">
        <v>224</v>
      </c>
      <c r="R134" s="4">
        <v>215</v>
      </c>
      <c r="S134" s="4">
        <v>22</v>
      </c>
      <c r="T134" s="4">
        <v>281</v>
      </c>
      <c r="U134" s="4" t="s">
        <v>492</v>
      </c>
      <c r="V134" s="4" t="s">
        <v>493</v>
      </c>
      <c r="W134" s="4">
        <v>22</v>
      </c>
      <c r="X134" s="4" t="s">
        <v>53</v>
      </c>
      <c r="Y134" s="4">
        <v>281</v>
      </c>
    </row>
    <row r="135" spans="1:25">
      <c r="A135" s="4">
        <v>266</v>
      </c>
      <c r="B135" s="4">
        <v>215</v>
      </c>
      <c r="C135" s="4" t="s">
        <v>492</v>
      </c>
      <c r="D135" s="4" t="s">
        <v>493</v>
      </c>
      <c r="E135" s="4">
        <v>7</v>
      </c>
      <c r="F135" s="4" t="s">
        <v>7</v>
      </c>
      <c r="G135" s="4">
        <v>105</v>
      </c>
      <c r="H135" s="4" t="s">
        <v>57</v>
      </c>
      <c r="I135" t="str">
        <f>VLOOKUP(H135,'Gazetted Urban Areas'!$D$2:$E$235,2,FALSE)</f>
        <v>Pradeshiya Sabha</v>
      </c>
      <c r="J135" t="s">
        <v>31</v>
      </c>
      <c r="M135">
        <f t="shared" si="6"/>
        <v>0</v>
      </c>
      <c r="N135">
        <f t="shared" si="7"/>
        <v>0</v>
      </c>
      <c r="O135">
        <f t="shared" si="8"/>
        <v>1</v>
      </c>
      <c r="P135">
        <f>VLOOKUP(H135,'[1]Sri Lanka '!$B$2:$E$333,4,FALSE)</f>
        <v>222683</v>
      </c>
      <c r="Q135" s="4">
        <v>266</v>
      </c>
      <c r="R135" s="4">
        <v>215</v>
      </c>
      <c r="S135" s="4">
        <v>7</v>
      </c>
      <c r="T135" s="4">
        <v>105</v>
      </c>
      <c r="U135" s="4" t="s">
        <v>492</v>
      </c>
      <c r="V135" s="4" t="s">
        <v>493</v>
      </c>
      <c r="W135" s="4">
        <v>7</v>
      </c>
      <c r="X135" s="4" t="s">
        <v>7</v>
      </c>
      <c r="Y135" s="4">
        <v>105</v>
      </c>
    </row>
    <row r="136" spans="1:25">
      <c r="A136" s="4">
        <v>209</v>
      </c>
      <c r="B136" s="4">
        <v>215</v>
      </c>
      <c r="C136" s="4" t="s">
        <v>492</v>
      </c>
      <c r="D136" s="4" t="s">
        <v>493</v>
      </c>
      <c r="E136" s="4">
        <v>18</v>
      </c>
      <c r="F136" s="4" t="s">
        <v>687</v>
      </c>
      <c r="G136" s="4">
        <v>251</v>
      </c>
      <c r="H136" s="4" t="s">
        <v>691</v>
      </c>
      <c r="I136" s="4" t="s">
        <v>31</v>
      </c>
      <c r="J136" s="4" t="s">
        <v>31</v>
      </c>
      <c r="K136" t="s">
        <v>394</v>
      </c>
      <c r="L136" t="s">
        <v>180</v>
      </c>
      <c r="M136">
        <f t="shared" si="6"/>
        <v>0</v>
      </c>
      <c r="N136">
        <f t="shared" si="7"/>
        <v>0</v>
      </c>
      <c r="O136">
        <f t="shared" si="8"/>
        <v>1</v>
      </c>
      <c r="P136">
        <f>VLOOKUP(H136,'[1]Sri Lanka '!$B$2:$E$333,4,FALSE)</f>
        <v>16297</v>
      </c>
      <c r="Q136" s="4">
        <v>209</v>
      </c>
      <c r="R136" s="4">
        <v>215</v>
      </c>
      <c r="S136" s="4">
        <v>18</v>
      </c>
      <c r="T136" s="4">
        <v>251</v>
      </c>
      <c r="U136" s="4" t="s">
        <v>492</v>
      </c>
      <c r="V136" s="4" t="s">
        <v>493</v>
      </c>
      <c r="W136" s="4">
        <v>18</v>
      </c>
      <c r="X136" s="4" t="s">
        <v>687</v>
      </c>
      <c r="Y136" s="4">
        <v>251</v>
      </c>
    </row>
    <row r="137" spans="1:25">
      <c r="A137" s="4">
        <v>231</v>
      </c>
      <c r="B137" s="4">
        <v>215</v>
      </c>
      <c r="C137" s="4" t="s">
        <v>492</v>
      </c>
      <c r="D137" s="4" t="s">
        <v>493</v>
      </c>
      <c r="E137" s="4">
        <v>14</v>
      </c>
      <c r="F137" s="4" t="s">
        <v>3</v>
      </c>
      <c r="G137" s="4">
        <v>195</v>
      </c>
      <c r="H137" s="4" t="s">
        <v>644</v>
      </c>
      <c r="M137">
        <f t="shared" si="6"/>
        <v>0</v>
      </c>
      <c r="N137">
        <f t="shared" si="7"/>
        <v>0</v>
      </c>
      <c r="O137">
        <f t="shared" si="8"/>
        <v>0</v>
      </c>
      <c r="P137" t="e">
        <f>VLOOKUP(H137,'[1]Sri Lanka '!$B$2:$E$333,4,FALSE)</f>
        <v>#N/A</v>
      </c>
      <c r="Q137" s="4">
        <v>231</v>
      </c>
      <c r="R137" s="4">
        <v>215</v>
      </c>
      <c r="S137" s="4">
        <v>14</v>
      </c>
      <c r="T137" s="4">
        <v>195</v>
      </c>
      <c r="U137" s="4" t="s">
        <v>492</v>
      </c>
      <c r="V137" s="4" t="s">
        <v>493</v>
      </c>
      <c r="W137" s="4">
        <v>14</v>
      </c>
      <c r="X137" s="4" t="s">
        <v>3</v>
      </c>
      <c r="Y137" s="4">
        <v>195</v>
      </c>
    </row>
    <row r="138" spans="1:25">
      <c r="A138" s="4">
        <v>247</v>
      </c>
      <c r="B138" s="4">
        <v>215</v>
      </c>
      <c r="C138" s="4" t="s">
        <v>492</v>
      </c>
      <c r="D138" s="4" t="s">
        <v>493</v>
      </c>
      <c r="E138" s="4">
        <v>8</v>
      </c>
      <c r="F138" s="4" t="s">
        <v>17</v>
      </c>
      <c r="G138" s="4">
        <v>116</v>
      </c>
      <c r="H138" s="4" t="s">
        <v>586</v>
      </c>
      <c r="I138" t="str">
        <f>VLOOKUP(H138,'Gazetted Urban Areas'!$D$2:$E$235,2,FALSE)</f>
        <v>Pradeshiya Sabha</v>
      </c>
      <c r="J138" t="s">
        <v>31</v>
      </c>
      <c r="M138">
        <f t="shared" si="6"/>
        <v>0</v>
      </c>
      <c r="N138">
        <f t="shared" si="7"/>
        <v>0</v>
      </c>
      <c r="O138">
        <f t="shared" si="8"/>
        <v>1</v>
      </c>
      <c r="P138" t="str">
        <f>VLOOKUP(H138,'[1]Sri Lanka '!$B$2:$E$333,4,FALSE)</f>
        <v>...</v>
      </c>
      <c r="Q138" s="4">
        <v>247</v>
      </c>
      <c r="R138" s="4">
        <v>215</v>
      </c>
      <c r="S138" s="4">
        <v>8</v>
      </c>
      <c r="T138" s="4">
        <v>116</v>
      </c>
      <c r="U138" s="4" t="s">
        <v>492</v>
      </c>
      <c r="V138" s="4" t="s">
        <v>493</v>
      </c>
      <c r="W138" s="4">
        <v>8</v>
      </c>
      <c r="X138" s="4" t="s">
        <v>17</v>
      </c>
      <c r="Y138" s="4">
        <v>116</v>
      </c>
    </row>
    <row r="139" spans="1:25">
      <c r="A139" s="4">
        <v>315</v>
      </c>
      <c r="B139" s="4">
        <v>215</v>
      </c>
      <c r="C139" s="4" t="s">
        <v>492</v>
      </c>
      <c r="D139" s="4" t="s">
        <v>493</v>
      </c>
      <c r="E139" s="4">
        <v>2</v>
      </c>
      <c r="F139" s="4" t="s">
        <v>32</v>
      </c>
      <c r="G139" s="4">
        <v>25</v>
      </c>
      <c r="H139" s="4" t="s">
        <v>522</v>
      </c>
      <c r="I139" s="4" t="s">
        <v>29</v>
      </c>
      <c r="J139" s="4" t="s">
        <v>29</v>
      </c>
      <c r="K139">
        <v>18</v>
      </c>
      <c r="L139" s="4" t="s">
        <v>32</v>
      </c>
      <c r="M139">
        <f t="shared" si="6"/>
        <v>1</v>
      </c>
      <c r="N139">
        <f t="shared" si="7"/>
        <v>0</v>
      </c>
      <c r="O139">
        <f t="shared" si="8"/>
        <v>0</v>
      </c>
      <c r="P139">
        <f>VLOOKUP(H139,'[1]Sri Lanka '!$B$2:$E$333,4,FALSE)</f>
        <v>19457</v>
      </c>
      <c r="Q139" s="4">
        <v>315</v>
      </c>
      <c r="R139" s="4">
        <v>215</v>
      </c>
      <c r="S139" s="4">
        <v>2</v>
      </c>
      <c r="T139" s="4">
        <v>25</v>
      </c>
      <c r="U139" s="4" t="s">
        <v>492</v>
      </c>
      <c r="V139" s="4" t="s">
        <v>493</v>
      </c>
      <c r="W139" s="4">
        <v>2</v>
      </c>
      <c r="X139" s="4" t="s">
        <v>32</v>
      </c>
      <c r="Y139" s="4">
        <v>25</v>
      </c>
    </row>
    <row r="140" spans="1:25">
      <c r="A140" s="4">
        <v>152</v>
      </c>
      <c r="B140" s="4">
        <v>215</v>
      </c>
      <c r="C140" s="4" t="s">
        <v>492</v>
      </c>
      <c r="D140" s="4" t="s">
        <v>493</v>
      </c>
      <c r="E140" s="4">
        <v>12</v>
      </c>
      <c r="F140" s="4" t="s">
        <v>12</v>
      </c>
      <c r="G140" s="4">
        <v>176</v>
      </c>
      <c r="H140" s="4" t="s">
        <v>12</v>
      </c>
      <c r="I140" t="s">
        <v>30</v>
      </c>
      <c r="J140" t="s">
        <v>30</v>
      </c>
      <c r="M140">
        <f t="shared" si="6"/>
        <v>0</v>
      </c>
      <c r="N140">
        <f t="shared" si="7"/>
        <v>1</v>
      </c>
      <c r="O140">
        <f t="shared" si="8"/>
        <v>0</v>
      </c>
      <c r="P140">
        <f>VLOOKUP(H140,'[1]Sri Lanka '!$B$2:$E$333,4,FALSE)</f>
        <v>87637</v>
      </c>
      <c r="Q140" s="4">
        <v>152</v>
      </c>
      <c r="R140" s="4">
        <v>215</v>
      </c>
      <c r="S140" s="4">
        <v>12</v>
      </c>
      <c r="T140" s="4">
        <v>176</v>
      </c>
      <c r="U140" s="4" t="s">
        <v>492</v>
      </c>
      <c r="V140" s="4" t="s">
        <v>493</v>
      </c>
      <c r="W140" s="4">
        <v>12</v>
      </c>
      <c r="X140" s="4" t="s">
        <v>12</v>
      </c>
      <c r="Y140" s="4">
        <v>176</v>
      </c>
    </row>
    <row r="141" spans="1:25">
      <c r="A141" s="4">
        <v>183</v>
      </c>
      <c r="B141" s="4">
        <v>215</v>
      </c>
      <c r="C141" s="4" t="s">
        <v>492</v>
      </c>
      <c r="D141" s="4" t="s">
        <v>493</v>
      </c>
      <c r="E141" s="4">
        <v>2</v>
      </c>
      <c r="F141" s="4" t="s">
        <v>32</v>
      </c>
      <c r="G141" s="4">
        <v>26</v>
      </c>
      <c r="H141" s="4" t="s">
        <v>523</v>
      </c>
      <c r="I141" t="str">
        <f>VLOOKUP(H141,'Gazetted Urban Areas'!$D$2:$E$235,2,FALSE)</f>
        <v>Pradeshiya Sabha</v>
      </c>
      <c r="J141" t="s">
        <v>31</v>
      </c>
      <c r="M141">
        <f t="shared" si="6"/>
        <v>0</v>
      </c>
      <c r="N141">
        <f t="shared" si="7"/>
        <v>0</v>
      </c>
      <c r="O141">
        <f t="shared" si="8"/>
        <v>1</v>
      </c>
      <c r="P141">
        <f>VLOOKUP(H141,'[1]Sri Lanka '!$B$2:$E$333,4,FALSE)</f>
        <v>52107</v>
      </c>
      <c r="Q141" s="4">
        <v>183</v>
      </c>
      <c r="R141" s="4">
        <v>215</v>
      </c>
      <c r="S141" s="4">
        <v>2</v>
      </c>
      <c r="T141" s="4">
        <v>26</v>
      </c>
      <c r="U141" s="4" t="s">
        <v>492</v>
      </c>
      <c r="V141" s="4" t="s">
        <v>493</v>
      </c>
      <c r="W141" s="4">
        <v>2</v>
      </c>
      <c r="X141" s="4" t="s">
        <v>32</v>
      </c>
      <c r="Y141" s="4">
        <v>26</v>
      </c>
    </row>
    <row r="142" spans="1:25">
      <c r="A142" s="4">
        <v>210</v>
      </c>
      <c r="B142" s="4">
        <v>215</v>
      </c>
      <c r="C142" s="4" t="s">
        <v>492</v>
      </c>
      <c r="D142" s="4" t="s">
        <v>493</v>
      </c>
      <c r="E142" s="4">
        <v>7</v>
      </c>
      <c r="F142" s="4" t="s">
        <v>7</v>
      </c>
      <c r="G142" s="4">
        <v>106</v>
      </c>
      <c r="H142" s="4" t="s">
        <v>64</v>
      </c>
      <c r="I142" t="str">
        <f>VLOOKUP(H142,'Gazetted Urban Areas'!$D$2:$E$235,2,FALSE)</f>
        <v>Pradeshiya Sabha</v>
      </c>
      <c r="J142" t="s">
        <v>31</v>
      </c>
      <c r="M142">
        <f t="shared" si="6"/>
        <v>0</v>
      </c>
      <c r="N142">
        <f t="shared" si="7"/>
        <v>0</v>
      </c>
      <c r="O142">
        <f t="shared" si="8"/>
        <v>1</v>
      </c>
      <c r="P142">
        <f>VLOOKUP(H142,'[1]Sri Lanka '!$B$2:$E$333,4,FALSE)</f>
        <v>134364</v>
      </c>
      <c r="Q142" s="4">
        <v>210</v>
      </c>
      <c r="R142" s="4">
        <v>215</v>
      </c>
      <c r="S142" s="4">
        <v>7</v>
      </c>
      <c r="T142" s="4">
        <v>106</v>
      </c>
      <c r="U142" s="4" t="s">
        <v>492</v>
      </c>
      <c r="V142" s="4" t="s">
        <v>493</v>
      </c>
      <c r="W142" s="4">
        <v>7</v>
      </c>
      <c r="X142" s="4" t="s">
        <v>7</v>
      </c>
      <c r="Y142" s="4">
        <v>106</v>
      </c>
    </row>
    <row r="143" spans="1:25">
      <c r="A143" s="4">
        <v>165</v>
      </c>
      <c r="B143" s="4">
        <v>215</v>
      </c>
      <c r="C143" s="4" t="s">
        <v>492</v>
      </c>
      <c r="D143" s="4" t="s">
        <v>493</v>
      </c>
      <c r="E143" s="4">
        <v>23</v>
      </c>
      <c r="F143" s="4" t="s">
        <v>6</v>
      </c>
      <c r="G143" s="4">
        <v>301</v>
      </c>
      <c r="H143" s="4" t="s">
        <v>729</v>
      </c>
      <c r="M143">
        <f t="shared" si="6"/>
        <v>0</v>
      </c>
      <c r="N143">
        <f t="shared" si="7"/>
        <v>0</v>
      </c>
      <c r="O143">
        <f t="shared" si="8"/>
        <v>0</v>
      </c>
      <c r="P143">
        <f>VLOOKUP(H143,'[1]Sri Lanka '!$B$2:$E$333,4,FALSE)</f>
        <v>30881</v>
      </c>
      <c r="Q143" s="4">
        <v>165</v>
      </c>
      <c r="R143" s="4">
        <v>215</v>
      </c>
      <c r="S143" s="4">
        <v>23</v>
      </c>
      <c r="T143" s="4">
        <v>301</v>
      </c>
      <c r="U143" s="4" t="s">
        <v>492</v>
      </c>
      <c r="V143" s="4" t="s">
        <v>493</v>
      </c>
      <c r="W143" s="4">
        <v>23</v>
      </c>
      <c r="X143" s="4" t="s">
        <v>6</v>
      </c>
      <c r="Y143" s="4">
        <v>301</v>
      </c>
    </row>
    <row r="144" spans="1:25">
      <c r="A144" s="4">
        <v>259</v>
      </c>
      <c r="B144" s="4">
        <v>215</v>
      </c>
      <c r="C144" s="4" t="s">
        <v>492</v>
      </c>
      <c r="D144" s="4" t="s">
        <v>493</v>
      </c>
      <c r="E144" s="4">
        <v>17</v>
      </c>
      <c r="F144" s="4" t="s">
        <v>9</v>
      </c>
      <c r="G144" s="4">
        <v>238</v>
      </c>
      <c r="H144" s="4" t="s">
        <v>678</v>
      </c>
      <c r="M144">
        <f t="shared" si="6"/>
        <v>0</v>
      </c>
      <c r="N144">
        <f t="shared" si="7"/>
        <v>0</v>
      </c>
      <c r="O144">
        <f t="shared" si="8"/>
        <v>0</v>
      </c>
      <c r="P144" t="e">
        <f>VLOOKUP(H144,'[1]Sri Lanka '!$B$2:$E$333,4,FALSE)</f>
        <v>#N/A</v>
      </c>
      <c r="Q144" s="4">
        <v>259</v>
      </c>
      <c r="R144" s="4">
        <v>215</v>
      </c>
      <c r="S144" s="4">
        <v>17</v>
      </c>
      <c r="T144" s="4">
        <v>238</v>
      </c>
      <c r="U144" s="4" t="s">
        <v>492</v>
      </c>
      <c r="V144" s="4" t="s">
        <v>493</v>
      </c>
      <c r="W144" s="4">
        <v>17</v>
      </c>
      <c r="X144" s="4" t="s">
        <v>9</v>
      </c>
      <c r="Y144" s="4">
        <v>238</v>
      </c>
    </row>
    <row r="145" spans="1:25">
      <c r="A145" s="4">
        <v>34</v>
      </c>
      <c r="B145" s="4">
        <v>215</v>
      </c>
      <c r="C145" s="4" t="s">
        <v>492</v>
      </c>
      <c r="D145" s="4" t="s">
        <v>493</v>
      </c>
      <c r="E145" s="4">
        <v>14</v>
      </c>
      <c r="F145" s="4" t="s">
        <v>3</v>
      </c>
      <c r="G145" s="4">
        <v>196</v>
      </c>
      <c r="H145" s="4" t="s">
        <v>645</v>
      </c>
      <c r="M145">
        <f t="shared" si="6"/>
        <v>0</v>
      </c>
      <c r="N145">
        <f t="shared" si="7"/>
        <v>0</v>
      </c>
      <c r="O145">
        <f t="shared" si="8"/>
        <v>0</v>
      </c>
      <c r="P145">
        <f>VLOOKUP(H145,'[1]Sri Lanka '!$B$2:$E$333,4,FALSE)</f>
        <v>32230</v>
      </c>
      <c r="Q145" s="4">
        <v>34</v>
      </c>
      <c r="R145" s="4">
        <v>215</v>
      </c>
      <c r="S145" s="4">
        <v>14</v>
      </c>
      <c r="T145" s="4">
        <v>196</v>
      </c>
      <c r="U145" s="4" t="s">
        <v>492</v>
      </c>
      <c r="V145" s="4" t="s">
        <v>493</v>
      </c>
      <c r="W145" s="4">
        <v>14</v>
      </c>
      <c r="X145" s="4" t="s">
        <v>3</v>
      </c>
      <c r="Y145" s="4">
        <v>196</v>
      </c>
    </row>
    <row r="146" spans="1:25">
      <c r="A146" s="4">
        <v>279</v>
      </c>
      <c r="B146" s="4">
        <v>215</v>
      </c>
      <c r="C146" s="4" t="s">
        <v>492</v>
      </c>
      <c r="D146" s="4" t="s">
        <v>493</v>
      </c>
      <c r="E146" s="4">
        <v>23</v>
      </c>
      <c r="F146" s="4" t="s">
        <v>6</v>
      </c>
      <c r="G146" s="4">
        <v>302</v>
      </c>
      <c r="H146" s="4" t="s">
        <v>730</v>
      </c>
      <c r="M146">
        <f t="shared" si="6"/>
        <v>0</v>
      </c>
      <c r="N146">
        <f t="shared" si="7"/>
        <v>0</v>
      </c>
      <c r="O146">
        <f t="shared" si="8"/>
        <v>0</v>
      </c>
      <c r="P146">
        <f>VLOOKUP(H146,'[1]Sri Lanka '!$B$2:$E$333,4,FALSE)</f>
        <v>43693</v>
      </c>
      <c r="Q146" s="4">
        <v>279</v>
      </c>
      <c r="R146" s="4">
        <v>215</v>
      </c>
      <c r="S146" s="4">
        <v>23</v>
      </c>
      <c r="T146" s="4">
        <v>302</v>
      </c>
      <c r="U146" s="4" t="s">
        <v>492</v>
      </c>
      <c r="V146" s="4" t="s">
        <v>493</v>
      </c>
      <c r="W146" s="4">
        <v>23</v>
      </c>
      <c r="X146" s="4" t="s">
        <v>6</v>
      </c>
      <c r="Y146" s="4">
        <v>302</v>
      </c>
    </row>
    <row r="147" spans="1:25">
      <c r="A147" s="4">
        <v>95</v>
      </c>
      <c r="B147" s="4">
        <v>215</v>
      </c>
      <c r="C147" s="4" t="s">
        <v>492</v>
      </c>
      <c r="D147" s="4" t="s">
        <v>493</v>
      </c>
      <c r="E147" s="4">
        <v>4</v>
      </c>
      <c r="F147" s="4" t="s">
        <v>34</v>
      </c>
      <c r="G147" s="4">
        <v>60</v>
      </c>
      <c r="H147" s="4" t="s">
        <v>552</v>
      </c>
      <c r="I147" s="4" t="s">
        <v>29</v>
      </c>
      <c r="J147" s="4" t="s">
        <v>29</v>
      </c>
      <c r="K147">
        <v>117</v>
      </c>
      <c r="L147" s="4" t="s">
        <v>34</v>
      </c>
      <c r="M147">
        <f t="shared" si="6"/>
        <v>1</v>
      </c>
      <c r="N147">
        <f t="shared" si="7"/>
        <v>0</v>
      </c>
      <c r="O147">
        <f t="shared" si="8"/>
        <v>0</v>
      </c>
      <c r="P147" t="e">
        <f>VLOOKUP(H147,'[1]Sri Lanka '!$B$2:$E$333,4,FALSE)</f>
        <v>#N/A</v>
      </c>
      <c r="Q147" s="4">
        <v>95</v>
      </c>
      <c r="R147" s="4">
        <v>215</v>
      </c>
      <c r="S147" s="4">
        <v>4</v>
      </c>
      <c r="T147" s="4">
        <v>60</v>
      </c>
      <c r="U147" s="4" t="s">
        <v>492</v>
      </c>
      <c r="V147" s="4" t="s">
        <v>493</v>
      </c>
      <c r="W147" s="4">
        <v>4</v>
      </c>
      <c r="X147" s="4" t="s">
        <v>34</v>
      </c>
      <c r="Y147" s="4">
        <v>60</v>
      </c>
    </row>
    <row r="148" spans="1:25">
      <c r="A148" s="4">
        <v>242</v>
      </c>
      <c r="B148" s="4">
        <v>215</v>
      </c>
      <c r="C148" s="4" t="s">
        <v>492</v>
      </c>
      <c r="D148" s="4" t="s">
        <v>493</v>
      </c>
      <c r="E148" s="4">
        <v>4</v>
      </c>
      <c r="F148" s="4" t="s">
        <v>34</v>
      </c>
      <c r="G148" s="4">
        <v>61</v>
      </c>
      <c r="H148" s="4" t="s">
        <v>553</v>
      </c>
      <c r="I148" s="4" t="s">
        <v>29</v>
      </c>
      <c r="J148" s="4" t="s">
        <v>29</v>
      </c>
      <c r="K148">
        <v>117</v>
      </c>
      <c r="L148" s="4" t="s">
        <v>34</v>
      </c>
      <c r="M148">
        <f t="shared" si="6"/>
        <v>1</v>
      </c>
      <c r="N148">
        <f t="shared" si="7"/>
        <v>0</v>
      </c>
      <c r="O148">
        <f t="shared" si="8"/>
        <v>0</v>
      </c>
      <c r="P148" t="e">
        <f>VLOOKUP(H148,'[1]Sri Lanka '!$B$2:$E$333,4,FALSE)</f>
        <v>#N/A</v>
      </c>
      <c r="Q148" s="4">
        <v>242</v>
      </c>
      <c r="R148" s="4">
        <v>215</v>
      </c>
      <c r="S148" s="4">
        <v>4</v>
      </c>
      <c r="T148" s="4">
        <v>61</v>
      </c>
      <c r="U148" s="4" t="s">
        <v>492</v>
      </c>
      <c r="V148" s="4" t="s">
        <v>493</v>
      </c>
      <c r="W148" s="4">
        <v>4</v>
      </c>
      <c r="X148" s="4" t="s">
        <v>34</v>
      </c>
      <c r="Y148" s="4">
        <v>61</v>
      </c>
    </row>
    <row r="149" spans="1:25">
      <c r="A149" s="4">
        <v>51</v>
      </c>
      <c r="B149" s="4">
        <v>215</v>
      </c>
      <c r="C149" s="4" t="s">
        <v>492</v>
      </c>
      <c r="D149" s="4" t="s">
        <v>493</v>
      </c>
      <c r="E149" s="4">
        <v>4</v>
      </c>
      <c r="F149" s="4" t="s">
        <v>34</v>
      </c>
      <c r="G149" s="4">
        <v>62</v>
      </c>
      <c r="H149" s="4" t="s">
        <v>554</v>
      </c>
      <c r="I149" s="4" t="s">
        <v>29</v>
      </c>
      <c r="J149" s="4" t="s">
        <v>29</v>
      </c>
      <c r="K149">
        <v>117</v>
      </c>
      <c r="L149" s="4" t="s">
        <v>34</v>
      </c>
      <c r="M149">
        <f t="shared" si="6"/>
        <v>1</v>
      </c>
      <c r="N149">
        <f t="shared" si="7"/>
        <v>0</v>
      </c>
      <c r="O149">
        <f t="shared" si="8"/>
        <v>0</v>
      </c>
      <c r="P149" t="str">
        <f>VLOOKUP(H149,'[1]Sri Lanka '!$B$2:$E$333,4,FALSE)</f>
        <v>...</v>
      </c>
      <c r="Q149" s="4">
        <v>51</v>
      </c>
      <c r="R149" s="4">
        <v>215</v>
      </c>
      <c r="S149" s="4">
        <v>4</v>
      </c>
      <c r="T149" s="4">
        <v>62</v>
      </c>
      <c r="U149" s="4" t="s">
        <v>492</v>
      </c>
      <c r="V149" s="4" t="s">
        <v>493</v>
      </c>
      <c r="W149" s="4">
        <v>4</v>
      </c>
      <c r="X149" s="4" t="s">
        <v>34</v>
      </c>
      <c r="Y149" s="4">
        <v>62</v>
      </c>
    </row>
    <row r="150" spans="1:25">
      <c r="A150" s="4">
        <v>57</v>
      </c>
      <c r="B150" s="4">
        <v>215</v>
      </c>
      <c r="C150" s="4" t="s">
        <v>492</v>
      </c>
      <c r="D150" s="4" t="s">
        <v>493</v>
      </c>
      <c r="E150" s="4">
        <v>17</v>
      </c>
      <c r="F150" s="4" t="s">
        <v>9</v>
      </c>
      <c r="G150" s="4">
        <v>239</v>
      </c>
      <c r="H150" s="4" t="s">
        <v>679</v>
      </c>
      <c r="M150">
        <f t="shared" si="6"/>
        <v>0</v>
      </c>
      <c r="N150">
        <f t="shared" si="7"/>
        <v>0</v>
      </c>
      <c r="O150">
        <f t="shared" si="8"/>
        <v>0</v>
      </c>
      <c r="P150">
        <f>VLOOKUP(H150,'[1]Sri Lanka '!$B$2:$E$333,4,FALSE)</f>
        <v>64012</v>
      </c>
      <c r="Q150" s="4">
        <v>57</v>
      </c>
      <c r="R150" s="4">
        <v>215</v>
      </c>
      <c r="S150" s="4">
        <v>17</v>
      </c>
      <c r="T150" s="4">
        <v>239</v>
      </c>
      <c r="U150" s="4" t="s">
        <v>492</v>
      </c>
      <c r="V150" s="4" t="s">
        <v>493</v>
      </c>
      <c r="W150" s="4">
        <v>17</v>
      </c>
      <c r="X150" s="4" t="s">
        <v>9</v>
      </c>
      <c r="Y150" s="4">
        <v>239</v>
      </c>
    </row>
    <row r="151" spans="1:25">
      <c r="A151" s="4">
        <v>195</v>
      </c>
      <c r="B151" s="4">
        <v>215</v>
      </c>
      <c r="C151" s="4" t="s">
        <v>492</v>
      </c>
      <c r="D151" s="4" t="s">
        <v>493</v>
      </c>
      <c r="E151" s="4">
        <v>14</v>
      </c>
      <c r="F151" s="4" t="s">
        <v>3</v>
      </c>
      <c r="G151" s="4">
        <v>197</v>
      </c>
      <c r="H151" s="4" t="s">
        <v>646</v>
      </c>
      <c r="M151">
        <f t="shared" si="6"/>
        <v>0</v>
      </c>
      <c r="N151">
        <f t="shared" si="7"/>
        <v>0</v>
      </c>
      <c r="O151">
        <f t="shared" si="8"/>
        <v>0</v>
      </c>
      <c r="P151">
        <f>VLOOKUP(H151,'[1]Sri Lanka '!$B$2:$E$333,4,FALSE)</f>
        <v>19273</v>
      </c>
      <c r="Q151" s="4">
        <v>195</v>
      </c>
      <c r="R151" s="4">
        <v>215</v>
      </c>
      <c r="S151" s="4">
        <v>14</v>
      </c>
      <c r="T151" s="4">
        <v>197</v>
      </c>
      <c r="U151" s="4" t="s">
        <v>492</v>
      </c>
      <c r="V151" s="4" t="s">
        <v>493</v>
      </c>
      <c r="W151" s="4">
        <v>14</v>
      </c>
      <c r="X151" s="4" t="s">
        <v>3</v>
      </c>
      <c r="Y151" s="4">
        <v>197</v>
      </c>
    </row>
    <row r="152" spans="1:25">
      <c r="A152" s="4">
        <v>35</v>
      </c>
      <c r="B152" s="4">
        <v>215</v>
      </c>
      <c r="C152" s="4" t="s">
        <v>492</v>
      </c>
      <c r="D152" s="4" t="s">
        <v>493</v>
      </c>
      <c r="E152" s="4">
        <v>20</v>
      </c>
      <c r="F152" s="4" t="s">
        <v>27</v>
      </c>
      <c r="G152" s="4">
        <v>266</v>
      </c>
      <c r="H152" s="4" t="s">
        <v>706</v>
      </c>
      <c r="M152">
        <f t="shared" si="6"/>
        <v>0</v>
      </c>
      <c r="N152">
        <f t="shared" si="7"/>
        <v>0</v>
      </c>
      <c r="O152">
        <f t="shared" si="8"/>
        <v>0</v>
      </c>
      <c r="P152">
        <f>VLOOKUP(H152,'[1]Sri Lanka '!$B$2:$E$333,4,FALSE)</f>
        <v>97509</v>
      </c>
      <c r="Q152" s="4">
        <v>35</v>
      </c>
      <c r="R152" s="4">
        <v>215</v>
      </c>
      <c r="S152" s="4">
        <v>20</v>
      </c>
      <c r="T152" s="4">
        <v>266</v>
      </c>
      <c r="U152" s="4" t="s">
        <v>492</v>
      </c>
      <c r="V152" s="4" t="s">
        <v>493</v>
      </c>
      <c r="W152" s="4">
        <v>20</v>
      </c>
      <c r="X152" s="4" t="s">
        <v>27</v>
      </c>
      <c r="Y152" s="4">
        <v>266</v>
      </c>
    </row>
    <row r="153" spans="1:25">
      <c r="A153" s="4">
        <v>153</v>
      </c>
      <c r="B153" s="4">
        <v>215</v>
      </c>
      <c r="C153" s="4" t="s">
        <v>492</v>
      </c>
      <c r="D153" s="4" t="s">
        <v>493</v>
      </c>
      <c r="E153" s="4">
        <v>24</v>
      </c>
      <c r="F153" s="4" t="s">
        <v>14</v>
      </c>
      <c r="G153" s="4">
        <v>312</v>
      </c>
      <c r="H153" s="4" t="s">
        <v>736</v>
      </c>
      <c r="I153" s="4" t="s">
        <v>31</v>
      </c>
      <c r="J153" s="4" t="s">
        <v>31</v>
      </c>
      <c r="K153" t="s">
        <v>445</v>
      </c>
      <c r="L153" t="s">
        <v>225</v>
      </c>
      <c r="M153">
        <f t="shared" si="6"/>
        <v>0</v>
      </c>
      <c r="N153">
        <f t="shared" si="7"/>
        <v>0</v>
      </c>
      <c r="O153">
        <f t="shared" si="8"/>
        <v>1</v>
      </c>
      <c r="P153">
        <f>VLOOKUP(H153,'[1]Sri Lanka '!$B$2:$E$333,4,FALSE)</f>
        <v>21590</v>
      </c>
      <c r="Q153" s="4">
        <v>153</v>
      </c>
      <c r="R153" s="4">
        <v>215</v>
      </c>
      <c r="S153" s="4">
        <v>24</v>
      </c>
      <c r="T153" s="4">
        <v>312</v>
      </c>
      <c r="U153" s="4" t="s">
        <v>492</v>
      </c>
      <c r="V153" s="4" t="s">
        <v>493</v>
      </c>
      <c r="W153" s="4">
        <v>24</v>
      </c>
      <c r="X153" s="4" t="s">
        <v>14</v>
      </c>
      <c r="Y153" s="4">
        <v>312</v>
      </c>
    </row>
    <row r="154" spans="1:25">
      <c r="A154" s="4">
        <v>166</v>
      </c>
      <c r="B154" s="4">
        <v>215</v>
      </c>
      <c r="C154" s="4" t="s">
        <v>492</v>
      </c>
      <c r="D154" s="4" t="s">
        <v>493</v>
      </c>
      <c r="E154" s="4">
        <v>11</v>
      </c>
      <c r="F154" s="4" t="s">
        <v>4</v>
      </c>
      <c r="G154" s="4">
        <v>158</v>
      </c>
      <c r="H154" s="4" t="s">
        <v>619</v>
      </c>
      <c r="I154" t="str">
        <f>VLOOKUP(H154,'Gazetted Urban Areas'!$D$2:$E$235,2,FALSE)</f>
        <v>Pradeshiya Sabha</v>
      </c>
      <c r="J154" t="s">
        <v>31</v>
      </c>
      <c r="M154">
        <f t="shared" si="6"/>
        <v>0</v>
      </c>
      <c r="N154">
        <f t="shared" si="7"/>
        <v>0</v>
      </c>
      <c r="O154">
        <f t="shared" si="8"/>
        <v>1</v>
      </c>
      <c r="P154">
        <f>VLOOKUP(H154,'[1]Sri Lanka '!$B$2:$E$333,4,FALSE)</f>
        <v>107180</v>
      </c>
      <c r="Q154" s="4">
        <v>166</v>
      </c>
      <c r="R154" s="4">
        <v>215</v>
      </c>
      <c r="S154" s="4">
        <v>11</v>
      </c>
      <c r="T154" s="4">
        <v>158</v>
      </c>
      <c r="U154" s="4" t="s">
        <v>492</v>
      </c>
      <c r="V154" s="4" t="s">
        <v>493</v>
      </c>
      <c r="W154" s="4">
        <v>11</v>
      </c>
      <c r="X154" s="4" t="s">
        <v>4</v>
      </c>
      <c r="Y154" s="4">
        <v>158</v>
      </c>
    </row>
    <row r="155" spans="1:25">
      <c r="A155" s="4">
        <v>302</v>
      </c>
      <c r="B155" s="4">
        <v>215</v>
      </c>
      <c r="C155" s="4" t="s">
        <v>492</v>
      </c>
      <c r="D155" s="4" t="s">
        <v>493</v>
      </c>
      <c r="E155" s="4">
        <v>14</v>
      </c>
      <c r="F155" s="4" t="s">
        <v>3</v>
      </c>
      <c r="G155" s="4">
        <v>200</v>
      </c>
      <c r="H155" s="4" t="s">
        <v>3</v>
      </c>
      <c r="I155" t="str">
        <f>VLOOKUP(H155,'Gazetted Urban Areas'!$D$2:$E$235,2,FALSE)</f>
        <v>Municipal Council</v>
      </c>
      <c r="J155" t="s">
        <v>29</v>
      </c>
      <c r="M155">
        <f t="shared" si="6"/>
        <v>1</v>
      </c>
      <c r="N155">
        <f t="shared" si="7"/>
        <v>0</v>
      </c>
      <c r="O155">
        <f t="shared" si="8"/>
        <v>0</v>
      </c>
      <c r="P155">
        <f>VLOOKUP(H155,'[1]Sri Lanka '!$B$2:$E$333,4,FALSE)</f>
        <v>88944</v>
      </c>
      <c r="Q155" s="4">
        <v>302</v>
      </c>
      <c r="R155" s="4">
        <v>215</v>
      </c>
      <c r="S155" s="4">
        <v>14</v>
      </c>
      <c r="T155" s="4">
        <v>200</v>
      </c>
      <c r="U155" s="4" t="s">
        <v>492</v>
      </c>
      <c r="V155" s="4" t="s">
        <v>493</v>
      </c>
      <c r="W155" s="4">
        <v>14</v>
      </c>
      <c r="X155" s="4" t="s">
        <v>3</v>
      </c>
      <c r="Y155" s="4">
        <v>200</v>
      </c>
    </row>
    <row r="156" spans="1:25">
      <c r="A156" s="4">
        <v>114</v>
      </c>
      <c r="B156" s="4">
        <v>215</v>
      </c>
      <c r="C156" s="4" t="s">
        <v>492</v>
      </c>
      <c r="D156" s="4" t="s">
        <v>493</v>
      </c>
      <c r="E156" s="4">
        <v>23</v>
      </c>
      <c r="F156" s="4" t="s">
        <v>6</v>
      </c>
      <c r="G156" s="4">
        <v>303</v>
      </c>
      <c r="H156" s="4" t="s">
        <v>235</v>
      </c>
      <c r="I156" t="str">
        <f>VLOOKUP(H156,'Gazetted Urban Areas'!$D$2:$E$235,2,FALSE)</f>
        <v>Pradeshiya Sabha</v>
      </c>
      <c r="J156" t="s">
        <v>31</v>
      </c>
      <c r="M156">
        <f t="shared" si="6"/>
        <v>0</v>
      </c>
      <c r="N156">
        <f t="shared" si="7"/>
        <v>0</v>
      </c>
      <c r="O156">
        <f t="shared" si="8"/>
        <v>1</v>
      </c>
      <c r="P156">
        <f>VLOOKUP(H156,'[1]Sri Lanka '!$B$2:$E$333,4,FALSE)</f>
        <v>85882</v>
      </c>
      <c r="Q156" s="4">
        <v>114</v>
      </c>
      <c r="R156" s="4">
        <v>215</v>
      </c>
      <c r="S156" s="4">
        <v>23</v>
      </c>
      <c r="T156" s="4">
        <v>303</v>
      </c>
      <c r="U156" s="4" t="s">
        <v>492</v>
      </c>
      <c r="V156" s="4" t="s">
        <v>493</v>
      </c>
      <c r="W156" s="4">
        <v>23</v>
      </c>
      <c r="X156" s="4" t="s">
        <v>6</v>
      </c>
      <c r="Y156" s="4">
        <v>303</v>
      </c>
    </row>
    <row r="157" spans="1:25">
      <c r="A157" s="4">
        <v>115</v>
      </c>
      <c r="B157" s="4">
        <v>215</v>
      </c>
      <c r="C157" s="4" t="s">
        <v>492</v>
      </c>
      <c r="D157" s="4" t="s">
        <v>493</v>
      </c>
      <c r="E157" s="4">
        <v>16</v>
      </c>
      <c r="F157" s="4" t="s">
        <v>5</v>
      </c>
      <c r="G157" s="4">
        <v>224</v>
      </c>
      <c r="H157" s="4" t="s">
        <v>665</v>
      </c>
      <c r="M157">
        <f t="shared" si="6"/>
        <v>0</v>
      </c>
      <c r="N157">
        <f t="shared" si="7"/>
        <v>0</v>
      </c>
      <c r="O157">
        <f t="shared" si="8"/>
        <v>0</v>
      </c>
      <c r="P157">
        <f>VLOOKUP(H157,'[1]Sri Lanka '!$B$2:$E$333,4,FALSE)</f>
        <v>12399</v>
      </c>
      <c r="Q157" s="4">
        <v>115</v>
      </c>
      <c r="R157" s="4">
        <v>215</v>
      </c>
      <c r="S157" s="4">
        <v>16</v>
      </c>
      <c r="T157" s="4">
        <v>224</v>
      </c>
      <c r="U157" s="4" t="s">
        <v>492</v>
      </c>
      <c r="V157" s="4" t="s">
        <v>493</v>
      </c>
      <c r="W157" s="4">
        <v>16</v>
      </c>
      <c r="X157" s="4" t="s">
        <v>5</v>
      </c>
      <c r="Y157" s="4">
        <v>224</v>
      </c>
    </row>
    <row r="158" spans="1:25">
      <c r="A158" s="4">
        <v>260</v>
      </c>
      <c r="B158" s="4">
        <v>215</v>
      </c>
      <c r="C158" s="4" t="s">
        <v>492</v>
      </c>
      <c r="D158" s="4" t="s">
        <v>493</v>
      </c>
      <c r="E158" s="4">
        <v>1</v>
      </c>
      <c r="F158" s="4" t="s">
        <v>16</v>
      </c>
      <c r="G158" s="4">
        <v>10</v>
      </c>
      <c r="H158" s="4" t="s">
        <v>221</v>
      </c>
      <c r="I158" t="str">
        <f>VLOOKUP(H158,'Gazetted Urban Areas'!$D$2:$E$235,2,FALSE)</f>
        <v>Pradeshiya Sabha</v>
      </c>
      <c r="J158" t="s">
        <v>31</v>
      </c>
      <c r="M158">
        <f t="shared" si="6"/>
        <v>0</v>
      </c>
      <c r="N158">
        <f t="shared" si="7"/>
        <v>0</v>
      </c>
      <c r="O158">
        <f t="shared" si="8"/>
        <v>1</v>
      </c>
      <c r="P158">
        <f>VLOOKUP(H158,'[1]Sri Lanka '!$B$2:$E$333,4,FALSE)</f>
        <v>7623</v>
      </c>
      <c r="Q158" s="4">
        <v>260</v>
      </c>
      <c r="R158" s="4">
        <v>215</v>
      </c>
      <c r="S158" s="4">
        <v>1</v>
      </c>
      <c r="T158" s="4">
        <v>10</v>
      </c>
      <c r="U158" s="4" t="s">
        <v>492</v>
      </c>
      <c r="V158" s="4" t="s">
        <v>493</v>
      </c>
      <c r="W158" s="4">
        <v>1</v>
      </c>
      <c r="X158" s="4" t="s">
        <v>16</v>
      </c>
      <c r="Y158" s="4">
        <v>10</v>
      </c>
    </row>
    <row r="159" spans="1:25">
      <c r="A159" s="4">
        <v>83</v>
      </c>
      <c r="B159" s="4">
        <v>215</v>
      </c>
      <c r="C159" s="4" t="s">
        <v>492</v>
      </c>
      <c r="D159" s="4" t="s">
        <v>493</v>
      </c>
      <c r="E159" s="4">
        <v>21</v>
      </c>
      <c r="F159" s="4" t="s">
        <v>217</v>
      </c>
      <c r="G159" s="4">
        <v>272</v>
      </c>
      <c r="H159" s="4" t="s">
        <v>711</v>
      </c>
      <c r="M159">
        <f t="shared" si="6"/>
        <v>0</v>
      </c>
      <c r="N159">
        <f t="shared" si="7"/>
        <v>0</v>
      </c>
      <c r="O159">
        <f t="shared" si="8"/>
        <v>0</v>
      </c>
      <c r="P159">
        <f>VLOOKUP(H159,'[1]Sri Lanka '!$B$2:$E$333,4,FALSE)</f>
        <v>33676</v>
      </c>
      <c r="Q159" s="4">
        <v>83</v>
      </c>
      <c r="R159" s="4">
        <v>215</v>
      </c>
      <c r="S159" s="4">
        <v>21</v>
      </c>
      <c r="T159" s="4">
        <v>272</v>
      </c>
      <c r="U159" s="4" t="s">
        <v>492</v>
      </c>
      <c r="V159" s="4" t="s">
        <v>493</v>
      </c>
      <c r="W159" s="4">
        <v>21</v>
      </c>
      <c r="X159" s="4" t="s">
        <v>217</v>
      </c>
      <c r="Y159" s="4">
        <v>272</v>
      </c>
    </row>
    <row r="160" spans="1:25">
      <c r="A160" s="4">
        <v>255</v>
      </c>
      <c r="B160" s="4">
        <v>215</v>
      </c>
      <c r="C160" s="4" t="s">
        <v>492</v>
      </c>
      <c r="D160" s="4" t="s">
        <v>493</v>
      </c>
      <c r="E160" s="4">
        <v>3</v>
      </c>
      <c r="F160" s="4" t="s">
        <v>10</v>
      </c>
      <c r="G160" s="4">
        <v>49</v>
      </c>
      <c r="H160" s="4" t="s">
        <v>542</v>
      </c>
      <c r="M160">
        <f t="shared" si="6"/>
        <v>0</v>
      </c>
      <c r="N160">
        <f t="shared" si="7"/>
        <v>0</v>
      </c>
      <c r="O160">
        <f t="shared" si="8"/>
        <v>0</v>
      </c>
      <c r="P160">
        <f>VLOOKUP(H160,'[1]Sri Lanka '!$B$2:$E$333,4,FALSE)</f>
        <v>33079</v>
      </c>
      <c r="Q160" s="4">
        <v>255</v>
      </c>
      <c r="R160" s="4">
        <v>215</v>
      </c>
      <c r="S160" s="4">
        <v>3</v>
      </c>
      <c r="T160" s="4">
        <v>49</v>
      </c>
      <c r="U160" s="4" t="s">
        <v>492</v>
      </c>
      <c r="V160" s="4" t="s">
        <v>493</v>
      </c>
      <c r="W160" s="4">
        <v>3</v>
      </c>
      <c r="X160" s="4" t="s">
        <v>10</v>
      </c>
      <c r="Y160" s="4">
        <v>49</v>
      </c>
    </row>
    <row r="161" spans="1:25">
      <c r="A161" s="4">
        <v>319</v>
      </c>
      <c r="B161" s="4">
        <v>215</v>
      </c>
      <c r="C161" s="4" t="s">
        <v>492</v>
      </c>
      <c r="D161" s="4" t="s">
        <v>493</v>
      </c>
      <c r="E161" s="4">
        <v>8</v>
      </c>
      <c r="F161" s="4" t="s">
        <v>17</v>
      </c>
      <c r="G161" s="4">
        <v>117</v>
      </c>
      <c r="H161" s="4" t="s">
        <v>587</v>
      </c>
      <c r="I161" t="str">
        <f>VLOOKUP(H161,'Gazetted Urban Areas'!$D$2:$E$235,2,FALSE)</f>
        <v>Pradeshiya Sabha</v>
      </c>
      <c r="J161" t="s">
        <v>31</v>
      </c>
      <c r="M161">
        <f t="shared" si="6"/>
        <v>0</v>
      </c>
      <c r="N161">
        <f t="shared" si="7"/>
        <v>0</v>
      </c>
      <c r="O161">
        <f t="shared" si="8"/>
        <v>1</v>
      </c>
      <c r="P161">
        <f>VLOOKUP(H161,'[1]Sri Lanka '!$B$2:$E$333,4,FALSE)</f>
        <v>25226</v>
      </c>
      <c r="Q161" s="4">
        <v>319</v>
      </c>
      <c r="R161" s="4">
        <v>215</v>
      </c>
      <c r="S161" s="4">
        <v>8</v>
      </c>
      <c r="T161" s="4">
        <v>117</v>
      </c>
      <c r="U161" s="4" t="s">
        <v>492</v>
      </c>
      <c r="V161" s="4" t="s">
        <v>493</v>
      </c>
      <c r="W161" s="4">
        <v>8</v>
      </c>
      <c r="X161" s="4" t="s">
        <v>17</v>
      </c>
      <c r="Y161" s="4">
        <v>117</v>
      </c>
    </row>
    <row r="162" spans="1:25">
      <c r="A162" s="4">
        <v>248</v>
      </c>
      <c r="B162" s="4">
        <v>215</v>
      </c>
      <c r="C162" s="4" t="s">
        <v>492</v>
      </c>
      <c r="D162" s="4" t="s">
        <v>493</v>
      </c>
      <c r="E162" s="4">
        <v>22</v>
      </c>
      <c r="F162" s="4" t="s">
        <v>53</v>
      </c>
      <c r="G162" s="4">
        <v>282</v>
      </c>
      <c r="H162" s="4" t="s">
        <v>252</v>
      </c>
      <c r="I162" t="str">
        <f>VLOOKUP(H162,'Gazetted Urban Areas'!$D$2:$E$235,2,FALSE)</f>
        <v>Pradeshiya Sabha</v>
      </c>
      <c r="J162" t="s">
        <v>31</v>
      </c>
      <c r="M162">
        <f t="shared" si="6"/>
        <v>0</v>
      </c>
      <c r="N162">
        <f t="shared" si="7"/>
        <v>0</v>
      </c>
      <c r="O162">
        <f t="shared" si="8"/>
        <v>1</v>
      </c>
      <c r="P162">
        <f>VLOOKUP(H162,'[1]Sri Lanka '!$B$2:$E$333,4,FALSE)</f>
        <v>43522</v>
      </c>
      <c r="Q162" s="4">
        <v>248</v>
      </c>
      <c r="R162" s="4">
        <v>215</v>
      </c>
      <c r="S162" s="4">
        <v>22</v>
      </c>
      <c r="T162" s="4">
        <v>282</v>
      </c>
      <c r="U162" s="4" t="s">
        <v>492</v>
      </c>
      <c r="V162" s="4" t="s">
        <v>493</v>
      </c>
      <c r="W162" s="4">
        <v>22</v>
      </c>
      <c r="X162" s="4" t="s">
        <v>53</v>
      </c>
      <c r="Y162" s="4">
        <v>282</v>
      </c>
    </row>
    <row r="163" spans="1:25">
      <c r="A163" s="4">
        <v>291</v>
      </c>
      <c r="B163" s="4">
        <v>215</v>
      </c>
      <c r="C163" s="4" t="s">
        <v>492</v>
      </c>
      <c r="D163" s="4" t="s">
        <v>493</v>
      </c>
      <c r="E163" s="4">
        <v>15</v>
      </c>
      <c r="F163" s="4" t="s">
        <v>50</v>
      </c>
      <c r="G163" s="4">
        <v>216</v>
      </c>
      <c r="H163" s="4" t="s">
        <v>658</v>
      </c>
      <c r="M163">
        <f t="shared" si="6"/>
        <v>0</v>
      </c>
      <c r="N163">
        <f t="shared" si="7"/>
        <v>0</v>
      </c>
      <c r="O163">
        <f t="shared" si="8"/>
        <v>0</v>
      </c>
      <c r="P163" t="str">
        <f>VLOOKUP(H163,'[1]Sri Lanka '!$B$2:$E$333,4,FALSE)</f>
        <v>...</v>
      </c>
      <c r="Q163" s="4">
        <v>291</v>
      </c>
      <c r="R163" s="4">
        <v>215</v>
      </c>
      <c r="S163" s="4">
        <v>15</v>
      </c>
      <c r="T163" s="4">
        <v>216</v>
      </c>
      <c r="U163" s="4" t="s">
        <v>492</v>
      </c>
      <c r="V163" s="4" t="s">
        <v>493</v>
      </c>
      <c r="W163" s="4">
        <v>15</v>
      </c>
      <c r="X163" s="4" t="s">
        <v>50</v>
      </c>
      <c r="Y163" s="4">
        <v>216</v>
      </c>
    </row>
    <row r="164" spans="1:25">
      <c r="A164" s="4">
        <v>225</v>
      </c>
      <c r="B164" s="4">
        <v>215</v>
      </c>
      <c r="C164" s="4" t="s">
        <v>492</v>
      </c>
      <c r="D164" s="4" t="s">
        <v>493</v>
      </c>
      <c r="E164" s="4">
        <v>18</v>
      </c>
      <c r="F164" s="4" t="s">
        <v>687</v>
      </c>
      <c r="G164" s="4">
        <v>252</v>
      </c>
      <c r="H164" s="4" t="s">
        <v>692</v>
      </c>
      <c r="M164">
        <f t="shared" si="6"/>
        <v>0</v>
      </c>
      <c r="N164">
        <f t="shared" si="7"/>
        <v>0</v>
      </c>
      <c r="O164">
        <f t="shared" si="8"/>
        <v>0</v>
      </c>
      <c r="P164">
        <f>VLOOKUP(H164,'[1]Sri Lanka '!$B$2:$E$333,4,FALSE)</f>
        <v>28358</v>
      </c>
      <c r="Q164" s="4">
        <v>225</v>
      </c>
      <c r="R164" s="4">
        <v>215</v>
      </c>
      <c r="S164" s="4">
        <v>18</v>
      </c>
      <c r="T164" s="4">
        <v>252</v>
      </c>
      <c r="U164" s="4" t="s">
        <v>492</v>
      </c>
      <c r="V164" s="4" t="s">
        <v>493</v>
      </c>
      <c r="W164" s="4">
        <v>18</v>
      </c>
      <c r="X164" s="4" t="s">
        <v>687</v>
      </c>
      <c r="Y164" s="4">
        <v>252</v>
      </c>
    </row>
    <row r="165" spans="1:25">
      <c r="A165" s="4">
        <v>320</v>
      </c>
      <c r="B165" s="4">
        <v>215</v>
      </c>
      <c r="C165" s="4" t="s">
        <v>492</v>
      </c>
      <c r="D165" s="4" t="s">
        <v>493</v>
      </c>
      <c r="E165" s="4">
        <v>10</v>
      </c>
      <c r="F165" s="4" t="s">
        <v>11</v>
      </c>
      <c r="G165" s="4">
        <v>145</v>
      </c>
      <c r="H165" s="4" t="s">
        <v>608</v>
      </c>
      <c r="I165" t="str">
        <f>VLOOKUP(H165,'Gazetted Urban Areas'!$D$2:$E$235,2,FALSE)</f>
        <v>Pradeshiya Sabha</v>
      </c>
      <c r="J165" t="s">
        <v>31</v>
      </c>
      <c r="M165">
        <f t="shared" si="6"/>
        <v>0</v>
      </c>
      <c r="N165">
        <f t="shared" si="7"/>
        <v>0</v>
      </c>
      <c r="O165">
        <f t="shared" si="8"/>
        <v>1</v>
      </c>
      <c r="P165">
        <f>VLOOKUP(H165,'[1]Sri Lanka '!$B$2:$E$333,4,FALSE)</f>
        <v>29750</v>
      </c>
      <c r="Q165" s="4">
        <v>320</v>
      </c>
      <c r="R165" s="4">
        <v>215</v>
      </c>
      <c r="S165" s="4">
        <v>10</v>
      </c>
      <c r="T165" s="4">
        <v>145</v>
      </c>
      <c r="U165" s="4" t="s">
        <v>492</v>
      </c>
      <c r="V165" s="4" t="s">
        <v>493</v>
      </c>
      <c r="W165" s="4">
        <v>10</v>
      </c>
      <c r="X165" s="4" t="s">
        <v>11</v>
      </c>
      <c r="Y165" s="4">
        <v>145</v>
      </c>
    </row>
    <row r="166" spans="1:25">
      <c r="A166" s="4">
        <v>121</v>
      </c>
      <c r="B166" s="4">
        <v>215</v>
      </c>
      <c r="C166" s="4" t="s">
        <v>492</v>
      </c>
      <c r="D166" s="4" t="s">
        <v>493</v>
      </c>
      <c r="E166" s="4">
        <v>2</v>
      </c>
      <c r="F166" s="4" t="s">
        <v>32</v>
      </c>
      <c r="G166" s="4">
        <v>27</v>
      </c>
      <c r="H166" s="4" t="s">
        <v>524</v>
      </c>
      <c r="I166" s="4" t="s">
        <v>29</v>
      </c>
      <c r="J166" s="4" t="s">
        <v>29</v>
      </c>
      <c r="K166">
        <v>18</v>
      </c>
      <c r="L166" s="4" t="s">
        <v>32</v>
      </c>
      <c r="M166">
        <f t="shared" si="6"/>
        <v>1</v>
      </c>
      <c r="N166">
        <f t="shared" si="7"/>
        <v>0</v>
      </c>
      <c r="O166">
        <f t="shared" si="8"/>
        <v>0</v>
      </c>
      <c r="P166">
        <f>VLOOKUP(H166,'[1]Sri Lanka '!$B$2:$E$333,4,FALSE)</f>
        <v>18557</v>
      </c>
      <c r="Q166" s="4">
        <v>121</v>
      </c>
      <c r="R166" s="4">
        <v>215</v>
      </c>
      <c r="S166" s="4">
        <v>2</v>
      </c>
      <c r="T166" s="4">
        <v>27</v>
      </c>
      <c r="U166" s="4" t="s">
        <v>492</v>
      </c>
      <c r="V166" s="4" t="s">
        <v>493</v>
      </c>
      <c r="W166" s="4">
        <v>2</v>
      </c>
      <c r="X166" s="4" t="s">
        <v>32</v>
      </c>
      <c r="Y166" s="4">
        <v>27</v>
      </c>
    </row>
    <row r="167" spans="1:25">
      <c r="A167" s="4">
        <v>36</v>
      </c>
      <c r="B167" s="4">
        <v>215</v>
      </c>
      <c r="C167" s="4" t="s">
        <v>492</v>
      </c>
      <c r="D167" s="4" t="s">
        <v>493</v>
      </c>
      <c r="E167" s="4">
        <v>22</v>
      </c>
      <c r="F167" s="4" t="s">
        <v>53</v>
      </c>
      <c r="G167" s="4">
        <v>283</v>
      </c>
      <c r="H167" s="4" t="s">
        <v>717</v>
      </c>
      <c r="M167">
        <f t="shared" si="6"/>
        <v>0</v>
      </c>
      <c r="N167">
        <f t="shared" si="7"/>
        <v>0</v>
      </c>
      <c r="O167">
        <f t="shared" si="8"/>
        <v>0</v>
      </c>
      <c r="P167">
        <f>VLOOKUP(H167,'[1]Sri Lanka '!$B$2:$E$333,4,FALSE)</f>
        <v>16905</v>
      </c>
      <c r="Q167" s="4">
        <v>36</v>
      </c>
      <c r="R167" s="4">
        <v>215</v>
      </c>
      <c r="S167" s="4">
        <v>22</v>
      </c>
      <c r="T167" s="4">
        <v>283</v>
      </c>
      <c r="U167" s="4" t="s">
        <v>492</v>
      </c>
      <c r="V167" s="4" t="s">
        <v>493</v>
      </c>
      <c r="W167" s="4">
        <v>22</v>
      </c>
      <c r="X167" s="4" t="s">
        <v>53</v>
      </c>
      <c r="Y167" s="4">
        <v>283</v>
      </c>
    </row>
    <row r="168" spans="1:25">
      <c r="A168" s="4">
        <v>37</v>
      </c>
      <c r="B168" s="4">
        <v>215</v>
      </c>
      <c r="C168" s="4" t="s">
        <v>492</v>
      </c>
      <c r="D168" s="4" t="s">
        <v>493</v>
      </c>
      <c r="E168" s="4">
        <v>1</v>
      </c>
      <c r="F168" s="4" t="s">
        <v>16</v>
      </c>
      <c r="G168" s="4">
        <v>11</v>
      </c>
      <c r="H168" s="4" t="s">
        <v>508</v>
      </c>
      <c r="M168">
        <f t="shared" si="6"/>
        <v>0</v>
      </c>
      <c r="N168">
        <f t="shared" si="7"/>
        <v>0</v>
      </c>
      <c r="O168">
        <f t="shared" si="8"/>
        <v>0</v>
      </c>
      <c r="P168">
        <f>VLOOKUP(H168,'[1]Sri Lanka '!$B$2:$E$333,4,FALSE)</f>
        <v>18123</v>
      </c>
      <c r="Q168" s="4">
        <v>37</v>
      </c>
      <c r="R168" s="4">
        <v>215</v>
      </c>
      <c r="S168" s="4">
        <v>1</v>
      </c>
      <c r="T168" s="4">
        <v>11</v>
      </c>
      <c r="U168" s="4" t="s">
        <v>492</v>
      </c>
      <c r="V168" s="4" t="s">
        <v>493</v>
      </c>
      <c r="W168" s="4">
        <v>1</v>
      </c>
      <c r="X168" s="4" t="s">
        <v>16</v>
      </c>
      <c r="Y168" s="4">
        <v>11</v>
      </c>
    </row>
    <row r="169" spans="1:25">
      <c r="A169" s="4">
        <v>38</v>
      </c>
      <c r="B169" s="4">
        <v>215</v>
      </c>
      <c r="C169" s="4" t="s">
        <v>492</v>
      </c>
      <c r="D169" s="4" t="s">
        <v>493</v>
      </c>
      <c r="E169" s="4">
        <v>7</v>
      </c>
      <c r="F169" s="4" t="s">
        <v>7</v>
      </c>
      <c r="G169" s="4">
        <v>107</v>
      </c>
      <c r="H169" s="4" t="s">
        <v>63</v>
      </c>
      <c r="I169" t="str">
        <f>VLOOKUP(H169,'Gazetted Urban Areas'!$D$2:$E$235,2,FALSE)</f>
        <v>Pradeshiya Sabha</v>
      </c>
      <c r="J169" t="s">
        <v>31</v>
      </c>
      <c r="M169">
        <f t="shared" si="6"/>
        <v>0</v>
      </c>
      <c r="N169">
        <f t="shared" si="7"/>
        <v>0</v>
      </c>
      <c r="O169">
        <f t="shared" si="8"/>
        <v>1</v>
      </c>
      <c r="P169">
        <f>VLOOKUP(H169,'[1]Sri Lanka '!$B$2:$E$333,4,FALSE)</f>
        <v>176870</v>
      </c>
      <c r="Q169" s="4">
        <v>38</v>
      </c>
      <c r="R169" s="4">
        <v>215</v>
      </c>
      <c r="S169" s="4">
        <v>7</v>
      </c>
      <c r="T169" s="4">
        <v>107</v>
      </c>
      <c r="U169" s="4" t="s">
        <v>492</v>
      </c>
      <c r="V169" s="4" t="s">
        <v>493</v>
      </c>
      <c r="W169" s="4">
        <v>7</v>
      </c>
      <c r="X169" s="4" t="s">
        <v>7</v>
      </c>
      <c r="Y169" s="4">
        <v>107</v>
      </c>
    </row>
    <row r="170" spans="1:25">
      <c r="A170" s="4">
        <v>99</v>
      </c>
      <c r="B170" s="4">
        <v>215</v>
      </c>
      <c r="C170" s="4" t="s">
        <v>492</v>
      </c>
      <c r="D170" s="4" t="s">
        <v>493</v>
      </c>
      <c r="E170" s="4">
        <v>14</v>
      </c>
      <c r="F170" s="4" t="s">
        <v>3</v>
      </c>
      <c r="G170" s="4">
        <v>201</v>
      </c>
      <c r="H170" s="4" t="s">
        <v>649</v>
      </c>
      <c r="M170">
        <f t="shared" si="6"/>
        <v>0</v>
      </c>
      <c r="N170">
        <f t="shared" si="7"/>
        <v>0</v>
      </c>
      <c r="O170">
        <f t="shared" si="8"/>
        <v>0</v>
      </c>
      <c r="P170" t="e">
        <f>VLOOKUP(H170,'[1]Sri Lanka '!$B$2:$E$333,4,FALSE)</f>
        <v>#N/A</v>
      </c>
      <c r="Q170" s="4">
        <v>99</v>
      </c>
      <c r="R170" s="4">
        <v>215</v>
      </c>
      <c r="S170" s="4">
        <v>14</v>
      </c>
      <c r="T170" s="4">
        <v>201</v>
      </c>
      <c r="U170" s="4" t="s">
        <v>492</v>
      </c>
      <c r="V170" s="4" t="s">
        <v>493</v>
      </c>
      <c r="W170" s="4">
        <v>14</v>
      </c>
      <c r="X170" s="4" t="s">
        <v>3</v>
      </c>
      <c r="Y170" s="4">
        <v>201</v>
      </c>
    </row>
    <row r="171" spans="1:25">
      <c r="A171" s="4">
        <v>133</v>
      </c>
      <c r="B171" s="4">
        <v>215</v>
      </c>
      <c r="C171" s="4" t="s">
        <v>492</v>
      </c>
      <c r="D171" s="4" t="s">
        <v>493</v>
      </c>
      <c r="E171" s="4">
        <v>22</v>
      </c>
      <c r="F171" s="4" t="s">
        <v>53</v>
      </c>
      <c r="G171" s="4">
        <v>284</v>
      </c>
      <c r="H171" s="4" t="s">
        <v>718</v>
      </c>
      <c r="M171">
        <f t="shared" si="6"/>
        <v>0</v>
      </c>
      <c r="N171">
        <f t="shared" si="7"/>
        <v>0</v>
      </c>
      <c r="O171">
        <f t="shared" si="8"/>
        <v>0</v>
      </c>
      <c r="P171">
        <f>VLOOKUP(H171,'[1]Sri Lanka '!$B$2:$E$333,4,FALSE)</f>
        <v>48861</v>
      </c>
      <c r="Q171" s="4">
        <v>133</v>
      </c>
      <c r="R171" s="4">
        <v>215</v>
      </c>
      <c r="S171" s="4">
        <v>22</v>
      </c>
      <c r="T171" s="4">
        <v>284</v>
      </c>
      <c r="U171" s="4" t="s">
        <v>492</v>
      </c>
      <c r="V171" s="4" t="s">
        <v>493</v>
      </c>
      <c r="W171" s="4">
        <v>22</v>
      </c>
      <c r="X171" s="4" t="s">
        <v>53</v>
      </c>
      <c r="Y171" s="4">
        <v>284</v>
      </c>
    </row>
    <row r="172" spans="1:25">
      <c r="A172" s="4">
        <v>226</v>
      </c>
      <c r="B172" s="4">
        <v>215</v>
      </c>
      <c r="C172" s="4" t="s">
        <v>492</v>
      </c>
      <c r="D172" s="4" t="s">
        <v>493</v>
      </c>
      <c r="E172" s="4">
        <v>3</v>
      </c>
      <c r="F172" s="4" t="s">
        <v>10</v>
      </c>
      <c r="G172" s="4">
        <v>50</v>
      </c>
      <c r="H172" s="4" t="s">
        <v>543</v>
      </c>
      <c r="I172" s="4" t="s">
        <v>31</v>
      </c>
      <c r="J172" s="4" t="s">
        <v>31</v>
      </c>
      <c r="K172" s="4">
        <v>362</v>
      </c>
      <c r="L172" s="4" t="s">
        <v>181</v>
      </c>
      <c r="M172">
        <f t="shared" si="6"/>
        <v>0</v>
      </c>
      <c r="N172">
        <f t="shared" si="7"/>
        <v>0</v>
      </c>
      <c r="O172">
        <f t="shared" si="8"/>
        <v>1</v>
      </c>
      <c r="P172">
        <f>VLOOKUP(H172,'[1]Sri Lanka '!$B$2:$E$333,4,FALSE)</f>
        <v>67301</v>
      </c>
      <c r="Q172" s="4">
        <v>226</v>
      </c>
      <c r="R172" s="4">
        <v>215</v>
      </c>
      <c r="S172" s="4">
        <v>3</v>
      </c>
      <c r="T172" s="4">
        <v>50</v>
      </c>
      <c r="U172" s="4" t="s">
        <v>492</v>
      </c>
      <c r="V172" s="4" t="s">
        <v>493</v>
      </c>
      <c r="W172" s="4">
        <v>3</v>
      </c>
      <c r="X172" s="4" t="s">
        <v>10</v>
      </c>
      <c r="Y172" s="4">
        <v>50</v>
      </c>
    </row>
    <row r="173" spans="1:25">
      <c r="A173" s="4">
        <v>211</v>
      </c>
      <c r="B173" s="4">
        <v>215</v>
      </c>
      <c r="C173" s="4" t="s">
        <v>492</v>
      </c>
      <c r="D173" s="4" t="s">
        <v>493</v>
      </c>
      <c r="E173" s="4">
        <v>17</v>
      </c>
      <c r="F173" s="4" t="s">
        <v>9</v>
      </c>
      <c r="G173" s="4">
        <v>240</v>
      </c>
      <c r="H173" s="4" t="s">
        <v>680</v>
      </c>
      <c r="I173" t="str">
        <f>VLOOKUP(H173,'Gazetted Urban Areas'!$D$2:$E$235,2,FALSE)</f>
        <v>Pradeshiya Sabha</v>
      </c>
      <c r="J173" t="s">
        <v>31</v>
      </c>
      <c r="M173">
        <f t="shared" si="6"/>
        <v>0</v>
      </c>
      <c r="N173">
        <f t="shared" si="7"/>
        <v>0</v>
      </c>
      <c r="O173">
        <f t="shared" si="8"/>
        <v>1</v>
      </c>
      <c r="P173">
        <f>VLOOKUP(H173,'[1]Sri Lanka '!$B$2:$E$333,4,FALSE)</f>
        <v>31524</v>
      </c>
      <c r="Q173" s="4">
        <v>211</v>
      </c>
      <c r="R173" s="4">
        <v>215</v>
      </c>
      <c r="S173" s="4">
        <v>17</v>
      </c>
      <c r="T173" s="4">
        <v>240</v>
      </c>
      <c r="U173" s="4" t="s">
        <v>492</v>
      </c>
      <c r="V173" s="4" t="s">
        <v>493</v>
      </c>
      <c r="W173" s="4">
        <v>17</v>
      </c>
      <c r="X173" s="4" t="s">
        <v>9</v>
      </c>
      <c r="Y173" s="4">
        <v>240</v>
      </c>
    </row>
    <row r="174" spans="1:25">
      <c r="A174" s="4">
        <v>145</v>
      </c>
      <c r="B174" s="4">
        <v>215</v>
      </c>
      <c r="C174" s="4" t="s">
        <v>492</v>
      </c>
      <c r="D174" s="4" t="s">
        <v>493</v>
      </c>
      <c r="E174" s="4">
        <v>14</v>
      </c>
      <c r="F174" s="4" t="s">
        <v>3</v>
      </c>
      <c r="G174" s="4">
        <v>202</v>
      </c>
      <c r="H174" s="4" t="s">
        <v>650</v>
      </c>
      <c r="M174">
        <f t="shared" si="6"/>
        <v>0</v>
      </c>
      <c r="N174">
        <f t="shared" si="7"/>
        <v>0</v>
      </c>
      <c r="O174">
        <f t="shared" si="8"/>
        <v>0</v>
      </c>
      <c r="P174">
        <f>VLOOKUP(H174,'[1]Sri Lanka '!$B$2:$E$333,4,FALSE)</f>
        <v>46575</v>
      </c>
      <c r="Q174" s="4">
        <v>145</v>
      </c>
      <c r="R174" s="4">
        <v>215</v>
      </c>
      <c r="S174" s="4">
        <v>14</v>
      </c>
      <c r="T174" s="4">
        <v>202</v>
      </c>
      <c r="U174" s="4" t="s">
        <v>492</v>
      </c>
      <c r="V174" s="4" t="s">
        <v>493</v>
      </c>
      <c r="W174" s="4">
        <v>14</v>
      </c>
      <c r="X174" s="4" t="s">
        <v>3</v>
      </c>
      <c r="Y174" s="4">
        <v>202</v>
      </c>
    </row>
    <row r="175" spans="1:25">
      <c r="A175" s="4">
        <v>271</v>
      </c>
      <c r="B175" s="4">
        <v>215</v>
      </c>
      <c r="C175" s="4" t="s">
        <v>492</v>
      </c>
      <c r="D175" s="4" t="s">
        <v>493</v>
      </c>
      <c r="E175" s="4">
        <v>4</v>
      </c>
      <c r="F175" s="4" t="s">
        <v>34</v>
      </c>
      <c r="G175" s="4">
        <v>63</v>
      </c>
      <c r="H175" s="4" t="s">
        <v>555</v>
      </c>
      <c r="I175" s="4" t="s">
        <v>29</v>
      </c>
      <c r="J175" s="4" t="s">
        <v>29</v>
      </c>
      <c r="K175">
        <v>117</v>
      </c>
      <c r="L175" s="4" t="s">
        <v>34</v>
      </c>
      <c r="M175">
        <f t="shared" si="6"/>
        <v>1</v>
      </c>
      <c r="N175">
        <f t="shared" si="7"/>
        <v>0</v>
      </c>
      <c r="O175">
        <f t="shared" si="8"/>
        <v>0</v>
      </c>
      <c r="P175">
        <f>VLOOKUP(H175,'[1]Sri Lanka '!$B$2:$E$333,4,FALSE)</f>
        <v>80313</v>
      </c>
      <c r="Q175" s="4">
        <v>271</v>
      </c>
      <c r="R175" s="4">
        <v>215</v>
      </c>
      <c r="S175" s="4">
        <v>4</v>
      </c>
      <c r="T175" s="4">
        <v>63</v>
      </c>
      <c r="U175" s="4" t="s">
        <v>492</v>
      </c>
      <c r="V175" s="4" t="s">
        <v>493</v>
      </c>
      <c r="W175" s="4">
        <v>4</v>
      </c>
      <c r="X175" s="4" t="s">
        <v>34</v>
      </c>
      <c r="Y175" s="4">
        <v>63</v>
      </c>
    </row>
    <row r="176" spans="1:25">
      <c r="A176" s="4">
        <v>77</v>
      </c>
      <c r="B176" s="4">
        <v>215</v>
      </c>
      <c r="C176" s="4" t="s">
        <v>492</v>
      </c>
      <c r="D176" s="4" t="s">
        <v>493</v>
      </c>
      <c r="E176" s="4">
        <v>4</v>
      </c>
      <c r="F176" s="4" t="s">
        <v>34</v>
      </c>
      <c r="G176" s="4">
        <v>64</v>
      </c>
      <c r="H176" s="4" t="s">
        <v>556</v>
      </c>
      <c r="I176" s="4" t="s">
        <v>29</v>
      </c>
      <c r="J176" s="4" t="s">
        <v>29</v>
      </c>
      <c r="K176">
        <v>117</v>
      </c>
      <c r="L176" s="4" t="s">
        <v>34</v>
      </c>
      <c r="M176">
        <f t="shared" si="6"/>
        <v>1</v>
      </c>
      <c r="N176">
        <f t="shared" si="7"/>
        <v>0</v>
      </c>
      <c r="O176">
        <f t="shared" si="8"/>
        <v>0</v>
      </c>
      <c r="P176">
        <f>VLOOKUP(H176,'[1]Sri Lanka '!$B$2:$E$333,4,FALSE)</f>
        <v>25908</v>
      </c>
      <c r="Q176" s="4">
        <v>77</v>
      </c>
      <c r="R176" s="4">
        <v>215</v>
      </c>
      <c r="S176" s="4">
        <v>4</v>
      </c>
      <c r="T176" s="4">
        <v>64</v>
      </c>
      <c r="U176" s="4" t="s">
        <v>492</v>
      </c>
      <c r="V176" s="4" t="s">
        <v>493</v>
      </c>
      <c r="W176" s="4">
        <v>4</v>
      </c>
      <c r="X176" s="4" t="s">
        <v>34</v>
      </c>
      <c r="Y176" s="4">
        <v>64</v>
      </c>
    </row>
    <row r="177" spans="1:25">
      <c r="A177" s="4">
        <v>52</v>
      </c>
      <c r="B177" s="4">
        <v>215</v>
      </c>
      <c r="C177" s="4" t="s">
        <v>492</v>
      </c>
      <c r="D177" s="4" t="s">
        <v>493</v>
      </c>
      <c r="E177" s="4">
        <v>4</v>
      </c>
      <c r="F177" s="4" t="s">
        <v>34</v>
      </c>
      <c r="G177" s="4">
        <v>66</v>
      </c>
      <c r="H177" s="4" t="s">
        <v>558</v>
      </c>
      <c r="I177" s="4" t="s">
        <v>29</v>
      </c>
      <c r="J177" s="4" t="s">
        <v>29</v>
      </c>
      <c r="K177">
        <v>117</v>
      </c>
      <c r="L177" s="4" t="s">
        <v>34</v>
      </c>
      <c r="M177">
        <f t="shared" si="6"/>
        <v>1</v>
      </c>
      <c r="N177">
        <f t="shared" si="7"/>
        <v>0</v>
      </c>
      <c r="O177">
        <f t="shared" si="8"/>
        <v>0</v>
      </c>
      <c r="P177" t="e">
        <f>VLOOKUP(H177,'[1]Sri Lanka '!$B$2:$E$333,4,FALSE)</f>
        <v>#N/A</v>
      </c>
      <c r="Q177" s="4">
        <v>52</v>
      </c>
      <c r="R177" s="4">
        <v>215</v>
      </c>
      <c r="S177" s="4">
        <v>4</v>
      </c>
      <c r="T177" s="4">
        <v>66</v>
      </c>
      <c r="U177" s="4" t="s">
        <v>492</v>
      </c>
      <c r="V177" s="4" t="s">
        <v>493</v>
      </c>
      <c r="W177" s="4">
        <v>4</v>
      </c>
      <c r="X177" s="4" t="s">
        <v>34</v>
      </c>
      <c r="Y177" s="4">
        <v>66</v>
      </c>
    </row>
    <row r="178" spans="1:25">
      <c r="A178" s="4">
        <v>161</v>
      </c>
      <c r="B178" s="4">
        <v>215</v>
      </c>
      <c r="C178" s="4" t="s">
        <v>492</v>
      </c>
      <c r="D178" s="4" t="s">
        <v>493</v>
      </c>
      <c r="E178" s="4">
        <v>4</v>
      </c>
      <c r="F178" s="4" t="s">
        <v>34</v>
      </c>
      <c r="G178" s="4">
        <v>65</v>
      </c>
      <c r="H178" s="4" t="s">
        <v>557</v>
      </c>
      <c r="I178" s="4" t="s">
        <v>29</v>
      </c>
      <c r="J178" s="4" t="s">
        <v>29</v>
      </c>
      <c r="K178">
        <v>117</v>
      </c>
      <c r="L178" s="4" t="s">
        <v>34</v>
      </c>
      <c r="M178">
        <f t="shared" si="6"/>
        <v>1</v>
      </c>
      <c r="N178">
        <f t="shared" si="7"/>
        <v>0</v>
      </c>
      <c r="O178">
        <f t="shared" si="8"/>
        <v>0</v>
      </c>
      <c r="P178" t="str">
        <f>VLOOKUP(H178,'[1]Sri Lanka '!$B$2:$E$333,4,FALSE)</f>
        <v>...</v>
      </c>
      <c r="Q178" s="4">
        <v>161</v>
      </c>
      <c r="R178" s="4">
        <v>215</v>
      </c>
      <c r="S178" s="4">
        <v>4</v>
      </c>
      <c r="T178" s="4">
        <v>65</v>
      </c>
      <c r="U178" s="4" t="s">
        <v>492</v>
      </c>
      <c r="V178" s="4" t="s">
        <v>493</v>
      </c>
      <c r="W178" s="4">
        <v>4</v>
      </c>
      <c r="X178" s="4" t="s">
        <v>34</v>
      </c>
      <c r="Y178" s="4">
        <v>65</v>
      </c>
    </row>
    <row r="179" spans="1:25">
      <c r="A179" s="4">
        <v>12</v>
      </c>
      <c r="B179" s="4">
        <v>215</v>
      </c>
      <c r="C179" s="4" t="s">
        <v>492</v>
      </c>
      <c r="D179" s="4" t="s">
        <v>493</v>
      </c>
      <c r="E179" s="4">
        <v>4</v>
      </c>
      <c r="F179" s="4" t="s">
        <v>34</v>
      </c>
      <c r="G179" s="4">
        <v>67</v>
      </c>
      <c r="H179" s="4" t="s">
        <v>559</v>
      </c>
      <c r="I179" s="4" t="s">
        <v>29</v>
      </c>
      <c r="J179" s="4" t="s">
        <v>29</v>
      </c>
      <c r="K179">
        <v>117</v>
      </c>
      <c r="L179" s="4" t="s">
        <v>34</v>
      </c>
      <c r="M179">
        <f t="shared" si="6"/>
        <v>1</v>
      </c>
      <c r="N179">
        <f t="shared" si="7"/>
        <v>0</v>
      </c>
      <c r="O179">
        <f t="shared" si="8"/>
        <v>0</v>
      </c>
      <c r="P179" t="str">
        <f>VLOOKUP(H179,'[1]Sri Lanka '!$B$2:$E$333,4,FALSE)</f>
        <v>...</v>
      </c>
      <c r="Q179" s="4">
        <v>12</v>
      </c>
      <c r="R179" s="4">
        <v>215</v>
      </c>
      <c r="S179" s="4">
        <v>4</v>
      </c>
      <c r="T179" s="4">
        <v>67</v>
      </c>
      <c r="U179" s="4" t="s">
        <v>492</v>
      </c>
      <c r="V179" s="4" t="s">
        <v>493</v>
      </c>
      <c r="W179" s="4">
        <v>4</v>
      </c>
      <c r="X179" s="4" t="s">
        <v>34</v>
      </c>
      <c r="Y179" s="4">
        <v>67</v>
      </c>
    </row>
    <row r="180" spans="1:25">
      <c r="A180" s="4">
        <v>292</v>
      </c>
      <c r="B180" s="4">
        <v>215</v>
      </c>
      <c r="C180" s="4" t="s">
        <v>492</v>
      </c>
      <c r="D180" s="4" t="s">
        <v>493</v>
      </c>
      <c r="E180" s="4">
        <v>19</v>
      </c>
      <c r="F180" s="4" t="s">
        <v>698</v>
      </c>
      <c r="G180" s="4">
        <v>259</v>
      </c>
      <c r="H180" s="4" t="s">
        <v>699</v>
      </c>
      <c r="M180">
        <f t="shared" si="6"/>
        <v>0</v>
      </c>
      <c r="N180">
        <f t="shared" si="7"/>
        <v>0</v>
      </c>
      <c r="O180">
        <f t="shared" si="8"/>
        <v>0</v>
      </c>
      <c r="P180" t="e">
        <f>VLOOKUP(H180,'[1]Sri Lanka '!$B$2:$E$333,4,FALSE)</f>
        <v>#N/A</v>
      </c>
      <c r="Q180" s="4">
        <v>292</v>
      </c>
      <c r="R180" s="4">
        <v>215</v>
      </c>
      <c r="S180" s="4">
        <v>19</v>
      </c>
      <c r="T180" s="4">
        <v>259</v>
      </c>
      <c r="U180" s="4" t="s">
        <v>492</v>
      </c>
      <c r="V180" s="4" t="s">
        <v>493</v>
      </c>
      <c r="W180" s="4">
        <v>19</v>
      </c>
      <c r="X180" s="4" t="s">
        <v>698</v>
      </c>
      <c r="Y180" s="4">
        <v>259</v>
      </c>
    </row>
    <row r="181" spans="1:25">
      <c r="A181" s="4">
        <v>232</v>
      </c>
      <c r="B181" s="4">
        <v>215</v>
      </c>
      <c r="C181" s="4" t="s">
        <v>492</v>
      </c>
      <c r="D181" s="4" t="s">
        <v>493</v>
      </c>
      <c r="E181" s="4">
        <v>15</v>
      </c>
      <c r="F181" s="4" t="s">
        <v>50</v>
      </c>
      <c r="G181" s="4">
        <v>218</v>
      </c>
      <c r="H181" s="4" t="s">
        <v>660</v>
      </c>
      <c r="M181">
        <f t="shared" si="6"/>
        <v>0</v>
      </c>
      <c r="N181">
        <f t="shared" si="7"/>
        <v>0</v>
      </c>
      <c r="O181">
        <f t="shared" si="8"/>
        <v>0</v>
      </c>
      <c r="P181" t="str">
        <f>VLOOKUP(H181,'[1]Sri Lanka '!$B$2:$E$333,4,FALSE)</f>
        <v>...</v>
      </c>
      <c r="Q181" s="4">
        <v>232</v>
      </c>
      <c r="R181" s="4">
        <v>215</v>
      </c>
      <c r="S181" s="4">
        <v>15</v>
      </c>
      <c r="T181" s="4">
        <v>218</v>
      </c>
      <c r="U181" s="4" t="s">
        <v>492</v>
      </c>
      <c r="V181" s="4" t="s">
        <v>493</v>
      </c>
      <c r="W181" s="4">
        <v>15</v>
      </c>
      <c r="X181" s="4" t="s">
        <v>50</v>
      </c>
      <c r="Y181" s="4">
        <v>218</v>
      </c>
    </row>
    <row r="182" spans="1:25">
      <c r="A182" s="4">
        <v>18</v>
      </c>
      <c r="B182" s="4">
        <v>215</v>
      </c>
      <c r="C182" s="4" t="s">
        <v>492</v>
      </c>
      <c r="D182" s="4" t="s">
        <v>493</v>
      </c>
      <c r="E182" s="4">
        <v>19</v>
      </c>
      <c r="F182" s="4" t="s">
        <v>698</v>
      </c>
      <c r="G182" s="4">
        <v>260</v>
      </c>
      <c r="H182" s="4" t="s">
        <v>700</v>
      </c>
      <c r="M182">
        <f t="shared" si="6"/>
        <v>0</v>
      </c>
      <c r="N182">
        <f t="shared" si="7"/>
        <v>0</v>
      </c>
      <c r="O182">
        <f t="shared" si="8"/>
        <v>0</v>
      </c>
      <c r="P182" t="str">
        <f>VLOOKUP(H182,'[1]Sri Lanka '!$B$2:$E$333,4,FALSE)</f>
        <v>...</v>
      </c>
      <c r="Q182" s="4">
        <v>18</v>
      </c>
      <c r="R182" s="4">
        <v>215</v>
      </c>
      <c r="S182" s="4">
        <v>19</v>
      </c>
      <c r="T182" s="4">
        <v>260</v>
      </c>
      <c r="U182" s="4" t="s">
        <v>492</v>
      </c>
      <c r="V182" s="4" t="s">
        <v>493</v>
      </c>
      <c r="W182" s="4">
        <v>19</v>
      </c>
      <c r="X182" s="4" t="s">
        <v>698</v>
      </c>
      <c r="Y182" s="4">
        <v>260</v>
      </c>
    </row>
    <row r="183" spans="1:25">
      <c r="A183" s="4">
        <v>293</v>
      </c>
      <c r="B183" s="4">
        <v>215</v>
      </c>
      <c r="C183" s="4" t="s">
        <v>492</v>
      </c>
      <c r="D183" s="4" t="s">
        <v>493</v>
      </c>
      <c r="E183" s="4">
        <v>14</v>
      </c>
      <c r="F183" s="4" t="s">
        <v>3</v>
      </c>
      <c r="G183" s="4">
        <v>203</v>
      </c>
      <c r="H183" s="4" t="s">
        <v>651</v>
      </c>
      <c r="M183">
        <f t="shared" si="6"/>
        <v>0</v>
      </c>
      <c r="N183">
        <f t="shared" si="7"/>
        <v>0</v>
      </c>
      <c r="O183">
        <f t="shared" si="8"/>
        <v>0</v>
      </c>
      <c r="P183">
        <f>VLOOKUP(H183,'[1]Sri Lanka '!$B$2:$E$333,4,FALSE)</f>
        <v>18850</v>
      </c>
      <c r="Q183" s="4">
        <v>293</v>
      </c>
      <c r="R183" s="4">
        <v>215</v>
      </c>
      <c r="S183" s="4">
        <v>14</v>
      </c>
      <c r="T183" s="4">
        <v>203</v>
      </c>
      <c r="U183" s="4" t="s">
        <v>492</v>
      </c>
      <c r="V183" s="4" t="s">
        <v>493</v>
      </c>
      <c r="W183" s="4">
        <v>14</v>
      </c>
      <c r="X183" s="4" t="s">
        <v>3</v>
      </c>
      <c r="Y183" s="4">
        <v>203</v>
      </c>
    </row>
    <row r="184" spans="1:25">
      <c r="A184" s="4">
        <v>13</v>
      </c>
      <c r="B184" s="4">
        <v>215</v>
      </c>
      <c r="C184" s="4" t="s">
        <v>492</v>
      </c>
      <c r="D184" s="4" t="s">
        <v>493</v>
      </c>
      <c r="E184" s="4">
        <v>16</v>
      </c>
      <c r="F184" s="4" t="s">
        <v>5</v>
      </c>
      <c r="G184" s="4">
        <v>225</v>
      </c>
      <c r="H184" s="4" t="s">
        <v>5</v>
      </c>
      <c r="I184" t="str">
        <f>VLOOKUP(H184,'Gazetted Urban Areas'!$D$2:$E$235,2,FALSE)</f>
        <v>Municipal Council</v>
      </c>
      <c r="J184" t="s">
        <v>29</v>
      </c>
      <c r="M184">
        <f t="shared" si="6"/>
        <v>1</v>
      </c>
      <c r="N184">
        <f t="shared" si="7"/>
        <v>0</v>
      </c>
      <c r="O184">
        <f t="shared" si="8"/>
        <v>0</v>
      </c>
      <c r="P184">
        <f>VLOOKUP(H184,'[1]Sri Lanka '!$B$2:$E$333,4,FALSE)</f>
        <v>68451</v>
      </c>
      <c r="Q184" s="4">
        <v>13</v>
      </c>
      <c r="R184" s="4">
        <v>215</v>
      </c>
      <c r="S184" s="4">
        <v>16</v>
      </c>
      <c r="T184" s="4">
        <v>225</v>
      </c>
      <c r="U184" s="4" t="s">
        <v>492</v>
      </c>
      <c r="V184" s="4" t="s">
        <v>493</v>
      </c>
      <c r="W184" s="4">
        <v>16</v>
      </c>
      <c r="X184" s="4" t="s">
        <v>5</v>
      </c>
      <c r="Y184" s="4">
        <v>225</v>
      </c>
    </row>
    <row r="185" spans="1:25">
      <c r="A185" s="4">
        <v>63</v>
      </c>
      <c r="B185" s="4">
        <v>215</v>
      </c>
      <c r="C185" s="4" t="s">
        <v>492</v>
      </c>
      <c r="D185" s="4" t="s">
        <v>493</v>
      </c>
      <c r="E185" s="4">
        <v>17</v>
      </c>
      <c r="F185" s="4" t="s">
        <v>9</v>
      </c>
      <c r="G185" s="4">
        <v>241</v>
      </c>
      <c r="H185" s="4" t="s">
        <v>681</v>
      </c>
      <c r="I185" s="4" t="s">
        <v>29</v>
      </c>
      <c r="J185" s="4" t="s">
        <v>29</v>
      </c>
      <c r="K185" t="s">
        <v>284</v>
      </c>
      <c r="L185" t="s">
        <v>9</v>
      </c>
      <c r="M185">
        <f t="shared" si="6"/>
        <v>1</v>
      </c>
      <c r="N185">
        <f t="shared" si="7"/>
        <v>0</v>
      </c>
      <c r="O185">
        <f t="shared" si="8"/>
        <v>0</v>
      </c>
      <c r="P185">
        <f>VLOOKUP(H185,'[1]Sri Lanka '!$B$2:$E$333,4,FALSE)</f>
        <v>108238</v>
      </c>
      <c r="Q185" s="4">
        <v>63</v>
      </c>
      <c r="R185" s="4">
        <v>215</v>
      </c>
      <c r="S185" s="4">
        <v>17</v>
      </c>
      <c r="T185" s="4">
        <v>241</v>
      </c>
      <c r="U185" s="4" t="s">
        <v>492</v>
      </c>
      <c r="V185" s="4" t="s">
        <v>493</v>
      </c>
      <c r="W185" s="4">
        <v>17</v>
      </c>
      <c r="X185" s="4" t="s">
        <v>9</v>
      </c>
      <c r="Y185" s="4">
        <v>241</v>
      </c>
    </row>
    <row r="186" spans="1:25">
      <c r="A186" s="4">
        <v>91</v>
      </c>
      <c r="B186" s="4">
        <v>215</v>
      </c>
      <c r="C186" s="4" t="s">
        <v>492</v>
      </c>
      <c r="D186" s="4" t="s">
        <v>493</v>
      </c>
      <c r="E186" s="4">
        <v>10</v>
      </c>
      <c r="F186" s="4" t="s">
        <v>11</v>
      </c>
      <c r="G186" s="4">
        <v>146</v>
      </c>
      <c r="H186" s="4" t="s">
        <v>609</v>
      </c>
      <c r="I186" t="str">
        <f>VLOOKUP(H186,'Gazetted Urban Areas'!$D$2:$E$235,2,FALSE)</f>
        <v>Pradeshiya Sabha</v>
      </c>
      <c r="J186" t="s">
        <v>31</v>
      </c>
      <c r="M186">
        <f t="shared" si="6"/>
        <v>0</v>
      </c>
      <c r="N186">
        <f t="shared" si="7"/>
        <v>0</v>
      </c>
      <c r="O186">
        <f t="shared" si="8"/>
        <v>1</v>
      </c>
      <c r="P186">
        <f>VLOOKUP(H186,'[1]Sri Lanka '!$B$2:$E$333,4,FALSE)</f>
        <v>73269</v>
      </c>
      <c r="Q186" s="4">
        <v>91</v>
      </c>
      <c r="R186" s="4">
        <v>215</v>
      </c>
      <c r="S186" s="4">
        <v>10</v>
      </c>
      <c r="T186" s="4">
        <v>146</v>
      </c>
      <c r="U186" s="4" t="s">
        <v>492</v>
      </c>
      <c r="V186" s="4" t="s">
        <v>493</v>
      </c>
      <c r="W186" s="4">
        <v>10</v>
      </c>
      <c r="X186" s="4" t="s">
        <v>11</v>
      </c>
      <c r="Y186" s="4">
        <v>146</v>
      </c>
    </row>
    <row r="187" spans="1:25">
      <c r="A187" s="4">
        <v>116</v>
      </c>
      <c r="B187" s="4">
        <v>215</v>
      </c>
      <c r="C187" s="4" t="s">
        <v>492</v>
      </c>
      <c r="D187" s="4" t="s">
        <v>493</v>
      </c>
      <c r="E187" s="4">
        <v>12</v>
      </c>
      <c r="F187" s="4" t="s">
        <v>12</v>
      </c>
      <c r="G187" s="4">
        <v>177</v>
      </c>
      <c r="H187" s="4" t="s">
        <v>24</v>
      </c>
      <c r="I187" t="str">
        <f>VLOOKUP(H187,'Gazetted Urban Areas'!$D$2:$E$235,2,FALSE)</f>
        <v>Pradeshiya Sabha</v>
      </c>
      <c r="J187" t="s">
        <v>31</v>
      </c>
      <c r="M187">
        <f t="shared" si="6"/>
        <v>0</v>
      </c>
      <c r="N187">
        <f t="shared" si="7"/>
        <v>0</v>
      </c>
      <c r="O187">
        <f t="shared" si="8"/>
        <v>1</v>
      </c>
      <c r="P187">
        <f>VLOOKUP(H187,'[1]Sri Lanka '!$B$2:$E$333,4,FALSE)</f>
        <v>100192</v>
      </c>
      <c r="Q187" s="4">
        <v>116</v>
      </c>
      <c r="R187" s="4">
        <v>215</v>
      </c>
      <c r="S187" s="4">
        <v>12</v>
      </c>
      <c r="T187" s="4">
        <v>177</v>
      </c>
      <c r="U187" s="4" t="s">
        <v>492</v>
      </c>
      <c r="V187" s="4" t="s">
        <v>493</v>
      </c>
      <c r="W187" s="4">
        <v>12</v>
      </c>
      <c r="X187" s="4" t="s">
        <v>12</v>
      </c>
      <c r="Y187" s="4">
        <v>177</v>
      </c>
    </row>
    <row r="188" spans="1:25">
      <c r="A188" s="4">
        <v>100</v>
      </c>
      <c r="B188" s="4">
        <v>215</v>
      </c>
      <c r="C188" s="4" t="s">
        <v>492</v>
      </c>
      <c r="D188" s="4" t="s">
        <v>493</v>
      </c>
      <c r="E188" s="4">
        <v>14</v>
      </c>
      <c r="F188" s="4" t="s">
        <v>3</v>
      </c>
      <c r="G188" s="4">
        <v>204</v>
      </c>
      <c r="H188" s="4" t="s">
        <v>242</v>
      </c>
      <c r="I188" t="str">
        <f>VLOOKUP(H188,'Gazetted Urban Areas'!$D$2:$E$235,2,FALSE)</f>
        <v>Pradeshiya Sabha</v>
      </c>
      <c r="J188" t="s">
        <v>31</v>
      </c>
      <c r="M188">
        <f t="shared" si="6"/>
        <v>0</v>
      </c>
      <c r="N188">
        <f t="shared" si="7"/>
        <v>0</v>
      </c>
      <c r="O188">
        <f t="shared" si="8"/>
        <v>1</v>
      </c>
      <c r="P188">
        <f>VLOOKUP(H188,'[1]Sri Lanka '!$B$2:$E$333,4,FALSE)</f>
        <v>56820</v>
      </c>
      <c r="Q188" s="4">
        <v>100</v>
      </c>
      <c r="R188" s="4">
        <v>215</v>
      </c>
      <c r="S188" s="4">
        <v>14</v>
      </c>
      <c r="T188" s="4">
        <v>204</v>
      </c>
      <c r="U188" s="4" t="s">
        <v>492</v>
      </c>
      <c r="V188" s="4" t="s">
        <v>493</v>
      </c>
      <c r="W188" s="4">
        <v>14</v>
      </c>
      <c r="X188" s="4" t="s">
        <v>3</v>
      </c>
      <c r="Y188" s="4">
        <v>204</v>
      </c>
    </row>
    <row r="189" spans="1:25">
      <c r="A189" s="4">
        <v>212</v>
      </c>
      <c r="B189" s="4">
        <v>215</v>
      </c>
      <c r="C189" s="4" t="s">
        <v>492</v>
      </c>
      <c r="D189" s="4" t="s">
        <v>493</v>
      </c>
      <c r="E189" s="4">
        <v>11</v>
      </c>
      <c r="F189" s="4" t="s">
        <v>4</v>
      </c>
      <c r="G189" s="4">
        <v>159</v>
      </c>
      <c r="H189" s="4" t="s">
        <v>620</v>
      </c>
      <c r="M189">
        <f t="shared" si="6"/>
        <v>0</v>
      </c>
      <c r="N189">
        <f t="shared" si="7"/>
        <v>0</v>
      </c>
      <c r="O189">
        <f t="shared" si="8"/>
        <v>0</v>
      </c>
      <c r="P189">
        <f>VLOOKUP(H189,'[1]Sri Lanka '!$B$2:$E$333,4,FALSE)</f>
        <v>58721</v>
      </c>
      <c r="Q189" s="4">
        <v>212</v>
      </c>
      <c r="R189" s="4">
        <v>215</v>
      </c>
      <c r="S189" s="4">
        <v>11</v>
      </c>
      <c r="T189" s="4">
        <v>159</v>
      </c>
      <c r="U189" s="4" t="s">
        <v>492</v>
      </c>
      <c r="V189" s="4" t="s">
        <v>493</v>
      </c>
      <c r="W189" s="4">
        <v>11</v>
      </c>
      <c r="X189" s="4" t="s">
        <v>4</v>
      </c>
      <c r="Y189" s="4">
        <v>159</v>
      </c>
    </row>
    <row r="190" spans="1:25">
      <c r="A190" s="4">
        <v>19</v>
      </c>
      <c r="B190" s="4">
        <v>215</v>
      </c>
      <c r="C190" s="4" t="s">
        <v>492</v>
      </c>
      <c r="D190" s="4" t="s">
        <v>493</v>
      </c>
      <c r="E190" s="4">
        <v>18</v>
      </c>
      <c r="F190" s="4" t="s">
        <v>687</v>
      </c>
      <c r="G190" s="4">
        <v>253</v>
      </c>
      <c r="H190" s="4" t="s">
        <v>693</v>
      </c>
      <c r="M190">
        <f t="shared" si="6"/>
        <v>0</v>
      </c>
      <c r="N190">
        <f t="shared" si="7"/>
        <v>0</v>
      </c>
      <c r="O190">
        <f t="shared" si="8"/>
        <v>0</v>
      </c>
      <c r="P190">
        <f>VLOOKUP(H190,'[1]Sri Lanka '!$B$2:$E$333,4,FALSE)</f>
        <v>32467</v>
      </c>
      <c r="Q190" s="4">
        <v>19</v>
      </c>
      <c r="R190" s="4">
        <v>215</v>
      </c>
      <c r="S190" s="4">
        <v>18</v>
      </c>
      <c r="T190" s="4">
        <v>253</v>
      </c>
      <c r="U190" s="4" t="s">
        <v>492</v>
      </c>
      <c r="V190" s="4" t="s">
        <v>493</v>
      </c>
      <c r="W190" s="4">
        <v>18</v>
      </c>
      <c r="X190" s="4" t="s">
        <v>687</v>
      </c>
      <c r="Y190" s="4">
        <v>253</v>
      </c>
    </row>
    <row r="191" spans="1:25">
      <c r="A191" s="4">
        <v>162</v>
      </c>
      <c r="B191" s="4">
        <v>215</v>
      </c>
      <c r="C191" s="4" t="s">
        <v>492</v>
      </c>
      <c r="D191" s="4" t="s">
        <v>493</v>
      </c>
      <c r="E191" s="4">
        <v>2</v>
      </c>
      <c r="F191" s="4" t="s">
        <v>32</v>
      </c>
      <c r="G191" s="4">
        <v>28</v>
      </c>
      <c r="H191" s="4" t="s">
        <v>525</v>
      </c>
      <c r="I191" s="4" t="s">
        <v>29</v>
      </c>
      <c r="J191" s="4" t="s">
        <v>29</v>
      </c>
      <c r="K191">
        <v>18</v>
      </c>
      <c r="L191" s="4" t="s">
        <v>32</v>
      </c>
      <c r="M191">
        <f t="shared" si="6"/>
        <v>1</v>
      </c>
      <c r="N191">
        <f t="shared" si="7"/>
        <v>0</v>
      </c>
      <c r="O191">
        <f t="shared" si="8"/>
        <v>0</v>
      </c>
      <c r="P191">
        <f>VLOOKUP(H191,'[1]Sri Lanka '!$B$2:$E$333,4,FALSE)</f>
        <v>40469</v>
      </c>
      <c r="Q191" s="4">
        <v>162</v>
      </c>
      <c r="R191" s="4">
        <v>215</v>
      </c>
      <c r="S191" s="4">
        <v>2</v>
      </c>
      <c r="T191" s="4">
        <v>28</v>
      </c>
      <c r="U191" s="4" t="s">
        <v>492</v>
      </c>
      <c r="V191" s="4" t="s">
        <v>493</v>
      </c>
      <c r="W191" s="4">
        <v>2</v>
      </c>
      <c r="X191" s="4" t="s">
        <v>32</v>
      </c>
      <c r="Y191" s="4">
        <v>28</v>
      </c>
    </row>
    <row r="192" spans="1:25">
      <c r="A192" s="4">
        <v>310</v>
      </c>
      <c r="B192" s="4">
        <v>215</v>
      </c>
      <c r="C192" s="4" t="s">
        <v>492</v>
      </c>
      <c r="D192" s="4" t="s">
        <v>493</v>
      </c>
      <c r="E192" s="4">
        <v>21</v>
      </c>
      <c r="F192" s="4" t="s">
        <v>217</v>
      </c>
      <c r="G192" s="4">
        <v>273</v>
      </c>
      <c r="H192" s="4" t="s">
        <v>712</v>
      </c>
      <c r="M192">
        <f t="shared" si="6"/>
        <v>0</v>
      </c>
      <c r="N192">
        <f t="shared" si="7"/>
        <v>0</v>
      </c>
      <c r="O192">
        <f t="shared" si="8"/>
        <v>0</v>
      </c>
      <c r="P192">
        <f>VLOOKUP(H192,'[1]Sri Lanka '!$B$2:$E$333,4,FALSE)</f>
        <v>57899</v>
      </c>
      <c r="Q192" s="4">
        <v>310</v>
      </c>
      <c r="R192" s="4">
        <v>215</v>
      </c>
      <c r="S192" s="4">
        <v>21</v>
      </c>
      <c r="T192" s="4">
        <v>273</v>
      </c>
      <c r="U192" s="4" t="s">
        <v>492</v>
      </c>
      <c r="V192" s="4" t="s">
        <v>493</v>
      </c>
      <c r="W192" s="4">
        <v>21</v>
      </c>
      <c r="X192" s="4" t="s">
        <v>217</v>
      </c>
      <c r="Y192" s="4">
        <v>273</v>
      </c>
    </row>
    <row r="193" spans="1:25">
      <c r="A193" s="4">
        <v>101</v>
      </c>
      <c r="B193" s="4">
        <v>215</v>
      </c>
      <c r="C193" s="4" t="s">
        <v>492</v>
      </c>
      <c r="D193" s="4" t="s">
        <v>493</v>
      </c>
      <c r="E193" s="4">
        <v>3</v>
      </c>
      <c r="F193" s="4" t="s">
        <v>10</v>
      </c>
      <c r="G193" s="4">
        <v>51</v>
      </c>
      <c r="H193" s="4" t="s">
        <v>544</v>
      </c>
      <c r="M193">
        <f t="shared" si="6"/>
        <v>0</v>
      </c>
      <c r="N193">
        <f t="shared" si="7"/>
        <v>0</v>
      </c>
      <c r="O193">
        <f t="shared" si="8"/>
        <v>0</v>
      </c>
      <c r="P193">
        <f>VLOOKUP(H193,'[1]Sri Lanka '!$B$2:$E$333,4,FALSE)</f>
        <v>18650</v>
      </c>
      <c r="Q193" s="4">
        <v>101</v>
      </c>
      <c r="R193" s="4">
        <v>215</v>
      </c>
      <c r="S193" s="4">
        <v>3</v>
      </c>
      <c r="T193" s="4">
        <v>51</v>
      </c>
      <c r="U193" s="4" t="s">
        <v>492</v>
      </c>
      <c r="V193" s="4" t="s">
        <v>493</v>
      </c>
      <c r="W193" s="4">
        <v>3</v>
      </c>
      <c r="X193" s="4" t="s">
        <v>10</v>
      </c>
      <c r="Y193" s="4">
        <v>51</v>
      </c>
    </row>
    <row r="194" spans="1:25">
      <c r="A194" s="4">
        <v>39</v>
      </c>
      <c r="B194" s="4">
        <v>215</v>
      </c>
      <c r="C194" s="4" t="s">
        <v>492</v>
      </c>
      <c r="D194" s="4" t="s">
        <v>493</v>
      </c>
      <c r="E194" s="4">
        <v>2</v>
      </c>
      <c r="F194" s="4" t="s">
        <v>32</v>
      </c>
      <c r="G194" s="4">
        <v>29</v>
      </c>
      <c r="H194" s="4" t="s">
        <v>526</v>
      </c>
      <c r="I194" s="4" t="s">
        <v>31</v>
      </c>
      <c r="J194" s="4" t="s">
        <v>31</v>
      </c>
      <c r="K194" s="4">
        <v>387</v>
      </c>
      <c r="L194" s="4" t="s">
        <v>199</v>
      </c>
      <c r="M194">
        <f t="shared" ref="M194:M257" si="9">IF(J194="Municipal Council",1,0)</f>
        <v>0</v>
      </c>
      <c r="N194">
        <f t="shared" ref="N194:N257" si="10">IF(J194="Urban Council",1,0)</f>
        <v>0</v>
      </c>
      <c r="O194">
        <f t="shared" ref="O194:O257" si="11">IF(J194="Pradeshiya Sabha",1,0)</f>
        <v>1</v>
      </c>
      <c r="P194">
        <f>VLOOKUP(H194,'[1]Sri Lanka '!$B$2:$E$333,4,FALSE)</f>
        <v>26786</v>
      </c>
      <c r="Q194" s="4">
        <v>39</v>
      </c>
      <c r="R194" s="4">
        <v>215</v>
      </c>
      <c r="S194" s="4">
        <v>2</v>
      </c>
      <c r="T194" s="4">
        <v>29</v>
      </c>
      <c r="U194" s="4" t="s">
        <v>492</v>
      </c>
      <c r="V194" s="4" t="s">
        <v>493</v>
      </c>
      <c r="W194" s="4">
        <v>2</v>
      </c>
      <c r="X194" s="4" t="s">
        <v>32</v>
      </c>
      <c r="Y194" s="4">
        <v>29</v>
      </c>
    </row>
    <row r="195" spans="1:25">
      <c r="A195" s="4">
        <v>120</v>
      </c>
      <c r="B195" s="4">
        <v>215</v>
      </c>
      <c r="C195" s="4" t="s">
        <v>492</v>
      </c>
      <c r="D195" s="4" t="s">
        <v>493</v>
      </c>
      <c r="E195" s="4">
        <v>10</v>
      </c>
      <c r="F195" s="4" t="s">
        <v>11</v>
      </c>
      <c r="G195" s="4">
        <v>147</v>
      </c>
      <c r="H195" s="4" t="s">
        <v>610</v>
      </c>
      <c r="M195">
        <f t="shared" si="9"/>
        <v>0</v>
      </c>
      <c r="N195">
        <f t="shared" si="10"/>
        <v>0</v>
      </c>
      <c r="O195">
        <f t="shared" si="11"/>
        <v>0</v>
      </c>
      <c r="P195">
        <f>VLOOKUP(H195,'[1]Sri Lanka '!$B$2:$E$333,4,FALSE)</f>
        <v>44476</v>
      </c>
      <c r="Q195" s="4">
        <v>120</v>
      </c>
      <c r="R195" s="4">
        <v>215</v>
      </c>
      <c r="S195" s="4">
        <v>10</v>
      </c>
      <c r="T195" s="4">
        <v>147</v>
      </c>
      <c r="U195" s="4" t="s">
        <v>492</v>
      </c>
      <c r="V195" s="4" t="s">
        <v>493</v>
      </c>
      <c r="W195" s="4">
        <v>10</v>
      </c>
      <c r="X195" s="4" t="s">
        <v>11</v>
      </c>
      <c r="Y195" s="4">
        <v>147</v>
      </c>
    </row>
    <row r="196" spans="1:25">
      <c r="A196" s="4">
        <v>273</v>
      </c>
      <c r="B196" s="4">
        <v>215</v>
      </c>
      <c r="C196" s="4" t="s">
        <v>492</v>
      </c>
      <c r="D196" s="4" t="s">
        <v>493</v>
      </c>
      <c r="E196" s="4">
        <v>11</v>
      </c>
      <c r="F196" s="4" t="s">
        <v>4</v>
      </c>
      <c r="G196" s="4">
        <v>160</v>
      </c>
      <c r="H196" s="4" t="s">
        <v>621</v>
      </c>
      <c r="M196">
        <f t="shared" si="9"/>
        <v>0</v>
      </c>
      <c r="N196">
        <f t="shared" si="10"/>
        <v>0</v>
      </c>
      <c r="O196">
        <f t="shared" si="11"/>
        <v>0</v>
      </c>
      <c r="P196">
        <f>VLOOKUP(H196,'[1]Sri Lanka '!$B$2:$E$333,4,FALSE)</f>
        <v>48338</v>
      </c>
      <c r="Q196" s="4">
        <v>273</v>
      </c>
      <c r="R196" s="4">
        <v>215</v>
      </c>
      <c r="S196" s="4">
        <v>11</v>
      </c>
      <c r="T196" s="4">
        <v>160</v>
      </c>
      <c r="U196" s="4" t="s">
        <v>492</v>
      </c>
      <c r="V196" s="4" t="s">
        <v>493</v>
      </c>
      <c r="W196" s="4">
        <v>11</v>
      </c>
      <c r="X196" s="4" t="s">
        <v>4</v>
      </c>
      <c r="Y196" s="4">
        <v>160</v>
      </c>
    </row>
    <row r="197" spans="1:25">
      <c r="A197" s="4">
        <v>267</v>
      </c>
      <c r="B197" s="4">
        <v>215</v>
      </c>
      <c r="C197" s="4" t="s">
        <v>492</v>
      </c>
      <c r="D197" s="4" t="s">
        <v>493</v>
      </c>
      <c r="E197" s="4">
        <v>7</v>
      </c>
      <c r="F197" s="4" t="s">
        <v>7</v>
      </c>
      <c r="G197" s="4">
        <v>109</v>
      </c>
      <c r="H197" s="4" t="s">
        <v>58</v>
      </c>
      <c r="I197" t="str">
        <f>VLOOKUP(H197,'Gazetted Urban Areas'!$D$2:$E$235,2,FALSE)</f>
        <v>Pradeshiya Sabha</v>
      </c>
      <c r="J197" t="s">
        <v>31</v>
      </c>
      <c r="M197">
        <f t="shared" si="9"/>
        <v>0</v>
      </c>
      <c r="N197">
        <f t="shared" si="10"/>
        <v>0</v>
      </c>
      <c r="O197">
        <f t="shared" si="11"/>
        <v>1</v>
      </c>
      <c r="P197">
        <f>VLOOKUP(H197,'[1]Sri Lanka '!$B$2:$E$333,4,FALSE)</f>
        <v>143663</v>
      </c>
      <c r="Q197" s="4">
        <v>267</v>
      </c>
      <c r="R197" s="4">
        <v>215</v>
      </c>
      <c r="S197" s="4">
        <v>7</v>
      </c>
      <c r="T197" s="4">
        <v>109</v>
      </c>
      <c r="U197" s="4" t="s">
        <v>492</v>
      </c>
      <c r="V197" s="4" t="s">
        <v>493</v>
      </c>
      <c r="W197" s="4">
        <v>7</v>
      </c>
      <c r="X197" s="4" t="s">
        <v>7</v>
      </c>
      <c r="Y197" s="4">
        <v>109</v>
      </c>
    </row>
    <row r="198" spans="1:25">
      <c r="A198" s="4">
        <v>124</v>
      </c>
      <c r="B198" s="4">
        <v>215</v>
      </c>
      <c r="C198" s="4" t="s">
        <v>492</v>
      </c>
      <c r="D198" s="4" t="s">
        <v>493</v>
      </c>
      <c r="E198" s="4">
        <v>18</v>
      </c>
      <c r="F198" s="4" t="s">
        <v>687</v>
      </c>
      <c r="G198" s="4">
        <v>254</v>
      </c>
      <c r="H198" s="4" t="s">
        <v>687</v>
      </c>
      <c r="I198" s="4" t="s">
        <v>31</v>
      </c>
      <c r="J198" s="4" t="s">
        <v>31</v>
      </c>
      <c r="K198" t="s">
        <v>388</v>
      </c>
      <c r="L198" t="s">
        <v>174</v>
      </c>
      <c r="M198">
        <f t="shared" si="9"/>
        <v>0</v>
      </c>
      <c r="N198">
        <f t="shared" si="10"/>
        <v>0</v>
      </c>
      <c r="O198">
        <f t="shared" si="11"/>
        <v>1</v>
      </c>
      <c r="P198">
        <f>VLOOKUP(H198,'[1]Sri Lanka '!$B$2:$E$333,4,FALSE)</f>
        <v>42457</v>
      </c>
      <c r="Q198" s="4">
        <v>124</v>
      </c>
      <c r="R198" s="4">
        <v>215</v>
      </c>
      <c r="S198" s="4">
        <v>18</v>
      </c>
      <c r="T198" s="4">
        <v>254</v>
      </c>
      <c r="U198" s="4" t="s">
        <v>492</v>
      </c>
      <c r="V198" s="4" t="s">
        <v>493</v>
      </c>
      <c r="W198" s="4">
        <v>18</v>
      </c>
      <c r="X198" s="4" t="s">
        <v>687</v>
      </c>
      <c r="Y198" s="4">
        <v>254</v>
      </c>
    </row>
    <row r="199" spans="1:25">
      <c r="A199" s="4">
        <v>64</v>
      </c>
      <c r="B199" s="4">
        <v>215</v>
      </c>
      <c r="C199" s="4" t="s">
        <v>492</v>
      </c>
      <c r="D199" s="4" t="s">
        <v>493</v>
      </c>
      <c r="E199" s="4">
        <v>5</v>
      </c>
      <c r="F199" s="4" t="s">
        <v>0</v>
      </c>
      <c r="G199" s="4">
        <v>77</v>
      </c>
      <c r="H199" s="4" t="s">
        <v>2</v>
      </c>
      <c r="I199" t="str">
        <f>VLOOKUP(H199,'Gazetted Urban Areas'!$D$2:$E$235,2,FALSE)</f>
        <v>Municipal Council</v>
      </c>
      <c r="J199" t="s">
        <v>29</v>
      </c>
      <c r="M199">
        <f t="shared" si="9"/>
        <v>1</v>
      </c>
      <c r="N199">
        <f t="shared" si="10"/>
        <v>0</v>
      </c>
      <c r="O199">
        <f t="shared" si="11"/>
        <v>0</v>
      </c>
      <c r="P199">
        <f>VLOOKUP(H199,'[1]Sri Lanka '!$B$2:$E$333,4,FALSE)</f>
        <v>177563</v>
      </c>
      <c r="Q199" s="4">
        <v>64</v>
      </c>
      <c r="R199" s="4">
        <v>215</v>
      </c>
      <c r="S199" s="4">
        <v>5</v>
      </c>
      <c r="T199" s="4">
        <v>77</v>
      </c>
      <c r="U199" s="4" t="s">
        <v>492</v>
      </c>
      <c r="V199" s="4" t="s">
        <v>493</v>
      </c>
      <c r="W199" s="4">
        <v>5</v>
      </c>
      <c r="X199" s="4" t="s">
        <v>0</v>
      </c>
      <c r="Y199" s="4">
        <v>77</v>
      </c>
    </row>
    <row r="200" spans="1:25">
      <c r="A200" s="4">
        <v>311</v>
      </c>
      <c r="B200" s="4">
        <v>215</v>
      </c>
      <c r="C200" s="4" t="s">
        <v>492</v>
      </c>
      <c r="D200" s="4" t="s">
        <v>493</v>
      </c>
      <c r="E200" s="4">
        <v>24</v>
      </c>
      <c r="F200" s="4" t="s">
        <v>14</v>
      </c>
      <c r="G200" s="4">
        <v>313</v>
      </c>
      <c r="H200" s="4" t="s">
        <v>22</v>
      </c>
      <c r="I200" t="str">
        <f>VLOOKUP(H200,'Gazetted Urban Areas'!$D$2:$E$235,2,FALSE)</f>
        <v>Pradeshiya Sabha</v>
      </c>
      <c r="J200" t="s">
        <v>31</v>
      </c>
      <c r="M200">
        <f t="shared" si="9"/>
        <v>0</v>
      </c>
      <c r="N200">
        <f t="shared" si="10"/>
        <v>0</v>
      </c>
      <c r="O200">
        <f t="shared" si="11"/>
        <v>1</v>
      </c>
      <c r="P200">
        <f>VLOOKUP(H200,'[1]Sri Lanka '!$B$2:$E$333,4,FALSE)</f>
        <v>4877</v>
      </c>
      <c r="Q200" s="4">
        <v>311</v>
      </c>
      <c r="R200" s="4">
        <v>215</v>
      </c>
      <c r="S200" s="4">
        <v>24</v>
      </c>
      <c r="T200" s="4">
        <v>313</v>
      </c>
      <c r="U200" s="4" t="s">
        <v>492</v>
      </c>
      <c r="V200" s="4" t="s">
        <v>493</v>
      </c>
      <c r="W200" s="4">
        <v>24</v>
      </c>
      <c r="X200" s="4" t="s">
        <v>14</v>
      </c>
      <c r="Y200" s="4">
        <v>313</v>
      </c>
    </row>
    <row r="201" spans="1:25">
      <c r="A201" s="4">
        <v>190</v>
      </c>
      <c r="B201" s="4">
        <v>215</v>
      </c>
      <c r="C201" s="4" t="s">
        <v>492</v>
      </c>
      <c r="D201" s="4" t="s">
        <v>493</v>
      </c>
      <c r="E201" s="4">
        <v>17</v>
      </c>
      <c r="F201" s="4" t="s">
        <v>9</v>
      </c>
      <c r="G201" s="4">
        <v>242</v>
      </c>
      <c r="H201" s="4" t="s">
        <v>682</v>
      </c>
      <c r="M201">
        <f t="shared" si="9"/>
        <v>0</v>
      </c>
      <c r="N201">
        <f t="shared" si="10"/>
        <v>0</v>
      </c>
      <c r="O201">
        <f t="shared" si="11"/>
        <v>0</v>
      </c>
      <c r="P201">
        <f>VLOOKUP(H201,'[1]Sri Lanka '!$B$2:$E$333,4,FALSE)</f>
        <v>46066</v>
      </c>
      <c r="Q201" s="4">
        <v>190</v>
      </c>
      <c r="R201" s="4">
        <v>215</v>
      </c>
      <c r="S201" s="4">
        <v>17</v>
      </c>
      <c r="T201" s="4">
        <v>242</v>
      </c>
      <c r="U201" s="4" t="s">
        <v>492</v>
      </c>
      <c r="V201" s="4" t="s">
        <v>493</v>
      </c>
      <c r="W201" s="4">
        <v>17</v>
      </c>
      <c r="X201" s="4" t="s">
        <v>9</v>
      </c>
      <c r="Y201" s="4">
        <v>242</v>
      </c>
    </row>
    <row r="202" spans="1:25">
      <c r="A202" s="4">
        <v>49</v>
      </c>
      <c r="B202" s="4">
        <v>215</v>
      </c>
      <c r="C202" s="4" t="s">
        <v>492</v>
      </c>
      <c r="D202" s="4" t="s">
        <v>493</v>
      </c>
      <c r="E202" s="4">
        <v>22</v>
      </c>
      <c r="F202" s="4" t="s">
        <v>53</v>
      </c>
      <c r="G202" s="4">
        <v>285</v>
      </c>
      <c r="H202" s="4" t="s">
        <v>719</v>
      </c>
      <c r="M202">
        <f t="shared" si="9"/>
        <v>0</v>
      </c>
      <c r="N202">
        <f t="shared" si="10"/>
        <v>0</v>
      </c>
      <c r="O202">
        <f t="shared" si="11"/>
        <v>0</v>
      </c>
      <c r="P202" t="e">
        <f>VLOOKUP(H202,'[1]Sri Lanka '!$B$2:$E$333,4,FALSE)</f>
        <v>#N/A</v>
      </c>
      <c r="Q202" s="4">
        <v>49</v>
      </c>
      <c r="R202" s="4">
        <v>215</v>
      </c>
      <c r="S202" s="4">
        <v>22</v>
      </c>
      <c r="T202" s="4">
        <v>285</v>
      </c>
      <c r="U202" s="4" t="s">
        <v>492</v>
      </c>
      <c r="V202" s="4" t="s">
        <v>493</v>
      </c>
      <c r="W202" s="4">
        <v>22</v>
      </c>
      <c r="X202" s="4" t="s">
        <v>53</v>
      </c>
      <c r="Y202" s="4">
        <v>285</v>
      </c>
    </row>
    <row r="203" spans="1:25">
      <c r="A203" s="4">
        <v>321</v>
      </c>
      <c r="B203" s="4">
        <v>215</v>
      </c>
      <c r="C203" s="4" t="s">
        <v>492</v>
      </c>
      <c r="D203" s="4" t="s">
        <v>493</v>
      </c>
      <c r="E203" s="4">
        <v>15</v>
      </c>
      <c r="F203" s="4" t="s">
        <v>50</v>
      </c>
      <c r="G203" s="4">
        <v>219</v>
      </c>
      <c r="H203" s="4" t="s">
        <v>661</v>
      </c>
      <c r="M203">
        <f t="shared" si="9"/>
        <v>0</v>
      </c>
      <c r="N203">
        <f t="shared" si="10"/>
        <v>0</v>
      </c>
      <c r="O203">
        <f t="shared" si="11"/>
        <v>0</v>
      </c>
      <c r="P203" t="e">
        <f>VLOOKUP(H203,'[1]Sri Lanka '!$B$2:$E$333,4,FALSE)</f>
        <v>#N/A</v>
      </c>
      <c r="Q203" s="4">
        <v>321</v>
      </c>
      <c r="R203" s="4">
        <v>215</v>
      </c>
      <c r="S203" s="4">
        <v>15</v>
      </c>
      <c r="T203" s="4">
        <v>219</v>
      </c>
      <c r="U203" s="4" t="s">
        <v>492</v>
      </c>
      <c r="V203" s="4" t="s">
        <v>493</v>
      </c>
      <c r="W203" s="4">
        <v>15</v>
      </c>
      <c r="X203" s="4" t="s">
        <v>50</v>
      </c>
      <c r="Y203" s="4">
        <v>219</v>
      </c>
    </row>
    <row r="204" spans="1:25">
      <c r="A204" s="4">
        <v>40</v>
      </c>
      <c r="B204" s="4">
        <v>215</v>
      </c>
      <c r="C204" s="4" t="s">
        <v>492</v>
      </c>
      <c r="D204" s="4" t="s">
        <v>493</v>
      </c>
      <c r="E204" s="4">
        <v>24</v>
      </c>
      <c r="F204" s="4" t="s">
        <v>14</v>
      </c>
      <c r="G204" s="4">
        <v>314</v>
      </c>
      <c r="H204" s="4" t="s">
        <v>18</v>
      </c>
      <c r="I204" t="str">
        <f>VLOOKUP(H204,'Gazetted Urban Areas'!$D$2:$E$235,2,FALSE)</f>
        <v>Pradeshiya Sabha</v>
      </c>
      <c r="J204" t="s">
        <v>31</v>
      </c>
      <c r="M204">
        <f t="shared" si="9"/>
        <v>0</v>
      </c>
      <c r="N204">
        <f t="shared" si="10"/>
        <v>0</v>
      </c>
      <c r="O204">
        <f t="shared" si="11"/>
        <v>1</v>
      </c>
      <c r="P204" t="str">
        <f>VLOOKUP(H204,'[1]Sri Lanka '!$B$2:$E$333,4,FALSE)</f>
        <v>...</v>
      </c>
      <c r="Q204" s="4">
        <v>40</v>
      </c>
      <c r="R204" s="4">
        <v>215</v>
      </c>
      <c r="S204" s="4">
        <v>24</v>
      </c>
      <c r="T204" s="4">
        <v>314</v>
      </c>
      <c r="U204" s="4" t="s">
        <v>492</v>
      </c>
      <c r="V204" s="4" t="s">
        <v>493</v>
      </c>
      <c r="W204" s="4">
        <v>24</v>
      </c>
      <c r="X204" s="4" t="s">
        <v>14</v>
      </c>
      <c r="Y204" s="4">
        <v>314</v>
      </c>
    </row>
    <row r="205" spans="1:25">
      <c r="A205" s="4">
        <v>96</v>
      </c>
      <c r="B205" s="4">
        <v>215</v>
      </c>
      <c r="C205" s="4" t="s">
        <v>492</v>
      </c>
      <c r="D205" s="4" t="s">
        <v>493</v>
      </c>
      <c r="E205" s="4">
        <v>2</v>
      </c>
      <c r="F205" s="4" t="s">
        <v>32</v>
      </c>
      <c r="G205" s="4">
        <v>30</v>
      </c>
      <c r="H205" s="4" t="s">
        <v>527</v>
      </c>
      <c r="I205" s="4" t="s">
        <v>29</v>
      </c>
      <c r="J205" s="4" t="s">
        <v>29</v>
      </c>
      <c r="K205">
        <v>18</v>
      </c>
      <c r="L205" s="4" t="s">
        <v>32</v>
      </c>
      <c r="M205">
        <f t="shared" si="9"/>
        <v>1</v>
      </c>
      <c r="N205">
        <f t="shared" si="10"/>
        <v>0</v>
      </c>
      <c r="O205">
        <f t="shared" si="11"/>
        <v>0</v>
      </c>
      <c r="P205" t="e">
        <f>VLOOKUP(H205,'[1]Sri Lanka '!$B$2:$E$333,4,FALSE)</f>
        <v>#N/A</v>
      </c>
      <c r="Q205" s="4">
        <v>96</v>
      </c>
      <c r="R205" s="4">
        <v>215</v>
      </c>
      <c r="S205" s="4">
        <v>2</v>
      </c>
      <c r="T205" s="4">
        <v>30</v>
      </c>
      <c r="U205" s="4" t="s">
        <v>492</v>
      </c>
      <c r="V205" s="4" t="s">
        <v>493</v>
      </c>
      <c r="W205" s="4">
        <v>2</v>
      </c>
      <c r="X205" s="4" t="s">
        <v>32</v>
      </c>
      <c r="Y205" s="4">
        <v>30</v>
      </c>
    </row>
    <row r="206" spans="1:25">
      <c r="A206" s="4">
        <v>20</v>
      </c>
      <c r="B206" s="4">
        <v>215</v>
      </c>
      <c r="C206" s="4" t="s">
        <v>492</v>
      </c>
      <c r="D206" s="4" t="s">
        <v>493</v>
      </c>
      <c r="E206" s="4">
        <v>2</v>
      </c>
      <c r="F206" s="4" t="s">
        <v>32</v>
      </c>
      <c r="G206" s="4">
        <v>31</v>
      </c>
      <c r="H206" s="4" t="s">
        <v>528</v>
      </c>
      <c r="M206">
        <f t="shared" si="9"/>
        <v>0</v>
      </c>
      <c r="N206">
        <f t="shared" si="10"/>
        <v>0</v>
      </c>
      <c r="O206">
        <f t="shared" si="11"/>
        <v>0</v>
      </c>
      <c r="P206" t="e">
        <f>VLOOKUP(H206,'[1]Sri Lanka '!$B$2:$E$333,4,FALSE)</f>
        <v>#N/A</v>
      </c>
      <c r="Q206" s="4">
        <v>20</v>
      </c>
      <c r="R206" s="4">
        <v>215</v>
      </c>
      <c r="S206" s="4">
        <v>2</v>
      </c>
      <c r="T206" s="4">
        <v>31</v>
      </c>
      <c r="U206" s="4" t="s">
        <v>492</v>
      </c>
      <c r="V206" s="4" t="s">
        <v>493</v>
      </c>
      <c r="W206" s="4">
        <v>2</v>
      </c>
      <c r="X206" s="4" t="s">
        <v>32</v>
      </c>
      <c r="Y206" s="4">
        <v>31</v>
      </c>
    </row>
    <row r="207" spans="1:25">
      <c r="A207" s="4">
        <v>84</v>
      </c>
      <c r="B207" s="4">
        <v>215</v>
      </c>
      <c r="C207" s="4" t="s">
        <v>492</v>
      </c>
      <c r="D207" s="4" t="s">
        <v>493</v>
      </c>
      <c r="E207" s="4">
        <v>2</v>
      </c>
      <c r="F207" s="4" t="s">
        <v>32</v>
      </c>
      <c r="G207" s="4">
        <v>32</v>
      </c>
      <c r="H207" s="4" t="s">
        <v>529</v>
      </c>
      <c r="I207" s="4" t="s">
        <v>31</v>
      </c>
      <c r="J207" s="4" t="s">
        <v>31</v>
      </c>
      <c r="K207" t="s">
        <v>426</v>
      </c>
      <c r="L207" t="s">
        <v>205</v>
      </c>
      <c r="M207">
        <f t="shared" si="9"/>
        <v>0</v>
      </c>
      <c r="N207">
        <f t="shared" si="10"/>
        <v>0</v>
      </c>
      <c r="O207">
        <f t="shared" si="11"/>
        <v>1</v>
      </c>
      <c r="P207">
        <f>VLOOKUP(H207,'[1]Sri Lanka '!$B$2:$E$333,4,FALSE)</f>
        <v>21772</v>
      </c>
      <c r="Q207" s="4">
        <v>84</v>
      </c>
      <c r="R207" s="4">
        <v>215</v>
      </c>
      <c r="S207" s="4">
        <v>2</v>
      </c>
      <c r="T207" s="4">
        <v>32</v>
      </c>
      <c r="U207" s="4" t="s">
        <v>492</v>
      </c>
      <c r="V207" s="4" t="s">
        <v>493</v>
      </c>
      <c r="W207" s="4">
        <v>2</v>
      </c>
      <c r="X207" s="4" t="s">
        <v>32</v>
      </c>
      <c r="Y207" s="4">
        <v>32</v>
      </c>
    </row>
    <row r="208" spans="1:25">
      <c r="A208" s="4">
        <v>41</v>
      </c>
      <c r="B208" s="4">
        <v>215</v>
      </c>
      <c r="C208" s="4" t="s">
        <v>492</v>
      </c>
      <c r="D208" s="4" t="s">
        <v>493</v>
      </c>
      <c r="E208" s="4">
        <v>6</v>
      </c>
      <c r="F208" s="4" t="s">
        <v>8</v>
      </c>
      <c r="G208" s="4">
        <v>93</v>
      </c>
      <c r="H208" s="4" t="s">
        <v>575</v>
      </c>
      <c r="M208">
        <f t="shared" si="9"/>
        <v>0</v>
      </c>
      <c r="N208">
        <f t="shared" si="10"/>
        <v>0</v>
      </c>
      <c r="O208">
        <f t="shared" si="11"/>
        <v>0</v>
      </c>
      <c r="P208">
        <f>VLOOKUP(H208,'[1]Sri Lanka '!$B$2:$E$333,4,FALSE)</f>
        <v>52414</v>
      </c>
      <c r="Q208" s="4">
        <v>41</v>
      </c>
      <c r="R208" s="4">
        <v>215</v>
      </c>
      <c r="S208" s="4">
        <v>6</v>
      </c>
      <c r="T208" s="4">
        <v>93</v>
      </c>
      <c r="U208" s="4" t="s">
        <v>492</v>
      </c>
      <c r="V208" s="4" t="s">
        <v>493</v>
      </c>
      <c r="W208" s="4">
        <v>6</v>
      </c>
      <c r="X208" s="4" t="s">
        <v>8</v>
      </c>
      <c r="Y208" s="4">
        <v>93</v>
      </c>
    </row>
    <row r="209" spans="1:25">
      <c r="A209" s="4">
        <v>154</v>
      </c>
      <c r="B209" s="4">
        <v>215</v>
      </c>
      <c r="C209" s="4" t="s">
        <v>492</v>
      </c>
      <c r="D209" s="4" t="s">
        <v>493</v>
      </c>
      <c r="E209" s="4">
        <v>9</v>
      </c>
      <c r="F209" s="4" t="s">
        <v>35</v>
      </c>
      <c r="G209" s="4">
        <v>127</v>
      </c>
      <c r="H209" s="4" t="s">
        <v>595</v>
      </c>
      <c r="M209">
        <f t="shared" si="9"/>
        <v>0</v>
      </c>
      <c r="N209">
        <f t="shared" si="10"/>
        <v>0</v>
      </c>
      <c r="O209">
        <f t="shared" si="11"/>
        <v>0</v>
      </c>
      <c r="P209" t="str">
        <f>VLOOKUP(H209,'[1]Sri Lanka '!$B$2:$E$333,4,FALSE)</f>
        <v>...</v>
      </c>
      <c r="Q209" s="4">
        <v>154</v>
      </c>
      <c r="R209" s="4">
        <v>215</v>
      </c>
      <c r="S209" s="4">
        <v>9</v>
      </c>
      <c r="T209" s="4">
        <v>127</v>
      </c>
      <c r="U209" s="4" t="s">
        <v>492</v>
      </c>
      <c r="V209" s="4" t="s">
        <v>493</v>
      </c>
      <c r="W209" s="4">
        <v>9</v>
      </c>
      <c r="X209" s="4" t="s">
        <v>35</v>
      </c>
      <c r="Y209" s="4">
        <v>127</v>
      </c>
    </row>
    <row r="210" spans="1:25">
      <c r="A210" s="4">
        <v>294</v>
      </c>
      <c r="B210" s="4">
        <v>215</v>
      </c>
      <c r="C210" s="4" t="s">
        <v>492</v>
      </c>
      <c r="D210" s="4" t="s">
        <v>493</v>
      </c>
      <c r="E210" s="4">
        <v>15</v>
      </c>
      <c r="F210" s="4" t="s">
        <v>50</v>
      </c>
      <c r="G210" s="4">
        <v>220</v>
      </c>
      <c r="H210" s="4" t="s">
        <v>662</v>
      </c>
      <c r="M210">
        <f t="shared" si="9"/>
        <v>0</v>
      </c>
      <c r="N210">
        <f t="shared" si="10"/>
        <v>0</v>
      </c>
      <c r="O210">
        <f t="shared" si="11"/>
        <v>0</v>
      </c>
      <c r="P210" t="str">
        <f>VLOOKUP(H210,'[1]Sri Lanka '!$B$2:$E$333,4,FALSE)</f>
        <v>...</v>
      </c>
      <c r="Q210" s="4">
        <v>294</v>
      </c>
      <c r="R210" s="4">
        <v>215</v>
      </c>
      <c r="S210" s="4">
        <v>15</v>
      </c>
      <c r="T210" s="4">
        <v>220</v>
      </c>
      <c r="U210" s="4" t="s">
        <v>492</v>
      </c>
      <c r="V210" s="4" t="s">
        <v>493</v>
      </c>
      <c r="W210" s="4">
        <v>15</v>
      </c>
      <c r="X210" s="4" t="s">
        <v>50</v>
      </c>
      <c r="Y210" s="4">
        <v>220</v>
      </c>
    </row>
    <row r="211" spans="1:25">
      <c r="A211" s="4">
        <v>233</v>
      </c>
      <c r="B211" s="4">
        <v>215</v>
      </c>
      <c r="C211" s="4" t="s">
        <v>492</v>
      </c>
      <c r="D211" s="4" t="s">
        <v>493</v>
      </c>
      <c r="E211" s="4">
        <v>14</v>
      </c>
      <c r="F211" s="4" t="s">
        <v>3</v>
      </c>
      <c r="G211" s="4">
        <v>205</v>
      </c>
      <c r="H211" s="4" t="s">
        <v>241</v>
      </c>
      <c r="I211" t="str">
        <f>VLOOKUP(H211,'Gazetted Urban Areas'!$D$2:$E$235,2,FALSE)</f>
        <v>Pradeshiya Sabha</v>
      </c>
      <c r="J211" t="s">
        <v>31</v>
      </c>
      <c r="M211">
        <f t="shared" si="9"/>
        <v>0</v>
      </c>
      <c r="N211">
        <f t="shared" si="10"/>
        <v>0</v>
      </c>
      <c r="O211">
        <f t="shared" si="11"/>
        <v>1</v>
      </c>
      <c r="P211">
        <f>VLOOKUP(H211,'[1]Sri Lanka '!$B$2:$E$333,4,FALSE)</f>
        <v>51244</v>
      </c>
      <c r="Q211" s="4">
        <v>233</v>
      </c>
      <c r="R211" s="4">
        <v>215</v>
      </c>
      <c r="S211" s="4">
        <v>14</v>
      </c>
      <c r="T211" s="4">
        <v>205</v>
      </c>
      <c r="U211" s="4" t="s">
        <v>492</v>
      </c>
      <c r="V211" s="4" t="s">
        <v>493</v>
      </c>
      <c r="W211" s="4">
        <v>14</v>
      </c>
      <c r="X211" s="4" t="s">
        <v>3</v>
      </c>
      <c r="Y211" s="4">
        <v>205</v>
      </c>
    </row>
    <row r="212" spans="1:25">
      <c r="A212" s="4">
        <v>42</v>
      </c>
      <c r="B212" s="4">
        <v>215</v>
      </c>
      <c r="C212" s="4" t="s">
        <v>492</v>
      </c>
      <c r="D212" s="4" t="s">
        <v>493</v>
      </c>
      <c r="E212" s="4">
        <v>22</v>
      </c>
      <c r="F212" s="4" t="s">
        <v>53</v>
      </c>
      <c r="G212" s="4">
        <v>286</v>
      </c>
      <c r="H212" s="4" t="s">
        <v>720</v>
      </c>
      <c r="M212">
        <f t="shared" si="9"/>
        <v>0</v>
      </c>
      <c r="N212">
        <f t="shared" si="10"/>
        <v>0</v>
      </c>
      <c r="O212">
        <f t="shared" si="11"/>
        <v>0</v>
      </c>
      <c r="P212">
        <f>VLOOKUP(H212,'[1]Sri Lanka '!$B$2:$E$333,4,FALSE)</f>
        <v>57686</v>
      </c>
      <c r="Q212" s="4">
        <v>42</v>
      </c>
      <c r="R212" s="4">
        <v>215</v>
      </c>
      <c r="S212" s="4">
        <v>22</v>
      </c>
      <c r="T212" s="4">
        <v>286</v>
      </c>
      <c r="U212" s="4" t="s">
        <v>492</v>
      </c>
      <c r="V212" s="4" t="s">
        <v>493</v>
      </c>
      <c r="W212" s="4">
        <v>22</v>
      </c>
      <c r="X212" s="4" t="s">
        <v>53</v>
      </c>
      <c r="Y212" s="4">
        <v>286</v>
      </c>
    </row>
    <row r="213" spans="1:25">
      <c r="A213" s="4">
        <v>155</v>
      </c>
      <c r="B213" s="4">
        <v>215</v>
      </c>
      <c r="C213" s="4" t="s">
        <v>492</v>
      </c>
      <c r="D213" s="4" t="s">
        <v>493</v>
      </c>
      <c r="E213" s="4">
        <v>16</v>
      </c>
      <c r="F213" s="4" t="s">
        <v>5</v>
      </c>
      <c r="G213" s="4">
        <v>226</v>
      </c>
      <c r="H213" s="4" t="s">
        <v>666</v>
      </c>
      <c r="I213" s="4" t="s">
        <v>31</v>
      </c>
      <c r="J213" s="4" t="s">
        <v>31</v>
      </c>
      <c r="K213" t="s">
        <v>413</v>
      </c>
      <c r="L213" t="s">
        <v>194</v>
      </c>
      <c r="M213">
        <f t="shared" si="9"/>
        <v>0</v>
      </c>
      <c r="N213">
        <f t="shared" si="10"/>
        <v>0</v>
      </c>
      <c r="O213">
        <f t="shared" si="11"/>
        <v>1</v>
      </c>
      <c r="P213">
        <f>VLOOKUP(H213,'[1]Sri Lanka '!$B$2:$E$333,4,FALSE)</f>
        <v>28157</v>
      </c>
      <c r="Q213" s="4">
        <v>155</v>
      </c>
      <c r="R213" s="4">
        <v>215</v>
      </c>
      <c r="S213" s="4">
        <v>16</v>
      </c>
      <c r="T213" s="4">
        <v>226</v>
      </c>
      <c r="U213" s="4" t="s">
        <v>492</v>
      </c>
      <c r="V213" s="4" t="s">
        <v>493</v>
      </c>
      <c r="W213" s="4">
        <v>16</v>
      </c>
      <c r="X213" s="4" t="s">
        <v>5</v>
      </c>
      <c r="Y213" s="4">
        <v>226</v>
      </c>
    </row>
    <row r="214" spans="1:25">
      <c r="A214" s="4">
        <v>213</v>
      </c>
      <c r="B214" s="4">
        <v>215</v>
      </c>
      <c r="C214" s="4" t="s">
        <v>492</v>
      </c>
      <c r="D214" s="4" t="s">
        <v>493</v>
      </c>
      <c r="E214" s="4">
        <v>1</v>
      </c>
      <c r="F214" s="4" t="s">
        <v>16</v>
      </c>
      <c r="G214" s="4">
        <v>12</v>
      </c>
      <c r="H214" s="4" t="s">
        <v>509</v>
      </c>
      <c r="M214">
        <f t="shared" si="9"/>
        <v>0</v>
      </c>
      <c r="N214">
        <f t="shared" si="10"/>
        <v>0</v>
      </c>
      <c r="O214">
        <f t="shared" si="11"/>
        <v>0</v>
      </c>
      <c r="P214">
        <f>VLOOKUP(H214,'[1]Sri Lanka '!$B$2:$E$333,4,FALSE)</f>
        <v>17065</v>
      </c>
      <c r="Q214" s="4">
        <v>213</v>
      </c>
      <c r="R214" s="4">
        <v>215</v>
      </c>
      <c r="S214" s="4">
        <v>1</v>
      </c>
      <c r="T214" s="4">
        <v>12</v>
      </c>
      <c r="U214" s="4" t="s">
        <v>492</v>
      </c>
      <c r="V214" s="4" t="s">
        <v>493</v>
      </c>
      <c r="W214" s="4">
        <v>1</v>
      </c>
      <c r="X214" s="4" t="s">
        <v>16</v>
      </c>
      <c r="Y214" s="4">
        <v>12</v>
      </c>
    </row>
    <row r="215" spans="1:25">
      <c r="A215" s="4">
        <v>214</v>
      </c>
      <c r="B215" s="4">
        <v>215</v>
      </c>
      <c r="C215" s="4" t="s">
        <v>492</v>
      </c>
      <c r="D215" s="4" t="s">
        <v>493</v>
      </c>
      <c r="E215" s="4">
        <v>22</v>
      </c>
      <c r="F215" s="4" t="s">
        <v>53</v>
      </c>
      <c r="G215" s="4">
        <v>287</v>
      </c>
      <c r="H215" s="4" t="s">
        <v>721</v>
      </c>
      <c r="M215">
        <f t="shared" si="9"/>
        <v>0</v>
      </c>
      <c r="N215">
        <f t="shared" si="10"/>
        <v>0</v>
      </c>
      <c r="O215">
        <f t="shared" si="11"/>
        <v>0</v>
      </c>
      <c r="P215">
        <f>VLOOKUP(H215,'[1]Sri Lanka '!$B$2:$E$333,4,FALSE)</f>
        <v>12956</v>
      </c>
      <c r="Q215" s="4">
        <v>214</v>
      </c>
      <c r="R215" s="4">
        <v>215</v>
      </c>
      <c r="S215" s="4">
        <v>22</v>
      </c>
      <c r="T215" s="4">
        <v>287</v>
      </c>
      <c r="U215" s="4" t="s">
        <v>492</v>
      </c>
      <c r="V215" s="4" t="s">
        <v>493</v>
      </c>
      <c r="W215" s="4">
        <v>22</v>
      </c>
      <c r="X215" s="4" t="s">
        <v>53</v>
      </c>
      <c r="Y215" s="4">
        <v>287</v>
      </c>
    </row>
    <row r="216" spans="1:25">
      <c r="A216" s="4">
        <v>26</v>
      </c>
      <c r="B216" s="4">
        <v>215</v>
      </c>
      <c r="C216" s="4" t="s">
        <v>492</v>
      </c>
      <c r="D216" s="4" t="s">
        <v>493</v>
      </c>
      <c r="E216" s="4">
        <v>7</v>
      </c>
      <c r="F216" s="4" t="s">
        <v>7</v>
      </c>
      <c r="G216" s="4">
        <v>110</v>
      </c>
      <c r="H216" s="4" t="s">
        <v>1</v>
      </c>
      <c r="I216" t="str">
        <f>VLOOKUP(H216,'Gazetted Urban Areas'!$D$2:$E$235,2,FALSE)</f>
        <v>Municipal Council</v>
      </c>
      <c r="J216" t="s">
        <v>29</v>
      </c>
      <c r="M216">
        <f t="shared" si="9"/>
        <v>1</v>
      </c>
      <c r="N216">
        <f t="shared" si="10"/>
        <v>0</v>
      </c>
      <c r="O216">
        <f t="shared" si="11"/>
        <v>0</v>
      </c>
      <c r="P216">
        <f>VLOOKUP(H216,'[1]Sri Lanka '!$B$2:$E$333,4,FALSE)</f>
        <v>144274</v>
      </c>
      <c r="Q216" s="4">
        <v>26</v>
      </c>
      <c r="R216" s="4">
        <v>215</v>
      </c>
      <c r="S216" s="4">
        <v>7</v>
      </c>
      <c r="T216" s="4">
        <v>110</v>
      </c>
      <c r="U216" s="4" t="s">
        <v>492</v>
      </c>
      <c r="V216" s="4" t="s">
        <v>493</v>
      </c>
      <c r="W216" s="4">
        <v>7</v>
      </c>
      <c r="X216" s="4" t="s">
        <v>7</v>
      </c>
      <c r="Y216" s="4">
        <v>110</v>
      </c>
    </row>
    <row r="217" spans="1:25">
      <c r="A217" s="4">
        <v>144</v>
      </c>
      <c r="B217" s="4">
        <v>215</v>
      </c>
      <c r="C217" s="4" t="s">
        <v>492</v>
      </c>
      <c r="D217" s="4" t="s">
        <v>493</v>
      </c>
      <c r="E217" s="4">
        <v>6</v>
      </c>
      <c r="F217" s="4" t="s">
        <v>8</v>
      </c>
      <c r="G217" s="4">
        <v>94</v>
      </c>
      <c r="H217" s="4" t="s">
        <v>576</v>
      </c>
      <c r="M217">
        <f t="shared" si="9"/>
        <v>0</v>
      </c>
      <c r="N217">
        <f t="shared" si="10"/>
        <v>0</v>
      </c>
      <c r="O217">
        <f t="shared" si="11"/>
        <v>0</v>
      </c>
      <c r="P217">
        <f>VLOOKUP(H217,'[1]Sri Lanka '!$B$2:$E$333,4,FALSE)</f>
        <v>27501</v>
      </c>
      <c r="Q217" s="4">
        <v>144</v>
      </c>
      <c r="R217" s="4">
        <v>215</v>
      </c>
      <c r="S217" s="4">
        <v>6</v>
      </c>
      <c r="T217" s="4">
        <v>94</v>
      </c>
      <c r="U217" s="4" t="s">
        <v>492</v>
      </c>
      <c r="V217" s="4" t="s">
        <v>493</v>
      </c>
      <c r="W217" s="4">
        <v>6</v>
      </c>
      <c r="X217" s="4" t="s">
        <v>8</v>
      </c>
      <c r="Y217" s="4">
        <v>94</v>
      </c>
    </row>
    <row r="218" spans="1:25">
      <c r="A218" s="4">
        <v>167</v>
      </c>
      <c r="B218" s="4">
        <v>215</v>
      </c>
      <c r="C218" s="4" t="s">
        <v>492</v>
      </c>
      <c r="D218" s="4" t="s">
        <v>493</v>
      </c>
      <c r="E218" s="4">
        <v>14</v>
      </c>
      <c r="F218" s="4" t="s">
        <v>3</v>
      </c>
      <c r="G218" s="4">
        <v>206</v>
      </c>
      <c r="H218" s="4" t="s">
        <v>245</v>
      </c>
      <c r="I218" t="str">
        <f>VLOOKUP(H218,'Gazetted Urban Areas'!$D$2:$E$235,2,FALSE)</f>
        <v>Pradeshiya Sabha</v>
      </c>
      <c r="J218" t="s">
        <v>31</v>
      </c>
      <c r="M218">
        <f t="shared" si="9"/>
        <v>0</v>
      </c>
      <c r="N218">
        <f t="shared" si="10"/>
        <v>0</v>
      </c>
      <c r="O218">
        <f t="shared" si="11"/>
        <v>1</v>
      </c>
      <c r="P218">
        <f>VLOOKUP(H218,'[1]Sri Lanka '!$B$2:$E$333,4,FALSE)</f>
        <v>36370</v>
      </c>
      <c r="Q218" s="4">
        <v>167</v>
      </c>
      <c r="R218" s="4">
        <v>215</v>
      </c>
      <c r="S218" s="4">
        <v>14</v>
      </c>
      <c r="T218" s="4">
        <v>206</v>
      </c>
      <c r="U218" s="4" t="s">
        <v>492</v>
      </c>
      <c r="V218" s="4" t="s">
        <v>493</v>
      </c>
      <c r="W218" s="4">
        <v>14</v>
      </c>
      <c r="X218" s="4" t="s">
        <v>3</v>
      </c>
      <c r="Y218" s="4">
        <v>206</v>
      </c>
    </row>
    <row r="219" spans="1:25">
      <c r="A219" s="4">
        <v>168</v>
      </c>
      <c r="B219" s="4">
        <v>215</v>
      </c>
      <c r="C219" s="4" t="s">
        <v>492</v>
      </c>
      <c r="D219" s="4" t="s">
        <v>493</v>
      </c>
      <c r="E219" s="4">
        <v>1</v>
      </c>
      <c r="F219" s="4" t="s">
        <v>16</v>
      </c>
      <c r="G219" s="4">
        <v>13</v>
      </c>
      <c r="H219" s="4" t="s">
        <v>510</v>
      </c>
      <c r="M219">
        <f t="shared" si="9"/>
        <v>0</v>
      </c>
      <c r="N219">
        <f t="shared" si="10"/>
        <v>0</v>
      </c>
      <c r="O219">
        <f t="shared" si="11"/>
        <v>0</v>
      </c>
      <c r="P219">
        <f>VLOOKUP(H219,'[1]Sri Lanka '!$B$2:$E$333,4,FALSE)</f>
        <v>24625</v>
      </c>
      <c r="Q219" s="4">
        <v>168</v>
      </c>
      <c r="R219" s="4">
        <v>215</v>
      </c>
      <c r="S219" s="4">
        <v>1</v>
      </c>
      <c r="T219" s="4">
        <v>13</v>
      </c>
      <c r="U219" s="4" t="s">
        <v>492</v>
      </c>
      <c r="V219" s="4" t="s">
        <v>493</v>
      </c>
      <c r="W219" s="4">
        <v>1</v>
      </c>
      <c r="X219" s="4" t="s">
        <v>16</v>
      </c>
      <c r="Y219" s="4">
        <v>13</v>
      </c>
    </row>
    <row r="220" spans="1:25">
      <c r="A220" s="4">
        <v>249</v>
      </c>
      <c r="B220" s="4">
        <v>215</v>
      </c>
      <c r="C220" s="4" t="s">
        <v>492</v>
      </c>
      <c r="D220" s="4" t="s">
        <v>493</v>
      </c>
      <c r="E220" s="4">
        <v>23</v>
      </c>
      <c r="F220" s="4" t="s">
        <v>6</v>
      </c>
      <c r="G220" s="4">
        <v>304</v>
      </c>
      <c r="H220" s="4" t="s">
        <v>236</v>
      </c>
      <c r="I220" t="str">
        <f>VLOOKUP(H220,'Gazetted Urban Areas'!$D$2:$E$235,2,FALSE)</f>
        <v>Pradeshiya Sabha</v>
      </c>
      <c r="J220" t="s">
        <v>31</v>
      </c>
      <c r="M220">
        <f t="shared" si="9"/>
        <v>0</v>
      </c>
      <c r="N220">
        <f t="shared" si="10"/>
        <v>0</v>
      </c>
      <c r="O220">
        <f t="shared" si="11"/>
        <v>1</v>
      </c>
      <c r="P220">
        <f>VLOOKUP(H220,'[1]Sri Lanka '!$B$2:$E$333,4,FALSE)</f>
        <v>59092</v>
      </c>
      <c r="Q220" s="4">
        <v>249</v>
      </c>
      <c r="R220" s="4">
        <v>215</v>
      </c>
      <c r="S220" s="4">
        <v>23</v>
      </c>
      <c r="T220" s="4">
        <v>304</v>
      </c>
      <c r="U220" s="4" t="s">
        <v>492</v>
      </c>
      <c r="V220" s="4" t="s">
        <v>493</v>
      </c>
      <c r="W220" s="4">
        <v>23</v>
      </c>
      <c r="X220" s="4" t="s">
        <v>6</v>
      </c>
      <c r="Y220" s="4">
        <v>304</v>
      </c>
    </row>
    <row r="221" spans="1:25">
      <c r="A221" s="4">
        <v>58</v>
      </c>
      <c r="B221" s="4">
        <v>215</v>
      </c>
      <c r="C221" s="4" t="s">
        <v>492</v>
      </c>
      <c r="D221" s="4" t="s">
        <v>493</v>
      </c>
      <c r="E221" s="4">
        <v>6</v>
      </c>
      <c r="F221" s="4" t="s">
        <v>8</v>
      </c>
      <c r="G221" s="4">
        <v>95</v>
      </c>
      <c r="H221" s="4" t="s">
        <v>577</v>
      </c>
      <c r="M221">
        <f t="shared" si="9"/>
        <v>0</v>
      </c>
      <c r="N221">
        <f t="shared" si="10"/>
        <v>0</v>
      </c>
      <c r="O221">
        <f t="shared" si="11"/>
        <v>0</v>
      </c>
      <c r="P221">
        <f>VLOOKUP(H221,'[1]Sri Lanka '!$B$2:$E$333,4,FALSE)</f>
        <v>34330</v>
      </c>
      <c r="Q221" s="4">
        <v>58</v>
      </c>
      <c r="R221" s="4">
        <v>215</v>
      </c>
      <c r="S221" s="4">
        <v>6</v>
      </c>
      <c r="T221" s="4">
        <v>95</v>
      </c>
      <c r="U221" s="4" t="s">
        <v>492</v>
      </c>
      <c r="V221" s="4" t="s">
        <v>493</v>
      </c>
      <c r="W221" s="4">
        <v>6</v>
      </c>
      <c r="X221" s="4" t="s">
        <v>8</v>
      </c>
      <c r="Y221" s="4">
        <v>95</v>
      </c>
    </row>
    <row r="222" spans="1:25">
      <c r="A222" s="4">
        <v>169</v>
      </c>
      <c r="B222" s="4">
        <v>215</v>
      </c>
      <c r="C222" s="4" t="s">
        <v>492</v>
      </c>
      <c r="D222" s="4" t="s">
        <v>493</v>
      </c>
      <c r="E222" s="4">
        <v>2</v>
      </c>
      <c r="F222" s="4" t="s">
        <v>32</v>
      </c>
      <c r="G222" s="4">
        <v>33</v>
      </c>
      <c r="H222" s="4" t="s">
        <v>530</v>
      </c>
      <c r="I222" t="str">
        <f>VLOOKUP(H222,'Gazetted Urban Areas'!$D$2:$E$235,2,FALSE)</f>
        <v>Pradeshiya Sabha</v>
      </c>
      <c r="J222" t="s">
        <v>31</v>
      </c>
      <c r="M222">
        <f t="shared" si="9"/>
        <v>0</v>
      </c>
      <c r="N222">
        <f t="shared" si="10"/>
        <v>0</v>
      </c>
      <c r="O222">
        <f t="shared" si="11"/>
        <v>1</v>
      </c>
      <c r="P222">
        <f>VLOOKUP(H222,'[1]Sri Lanka '!$B$2:$E$333,4,FALSE)</f>
        <v>41601</v>
      </c>
      <c r="Q222" s="4">
        <v>169</v>
      </c>
      <c r="R222" s="4">
        <v>215</v>
      </c>
      <c r="S222" s="4">
        <v>2</v>
      </c>
      <c r="T222" s="4">
        <v>33</v>
      </c>
      <c r="U222" s="4" t="s">
        <v>492</v>
      </c>
      <c r="V222" s="4" t="s">
        <v>493</v>
      </c>
      <c r="W222" s="4">
        <v>2</v>
      </c>
      <c r="X222" s="4" t="s">
        <v>32</v>
      </c>
      <c r="Y222" s="4">
        <v>33</v>
      </c>
    </row>
    <row r="223" spans="1:25">
      <c r="A223" s="4">
        <v>229</v>
      </c>
      <c r="B223" s="4">
        <v>215</v>
      </c>
      <c r="C223" s="4" t="s">
        <v>492</v>
      </c>
      <c r="D223" s="4" t="s">
        <v>493</v>
      </c>
      <c r="E223" s="4">
        <v>20</v>
      </c>
      <c r="F223" s="4" t="s">
        <v>27</v>
      </c>
      <c r="G223" s="4">
        <v>267</v>
      </c>
      <c r="H223" s="4" t="s">
        <v>27</v>
      </c>
      <c r="I223" t="str">
        <f>VLOOKUP(H223,'Gazetted Urban Areas'!$D$2:$E$235,2,FALSE)</f>
        <v>Municipal Council</v>
      </c>
      <c r="J223" t="s">
        <v>29</v>
      </c>
      <c r="M223">
        <f t="shared" si="9"/>
        <v>1</v>
      </c>
      <c r="N223">
        <f t="shared" si="10"/>
        <v>0</v>
      </c>
      <c r="O223">
        <f t="shared" si="11"/>
        <v>0</v>
      </c>
      <c r="P223">
        <f>VLOOKUP(H223,'[1]Sri Lanka '!$B$2:$E$333,4,FALSE)</f>
        <v>208190</v>
      </c>
      <c r="Q223" s="4">
        <v>229</v>
      </c>
      <c r="R223" s="4">
        <v>215</v>
      </c>
      <c r="S223" s="4">
        <v>20</v>
      </c>
      <c r="T223" s="4">
        <v>267</v>
      </c>
      <c r="U223" s="4" t="s">
        <v>492</v>
      </c>
      <c r="V223" s="4" t="s">
        <v>493</v>
      </c>
      <c r="W223" s="4">
        <v>20</v>
      </c>
      <c r="X223" s="4" t="s">
        <v>27</v>
      </c>
      <c r="Y223" s="4">
        <v>267</v>
      </c>
    </row>
    <row r="224" spans="1:25">
      <c r="A224" s="4">
        <v>170</v>
      </c>
      <c r="B224" s="4">
        <v>215</v>
      </c>
      <c r="C224" s="4" t="s">
        <v>492</v>
      </c>
      <c r="D224" s="4" t="s">
        <v>493</v>
      </c>
      <c r="E224" s="4">
        <v>19</v>
      </c>
      <c r="F224" s="4" t="s">
        <v>698</v>
      </c>
      <c r="G224" s="4">
        <v>261</v>
      </c>
      <c r="H224" s="4" t="s">
        <v>701</v>
      </c>
      <c r="M224">
        <f t="shared" si="9"/>
        <v>0</v>
      </c>
      <c r="N224">
        <f t="shared" si="10"/>
        <v>0</v>
      </c>
      <c r="O224">
        <f t="shared" si="11"/>
        <v>0</v>
      </c>
      <c r="P224" t="str">
        <f>VLOOKUP(H224,'[1]Sri Lanka '!$B$2:$E$333,4,FALSE)</f>
        <v>...</v>
      </c>
      <c r="Q224" s="4">
        <v>170</v>
      </c>
      <c r="R224" s="4">
        <v>215</v>
      </c>
      <c r="S224" s="4">
        <v>19</v>
      </c>
      <c r="T224" s="4">
        <v>261</v>
      </c>
      <c r="U224" s="4" t="s">
        <v>492</v>
      </c>
      <c r="V224" s="4" t="s">
        <v>493</v>
      </c>
      <c r="W224" s="4">
        <v>19</v>
      </c>
      <c r="X224" s="4" t="s">
        <v>698</v>
      </c>
      <c r="Y224" s="4">
        <v>261</v>
      </c>
    </row>
    <row r="225" spans="1:25">
      <c r="A225" s="4">
        <v>312</v>
      </c>
      <c r="B225" s="4">
        <v>215</v>
      </c>
      <c r="C225" s="4" t="s">
        <v>492</v>
      </c>
      <c r="D225" s="4" t="s">
        <v>493</v>
      </c>
      <c r="E225" s="4">
        <v>8</v>
      </c>
      <c r="F225" s="4" t="s">
        <v>17</v>
      </c>
      <c r="G225" s="4">
        <v>118</v>
      </c>
      <c r="H225" s="4" t="s">
        <v>588</v>
      </c>
      <c r="M225">
        <f t="shared" si="9"/>
        <v>0</v>
      </c>
      <c r="N225">
        <f t="shared" si="10"/>
        <v>0</v>
      </c>
      <c r="O225">
        <f t="shared" si="11"/>
        <v>0</v>
      </c>
      <c r="P225">
        <f>VLOOKUP(H225,'[1]Sri Lanka '!$B$2:$E$333,4,FALSE)</f>
        <v>18247</v>
      </c>
      <c r="Q225" s="4">
        <v>312</v>
      </c>
      <c r="R225" s="4">
        <v>215</v>
      </c>
      <c r="S225" s="4">
        <v>8</v>
      </c>
      <c r="T225" s="4">
        <v>118</v>
      </c>
      <c r="U225" s="4" t="s">
        <v>492</v>
      </c>
      <c r="V225" s="4" t="s">
        <v>493</v>
      </c>
      <c r="W225" s="4">
        <v>8</v>
      </c>
      <c r="X225" s="4" t="s">
        <v>17</v>
      </c>
      <c r="Y225" s="4">
        <v>118</v>
      </c>
    </row>
    <row r="226" spans="1:25">
      <c r="A226" s="4">
        <v>250</v>
      </c>
      <c r="B226" s="4">
        <v>215</v>
      </c>
      <c r="C226" s="4" t="s">
        <v>492</v>
      </c>
      <c r="D226" s="4" t="s">
        <v>493</v>
      </c>
      <c r="E226" s="4">
        <v>23</v>
      </c>
      <c r="F226" s="4" t="s">
        <v>6</v>
      </c>
      <c r="G226" s="4">
        <v>305</v>
      </c>
      <c r="H226" s="4" t="s">
        <v>731</v>
      </c>
      <c r="M226">
        <f t="shared" si="9"/>
        <v>0</v>
      </c>
      <c r="N226">
        <f t="shared" si="10"/>
        <v>0</v>
      </c>
      <c r="O226">
        <f t="shared" si="11"/>
        <v>0</v>
      </c>
      <c r="P226">
        <f>VLOOKUP(H226,'[1]Sri Lanka '!$B$2:$E$333,4,FALSE)</f>
        <v>25470</v>
      </c>
      <c r="Q226" s="4">
        <v>250</v>
      </c>
      <c r="R226" s="4">
        <v>215</v>
      </c>
      <c r="S226" s="4">
        <v>23</v>
      </c>
      <c r="T226" s="4">
        <v>305</v>
      </c>
      <c r="U226" s="4" t="s">
        <v>492</v>
      </c>
      <c r="V226" s="4" t="s">
        <v>493</v>
      </c>
      <c r="W226" s="4">
        <v>23</v>
      </c>
      <c r="X226" s="4" t="s">
        <v>6</v>
      </c>
      <c r="Y226" s="4">
        <v>305</v>
      </c>
    </row>
    <row r="227" spans="1:25">
      <c r="A227" s="4">
        <v>215</v>
      </c>
      <c r="B227" s="4">
        <v>215</v>
      </c>
      <c r="C227" s="4" t="s">
        <v>492</v>
      </c>
      <c r="D227" s="4" t="s">
        <v>493</v>
      </c>
      <c r="E227" s="4">
        <v>13</v>
      </c>
      <c r="F227" s="4" t="s">
        <v>633</v>
      </c>
      <c r="G227" s="4">
        <v>184</v>
      </c>
      <c r="H227" s="4" t="s">
        <v>636</v>
      </c>
      <c r="M227">
        <f t="shared" si="9"/>
        <v>0</v>
      </c>
      <c r="N227">
        <f t="shared" si="10"/>
        <v>0</v>
      </c>
      <c r="O227">
        <f t="shared" si="11"/>
        <v>0</v>
      </c>
      <c r="P227" t="str">
        <f>VLOOKUP(H227,'[1]Sri Lanka '!$B$2:$E$333,4,FALSE)</f>
        <v>...</v>
      </c>
      <c r="Q227" s="4">
        <v>215</v>
      </c>
      <c r="R227" s="4">
        <v>215</v>
      </c>
      <c r="S227" s="4">
        <v>13</v>
      </c>
      <c r="T227" s="4">
        <v>184</v>
      </c>
      <c r="U227" s="4" t="s">
        <v>492</v>
      </c>
      <c r="V227" s="4" t="s">
        <v>493</v>
      </c>
      <c r="W227" s="4">
        <v>13</v>
      </c>
      <c r="X227" s="4" t="s">
        <v>633</v>
      </c>
      <c r="Y227" s="4">
        <v>184</v>
      </c>
    </row>
    <row r="228" spans="1:25">
      <c r="A228" s="4">
        <v>216</v>
      </c>
      <c r="B228" s="4">
        <v>215</v>
      </c>
      <c r="C228" s="4" t="s">
        <v>492</v>
      </c>
      <c r="D228" s="4" t="s">
        <v>493</v>
      </c>
      <c r="E228" s="4">
        <v>24</v>
      </c>
      <c r="F228" s="4" t="s">
        <v>14</v>
      </c>
      <c r="G228" s="4">
        <v>315</v>
      </c>
      <c r="H228" s="4" t="s">
        <v>737</v>
      </c>
      <c r="I228" s="4" t="s">
        <v>31</v>
      </c>
      <c r="J228" s="4" t="s">
        <v>31</v>
      </c>
      <c r="K228" t="s">
        <v>441</v>
      </c>
      <c r="L228" t="s">
        <v>220</v>
      </c>
      <c r="M228">
        <f t="shared" si="9"/>
        <v>0</v>
      </c>
      <c r="N228">
        <f t="shared" si="10"/>
        <v>0</v>
      </c>
      <c r="O228">
        <f t="shared" si="11"/>
        <v>1</v>
      </c>
      <c r="P228">
        <f>VLOOKUP(H228,'[1]Sri Lanka '!$B$2:$E$333,4,FALSE)</f>
        <v>10996</v>
      </c>
      <c r="Q228" s="4">
        <v>216</v>
      </c>
      <c r="R228" s="4">
        <v>215</v>
      </c>
      <c r="S228" s="4">
        <v>24</v>
      </c>
      <c r="T228" s="4">
        <v>315</v>
      </c>
      <c r="U228" s="4" t="s">
        <v>492</v>
      </c>
      <c r="V228" s="4" t="s">
        <v>493</v>
      </c>
      <c r="W228" s="4">
        <v>24</v>
      </c>
      <c r="X228" s="4" t="s">
        <v>14</v>
      </c>
      <c r="Y228" s="4">
        <v>315</v>
      </c>
    </row>
    <row r="229" spans="1:25">
      <c r="A229" s="4">
        <v>53</v>
      </c>
      <c r="B229" s="4">
        <v>215</v>
      </c>
      <c r="C229" s="4" t="s">
        <v>492</v>
      </c>
      <c r="D229" s="4" t="s">
        <v>493</v>
      </c>
      <c r="E229" s="4">
        <v>2</v>
      </c>
      <c r="F229" s="4" t="s">
        <v>32</v>
      </c>
      <c r="G229" s="4">
        <v>34</v>
      </c>
      <c r="H229" s="4" t="s">
        <v>531</v>
      </c>
      <c r="I229" s="4" t="s">
        <v>29</v>
      </c>
      <c r="J229" s="4" t="s">
        <v>29</v>
      </c>
      <c r="K229">
        <v>18</v>
      </c>
      <c r="L229" s="4" t="s">
        <v>32</v>
      </c>
      <c r="M229">
        <f t="shared" si="9"/>
        <v>1</v>
      </c>
      <c r="N229">
        <f t="shared" si="10"/>
        <v>0</v>
      </c>
      <c r="O229">
        <f t="shared" si="11"/>
        <v>0</v>
      </c>
      <c r="P229">
        <f>VLOOKUP(H229,'[1]Sri Lanka '!$B$2:$E$333,4,FALSE)</f>
        <v>21146</v>
      </c>
      <c r="Q229" s="4">
        <v>53</v>
      </c>
      <c r="R229" s="4">
        <v>215</v>
      </c>
      <c r="S229" s="4">
        <v>2</v>
      </c>
      <c r="T229" s="4">
        <v>34</v>
      </c>
      <c r="U229" s="4" t="s">
        <v>492</v>
      </c>
      <c r="V229" s="4" t="s">
        <v>493</v>
      </c>
      <c r="W229" s="4">
        <v>2</v>
      </c>
      <c r="X229" s="4" t="s">
        <v>32</v>
      </c>
      <c r="Y229" s="4">
        <v>34</v>
      </c>
    </row>
    <row r="230" spans="1:25">
      <c r="A230" s="4">
        <v>171</v>
      </c>
      <c r="B230" s="4">
        <v>215</v>
      </c>
      <c r="C230" s="4" t="s">
        <v>492</v>
      </c>
      <c r="D230" s="4" t="s">
        <v>493</v>
      </c>
      <c r="E230" s="4">
        <v>1</v>
      </c>
      <c r="F230" s="4" t="s">
        <v>16</v>
      </c>
      <c r="G230" s="4">
        <v>14</v>
      </c>
      <c r="H230" s="4" t="s">
        <v>511</v>
      </c>
      <c r="M230">
        <f t="shared" si="9"/>
        <v>0</v>
      </c>
      <c r="N230">
        <f t="shared" si="10"/>
        <v>0</v>
      </c>
      <c r="O230">
        <f t="shared" si="11"/>
        <v>0</v>
      </c>
      <c r="P230">
        <f>VLOOKUP(H230,'[1]Sri Lanka '!$B$2:$E$333,4,FALSE)</f>
        <v>15971</v>
      </c>
      <c r="Q230" s="4">
        <v>171</v>
      </c>
      <c r="R230" s="4">
        <v>215</v>
      </c>
      <c r="S230" s="4">
        <v>1</v>
      </c>
      <c r="T230" s="4">
        <v>14</v>
      </c>
      <c r="U230" s="4" t="s">
        <v>492</v>
      </c>
      <c r="V230" s="4" t="s">
        <v>493</v>
      </c>
      <c r="W230" s="4">
        <v>1</v>
      </c>
      <c r="X230" s="4" t="s">
        <v>16</v>
      </c>
      <c r="Y230" s="4">
        <v>14</v>
      </c>
    </row>
    <row r="231" spans="1:25">
      <c r="A231" s="4">
        <v>191</v>
      </c>
      <c r="B231" s="4">
        <v>215</v>
      </c>
      <c r="C231" s="4" t="s">
        <v>492</v>
      </c>
      <c r="D231" s="4" t="s">
        <v>493</v>
      </c>
      <c r="E231" s="4">
        <v>5</v>
      </c>
      <c r="F231" s="4" t="s">
        <v>0</v>
      </c>
      <c r="G231" s="4">
        <v>78</v>
      </c>
      <c r="H231" s="4" t="s">
        <v>562</v>
      </c>
      <c r="M231">
        <f t="shared" si="9"/>
        <v>0</v>
      </c>
      <c r="N231">
        <f t="shared" si="10"/>
        <v>0</v>
      </c>
      <c r="O231">
        <f t="shared" si="11"/>
        <v>0</v>
      </c>
      <c r="P231">
        <f>VLOOKUP(H231,'[1]Sri Lanka '!$B$2:$E$333,4,FALSE)</f>
        <v>54338</v>
      </c>
      <c r="Q231" s="4">
        <v>191</v>
      </c>
      <c r="R231" s="4">
        <v>215</v>
      </c>
      <c r="S231" s="4">
        <v>5</v>
      </c>
      <c r="T231" s="4">
        <v>78</v>
      </c>
      <c r="U231" s="4" t="s">
        <v>492</v>
      </c>
      <c r="V231" s="4" t="s">
        <v>493</v>
      </c>
      <c r="W231" s="4">
        <v>5</v>
      </c>
      <c r="X231" s="4" t="s">
        <v>0</v>
      </c>
      <c r="Y231" s="4">
        <v>78</v>
      </c>
    </row>
    <row r="232" spans="1:25">
      <c r="A232" s="4">
        <v>74</v>
      </c>
      <c r="B232" s="4">
        <v>215</v>
      </c>
      <c r="C232" s="4" t="s">
        <v>492</v>
      </c>
      <c r="D232" s="4" t="s">
        <v>493</v>
      </c>
      <c r="E232" s="4">
        <v>2</v>
      </c>
      <c r="F232" s="4" t="s">
        <v>32</v>
      </c>
      <c r="G232" s="4">
        <v>35</v>
      </c>
      <c r="H232" s="4" t="s">
        <v>218</v>
      </c>
      <c r="I232" t="str">
        <f>VLOOKUP(H232,'Gazetted Urban Areas'!$D$2:$E$235,2,FALSE)</f>
        <v>Pradeshiya Sabha</v>
      </c>
      <c r="J232" t="s">
        <v>31</v>
      </c>
      <c r="M232">
        <f t="shared" si="9"/>
        <v>0</v>
      </c>
      <c r="N232">
        <f t="shared" si="10"/>
        <v>0</v>
      </c>
      <c r="O232">
        <f t="shared" si="11"/>
        <v>1</v>
      </c>
      <c r="P232">
        <f>VLOOKUP(H232,'[1]Sri Lanka '!$B$2:$E$333,4,FALSE)</f>
        <v>29837</v>
      </c>
      <c r="Q232" s="4">
        <v>74</v>
      </c>
      <c r="R232" s="4">
        <v>215</v>
      </c>
      <c r="S232" s="4">
        <v>2</v>
      </c>
      <c r="T232" s="4">
        <v>35</v>
      </c>
      <c r="U232" s="4" t="s">
        <v>492</v>
      </c>
      <c r="V232" s="4" t="s">
        <v>493</v>
      </c>
      <c r="W232" s="4">
        <v>2</v>
      </c>
      <c r="X232" s="4" t="s">
        <v>32</v>
      </c>
      <c r="Y232" s="4">
        <v>35</v>
      </c>
    </row>
    <row r="233" spans="1:25">
      <c r="A233" s="4">
        <v>21</v>
      </c>
      <c r="B233" s="4">
        <v>215</v>
      </c>
      <c r="C233" s="4" t="s">
        <v>492</v>
      </c>
      <c r="D233" s="4" t="s">
        <v>493</v>
      </c>
      <c r="E233" s="4">
        <v>10</v>
      </c>
      <c r="F233" s="4" t="s">
        <v>11</v>
      </c>
      <c r="G233" s="4">
        <v>148</v>
      </c>
      <c r="H233" s="4" t="s">
        <v>213</v>
      </c>
      <c r="I233" t="str">
        <f>VLOOKUP(H233,'Gazetted Urban Areas'!$D$2:$E$235,2,FALSE)</f>
        <v>Pradeshiya Sabha</v>
      </c>
      <c r="J233" t="s">
        <v>31</v>
      </c>
      <c r="M233">
        <f t="shared" si="9"/>
        <v>0</v>
      </c>
      <c r="N233">
        <f t="shared" si="10"/>
        <v>0</v>
      </c>
      <c r="O233">
        <f t="shared" si="11"/>
        <v>1</v>
      </c>
      <c r="P233">
        <f>VLOOKUP(H233,'[1]Sri Lanka '!$B$2:$E$333,4,FALSE)</f>
        <v>45911</v>
      </c>
      <c r="Q233" s="4">
        <v>21</v>
      </c>
      <c r="R233" s="4">
        <v>215</v>
      </c>
      <c r="S233" s="4">
        <v>10</v>
      </c>
      <c r="T233" s="4">
        <v>148</v>
      </c>
      <c r="U233" s="4" t="s">
        <v>492</v>
      </c>
      <c r="V233" s="4" t="s">
        <v>493</v>
      </c>
      <c r="W233" s="4">
        <v>10</v>
      </c>
      <c r="X233" s="4" t="s">
        <v>11</v>
      </c>
      <c r="Y233" s="4">
        <v>148</v>
      </c>
    </row>
    <row r="234" spans="1:25">
      <c r="A234" s="4">
        <v>268</v>
      </c>
      <c r="B234" s="4">
        <v>215</v>
      </c>
      <c r="C234" s="4" t="s">
        <v>492</v>
      </c>
      <c r="D234" s="4" t="s">
        <v>493</v>
      </c>
      <c r="E234" s="4">
        <v>22</v>
      </c>
      <c r="F234" s="4" t="s">
        <v>53</v>
      </c>
      <c r="G234" s="4">
        <v>288</v>
      </c>
      <c r="H234" s="4" t="s">
        <v>722</v>
      </c>
      <c r="M234">
        <f t="shared" si="9"/>
        <v>0</v>
      </c>
      <c r="N234">
        <f t="shared" si="10"/>
        <v>0</v>
      </c>
      <c r="O234">
        <f t="shared" si="11"/>
        <v>0</v>
      </c>
      <c r="P234">
        <f>VLOOKUP(H234,'[1]Sri Lanka '!$B$2:$E$333,4,FALSE)</f>
        <v>22410</v>
      </c>
      <c r="Q234" s="4">
        <v>268</v>
      </c>
      <c r="R234" s="4">
        <v>215</v>
      </c>
      <c r="S234" s="4">
        <v>22</v>
      </c>
      <c r="T234" s="4">
        <v>288</v>
      </c>
      <c r="U234" s="4" t="s">
        <v>492</v>
      </c>
      <c r="V234" s="4" t="s">
        <v>493</v>
      </c>
      <c r="W234" s="4">
        <v>22</v>
      </c>
      <c r="X234" s="4" t="s">
        <v>53</v>
      </c>
      <c r="Y234" s="4">
        <v>288</v>
      </c>
    </row>
    <row r="235" spans="1:25">
      <c r="A235" s="4">
        <v>295</v>
      </c>
      <c r="B235" s="4">
        <v>215</v>
      </c>
      <c r="C235" s="4" t="s">
        <v>492</v>
      </c>
      <c r="D235" s="4" t="s">
        <v>493</v>
      </c>
      <c r="E235" s="4">
        <v>16</v>
      </c>
      <c r="F235" s="4" t="s">
        <v>5</v>
      </c>
      <c r="G235" s="4">
        <v>227</v>
      </c>
      <c r="H235" s="4" t="s">
        <v>667</v>
      </c>
      <c r="M235">
        <f t="shared" si="9"/>
        <v>0</v>
      </c>
      <c r="N235">
        <f t="shared" si="10"/>
        <v>0</v>
      </c>
      <c r="O235">
        <f t="shared" si="11"/>
        <v>0</v>
      </c>
      <c r="P235">
        <f>VLOOKUP(H235,'[1]Sri Lanka '!$B$2:$E$333,4,FALSE)</f>
        <v>27520</v>
      </c>
      <c r="Q235" s="4">
        <v>295</v>
      </c>
      <c r="R235" s="4">
        <v>215</v>
      </c>
      <c r="S235" s="4">
        <v>16</v>
      </c>
      <c r="T235" s="4">
        <v>227</v>
      </c>
      <c r="U235" s="4" t="s">
        <v>492</v>
      </c>
      <c r="V235" s="4" t="s">
        <v>493</v>
      </c>
      <c r="W235" s="4">
        <v>16</v>
      </c>
      <c r="X235" s="4" t="s">
        <v>5</v>
      </c>
      <c r="Y235" s="4">
        <v>227</v>
      </c>
    </row>
    <row r="236" spans="1:25">
      <c r="A236" s="4">
        <v>277</v>
      </c>
      <c r="B236" s="4">
        <v>215</v>
      </c>
      <c r="C236" s="4" t="s">
        <v>492</v>
      </c>
      <c r="D236" s="4" t="s">
        <v>493</v>
      </c>
      <c r="E236" s="4">
        <v>2</v>
      </c>
      <c r="F236" s="4" t="s">
        <v>32</v>
      </c>
      <c r="G236" s="4">
        <v>36</v>
      </c>
      <c r="H236" s="4" t="s">
        <v>532</v>
      </c>
      <c r="I236" s="4" t="s">
        <v>29</v>
      </c>
      <c r="J236" s="4" t="s">
        <v>29</v>
      </c>
      <c r="K236">
        <v>18</v>
      </c>
      <c r="L236" s="4" t="s">
        <v>32</v>
      </c>
      <c r="M236">
        <f t="shared" si="9"/>
        <v>1</v>
      </c>
      <c r="N236">
        <f t="shared" si="10"/>
        <v>0</v>
      </c>
      <c r="O236">
        <f t="shared" si="11"/>
        <v>0</v>
      </c>
      <c r="P236">
        <f>VLOOKUP(H236,'[1]Sri Lanka '!$B$2:$E$333,4,FALSE)</f>
        <v>14635</v>
      </c>
      <c r="Q236" s="4">
        <v>277</v>
      </c>
      <c r="R236" s="4">
        <v>215</v>
      </c>
      <c r="S236" s="4">
        <v>2</v>
      </c>
      <c r="T236" s="4">
        <v>36</v>
      </c>
      <c r="U236" s="4" t="s">
        <v>492</v>
      </c>
      <c r="V236" s="4" t="s">
        <v>493</v>
      </c>
      <c r="W236" s="4">
        <v>2</v>
      </c>
      <c r="X236" s="4" t="s">
        <v>32</v>
      </c>
      <c r="Y236" s="4">
        <v>36</v>
      </c>
    </row>
    <row r="237" spans="1:25">
      <c r="A237" s="4">
        <v>43</v>
      </c>
      <c r="B237" s="4">
        <v>215</v>
      </c>
      <c r="C237" s="4" t="s">
        <v>492</v>
      </c>
      <c r="D237" s="4" t="s">
        <v>493</v>
      </c>
      <c r="E237" s="4">
        <v>14</v>
      </c>
      <c r="F237" s="4" t="s">
        <v>3</v>
      </c>
      <c r="G237" s="4">
        <v>207</v>
      </c>
      <c r="H237" s="4" t="s">
        <v>652</v>
      </c>
      <c r="M237">
        <f t="shared" si="9"/>
        <v>0</v>
      </c>
      <c r="N237">
        <f t="shared" si="10"/>
        <v>0</v>
      </c>
      <c r="O237">
        <f t="shared" si="11"/>
        <v>0</v>
      </c>
      <c r="P237">
        <f>VLOOKUP(H237,'[1]Sri Lanka '!$B$2:$E$333,4,FALSE)</f>
        <v>69888</v>
      </c>
      <c r="Q237" s="4">
        <v>43</v>
      </c>
      <c r="R237" s="4">
        <v>215</v>
      </c>
      <c r="S237" s="4">
        <v>14</v>
      </c>
      <c r="T237" s="4">
        <v>207</v>
      </c>
      <c r="U237" s="4" t="s">
        <v>492</v>
      </c>
      <c r="V237" s="4" t="s">
        <v>493</v>
      </c>
      <c r="W237" s="4">
        <v>14</v>
      </c>
      <c r="X237" s="4" t="s">
        <v>3</v>
      </c>
      <c r="Y237" s="4">
        <v>207</v>
      </c>
    </row>
    <row r="238" spans="1:25">
      <c r="A238" s="4">
        <v>44</v>
      </c>
      <c r="B238" s="4">
        <v>215</v>
      </c>
      <c r="C238" s="4" t="s">
        <v>492</v>
      </c>
      <c r="D238" s="4" t="s">
        <v>493</v>
      </c>
      <c r="E238" s="4">
        <v>14</v>
      </c>
      <c r="F238" s="4" t="s">
        <v>3</v>
      </c>
      <c r="G238" s="4">
        <v>208</v>
      </c>
      <c r="H238" s="4" t="s">
        <v>260</v>
      </c>
      <c r="I238" t="str">
        <f>VLOOKUP(H238,'Gazetted Urban Areas'!$D$2:$E$235,2,FALSE)</f>
        <v>Pradeshiya Sabha</v>
      </c>
      <c r="J238" t="s">
        <v>31</v>
      </c>
      <c r="M238">
        <f t="shared" si="9"/>
        <v>0</v>
      </c>
      <c r="N238">
        <f t="shared" si="10"/>
        <v>0</v>
      </c>
      <c r="O238">
        <f t="shared" si="11"/>
        <v>1</v>
      </c>
      <c r="P238">
        <f>VLOOKUP(H238,'[1]Sri Lanka '!$B$2:$E$333,4,FALSE)</f>
        <v>114438</v>
      </c>
      <c r="Q238" s="4">
        <v>44</v>
      </c>
      <c r="R238" s="4">
        <v>215</v>
      </c>
      <c r="S238" s="4">
        <v>14</v>
      </c>
      <c r="T238" s="4">
        <v>208</v>
      </c>
      <c r="U238" s="4" t="s">
        <v>492</v>
      </c>
      <c r="V238" s="4" t="s">
        <v>493</v>
      </c>
      <c r="W238" s="4">
        <v>14</v>
      </c>
      <c r="X238" s="4" t="s">
        <v>3</v>
      </c>
      <c r="Y238" s="4">
        <v>208</v>
      </c>
    </row>
    <row r="239" spans="1:25">
      <c r="A239" s="4">
        <v>184</v>
      </c>
      <c r="B239" s="4">
        <v>215</v>
      </c>
      <c r="C239" s="4" t="s">
        <v>492</v>
      </c>
      <c r="D239" s="4" t="s">
        <v>493</v>
      </c>
      <c r="E239" s="4">
        <v>11</v>
      </c>
      <c r="F239" s="4" t="s">
        <v>4</v>
      </c>
      <c r="G239" s="4">
        <v>161</v>
      </c>
      <c r="H239" s="4" t="s">
        <v>622</v>
      </c>
      <c r="M239">
        <f t="shared" si="9"/>
        <v>0</v>
      </c>
      <c r="N239">
        <f t="shared" si="10"/>
        <v>0</v>
      </c>
      <c r="O239">
        <f t="shared" si="11"/>
        <v>0</v>
      </c>
      <c r="P239">
        <f>VLOOKUP(H239,'[1]Sri Lanka '!$B$2:$E$333,4,FALSE)</f>
        <v>26680</v>
      </c>
      <c r="Q239" s="4">
        <v>184</v>
      </c>
      <c r="R239" s="4">
        <v>215</v>
      </c>
      <c r="S239" s="4">
        <v>11</v>
      </c>
      <c r="T239" s="4">
        <v>161</v>
      </c>
      <c r="U239" s="4" t="s">
        <v>492</v>
      </c>
      <c r="V239" s="4" t="s">
        <v>493</v>
      </c>
      <c r="W239" s="4">
        <v>11</v>
      </c>
      <c r="X239" s="4" t="s">
        <v>4</v>
      </c>
      <c r="Y239" s="4">
        <v>161</v>
      </c>
    </row>
    <row r="240" spans="1:25">
      <c r="A240" s="4">
        <v>217</v>
      </c>
      <c r="B240" s="4">
        <v>215</v>
      </c>
      <c r="C240" s="4" t="s">
        <v>492</v>
      </c>
      <c r="D240" s="4" t="s">
        <v>493</v>
      </c>
      <c r="E240" s="4">
        <v>11</v>
      </c>
      <c r="F240" s="4" t="s">
        <v>4</v>
      </c>
      <c r="G240" s="4">
        <v>162</v>
      </c>
      <c r="H240" s="4" t="s">
        <v>623</v>
      </c>
      <c r="M240">
        <f t="shared" si="9"/>
        <v>0</v>
      </c>
      <c r="N240">
        <f t="shared" si="10"/>
        <v>0</v>
      </c>
      <c r="O240">
        <f t="shared" si="11"/>
        <v>0</v>
      </c>
      <c r="P240">
        <f>VLOOKUP(H240,'[1]Sri Lanka '!$B$2:$E$333,4,FALSE)</f>
        <v>57365</v>
      </c>
      <c r="Q240" s="4">
        <v>217</v>
      </c>
      <c r="R240" s="4">
        <v>215</v>
      </c>
      <c r="S240" s="4">
        <v>11</v>
      </c>
      <c r="T240" s="4">
        <v>162</v>
      </c>
      <c r="U240" s="4" t="s">
        <v>492</v>
      </c>
      <c r="V240" s="4" t="s">
        <v>493</v>
      </c>
      <c r="W240" s="4">
        <v>11</v>
      </c>
      <c r="X240" s="4" t="s">
        <v>4</v>
      </c>
      <c r="Y240" s="4">
        <v>162</v>
      </c>
    </row>
    <row r="241" spans="1:25">
      <c r="A241" s="4">
        <v>313</v>
      </c>
      <c r="B241" s="4">
        <v>215</v>
      </c>
      <c r="C241" s="4" t="s">
        <v>492</v>
      </c>
      <c r="D241" s="4" t="s">
        <v>493</v>
      </c>
      <c r="E241" s="4">
        <v>17</v>
      </c>
      <c r="F241" s="4" t="s">
        <v>9</v>
      </c>
      <c r="G241" s="4">
        <v>243</v>
      </c>
      <c r="H241" s="4" t="s">
        <v>683</v>
      </c>
      <c r="M241">
        <f t="shared" si="9"/>
        <v>0</v>
      </c>
      <c r="N241">
        <f t="shared" si="10"/>
        <v>0</v>
      </c>
      <c r="O241">
        <f t="shared" si="11"/>
        <v>0</v>
      </c>
      <c r="P241">
        <f>VLOOKUP(H241,'[1]Sri Lanka '!$B$2:$E$333,4,FALSE)</f>
        <v>56142</v>
      </c>
      <c r="Q241" s="4">
        <v>313</v>
      </c>
      <c r="R241" s="4">
        <v>215</v>
      </c>
      <c r="S241" s="4">
        <v>17</v>
      </c>
      <c r="T241" s="4">
        <v>243</v>
      </c>
      <c r="U241" s="4" t="s">
        <v>492</v>
      </c>
      <c r="V241" s="4" t="s">
        <v>493</v>
      </c>
      <c r="W241" s="4">
        <v>17</v>
      </c>
      <c r="X241" s="4" t="s">
        <v>9</v>
      </c>
      <c r="Y241" s="4">
        <v>243</v>
      </c>
    </row>
    <row r="242" spans="1:25">
      <c r="A242" s="4">
        <v>234</v>
      </c>
      <c r="B242" s="4">
        <v>215</v>
      </c>
      <c r="C242" s="4" t="s">
        <v>492</v>
      </c>
      <c r="D242" s="4" t="s">
        <v>493</v>
      </c>
      <c r="E242" s="4">
        <v>3</v>
      </c>
      <c r="F242" s="4" t="s">
        <v>10</v>
      </c>
      <c r="G242" s="4">
        <v>52</v>
      </c>
      <c r="H242" s="4" t="s">
        <v>214</v>
      </c>
      <c r="I242" t="str">
        <f>VLOOKUP(H242,'Gazetted Urban Areas'!$D$2:$E$235,2,FALSE)</f>
        <v>Pradeshiya Sabha</v>
      </c>
      <c r="J242" t="s">
        <v>31</v>
      </c>
      <c r="M242">
        <f t="shared" si="9"/>
        <v>0</v>
      </c>
      <c r="N242">
        <f t="shared" si="10"/>
        <v>0</v>
      </c>
      <c r="O242">
        <f t="shared" si="11"/>
        <v>1</v>
      </c>
      <c r="P242">
        <f>VLOOKUP(H242,'[1]Sri Lanka '!$B$2:$E$333,4,FALSE)</f>
        <v>49190</v>
      </c>
      <c r="Q242" s="4">
        <v>234</v>
      </c>
      <c r="R242" s="4">
        <v>215</v>
      </c>
      <c r="S242" s="4">
        <v>3</v>
      </c>
      <c r="T242" s="4">
        <v>52</v>
      </c>
      <c r="U242" s="4" t="s">
        <v>492</v>
      </c>
      <c r="V242" s="4" t="s">
        <v>493</v>
      </c>
      <c r="W242" s="4">
        <v>3</v>
      </c>
      <c r="X242" s="4" t="s">
        <v>10</v>
      </c>
      <c r="Y242" s="4">
        <v>52</v>
      </c>
    </row>
    <row r="243" spans="1:25">
      <c r="A243" s="4">
        <v>218</v>
      </c>
      <c r="B243" s="4">
        <v>215</v>
      </c>
      <c r="C243" s="4" t="s">
        <v>492</v>
      </c>
      <c r="D243" s="4" t="s">
        <v>493</v>
      </c>
      <c r="E243" s="4">
        <v>11</v>
      </c>
      <c r="F243" s="4" t="s">
        <v>4</v>
      </c>
      <c r="G243" s="4">
        <v>163</v>
      </c>
      <c r="H243" s="4" t="s">
        <v>215</v>
      </c>
      <c r="I243" t="str">
        <f>VLOOKUP(H243,'Gazetted Urban Areas'!$D$2:$E$235,2,FALSE)</f>
        <v>Pradeshiya Sabha</v>
      </c>
      <c r="J243" t="s">
        <v>31</v>
      </c>
      <c r="M243">
        <f t="shared" si="9"/>
        <v>0</v>
      </c>
      <c r="N243">
        <f t="shared" si="10"/>
        <v>0</v>
      </c>
      <c r="O243">
        <f t="shared" si="11"/>
        <v>1</v>
      </c>
      <c r="P243">
        <f>VLOOKUP(H243,'[1]Sri Lanka '!$B$2:$E$333,4,FALSE)</f>
        <v>80558</v>
      </c>
      <c r="Q243" s="4">
        <v>218</v>
      </c>
      <c r="R243" s="4">
        <v>215</v>
      </c>
      <c r="S243" s="4">
        <v>11</v>
      </c>
      <c r="T243" s="4">
        <v>163</v>
      </c>
      <c r="U243" s="4" t="s">
        <v>492</v>
      </c>
      <c r="V243" s="4" t="s">
        <v>493</v>
      </c>
      <c r="W243" s="4">
        <v>11</v>
      </c>
      <c r="X243" s="4" t="s">
        <v>4</v>
      </c>
      <c r="Y243" s="4">
        <v>163</v>
      </c>
    </row>
    <row r="244" spans="1:25">
      <c r="A244" s="4">
        <v>59</v>
      </c>
      <c r="B244" s="4">
        <v>215</v>
      </c>
      <c r="C244" s="4" t="s">
        <v>492</v>
      </c>
      <c r="D244" s="4" t="s">
        <v>493</v>
      </c>
      <c r="E244" s="4">
        <v>11</v>
      </c>
      <c r="F244" s="4" t="s">
        <v>4</v>
      </c>
      <c r="G244" s="4">
        <v>164</v>
      </c>
      <c r="H244" s="4" t="s">
        <v>216</v>
      </c>
      <c r="I244" t="str">
        <f>VLOOKUP(H244,'Gazetted Urban Areas'!$D$2:$E$235,2,FALSE)</f>
        <v>Pradeshiya Sabha</v>
      </c>
      <c r="J244" t="s">
        <v>31</v>
      </c>
      <c r="M244">
        <f t="shared" si="9"/>
        <v>0</v>
      </c>
      <c r="N244">
        <f t="shared" si="10"/>
        <v>0</v>
      </c>
      <c r="O244">
        <f t="shared" si="11"/>
        <v>1</v>
      </c>
      <c r="P244">
        <f>VLOOKUP(H244,'[1]Sri Lanka '!$B$2:$E$333,4,FALSE)</f>
        <v>53843</v>
      </c>
      <c r="Q244" s="4">
        <v>59</v>
      </c>
      <c r="R244" s="4">
        <v>215</v>
      </c>
      <c r="S244" s="4">
        <v>11</v>
      </c>
      <c r="T244" s="4">
        <v>164</v>
      </c>
      <c r="U244" s="4" t="s">
        <v>492</v>
      </c>
      <c r="V244" s="4" t="s">
        <v>493</v>
      </c>
      <c r="W244" s="4">
        <v>11</v>
      </c>
      <c r="X244" s="4" t="s">
        <v>4</v>
      </c>
      <c r="Y244" s="4">
        <v>164</v>
      </c>
    </row>
    <row r="245" spans="1:25">
      <c r="A245" s="4">
        <v>194</v>
      </c>
      <c r="B245" s="4">
        <v>215</v>
      </c>
      <c r="C245" s="4" t="s">
        <v>492</v>
      </c>
      <c r="D245" s="4" t="s">
        <v>493</v>
      </c>
      <c r="E245" s="4">
        <v>23</v>
      </c>
      <c r="F245" s="4" t="s">
        <v>6</v>
      </c>
      <c r="G245" s="4">
        <v>306</v>
      </c>
      <c r="H245" s="4" t="s">
        <v>732</v>
      </c>
      <c r="M245">
        <f t="shared" si="9"/>
        <v>0</v>
      </c>
      <c r="N245">
        <f t="shared" si="10"/>
        <v>0</v>
      </c>
      <c r="O245">
        <f t="shared" si="11"/>
        <v>0</v>
      </c>
      <c r="P245">
        <f>VLOOKUP(H245,'[1]Sri Lanka '!$B$2:$E$333,4,FALSE)</f>
        <v>84966</v>
      </c>
      <c r="Q245" s="4">
        <v>194</v>
      </c>
      <c r="R245" s="4">
        <v>215</v>
      </c>
      <c r="S245" s="4">
        <v>23</v>
      </c>
      <c r="T245" s="4">
        <v>306</v>
      </c>
      <c r="U245" s="4" t="s">
        <v>492</v>
      </c>
      <c r="V245" s="4" t="s">
        <v>493</v>
      </c>
      <c r="W245" s="4">
        <v>23</v>
      </c>
      <c r="X245" s="4" t="s">
        <v>6</v>
      </c>
      <c r="Y245" s="4">
        <v>306</v>
      </c>
    </row>
    <row r="246" spans="1:25">
      <c r="A246" s="4">
        <v>185</v>
      </c>
      <c r="B246" s="4">
        <v>215</v>
      </c>
      <c r="C246" s="4" t="s">
        <v>492</v>
      </c>
      <c r="D246" s="4" t="s">
        <v>493</v>
      </c>
      <c r="E246" s="4">
        <v>17</v>
      </c>
      <c r="F246" s="4" t="s">
        <v>9</v>
      </c>
      <c r="G246" s="4">
        <v>244</v>
      </c>
      <c r="H246" s="4" t="s">
        <v>684</v>
      </c>
      <c r="M246">
        <f t="shared" si="9"/>
        <v>0</v>
      </c>
      <c r="N246">
        <f t="shared" si="10"/>
        <v>0</v>
      </c>
      <c r="O246">
        <f t="shared" si="11"/>
        <v>0</v>
      </c>
      <c r="P246">
        <f>VLOOKUP(H246,'[1]Sri Lanka '!$B$2:$E$333,4,FALSE)</f>
        <v>49320</v>
      </c>
      <c r="Q246" s="4">
        <v>185</v>
      </c>
      <c r="R246" s="4">
        <v>215</v>
      </c>
      <c r="S246" s="4">
        <v>17</v>
      </c>
      <c r="T246" s="4">
        <v>244</v>
      </c>
      <c r="U246" s="4" t="s">
        <v>492</v>
      </c>
      <c r="V246" s="4" t="s">
        <v>493</v>
      </c>
      <c r="W246" s="4">
        <v>17</v>
      </c>
      <c r="X246" s="4" t="s">
        <v>9</v>
      </c>
      <c r="Y246" s="4">
        <v>244</v>
      </c>
    </row>
    <row r="247" spans="1:25">
      <c r="A247" s="4">
        <v>22</v>
      </c>
      <c r="B247" s="4">
        <v>215</v>
      </c>
      <c r="C247" s="4" t="s">
        <v>492</v>
      </c>
      <c r="D247" s="4" t="s">
        <v>493</v>
      </c>
      <c r="E247" s="4">
        <v>14</v>
      </c>
      <c r="F247" s="4" t="s">
        <v>3</v>
      </c>
      <c r="G247" s="4">
        <v>209</v>
      </c>
      <c r="H247" s="4" t="s">
        <v>259</v>
      </c>
      <c r="I247" t="str">
        <f>VLOOKUP(H247,'Gazetted Urban Areas'!$D$2:$E$235,2,FALSE)</f>
        <v>Pradeshiya Sabha</v>
      </c>
      <c r="J247" t="s">
        <v>31</v>
      </c>
      <c r="M247">
        <f t="shared" si="9"/>
        <v>0</v>
      </c>
      <c r="N247">
        <f t="shared" si="10"/>
        <v>0</v>
      </c>
      <c r="O247">
        <f t="shared" si="11"/>
        <v>1</v>
      </c>
      <c r="P247">
        <f>VLOOKUP(H247,'[1]Sri Lanka '!$B$2:$E$333,4,FALSE)</f>
        <v>58762</v>
      </c>
      <c r="Q247" s="4">
        <v>22</v>
      </c>
      <c r="R247" s="4">
        <v>215</v>
      </c>
      <c r="S247" s="4">
        <v>14</v>
      </c>
      <c r="T247" s="4">
        <v>209</v>
      </c>
      <c r="U247" s="4" t="s">
        <v>492</v>
      </c>
      <c r="V247" s="4" t="s">
        <v>493</v>
      </c>
      <c r="W247" s="4">
        <v>14</v>
      </c>
      <c r="X247" s="4" t="s">
        <v>3</v>
      </c>
      <c r="Y247" s="4">
        <v>209</v>
      </c>
    </row>
    <row r="248" spans="1:25">
      <c r="A248" s="4">
        <v>23</v>
      </c>
      <c r="B248" s="4">
        <v>215</v>
      </c>
      <c r="C248" s="4" t="s">
        <v>492</v>
      </c>
      <c r="D248" s="4" t="s">
        <v>493</v>
      </c>
      <c r="E248" s="4">
        <v>14</v>
      </c>
      <c r="F248" s="4" t="s">
        <v>3</v>
      </c>
      <c r="G248" s="4">
        <v>210</v>
      </c>
      <c r="H248" s="4" t="s">
        <v>653</v>
      </c>
      <c r="M248">
        <f t="shared" si="9"/>
        <v>0</v>
      </c>
      <c r="N248">
        <f t="shared" si="10"/>
        <v>0</v>
      </c>
      <c r="O248">
        <f t="shared" si="11"/>
        <v>0</v>
      </c>
      <c r="P248">
        <f>VLOOKUP(H248,'[1]Sri Lanka '!$B$2:$E$333,4,FALSE)</f>
        <v>67263</v>
      </c>
      <c r="Q248" s="4">
        <v>23</v>
      </c>
      <c r="R248" s="4">
        <v>215</v>
      </c>
      <c r="S248" s="4">
        <v>14</v>
      </c>
      <c r="T248" s="4">
        <v>210</v>
      </c>
      <c r="U248" s="4" t="s">
        <v>492</v>
      </c>
      <c r="V248" s="4" t="s">
        <v>493</v>
      </c>
      <c r="W248" s="4">
        <v>14</v>
      </c>
      <c r="X248" s="4" t="s">
        <v>3</v>
      </c>
      <c r="Y248" s="4">
        <v>210</v>
      </c>
    </row>
    <row r="249" spans="1:25">
      <c r="A249" s="4">
        <v>322</v>
      </c>
      <c r="B249" s="4">
        <v>215</v>
      </c>
      <c r="C249" s="4" t="s">
        <v>492</v>
      </c>
      <c r="D249" s="4" t="s">
        <v>493</v>
      </c>
      <c r="E249" s="4">
        <v>11</v>
      </c>
      <c r="F249" s="4" t="s">
        <v>4</v>
      </c>
      <c r="G249" s="4">
        <v>165</v>
      </c>
      <c r="H249" s="4" t="s">
        <v>624</v>
      </c>
      <c r="M249">
        <f t="shared" si="9"/>
        <v>0</v>
      </c>
      <c r="N249">
        <f t="shared" si="10"/>
        <v>0</v>
      </c>
      <c r="O249">
        <f t="shared" si="11"/>
        <v>0</v>
      </c>
      <c r="P249">
        <f>VLOOKUP(H249,'[1]Sri Lanka '!$B$2:$E$333,4,FALSE)</f>
        <v>54172</v>
      </c>
      <c r="Q249" s="4">
        <v>322</v>
      </c>
      <c r="R249" s="4">
        <v>215</v>
      </c>
      <c r="S249" s="4">
        <v>11</v>
      </c>
      <c r="T249" s="4">
        <v>165</v>
      </c>
      <c r="U249" s="4" t="s">
        <v>492</v>
      </c>
      <c r="V249" s="4" t="s">
        <v>493</v>
      </c>
      <c r="W249" s="4">
        <v>11</v>
      </c>
      <c r="X249" s="4" t="s">
        <v>4</v>
      </c>
      <c r="Y249" s="4">
        <v>165</v>
      </c>
    </row>
    <row r="250" spans="1:25">
      <c r="A250" s="4">
        <v>261</v>
      </c>
      <c r="B250" s="4">
        <v>215</v>
      </c>
      <c r="C250" s="4" t="s">
        <v>492</v>
      </c>
      <c r="D250" s="4" t="s">
        <v>493</v>
      </c>
      <c r="E250" s="4">
        <v>13</v>
      </c>
      <c r="F250" s="4" t="s">
        <v>633</v>
      </c>
      <c r="G250" s="4">
        <v>185</v>
      </c>
      <c r="H250" s="4" t="s">
        <v>637</v>
      </c>
      <c r="M250">
        <f t="shared" si="9"/>
        <v>0</v>
      </c>
      <c r="N250">
        <f t="shared" si="10"/>
        <v>0</v>
      </c>
      <c r="O250">
        <f t="shared" si="11"/>
        <v>0</v>
      </c>
      <c r="P250" t="str">
        <f>VLOOKUP(H250,'[1]Sri Lanka '!$B$2:$E$333,4,FALSE)</f>
        <v>...</v>
      </c>
      <c r="Q250" s="4">
        <v>261</v>
      </c>
      <c r="R250" s="4">
        <v>215</v>
      </c>
      <c r="S250" s="4">
        <v>13</v>
      </c>
      <c r="T250" s="4">
        <v>185</v>
      </c>
      <c r="U250" s="4" t="s">
        <v>492</v>
      </c>
      <c r="V250" s="4" t="s">
        <v>493</v>
      </c>
      <c r="W250" s="4">
        <v>13</v>
      </c>
      <c r="X250" s="4" t="s">
        <v>633</v>
      </c>
      <c r="Y250" s="4">
        <v>185</v>
      </c>
    </row>
    <row r="251" spans="1:25">
      <c r="A251" s="4">
        <v>78</v>
      </c>
      <c r="B251" s="4">
        <v>215</v>
      </c>
      <c r="C251" s="4" t="s">
        <v>492</v>
      </c>
      <c r="D251" s="4" t="s">
        <v>493</v>
      </c>
      <c r="E251" s="4">
        <v>4</v>
      </c>
      <c r="F251" s="4" t="s">
        <v>34</v>
      </c>
      <c r="G251" s="4">
        <v>68</v>
      </c>
      <c r="H251" s="4" t="s">
        <v>560</v>
      </c>
      <c r="I251" s="4" t="s">
        <v>29</v>
      </c>
      <c r="J251" s="4" t="s">
        <v>29</v>
      </c>
      <c r="K251">
        <v>117</v>
      </c>
      <c r="L251" s="4" t="s">
        <v>34</v>
      </c>
      <c r="M251">
        <f t="shared" si="9"/>
        <v>1</v>
      </c>
      <c r="N251">
        <f t="shared" si="10"/>
        <v>0</v>
      </c>
      <c r="O251">
        <f t="shared" si="11"/>
        <v>0</v>
      </c>
      <c r="P251" t="str">
        <f>VLOOKUP(H251,'[1]Sri Lanka '!$B$2:$E$333,4,FALSE)</f>
        <v>...</v>
      </c>
      <c r="Q251" s="4">
        <v>78</v>
      </c>
      <c r="R251" s="4">
        <v>215</v>
      </c>
      <c r="S251" s="4">
        <v>4</v>
      </c>
      <c r="T251" s="4">
        <v>68</v>
      </c>
      <c r="U251" s="4" t="s">
        <v>492</v>
      </c>
      <c r="V251" s="4" t="s">
        <v>493</v>
      </c>
      <c r="W251" s="4">
        <v>4</v>
      </c>
      <c r="X251" s="4" t="s">
        <v>34</v>
      </c>
      <c r="Y251" s="4">
        <v>68</v>
      </c>
    </row>
    <row r="252" spans="1:25">
      <c r="A252" s="4">
        <v>262</v>
      </c>
      <c r="B252" s="4">
        <v>215</v>
      </c>
      <c r="C252" s="4" t="s">
        <v>492</v>
      </c>
      <c r="D252" s="4" t="s">
        <v>493</v>
      </c>
      <c r="E252" s="4">
        <v>1</v>
      </c>
      <c r="F252" s="4" t="s">
        <v>16</v>
      </c>
      <c r="G252" s="4">
        <v>15</v>
      </c>
      <c r="H252" s="4" t="s">
        <v>512</v>
      </c>
      <c r="I252" s="4" t="s">
        <v>31</v>
      </c>
      <c r="J252" s="4" t="s">
        <v>31</v>
      </c>
      <c r="K252" t="s">
        <v>437</v>
      </c>
      <c r="L252" t="s">
        <v>219</v>
      </c>
      <c r="M252">
        <f t="shared" si="9"/>
        <v>0</v>
      </c>
      <c r="N252">
        <f t="shared" si="10"/>
        <v>0</v>
      </c>
      <c r="O252">
        <f t="shared" si="11"/>
        <v>1</v>
      </c>
      <c r="P252">
        <f>VLOOKUP(H252,'[1]Sri Lanka '!$B$2:$E$333,4,FALSE)</f>
        <v>28480</v>
      </c>
      <c r="Q252" s="4">
        <v>262</v>
      </c>
      <c r="R252" s="4">
        <v>215</v>
      </c>
      <c r="S252" s="4">
        <v>1</v>
      </c>
      <c r="T252" s="4">
        <v>15</v>
      </c>
      <c r="U252" s="4" t="s">
        <v>492</v>
      </c>
      <c r="V252" s="4" t="s">
        <v>493</v>
      </c>
      <c r="W252" s="4">
        <v>1</v>
      </c>
      <c r="X252" s="4" t="s">
        <v>16</v>
      </c>
      <c r="Y252" s="4">
        <v>15</v>
      </c>
    </row>
    <row r="253" spans="1:25">
      <c r="A253" s="4">
        <v>125</v>
      </c>
      <c r="B253" s="4">
        <v>215</v>
      </c>
      <c r="C253" s="4" t="s">
        <v>492</v>
      </c>
      <c r="D253" s="4" t="s">
        <v>493</v>
      </c>
      <c r="E253" s="4">
        <v>19</v>
      </c>
      <c r="F253" s="4" t="s">
        <v>698</v>
      </c>
      <c r="G253" s="4">
        <v>262</v>
      </c>
      <c r="H253" s="4" t="s">
        <v>702</v>
      </c>
      <c r="M253">
        <f t="shared" si="9"/>
        <v>0</v>
      </c>
      <c r="N253">
        <f t="shared" si="10"/>
        <v>0</v>
      </c>
      <c r="O253">
        <f t="shared" si="11"/>
        <v>0</v>
      </c>
      <c r="P253" t="str">
        <f>VLOOKUP(H253,'[1]Sri Lanka '!$B$2:$E$333,4,FALSE)</f>
        <v>...</v>
      </c>
      <c r="Q253" s="4">
        <v>125</v>
      </c>
      <c r="R253" s="4">
        <v>215</v>
      </c>
      <c r="S253" s="4">
        <v>19</v>
      </c>
      <c r="T253" s="4">
        <v>262</v>
      </c>
      <c r="U253" s="4" t="s">
        <v>492</v>
      </c>
      <c r="V253" s="4" t="s">
        <v>493</v>
      </c>
      <c r="W253" s="4">
        <v>19</v>
      </c>
      <c r="X253" s="4" t="s">
        <v>698</v>
      </c>
      <c r="Y253" s="4">
        <v>262</v>
      </c>
    </row>
    <row r="254" spans="1:25">
      <c r="A254" s="4">
        <v>148</v>
      </c>
      <c r="B254" s="4">
        <v>215</v>
      </c>
      <c r="C254" s="4" t="s">
        <v>492</v>
      </c>
      <c r="D254" s="4" t="s">
        <v>493</v>
      </c>
      <c r="E254" s="4">
        <v>2</v>
      </c>
      <c r="F254" s="4" t="s">
        <v>32</v>
      </c>
      <c r="G254" s="4">
        <v>37</v>
      </c>
      <c r="H254" s="4" t="s">
        <v>533</v>
      </c>
      <c r="I254" s="4" t="s">
        <v>29</v>
      </c>
      <c r="J254" s="4" t="s">
        <v>29</v>
      </c>
      <c r="K254">
        <v>18</v>
      </c>
      <c r="L254" s="4" t="s">
        <v>32</v>
      </c>
      <c r="M254">
        <f t="shared" si="9"/>
        <v>1</v>
      </c>
      <c r="N254">
        <f t="shared" si="10"/>
        <v>0</v>
      </c>
      <c r="O254">
        <f t="shared" si="11"/>
        <v>0</v>
      </c>
      <c r="P254">
        <f>VLOOKUP(H254,'[1]Sri Lanka '!$B$2:$E$333,4,FALSE)</f>
        <v>30186</v>
      </c>
      <c r="Q254" s="4">
        <v>148</v>
      </c>
      <c r="R254" s="4">
        <v>215</v>
      </c>
      <c r="S254" s="4">
        <v>2</v>
      </c>
      <c r="T254" s="4">
        <v>37</v>
      </c>
      <c r="U254" s="4" t="s">
        <v>492</v>
      </c>
      <c r="V254" s="4" t="s">
        <v>493</v>
      </c>
      <c r="W254" s="4">
        <v>2</v>
      </c>
      <c r="X254" s="4" t="s">
        <v>32</v>
      </c>
      <c r="Y254" s="4">
        <v>37</v>
      </c>
    </row>
    <row r="255" spans="1:25">
      <c r="A255" s="4">
        <v>90</v>
      </c>
      <c r="B255" s="4">
        <v>215</v>
      </c>
      <c r="C255" s="4" t="s">
        <v>492</v>
      </c>
      <c r="D255" s="4" t="s">
        <v>493</v>
      </c>
      <c r="E255" s="4">
        <v>2</v>
      </c>
      <c r="F255" s="4" t="s">
        <v>32</v>
      </c>
      <c r="G255" s="4">
        <v>38</v>
      </c>
      <c r="H255" s="4" t="s">
        <v>534</v>
      </c>
      <c r="M255">
        <f t="shared" si="9"/>
        <v>0</v>
      </c>
      <c r="N255">
        <f t="shared" si="10"/>
        <v>0</v>
      </c>
      <c r="O255">
        <f t="shared" si="11"/>
        <v>0</v>
      </c>
      <c r="P255">
        <f>VLOOKUP(H255,'[1]Sri Lanka '!$B$2:$E$333,4,FALSE)</f>
        <v>31604</v>
      </c>
      <c r="Q255" s="4">
        <v>90</v>
      </c>
      <c r="R255" s="4">
        <v>215</v>
      </c>
      <c r="S255" s="4">
        <v>2</v>
      </c>
      <c r="T255" s="4">
        <v>38</v>
      </c>
      <c r="U255" s="4" t="s">
        <v>492</v>
      </c>
      <c r="V255" s="4" t="s">
        <v>493</v>
      </c>
      <c r="W255" s="4">
        <v>2</v>
      </c>
      <c r="X255" s="4" t="s">
        <v>32</v>
      </c>
      <c r="Y255" s="4">
        <v>38</v>
      </c>
    </row>
    <row r="256" spans="1:25">
      <c r="A256" s="4">
        <v>60</v>
      </c>
      <c r="B256" s="4">
        <v>215</v>
      </c>
      <c r="C256" s="4" t="s">
        <v>492</v>
      </c>
      <c r="D256" s="4" t="s">
        <v>493</v>
      </c>
      <c r="E256" s="4">
        <v>12</v>
      </c>
      <c r="F256" s="4" t="s">
        <v>12</v>
      </c>
      <c r="G256" s="4">
        <v>178</v>
      </c>
      <c r="H256" s="4" t="s">
        <v>228</v>
      </c>
      <c r="I256" t="str">
        <f>VLOOKUP(H256,'Gazetted Urban Areas'!$D$2:$E$235,2,FALSE)</f>
        <v>Pradeshiya Sabha</v>
      </c>
      <c r="J256" t="s">
        <v>31</v>
      </c>
      <c r="M256">
        <f t="shared" si="9"/>
        <v>0</v>
      </c>
      <c r="N256">
        <f t="shared" si="10"/>
        <v>0</v>
      </c>
      <c r="O256">
        <f t="shared" si="11"/>
        <v>1</v>
      </c>
      <c r="P256">
        <f>VLOOKUP(H256,'[1]Sri Lanka '!$B$2:$E$333,4,FALSE)</f>
        <v>75925</v>
      </c>
      <c r="Q256" s="4">
        <v>60</v>
      </c>
      <c r="R256" s="4">
        <v>215</v>
      </c>
      <c r="S256" s="4">
        <v>12</v>
      </c>
      <c r="T256" s="4">
        <v>178</v>
      </c>
      <c r="U256" s="4" t="s">
        <v>492</v>
      </c>
      <c r="V256" s="4" t="s">
        <v>493</v>
      </c>
      <c r="W256" s="4">
        <v>12</v>
      </c>
      <c r="X256" s="4" t="s">
        <v>12</v>
      </c>
      <c r="Y256" s="4">
        <v>178</v>
      </c>
    </row>
    <row r="257" spans="1:25">
      <c r="A257" s="4">
        <v>85</v>
      </c>
      <c r="B257" s="4">
        <v>215</v>
      </c>
      <c r="C257" s="4" t="s">
        <v>492</v>
      </c>
      <c r="D257" s="4" t="s">
        <v>493</v>
      </c>
      <c r="E257" s="4">
        <v>14</v>
      </c>
      <c r="F257" s="4" t="s">
        <v>3</v>
      </c>
      <c r="G257" s="4">
        <v>211</v>
      </c>
      <c r="H257" s="4" t="s">
        <v>654</v>
      </c>
      <c r="M257">
        <f t="shared" si="9"/>
        <v>0</v>
      </c>
      <c r="N257">
        <f t="shared" si="10"/>
        <v>0</v>
      </c>
      <c r="O257">
        <f t="shared" si="11"/>
        <v>0</v>
      </c>
      <c r="P257">
        <f>VLOOKUP(H257,'[1]Sri Lanka '!$B$2:$E$333,4,FALSE)</f>
        <v>18814</v>
      </c>
      <c r="Q257" s="4">
        <v>85</v>
      </c>
      <c r="R257" s="4">
        <v>215</v>
      </c>
      <c r="S257" s="4">
        <v>14</v>
      </c>
      <c r="T257" s="4">
        <v>211</v>
      </c>
      <c r="U257" s="4" t="s">
        <v>492</v>
      </c>
      <c r="V257" s="4" t="s">
        <v>493</v>
      </c>
      <c r="W257" s="4">
        <v>14</v>
      </c>
      <c r="X257" s="4" t="s">
        <v>3</v>
      </c>
      <c r="Y257" s="4">
        <v>211</v>
      </c>
    </row>
    <row r="258" spans="1:25">
      <c r="A258" s="4">
        <v>197</v>
      </c>
      <c r="B258" s="4">
        <v>215</v>
      </c>
      <c r="C258" s="4" t="s">
        <v>492</v>
      </c>
      <c r="D258" s="4" t="s">
        <v>493</v>
      </c>
      <c r="E258" s="4">
        <v>23</v>
      </c>
      <c r="F258" s="4" t="s">
        <v>6</v>
      </c>
      <c r="G258" s="4">
        <v>307</v>
      </c>
      <c r="H258" s="4" t="s">
        <v>6</v>
      </c>
      <c r="I258" t="str">
        <f>VLOOKUP(H258,'Gazetted Urban Areas'!$D$2:$E$235,2,FALSE)</f>
        <v>Municipal Council</v>
      </c>
      <c r="J258" t="s">
        <v>29</v>
      </c>
      <c r="M258">
        <f t="shared" ref="M258:M324" si="12">IF(J258="Municipal Council",1,0)</f>
        <v>1</v>
      </c>
      <c r="N258">
        <f t="shared" ref="N258:N324" si="13">IF(J258="Urban Council",1,0)</f>
        <v>0</v>
      </c>
      <c r="O258">
        <f t="shared" ref="O258:O324" si="14">IF(J258="Pradeshiya Sabha",1,0)</f>
        <v>0</v>
      </c>
      <c r="P258">
        <f>VLOOKUP(H258,'[1]Sri Lanka '!$B$2:$E$333,4,FALSE)</f>
        <v>115223</v>
      </c>
      <c r="Q258" s="4">
        <v>197</v>
      </c>
      <c r="R258" s="4">
        <v>215</v>
      </c>
      <c r="S258" s="4">
        <v>23</v>
      </c>
      <c r="T258" s="4">
        <v>307</v>
      </c>
      <c r="U258" s="4" t="s">
        <v>492</v>
      </c>
      <c r="V258" s="4" t="s">
        <v>493</v>
      </c>
      <c r="W258" s="4">
        <v>23</v>
      </c>
      <c r="X258" s="4" t="s">
        <v>6</v>
      </c>
      <c r="Y258" s="4">
        <v>307</v>
      </c>
    </row>
    <row r="259" spans="1:25">
      <c r="A259" s="4">
        <v>126</v>
      </c>
      <c r="B259" s="4">
        <v>215</v>
      </c>
      <c r="C259" s="4" t="s">
        <v>492</v>
      </c>
      <c r="D259" s="4" t="s">
        <v>493</v>
      </c>
      <c r="E259" s="4">
        <v>16</v>
      </c>
      <c r="F259" s="4" t="s">
        <v>5</v>
      </c>
      <c r="G259" s="4">
        <v>228</v>
      </c>
      <c r="H259" s="4" t="s">
        <v>668</v>
      </c>
      <c r="M259">
        <f t="shared" si="12"/>
        <v>0</v>
      </c>
      <c r="N259">
        <f t="shared" si="13"/>
        <v>0</v>
      </c>
      <c r="O259">
        <f t="shared" si="14"/>
        <v>0</v>
      </c>
      <c r="P259">
        <f>VLOOKUP(H259,'[1]Sri Lanka '!$B$2:$E$333,4,FALSE)</f>
        <v>49382</v>
      </c>
      <c r="Q259" s="4">
        <v>126</v>
      </c>
      <c r="R259" s="4">
        <v>215</v>
      </c>
      <c r="S259" s="4">
        <v>16</v>
      </c>
      <c r="T259" s="4">
        <v>228</v>
      </c>
      <c r="U259" s="4" t="s">
        <v>492</v>
      </c>
      <c r="V259" s="4" t="s">
        <v>493</v>
      </c>
      <c r="W259" s="4">
        <v>16</v>
      </c>
      <c r="X259" s="4" t="s">
        <v>5</v>
      </c>
      <c r="Y259" s="4">
        <v>228</v>
      </c>
    </row>
    <row r="260" spans="1:25">
      <c r="A260" s="4">
        <v>299</v>
      </c>
      <c r="B260" s="4">
        <v>215</v>
      </c>
      <c r="C260" s="4" t="s">
        <v>492</v>
      </c>
      <c r="D260" s="4" t="s">
        <v>493</v>
      </c>
      <c r="E260" s="4">
        <v>14</v>
      </c>
      <c r="F260" s="4" t="s">
        <v>3</v>
      </c>
      <c r="G260" s="4">
        <v>212</v>
      </c>
      <c r="H260" s="4" t="s">
        <v>655</v>
      </c>
      <c r="I260" s="4" t="s">
        <v>31</v>
      </c>
      <c r="J260" s="4" t="s">
        <v>31</v>
      </c>
      <c r="K260" t="s">
        <v>481</v>
      </c>
      <c r="L260" t="s">
        <v>250</v>
      </c>
      <c r="M260">
        <f t="shared" si="12"/>
        <v>0</v>
      </c>
      <c r="N260">
        <f t="shared" si="13"/>
        <v>0</v>
      </c>
      <c r="O260">
        <f t="shared" si="14"/>
        <v>1</v>
      </c>
      <c r="P260">
        <f>VLOOKUP(H260,'[1]Sri Lanka '!$B$2:$E$333,4,FALSE)</f>
        <v>80473</v>
      </c>
      <c r="Q260" s="4">
        <v>299</v>
      </c>
      <c r="R260" s="4">
        <v>215</v>
      </c>
      <c r="S260" s="4">
        <v>14</v>
      </c>
      <c r="T260" s="4">
        <v>212</v>
      </c>
      <c r="U260" s="4" t="s">
        <v>492</v>
      </c>
      <c r="V260" s="4" t="s">
        <v>493</v>
      </c>
      <c r="W260" s="4">
        <v>14</v>
      </c>
      <c r="X260" s="4" t="s">
        <v>3</v>
      </c>
      <c r="Y260" s="4">
        <v>212</v>
      </c>
    </row>
    <row r="261" spans="1:25">
      <c r="A261" s="4">
        <v>48</v>
      </c>
      <c r="B261" s="4">
        <v>215</v>
      </c>
      <c r="C261" s="4" t="s">
        <v>492</v>
      </c>
      <c r="D261" s="4" t="s">
        <v>493</v>
      </c>
      <c r="E261" s="4">
        <v>3</v>
      </c>
      <c r="F261" s="4" t="s">
        <v>10</v>
      </c>
      <c r="G261" s="4">
        <v>53</v>
      </c>
      <c r="H261" s="4" t="s">
        <v>545</v>
      </c>
      <c r="M261">
        <f t="shared" si="12"/>
        <v>0</v>
      </c>
      <c r="N261">
        <f t="shared" si="13"/>
        <v>0</v>
      </c>
      <c r="O261">
        <f t="shared" si="14"/>
        <v>0</v>
      </c>
      <c r="P261">
        <f>VLOOKUP(H261,'[1]Sri Lanka '!$B$2:$E$333,4,FALSE)</f>
        <v>45759</v>
      </c>
      <c r="Q261" s="4">
        <v>48</v>
      </c>
      <c r="R261" s="4">
        <v>215</v>
      </c>
      <c r="S261" s="4">
        <v>3</v>
      </c>
      <c r="T261" s="4">
        <v>53</v>
      </c>
      <c r="U261" s="4" t="s">
        <v>492</v>
      </c>
      <c r="V261" s="4" t="s">
        <v>493</v>
      </c>
      <c r="W261" s="4">
        <v>3</v>
      </c>
      <c r="X261" s="4" t="s">
        <v>10</v>
      </c>
      <c r="Y261" s="4">
        <v>53</v>
      </c>
    </row>
    <row r="262" spans="1:25">
      <c r="A262" s="4">
        <v>45</v>
      </c>
      <c r="B262" s="4">
        <v>215</v>
      </c>
      <c r="C262" s="4" t="s">
        <v>492</v>
      </c>
      <c r="D262" s="4" t="s">
        <v>493</v>
      </c>
      <c r="E262" s="4">
        <v>12</v>
      </c>
      <c r="F262" s="4" t="s">
        <v>12</v>
      </c>
      <c r="G262" s="4">
        <v>179</v>
      </c>
      <c r="H262" s="4" t="s">
        <v>25</v>
      </c>
      <c r="I262" t="str">
        <f>VLOOKUP(H262,'Gazetted Urban Areas'!$D$2:$E$235,2,FALSE)</f>
        <v>Pradeshiya Sabha</v>
      </c>
      <c r="J262" t="s">
        <v>31</v>
      </c>
      <c r="M262">
        <f t="shared" si="12"/>
        <v>0</v>
      </c>
      <c r="N262">
        <f t="shared" si="13"/>
        <v>0</v>
      </c>
      <c r="O262">
        <f t="shared" si="14"/>
        <v>1</v>
      </c>
      <c r="P262">
        <f>VLOOKUP(H262,'[1]Sri Lanka '!$B$2:$E$333,4,FALSE)</f>
        <v>58892</v>
      </c>
      <c r="Q262" s="4">
        <v>45</v>
      </c>
      <c r="R262" s="4">
        <v>215</v>
      </c>
      <c r="S262" s="4">
        <v>12</v>
      </c>
      <c r="T262" s="4">
        <v>179</v>
      </c>
      <c r="U262" s="4" t="s">
        <v>492</v>
      </c>
      <c r="V262" s="4" t="s">
        <v>493</v>
      </c>
      <c r="W262" s="4">
        <v>12</v>
      </c>
      <c r="X262" s="4" t="s">
        <v>12</v>
      </c>
      <c r="Y262" s="4">
        <v>179</v>
      </c>
    </row>
    <row r="263" spans="1:25">
      <c r="A263" s="4">
        <v>280</v>
      </c>
      <c r="B263" s="4">
        <v>215</v>
      </c>
      <c r="C263" s="4" t="s">
        <v>492</v>
      </c>
      <c r="D263" s="4" t="s">
        <v>493</v>
      </c>
      <c r="E263" s="4">
        <v>1</v>
      </c>
      <c r="F263" s="4" t="s">
        <v>16</v>
      </c>
      <c r="G263" s="4">
        <v>16</v>
      </c>
      <c r="H263" s="4" t="s">
        <v>513</v>
      </c>
      <c r="M263">
        <f t="shared" si="12"/>
        <v>0</v>
      </c>
      <c r="N263">
        <f t="shared" si="13"/>
        <v>0</v>
      </c>
      <c r="O263">
        <f t="shared" si="14"/>
        <v>0</v>
      </c>
      <c r="P263">
        <f>VLOOKUP(H263,'[1]Sri Lanka '!$B$2:$E$333,4,FALSE)</f>
        <v>24114</v>
      </c>
      <c r="Q263" s="4">
        <v>280</v>
      </c>
      <c r="R263" s="4">
        <v>215</v>
      </c>
      <c r="S263" s="4">
        <v>1</v>
      </c>
      <c r="T263" s="4">
        <v>16</v>
      </c>
      <c r="U263" s="4" t="s">
        <v>492</v>
      </c>
      <c r="V263" s="4" t="s">
        <v>493</v>
      </c>
      <c r="W263" s="4">
        <v>1</v>
      </c>
      <c r="X263" s="4" t="s">
        <v>16</v>
      </c>
      <c r="Y263" s="4">
        <v>16</v>
      </c>
    </row>
    <row r="264" spans="1:25">
      <c r="A264" s="4">
        <v>46</v>
      </c>
      <c r="B264" s="4">
        <v>215</v>
      </c>
      <c r="C264" s="4" t="s">
        <v>492</v>
      </c>
      <c r="D264" s="4" t="s">
        <v>493</v>
      </c>
      <c r="E264" s="4">
        <v>1</v>
      </c>
      <c r="F264" s="4" t="s">
        <v>16</v>
      </c>
      <c r="G264" s="4">
        <v>17</v>
      </c>
      <c r="H264" s="4" t="s">
        <v>514</v>
      </c>
      <c r="I264" s="4" t="s">
        <v>31</v>
      </c>
      <c r="J264" s="4" t="s">
        <v>31</v>
      </c>
      <c r="K264" s="4">
        <v>3100</v>
      </c>
      <c r="L264" s="4" t="s">
        <v>210</v>
      </c>
      <c r="M264">
        <f t="shared" si="12"/>
        <v>0</v>
      </c>
      <c r="N264">
        <f t="shared" si="13"/>
        <v>0</v>
      </c>
      <c r="O264">
        <f t="shared" si="14"/>
        <v>1</v>
      </c>
      <c r="P264">
        <f>VLOOKUP(H264,'[1]Sri Lanka '!$B$2:$E$333,4,FALSE)</f>
        <v>51510</v>
      </c>
      <c r="Q264" s="4">
        <v>46</v>
      </c>
      <c r="R264" s="4">
        <v>215</v>
      </c>
      <c r="S264" s="4">
        <v>1</v>
      </c>
      <c r="T264" s="4">
        <v>17</v>
      </c>
      <c r="U264" s="4" t="s">
        <v>492</v>
      </c>
      <c r="V264" s="4" t="s">
        <v>493</v>
      </c>
      <c r="W264" s="4">
        <v>1</v>
      </c>
      <c r="X264" s="4" t="s">
        <v>16</v>
      </c>
      <c r="Y264" s="4">
        <v>17</v>
      </c>
    </row>
    <row r="265" spans="1:25">
      <c r="A265" s="4">
        <v>0</v>
      </c>
      <c r="B265" s="4">
        <v>215</v>
      </c>
      <c r="C265" s="4" t="s">
        <v>492</v>
      </c>
      <c r="D265" s="4" t="s">
        <v>493</v>
      </c>
      <c r="E265" s="4">
        <v>24</v>
      </c>
      <c r="F265" s="4" t="s">
        <v>14</v>
      </c>
      <c r="G265" s="4">
        <v>316</v>
      </c>
      <c r="H265" s="4" t="s">
        <v>738</v>
      </c>
      <c r="I265" s="4" t="s">
        <v>31</v>
      </c>
      <c r="J265" s="4" t="s">
        <v>31</v>
      </c>
      <c r="K265" t="s">
        <v>440</v>
      </c>
      <c r="L265" t="s">
        <v>21</v>
      </c>
      <c r="M265">
        <f t="shared" si="12"/>
        <v>0</v>
      </c>
      <c r="N265">
        <f t="shared" si="13"/>
        <v>0</v>
      </c>
      <c r="O265">
        <f t="shared" si="14"/>
        <v>1</v>
      </c>
      <c r="P265" t="str">
        <f>VLOOKUP(H265,'[1]Sri Lanka '!$B$2:$E$333,4,FALSE)</f>
        <v>...</v>
      </c>
      <c r="Q265" s="4">
        <v>0</v>
      </c>
      <c r="R265" s="4">
        <v>215</v>
      </c>
      <c r="S265" s="4">
        <v>24</v>
      </c>
      <c r="T265" s="4">
        <v>316</v>
      </c>
      <c r="U265" s="4" t="s">
        <v>492</v>
      </c>
      <c r="V265" s="4" t="s">
        <v>493</v>
      </c>
      <c r="W265" s="4">
        <v>24</v>
      </c>
      <c r="X265" s="4" t="s">
        <v>14</v>
      </c>
      <c r="Y265" s="4">
        <v>316</v>
      </c>
    </row>
    <row r="266" spans="1:25">
      <c r="A266" s="4">
        <v>263</v>
      </c>
      <c r="B266" s="4">
        <v>215</v>
      </c>
      <c r="C266" s="4" t="s">
        <v>492</v>
      </c>
      <c r="D266" s="4" t="s">
        <v>493</v>
      </c>
      <c r="E266" s="4">
        <v>18</v>
      </c>
      <c r="F266" s="4" t="s">
        <v>687</v>
      </c>
      <c r="G266" s="4">
        <v>255</v>
      </c>
      <c r="H266" s="4" t="s">
        <v>694</v>
      </c>
      <c r="M266">
        <f t="shared" si="12"/>
        <v>0</v>
      </c>
      <c r="N266">
        <f t="shared" si="13"/>
        <v>0</v>
      </c>
      <c r="O266">
        <f t="shared" si="14"/>
        <v>0</v>
      </c>
      <c r="P266">
        <f>VLOOKUP(H266,'[1]Sri Lanka '!$B$2:$E$333,4,FALSE)</f>
        <v>36820</v>
      </c>
      <c r="Q266" s="4">
        <v>263</v>
      </c>
      <c r="R266" s="4">
        <v>215</v>
      </c>
      <c r="S266" s="4">
        <v>18</v>
      </c>
      <c r="T266" s="4">
        <v>255</v>
      </c>
      <c r="U266" s="4" t="s">
        <v>492</v>
      </c>
      <c r="V266" s="4" t="s">
        <v>493</v>
      </c>
      <c r="W266" s="4">
        <v>18</v>
      </c>
      <c r="X266" s="4" t="s">
        <v>687</v>
      </c>
      <c r="Y266" s="4">
        <v>255</v>
      </c>
    </row>
    <row r="267" spans="1:25">
      <c r="A267" s="4">
        <v>102</v>
      </c>
      <c r="B267" s="4">
        <v>215</v>
      </c>
      <c r="C267" s="4" t="s">
        <v>492</v>
      </c>
      <c r="D267" s="4" t="s">
        <v>493</v>
      </c>
      <c r="E267" s="4">
        <v>18</v>
      </c>
      <c r="F267" s="4" t="s">
        <v>687</v>
      </c>
      <c r="G267" s="4">
        <v>256</v>
      </c>
      <c r="H267" s="4" t="s">
        <v>695</v>
      </c>
      <c r="M267">
        <f t="shared" si="12"/>
        <v>0</v>
      </c>
      <c r="N267">
        <f t="shared" si="13"/>
        <v>0</v>
      </c>
      <c r="O267">
        <f t="shared" si="14"/>
        <v>0</v>
      </c>
      <c r="P267">
        <f>VLOOKUP(H267,'[1]Sri Lanka '!$B$2:$E$333,4,FALSE)</f>
        <v>47438</v>
      </c>
      <c r="Q267" s="4">
        <v>102</v>
      </c>
      <c r="R267" s="4">
        <v>215</v>
      </c>
      <c r="S267" s="4">
        <v>18</v>
      </c>
      <c r="T267" s="4">
        <v>256</v>
      </c>
      <c r="U267" s="4" t="s">
        <v>492</v>
      </c>
      <c r="V267" s="4" t="s">
        <v>493</v>
      </c>
      <c r="W267" s="4">
        <v>18</v>
      </c>
      <c r="X267" s="4" t="s">
        <v>687</v>
      </c>
      <c r="Y267" s="4">
        <v>256</v>
      </c>
    </row>
    <row r="268" spans="1:25">
      <c r="A268" s="4">
        <v>134</v>
      </c>
      <c r="B268" s="4">
        <v>215</v>
      </c>
      <c r="C268" s="4" t="s">
        <v>492</v>
      </c>
      <c r="D268" s="4" t="s">
        <v>493</v>
      </c>
      <c r="E268" s="4">
        <v>8</v>
      </c>
      <c r="F268" s="4" t="s">
        <v>17</v>
      </c>
      <c r="G268" s="4">
        <v>119</v>
      </c>
      <c r="H268" s="4" t="s">
        <v>589</v>
      </c>
      <c r="I268" t="str">
        <f>VLOOKUP(H268,'Gazetted Urban Areas'!$D$2:$E$235,2,FALSE)</f>
        <v>Pradeshiya Sabha</v>
      </c>
      <c r="J268" t="s">
        <v>31</v>
      </c>
      <c r="M268">
        <f t="shared" si="12"/>
        <v>0</v>
      </c>
      <c r="N268">
        <f t="shared" si="13"/>
        <v>0</v>
      </c>
      <c r="O268">
        <f t="shared" si="14"/>
        <v>1</v>
      </c>
      <c r="P268">
        <f>VLOOKUP(H268,'[1]Sri Lanka '!$B$2:$E$333,4,FALSE)</f>
        <v>35529</v>
      </c>
      <c r="Q268" s="4">
        <v>134</v>
      </c>
      <c r="R268" s="4">
        <v>215</v>
      </c>
      <c r="S268" s="4">
        <v>8</v>
      </c>
      <c r="T268" s="4">
        <v>119</v>
      </c>
      <c r="U268" s="4" t="s">
        <v>492</v>
      </c>
      <c r="V268" s="4" t="s">
        <v>493</v>
      </c>
      <c r="W268" s="4">
        <v>8</v>
      </c>
      <c r="X268" s="4" t="s">
        <v>17</v>
      </c>
      <c r="Y268" s="4">
        <v>119</v>
      </c>
    </row>
    <row r="269" spans="1:25">
      <c r="A269" s="4">
        <v>251</v>
      </c>
      <c r="B269" s="4">
        <v>215</v>
      </c>
      <c r="C269" s="4" t="s">
        <v>492</v>
      </c>
      <c r="D269" s="4" t="s">
        <v>493</v>
      </c>
      <c r="E269" s="4">
        <v>3</v>
      </c>
      <c r="F269" s="4" t="s">
        <v>10</v>
      </c>
      <c r="G269" s="4">
        <v>54</v>
      </c>
      <c r="H269" s="4" t="s">
        <v>546</v>
      </c>
      <c r="M269">
        <f t="shared" si="12"/>
        <v>0</v>
      </c>
      <c r="N269">
        <f t="shared" si="13"/>
        <v>0</v>
      </c>
      <c r="O269">
        <f t="shared" si="14"/>
        <v>0</v>
      </c>
      <c r="P269">
        <f>VLOOKUP(H269,'[1]Sri Lanka '!$B$2:$E$333,4,FALSE)</f>
        <v>22760</v>
      </c>
      <c r="Q269" s="4">
        <v>251</v>
      </c>
      <c r="R269" s="4">
        <v>215</v>
      </c>
      <c r="S269" s="4">
        <v>3</v>
      </c>
      <c r="T269" s="4">
        <v>54</v>
      </c>
      <c r="U269" s="4" t="s">
        <v>492</v>
      </c>
      <c r="V269" s="4" t="s">
        <v>493</v>
      </c>
      <c r="W269" s="4">
        <v>3</v>
      </c>
      <c r="X269" s="4" t="s">
        <v>10</v>
      </c>
      <c r="Y269" s="4">
        <v>54</v>
      </c>
    </row>
    <row r="270" spans="1:25">
      <c r="A270" s="4">
        <v>181</v>
      </c>
      <c r="B270" s="4">
        <v>215</v>
      </c>
      <c r="C270" s="4" t="s">
        <v>492</v>
      </c>
      <c r="D270" s="4" t="s">
        <v>493</v>
      </c>
      <c r="E270" s="4">
        <v>5</v>
      </c>
      <c r="F270" s="4" t="s">
        <v>0</v>
      </c>
      <c r="G270" s="4">
        <v>79</v>
      </c>
      <c r="H270" s="4" t="s">
        <v>563</v>
      </c>
      <c r="I270" s="4" t="s">
        <v>29</v>
      </c>
      <c r="J270" s="4" t="s">
        <v>29</v>
      </c>
      <c r="K270" t="s">
        <v>272</v>
      </c>
      <c r="L270" t="s">
        <v>74</v>
      </c>
      <c r="M270">
        <f t="shared" si="12"/>
        <v>1</v>
      </c>
      <c r="N270">
        <f t="shared" si="13"/>
        <v>0</v>
      </c>
      <c r="O270">
        <f t="shared" si="14"/>
        <v>0</v>
      </c>
      <c r="P270">
        <f>VLOOKUP(H270,'[1]Sri Lanka '!$B$2:$E$333,4,FALSE)</f>
        <v>116366</v>
      </c>
      <c r="Q270" s="4">
        <v>181</v>
      </c>
      <c r="R270" s="4">
        <v>215</v>
      </c>
      <c r="S270" s="4">
        <v>5</v>
      </c>
      <c r="T270" s="4">
        <v>79</v>
      </c>
      <c r="U270" s="4" t="s">
        <v>492</v>
      </c>
      <c r="V270" s="4" t="s">
        <v>493</v>
      </c>
      <c r="W270" s="4">
        <v>5</v>
      </c>
      <c r="X270" s="4" t="s">
        <v>0</v>
      </c>
      <c r="Y270" s="4">
        <v>79</v>
      </c>
    </row>
    <row r="271" spans="1:25">
      <c r="A271" s="4">
        <v>86</v>
      </c>
      <c r="B271" s="4">
        <v>215</v>
      </c>
      <c r="C271" s="4" t="s">
        <v>492</v>
      </c>
      <c r="D271" s="4" t="s">
        <v>493</v>
      </c>
      <c r="E271" s="4">
        <v>2</v>
      </c>
      <c r="F271" s="4" t="s">
        <v>32</v>
      </c>
      <c r="G271" s="4">
        <v>39</v>
      </c>
      <c r="H271" s="4" t="s">
        <v>535</v>
      </c>
      <c r="I271" t="str">
        <f>VLOOKUP(H271,'Gazetted Urban Areas'!$D$2:$E$235,2,FALSE)</f>
        <v>Pradeshiya Sabha</v>
      </c>
      <c r="J271" t="s">
        <v>31</v>
      </c>
      <c r="M271">
        <f t="shared" si="12"/>
        <v>0</v>
      </c>
      <c r="N271">
        <f t="shared" si="13"/>
        <v>0</v>
      </c>
      <c r="O271">
        <f t="shared" si="14"/>
        <v>1</v>
      </c>
      <c r="P271">
        <f>VLOOKUP(H271,'[1]Sri Lanka '!$B$2:$E$333,4,FALSE)</f>
        <v>50919</v>
      </c>
      <c r="Q271" s="4">
        <v>86</v>
      </c>
      <c r="R271" s="4">
        <v>215</v>
      </c>
      <c r="S271" s="4">
        <v>2</v>
      </c>
      <c r="T271" s="4">
        <v>39</v>
      </c>
      <c r="U271" s="4" t="s">
        <v>492</v>
      </c>
      <c r="V271" s="4" t="s">
        <v>493</v>
      </c>
      <c r="W271" s="4">
        <v>2</v>
      </c>
      <c r="X271" s="4" t="s">
        <v>32</v>
      </c>
      <c r="Y271" s="4">
        <v>39</v>
      </c>
    </row>
    <row r="272" spans="1:25">
      <c r="A272" s="4">
        <v>47</v>
      </c>
      <c r="B272" s="4">
        <v>215</v>
      </c>
      <c r="C272" s="4" t="s">
        <v>492</v>
      </c>
      <c r="D272" s="4" t="s">
        <v>493</v>
      </c>
      <c r="E272" s="4">
        <v>21</v>
      </c>
      <c r="F272" s="4" t="s">
        <v>217</v>
      </c>
      <c r="G272" s="4">
        <v>274</v>
      </c>
      <c r="H272" s="4" t="s">
        <v>713</v>
      </c>
      <c r="M272">
        <f t="shared" si="12"/>
        <v>0</v>
      </c>
      <c r="N272">
        <f t="shared" si="13"/>
        <v>0</v>
      </c>
      <c r="O272">
        <f t="shared" si="14"/>
        <v>0</v>
      </c>
      <c r="P272">
        <f>VLOOKUP(H272,'[1]Sri Lanka '!$B$2:$E$333,4,FALSE)</f>
        <v>74224</v>
      </c>
      <c r="Q272" s="4">
        <v>47</v>
      </c>
      <c r="R272" s="4">
        <v>215</v>
      </c>
      <c r="S272" s="4">
        <v>21</v>
      </c>
      <c r="T272" s="4">
        <v>274</v>
      </c>
      <c r="U272" s="4" t="s">
        <v>492</v>
      </c>
      <c r="V272" s="4" t="s">
        <v>493</v>
      </c>
      <c r="W272" s="4">
        <v>21</v>
      </c>
      <c r="X272" s="4" t="s">
        <v>217</v>
      </c>
      <c r="Y272" s="4">
        <v>274</v>
      </c>
    </row>
    <row r="273" spans="1:25">
      <c r="A273" s="4">
        <v>28</v>
      </c>
      <c r="B273" s="4">
        <v>215</v>
      </c>
      <c r="C273" s="4" t="s">
        <v>492</v>
      </c>
      <c r="D273" s="4" t="s">
        <v>493</v>
      </c>
      <c r="E273" s="4">
        <v>2</v>
      </c>
      <c r="F273" s="4" t="s">
        <v>32</v>
      </c>
      <c r="G273" s="4">
        <v>40</v>
      </c>
      <c r="H273" s="4" t="s">
        <v>536</v>
      </c>
      <c r="I273" s="4" t="s">
        <v>29</v>
      </c>
      <c r="J273" s="4" t="s">
        <v>29</v>
      </c>
      <c r="K273">
        <v>18</v>
      </c>
      <c r="L273" s="4" t="s">
        <v>32</v>
      </c>
      <c r="M273">
        <f t="shared" si="12"/>
        <v>1</v>
      </c>
      <c r="N273">
        <f t="shared" si="13"/>
        <v>0</v>
      </c>
      <c r="O273">
        <f t="shared" si="14"/>
        <v>0</v>
      </c>
      <c r="P273">
        <f>VLOOKUP(H273,'[1]Sri Lanka '!$B$2:$E$333,4,FALSE)</f>
        <v>36524</v>
      </c>
      <c r="Q273" s="4">
        <v>28</v>
      </c>
      <c r="R273" s="4">
        <v>215</v>
      </c>
      <c r="S273" s="4">
        <v>2</v>
      </c>
      <c r="T273" s="4">
        <v>40</v>
      </c>
      <c r="U273" s="4" t="s">
        <v>492</v>
      </c>
      <c r="V273" s="4" t="s">
        <v>493</v>
      </c>
      <c r="W273" s="4">
        <v>2</v>
      </c>
      <c r="X273" s="4" t="s">
        <v>32</v>
      </c>
      <c r="Y273" s="4">
        <v>40</v>
      </c>
    </row>
    <row r="274" spans="1:25">
      <c r="A274" s="4">
        <v>24</v>
      </c>
      <c r="B274" s="4">
        <v>215</v>
      </c>
      <c r="C274" s="4" t="s">
        <v>492</v>
      </c>
      <c r="D274" s="4" t="s">
        <v>493</v>
      </c>
      <c r="E274" s="4">
        <v>24</v>
      </c>
      <c r="F274" s="4" t="s">
        <v>14</v>
      </c>
      <c r="G274" s="4">
        <v>317</v>
      </c>
      <c r="H274" s="4" t="s">
        <v>494</v>
      </c>
      <c r="M274">
        <f t="shared" si="12"/>
        <v>0</v>
      </c>
      <c r="N274">
        <f t="shared" si="13"/>
        <v>0</v>
      </c>
      <c r="O274">
        <f t="shared" si="14"/>
        <v>0</v>
      </c>
      <c r="P274" t="e">
        <f>VLOOKUP(H274,'[1]Sri Lanka '!$B$2:$E$333,4,FALSE)</f>
        <v>#N/A</v>
      </c>
      <c r="Q274" s="4">
        <v>24</v>
      </c>
      <c r="R274" s="4">
        <v>215</v>
      </c>
      <c r="S274" s="4">
        <v>24</v>
      </c>
      <c r="T274" s="4">
        <v>317</v>
      </c>
      <c r="U274" s="4" t="s">
        <v>492</v>
      </c>
      <c r="V274" s="4" t="s">
        <v>493</v>
      </c>
      <c r="W274" s="4">
        <v>24</v>
      </c>
      <c r="X274" s="4" t="s">
        <v>14</v>
      </c>
      <c r="Y274" s="4">
        <v>317</v>
      </c>
    </row>
    <row r="275" spans="1:25">
      <c r="A275" s="4">
        <v>127</v>
      </c>
      <c r="B275" s="4">
        <v>215</v>
      </c>
      <c r="C275" s="4" t="s">
        <v>492</v>
      </c>
      <c r="D275" s="4" t="s">
        <v>493</v>
      </c>
      <c r="E275" s="4">
        <v>18</v>
      </c>
      <c r="F275" s="4" t="s">
        <v>687</v>
      </c>
      <c r="G275" s="4">
        <v>257</v>
      </c>
      <c r="H275" s="4" t="s">
        <v>696</v>
      </c>
      <c r="I275" t="str">
        <f>VLOOKUP(H275,'Gazetted Urban Areas'!$D$2:$E$235,2,FALSE)</f>
        <v>Pradeshiya Sabha</v>
      </c>
      <c r="J275" t="s">
        <v>31</v>
      </c>
      <c r="M275">
        <f t="shared" si="12"/>
        <v>0</v>
      </c>
      <c r="N275">
        <f t="shared" si="13"/>
        <v>0</v>
      </c>
      <c r="O275">
        <f t="shared" si="14"/>
        <v>1</v>
      </c>
      <c r="P275">
        <f>VLOOKUP(H275,'[1]Sri Lanka '!$B$2:$E$333,4,FALSE)</f>
        <v>23172</v>
      </c>
      <c r="Q275" s="4">
        <v>127</v>
      </c>
      <c r="R275" s="4">
        <v>215</v>
      </c>
      <c r="S275" s="4">
        <v>18</v>
      </c>
      <c r="T275" s="4">
        <v>257</v>
      </c>
      <c r="U275" s="4" t="s">
        <v>492</v>
      </c>
      <c r="V275" s="4" t="s">
        <v>493</v>
      </c>
      <c r="W275" s="4">
        <v>18</v>
      </c>
      <c r="X275" s="4" t="s">
        <v>687</v>
      </c>
      <c r="Y275" s="4">
        <v>257</v>
      </c>
    </row>
    <row r="276" spans="1:25">
      <c r="A276" s="4">
        <v>172</v>
      </c>
      <c r="B276" s="4">
        <v>215</v>
      </c>
      <c r="C276" s="4" t="s">
        <v>492</v>
      </c>
      <c r="D276" s="4" t="s">
        <v>493</v>
      </c>
      <c r="E276" s="4">
        <v>6</v>
      </c>
      <c r="F276" s="4" t="s">
        <v>8</v>
      </c>
      <c r="G276" s="4">
        <v>96</v>
      </c>
      <c r="H276" s="4" t="s">
        <v>578</v>
      </c>
      <c r="M276">
        <f t="shared" si="12"/>
        <v>0</v>
      </c>
      <c r="N276">
        <f t="shared" si="13"/>
        <v>0</v>
      </c>
      <c r="O276">
        <f t="shared" si="14"/>
        <v>0</v>
      </c>
      <c r="P276">
        <f>VLOOKUP(H276,'[1]Sri Lanka '!$B$2:$E$333,4,FALSE)</f>
        <v>31803</v>
      </c>
      <c r="Q276" s="4">
        <v>172</v>
      </c>
      <c r="R276" s="4">
        <v>215</v>
      </c>
      <c r="S276" s="4">
        <v>6</v>
      </c>
      <c r="T276" s="4">
        <v>96</v>
      </c>
      <c r="U276" s="4" t="s">
        <v>492</v>
      </c>
      <c r="V276" s="4" t="s">
        <v>493</v>
      </c>
      <c r="W276" s="4">
        <v>6</v>
      </c>
      <c r="X276" s="4" t="s">
        <v>8</v>
      </c>
      <c r="Y276" s="4">
        <v>96</v>
      </c>
    </row>
    <row r="277" spans="1:25">
      <c r="A277" s="4">
        <v>269</v>
      </c>
      <c r="B277" s="4">
        <v>215</v>
      </c>
      <c r="C277" s="4" t="s">
        <v>492</v>
      </c>
      <c r="D277" s="4" t="s">
        <v>493</v>
      </c>
      <c r="E277" s="4">
        <v>9</v>
      </c>
      <c r="F277" s="4" t="s">
        <v>35</v>
      </c>
      <c r="G277" s="4">
        <v>128</v>
      </c>
      <c r="H277" s="4" t="s">
        <v>596</v>
      </c>
      <c r="I277" s="4" t="s">
        <v>30</v>
      </c>
      <c r="J277" s="4" t="s">
        <v>30</v>
      </c>
      <c r="K277" t="s">
        <v>325</v>
      </c>
      <c r="L277" t="s">
        <v>123</v>
      </c>
      <c r="M277">
        <f t="shared" si="12"/>
        <v>0</v>
      </c>
      <c r="N277">
        <f t="shared" si="13"/>
        <v>1</v>
      </c>
      <c r="O277">
        <f t="shared" si="14"/>
        <v>0</v>
      </c>
      <c r="P277" t="e">
        <f>VLOOKUP(H277,'[1]Sri Lanka '!$B$2:$E$333,4,FALSE)</f>
        <v>#N/A</v>
      </c>
      <c r="Q277" s="4">
        <v>269</v>
      </c>
      <c r="R277" s="4">
        <v>215</v>
      </c>
      <c r="S277" s="4">
        <v>9</v>
      </c>
      <c r="T277" s="4">
        <v>128</v>
      </c>
      <c r="U277" s="4" t="s">
        <v>492</v>
      </c>
      <c r="V277" s="4" t="s">
        <v>493</v>
      </c>
      <c r="W277" s="4">
        <v>9</v>
      </c>
      <c r="X277" s="4" t="s">
        <v>35</v>
      </c>
      <c r="Y277" s="4">
        <v>128</v>
      </c>
    </row>
    <row r="278" spans="1:25">
      <c r="A278" s="4">
        <v>1</v>
      </c>
      <c r="B278" s="4">
        <v>215</v>
      </c>
      <c r="C278" s="4" t="s">
        <v>492</v>
      </c>
      <c r="D278" s="4" t="s">
        <v>493</v>
      </c>
      <c r="E278" s="4">
        <v>17</v>
      </c>
      <c r="F278" s="4" t="s">
        <v>9</v>
      </c>
      <c r="G278" s="4">
        <v>245</v>
      </c>
      <c r="H278" s="4" t="s">
        <v>685</v>
      </c>
      <c r="I278" t="str">
        <f>VLOOKUP(H278,'Gazetted Urban Areas'!$D$2:$E$235,2,FALSE)</f>
        <v>Pradeshiya Sabha</v>
      </c>
      <c r="J278" t="s">
        <v>31</v>
      </c>
      <c r="M278">
        <f t="shared" si="12"/>
        <v>0</v>
      </c>
      <c r="N278">
        <f t="shared" si="13"/>
        <v>0</v>
      </c>
      <c r="O278">
        <f t="shared" si="14"/>
        <v>1</v>
      </c>
      <c r="P278">
        <f>VLOOKUP(H278,'[1]Sri Lanka '!$B$2:$E$333,4,FALSE)</f>
        <v>30909</v>
      </c>
      <c r="Q278" s="4">
        <v>1</v>
      </c>
      <c r="R278" s="4">
        <v>215</v>
      </c>
      <c r="S278" s="4">
        <v>17</v>
      </c>
      <c r="T278" s="4">
        <v>245</v>
      </c>
      <c r="U278" s="4" t="s">
        <v>492</v>
      </c>
      <c r="V278" s="4" t="s">
        <v>493</v>
      </c>
      <c r="W278" s="4">
        <v>17</v>
      </c>
      <c r="X278" s="4" t="s">
        <v>9</v>
      </c>
      <c r="Y278" s="4">
        <v>245</v>
      </c>
    </row>
    <row r="279" spans="1:25">
      <c r="A279" s="4">
        <v>173</v>
      </c>
      <c r="B279" s="4">
        <v>215</v>
      </c>
      <c r="C279" s="4" t="s">
        <v>492</v>
      </c>
      <c r="D279" s="4" t="s">
        <v>493</v>
      </c>
      <c r="E279" s="4">
        <v>5</v>
      </c>
      <c r="F279" s="4" t="s">
        <v>0</v>
      </c>
      <c r="G279" s="4">
        <v>80</v>
      </c>
      <c r="H279" s="4" t="s">
        <v>564</v>
      </c>
      <c r="M279">
        <f t="shared" si="12"/>
        <v>0</v>
      </c>
      <c r="N279">
        <f t="shared" si="13"/>
        <v>0</v>
      </c>
      <c r="O279">
        <f t="shared" si="14"/>
        <v>0</v>
      </c>
      <c r="P279">
        <f>VLOOKUP(H279,'[1]Sri Lanka '!$B$2:$E$333,4,FALSE)</f>
        <v>266154</v>
      </c>
      <c r="Q279" s="4">
        <v>173</v>
      </c>
      <c r="R279" s="4">
        <v>215</v>
      </c>
      <c r="S279" s="4">
        <v>5</v>
      </c>
      <c r="T279" s="4">
        <v>80</v>
      </c>
      <c r="U279" s="4" t="s">
        <v>492</v>
      </c>
      <c r="V279" s="4" t="s">
        <v>493</v>
      </c>
      <c r="W279" s="4">
        <v>5</v>
      </c>
      <c r="X279" s="4" t="s">
        <v>0</v>
      </c>
      <c r="Y279" s="4">
        <v>80</v>
      </c>
    </row>
    <row r="280" spans="1:25">
      <c r="A280" s="4">
        <v>89</v>
      </c>
      <c r="B280" s="4">
        <v>215</v>
      </c>
      <c r="C280" s="4" t="s">
        <v>492</v>
      </c>
      <c r="D280" s="4" t="s">
        <v>493</v>
      </c>
      <c r="E280" s="4">
        <v>2</v>
      </c>
      <c r="F280" s="4" t="s">
        <v>32</v>
      </c>
      <c r="G280" s="4">
        <v>41</v>
      </c>
      <c r="H280" s="4" t="s">
        <v>537</v>
      </c>
      <c r="I280" t="str">
        <f>VLOOKUP(H280,'Gazetted Urban Areas'!$D$2:$E$235,2,FALSE)</f>
        <v>Pradeshiya Sabha</v>
      </c>
      <c r="J280" t="s">
        <v>31</v>
      </c>
      <c r="M280">
        <f t="shared" si="12"/>
        <v>0</v>
      </c>
      <c r="N280">
        <f t="shared" si="13"/>
        <v>0</v>
      </c>
      <c r="O280">
        <f t="shared" si="14"/>
        <v>1</v>
      </c>
      <c r="P280">
        <f>VLOOKUP(H280,'[1]Sri Lanka '!$B$2:$E$333,4,FALSE)</f>
        <v>23378</v>
      </c>
      <c r="Q280" s="4">
        <v>89</v>
      </c>
      <c r="R280" s="4">
        <v>215</v>
      </c>
      <c r="S280" s="4">
        <v>2</v>
      </c>
      <c r="T280" s="4">
        <v>41</v>
      </c>
      <c r="U280" s="4" t="s">
        <v>492</v>
      </c>
      <c r="V280" s="4" t="s">
        <v>493</v>
      </c>
      <c r="W280" s="4">
        <v>2</v>
      </c>
      <c r="X280" s="4" t="s">
        <v>32</v>
      </c>
      <c r="Y280" s="4">
        <v>41</v>
      </c>
    </row>
    <row r="281" spans="1:25">
      <c r="A281" s="4">
        <v>174</v>
      </c>
      <c r="B281" s="4">
        <v>215</v>
      </c>
      <c r="C281" s="4" t="s">
        <v>492</v>
      </c>
      <c r="D281" s="4" t="s">
        <v>493</v>
      </c>
      <c r="E281" s="4">
        <v>1</v>
      </c>
      <c r="F281" s="4" t="s">
        <v>16</v>
      </c>
      <c r="G281" s="4">
        <v>18</v>
      </c>
      <c r="H281" s="4" t="s">
        <v>515</v>
      </c>
      <c r="I281" t="str">
        <f>VLOOKUP(H281,'Gazetted Urban Areas'!$D$2:$E$235,2,FALSE)</f>
        <v>Pradeshiya Sabha</v>
      </c>
      <c r="J281" t="s">
        <v>31</v>
      </c>
      <c r="M281">
        <f t="shared" si="12"/>
        <v>0</v>
      </c>
      <c r="N281">
        <f t="shared" si="13"/>
        <v>0</v>
      </c>
      <c r="O281">
        <f t="shared" si="14"/>
        <v>1</v>
      </c>
      <c r="P281">
        <f>VLOOKUP(H281,'[1]Sri Lanka '!$B$2:$E$333,4,FALSE)</f>
        <v>23700</v>
      </c>
      <c r="Q281" s="4">
        <v>174</v>
      </c>
      <c r="R281" s="4">
        <v>215</v>
      </c>
      <c r="S281" s="4">
        <v>1</v>
      </c>
      <c r="T281" s="4">
        <v>18</v>
      </c>
      <c r="U281" s="4" t="s">
        <v>492</v>
      </c>
      <c r="V281" s="4" t="s">
        <v>493</v>
      </c>
      <c r="W281" s="4">
        <v>1</v>
      </c>
      <c r="X281" s="4" t="s">
        <v>16</v>
      </c>
      <c r="Y281" s="4">
        <v>18</v>
      </c>
    </row>
    <row r="282" spans="1:25">
      <c r="A282" s="4">
        <v>219</v>
      </c>
      <c r="B282" s="4">
        <v>215</v>
      </c>
      <c r="C282" s="4" t="s">
        <v>492</v>
      </c>
      <c r="D282" s="4" t="s">
        <v>493</v>
      </c>
      <c r="E282" s="4">
        <v>8</v>
      </c>
      <c r="F282" s="4" t="s">
        <v>17</v>
      </c>
      <c r="G282" s="4">
        <v>121</v>
      </c>
      <c r="H282" s="4" t="s">
        <v>590</v>
      </c>
      <c r="I282" s="4" t="s">
        <v>31</v>
      </c>
      <c r="J282" s="4" t="s">
        <v>31</v>
      </c>
      <c r="K282" t="s">
        <v>387</v>
      </c>
      <c r="L282" t="s">
        <v>173</v>
      </c>
      <c r="M282">
        <f t="shared" si="12"/>
        <v>0</v>
      </c>
      <c r="N282">
        <f t="shared" si="13"/>
        <v>0</v>
      </c>
      <c r="O282">
        <f t="shared" si="14"/>
        <v>1</v>
      </c>
      <c r="P282">
        <f>VLOOKUP(H282,'[1]Sri Lanka '!$B$2:$E$333,4,FALSE)</f>
        <v>60982</v>
      </c>
      <c r="Q282" s="4">
        <v>219</v>
      </c>
      <c r="R282" s="4">
        <v>215</v>
      </c>
      <c r="S282" s="4">
        <v>8</v>
      </c>
      <c r="T282" s="4">
        <v>121</v>
      </c>
      <c r="U282" s="4" t="s">
        <v>492</v>
      </c>
      <c r="V282" s="4" t="s">
        <v>493</v>
      </c>
      <c r="W282" s="4">
        <v>8</v>
      </c>
      <c r="X282" s="4" t="s">
        <v>17</v>
      </c>
      <c r="Y282" s="4">
        <v>121</v>
      </c>
    </row>
    <row r="283" spans="1:25">
      <c r="A283" s="4">
        <v>254</v>
      </c>
      <c r="B283" s="4">
        <v>215</v>
      </c>
      <c r="C283" s="4" t="s">
        <v>492</v>
      </c>
      <c r="D283" s="4" t="s">
        <v>493</v>
      </c>
      <c r="E283" s="4">
        <v>11</v>
      </c>
      <c r="F283" s="4" t="s">
        <v>4</v>
      </c>
      <c r="G283" s="4">
        <v>166</v>
      </c>
      <c r="H283" s="4" t="s">
        <v>625</v>
      </c>
      <c r="I283" t="str">
        <f>VLOOKUP(H283,'Gazetted Urban Areas'!$D$2:$E$235,2,FALSE)</f>
        <v>Pradeshiya Sabha</v>
      </c>
      <c r="J283" t="s">
        <v>31</v>
      </c>
      <c r="M283">
        <f t="shared" si="12"/>
        <v>0</v>
      </c>
      <c r="N283">
        <f t="shared" si="13"/>
        <v>0</v>
      </c>
      <c r="O283">
        <f t="shared" si="14"/>
        <v>1</v>
      </c>
      <c r="P283">
        <f>VLOOKUP(H283,'[1]Sri Lanka '!$B$2:$E$333,4,FALSE)</f>
        <v>35447</v>
      </c>
      <c r="Q283" s="4">
        <v>254</v>
      </c>
      <c r="R283" s="4">
        <v>215</v>
      </c>
      <c r="S283" s="4">
        <v>11</v>
      </c>
      <c r="T283" s="4">
        <v>166</v>
      </c>
      <c r="U283" s="4" t="s">
        <v>492</v>
      </c>
      <c r="V283" s="4" t="s">
        <v>493</v>
      </c>
      <c r="W283" s="4">
        <v>11</v>
      </c>
      <c r="X283" s="4" t="s">
        <v>4</v>
      </c>
      <c r="Y283" s="4">
        <v>166</v>
      </c>
    </row>
    <row r="284" spans="1:25">
      <c r="A284" s="4">
        <v>175</v>
      </c>
      <c r="B284" s="4">
        <v>215</v>
      </c>
      <c r="C284" s="4" t="s">
        <v>492</v>
      </c>
      <c r="D284" s="4" t="s">
        <v>493</v>
      </c>
      <c r="E284" s="4">
        <v>19</v>
      </c>
      <c r="F284" s="4" t="s">
        <v>698</v>
      </c>
      <c r="G284" s="4">
        <v>263</v>
      </c>
      <c r="H284" s="4" t="s">
        <v>703</v>
      </c>
      <c r="M284">
        <f t="shared" si="12"/>
        <v>0</v>
      </c>
      <c r="N284">
        <f t="shared" si="13"/>
        <v>0</v>
      </c>
      <c r="O284">
        <f t="shared" si="14"/>
        <v>0</v>
      </c>
      <c r="P284" t="str">
        <f>VLOOKUP(H284,'[1]Sri Lanka '!$B$2:$E$333,4,FALSE)</f>
        <v>...</v>
      </c>
      <c r="Q284" s="4">
        <v>175</v>
      </c>
      <c r="R284" s="4">
        <v>215</v>
      </c>
      <c r="S284" s="4">
        <v>19</v>
      </c>
      <c r="T284" s="4">
        <v>263</v>
      </c>
      <c r="U284" s="4" t="s">
        <v>492</v>
      </c>
      <c r="V284" s="4" t="s">
        <v>493</v>
      </c>
      <c r="W284" s="4">
        <v>19</v>
      </c>
      <c r="X284" s="4" t="s">
        <v>698</v>
      </c>
      <c r="Y284" s="4">
        <v>263</v>
      </c>
    </row>
    <row r="285" spans="1:25">
      <c r="A285" s="4">
        <v>25</v>
      </c>
      <c r="B285" s="4">
        <v>215</v>
      </c>
      <c r="C285" s="4" t="s">
        <v>492</v>
      </c>
      <c r="D285" s="4" t="s">
        <v>493</v>
      </c>
      <c r="E285" s="4">
        <v>11</v>
      </c>
      <c r="F285" s="4" t="s">
        <v>4</v>
      </c>
      <c r="G285" s="4">
        <v>167</v>
      </c>
      <c r="H285" s="4" t="s">
        <v>626</v>
      </c>
      <c r="M285">
        <f t="shared" si="12"/>
        <v>0</v>
      </c>
      <c r="N285">
        <f t="shared" si="13"/>
        <v>0</v>
      </c>
      <c r="O285">
        <f t="shared" si="14"/>
        <v>0</v>
      </c>
      <c r="P285">
        <f>VLOOKUP(H285,'[1]Sri Lanka '!$B$2:$E$333,4,FALSE)</f>
        <v>22831</v>
      </c>
      <c r="Q285" s="4">
        <v>25</v>
      </c>
      <c r="R285" s="4">
        <v>215</v>
      </c>
      <c r="S285" s="4">
        <v>11</v>
      </c>
      <c r="T285" s="4">
        <v>167</v>
      </c>
      <c r="U285" s="4" t="s">
        <v>492</v>
      </c>
      <c r="V285" s="4" t="s">
        <v>493</v>
      </c>
      <c r="W285" s="4">
        <v>11</v>
      </c>
      <c r="X285" s="4" t="s">
        <v>4</v>
      </c>
      <c r="Y285" s="4">
        <v>167</v>
      </c>
    </row>
    <row r="286" spans="1:25">
      <c r="A286" s="4">
        <v>235</v>
      </c>
      <c r="B286" s="4">
        <v>215</v>
      </c>
      <c r="C286" s="4" t="s">
        <v>492</v>
      </c>
      <c r="D286" s="4" t="s">
        <v>493</v>
      </c>
      <c r="E286" s="4">
        <v>11</v>
      </c>
      <c r="F286" s="4" t="s">
        <v>4</v>
      </c>
      <c r="G286" s="4">
        <v>168</v>
      </c>
      <c r="H286" s="4" t="s">
        <v>627</v>
      </c>
      <c r="M286">
        <f t="shared" si="12"/>
        <v>0</v>
      </c>
      <c r="N286">
        <f t="shared" si="13"/>
        <v>0</v>
      </c>
      <c r="O286">
        <f t="shared" si="14"/>
        <v>0</v>
      </c>
      <c r="P286">
        <f>VLOOKUP(H286,'[1]Sri Lanka '!$B$2:$E$333,4,FALSE)</f>
        <v>86145</v>
      </c>
      <c r="Q286" s="4">
        <v>235</v>
      </c>
      <c r="R286" s="4">
        <v>215</v>
      </c>
      <c r="S286" s="4">
        <v>11</v>
      </c>
      <c r="T286" s="4">
        <v>168</v>
      </c>
      <c r="U286" s="4" t="s">
        <v>492</v>
      </c>
      <c r="V286" s="4" t="s">
        <v>493</v>
      </c>
      <c r="W286" s="4">
        <v>11</v>
      </c>
      <c r="X286" s="4" t="s">
        <v>4</v>
      </c>
      <c r="Y286" s="4">
        <v>168</v>
      </c>
    </row>
    <row r="287" spans="1:25">
      <c r="A287" s="4">
        <v>61</v>
      </c>
      <c r="B287" s="4">
        <v>215</v>
      </c>
      <c r="C287" s="4" t="s">
        <v>492</v>
      </c>
      <c r="D287" s="4" t="s">
        <v>493</v>
      </c>
      <c r="E287" s="4">
        <v>14</v>
      </c>
      <c r="F287" s="4" t="s">
        <v>3</v>
      </c>
      <c r="G287" s="4">
        <v>213</v>
      </c>
      <c r="H287" s="4" t="s">
        <v>656</v>
      </c>
      <c r="M287">
        <f t="shared" si="12"/>
        <v>0</v>
      </c>
      <c r="N287">
        <f t="shared" si="13"/>
        <v>0</v>
      </c>
      <c r="O287">
        <f t="shared" si="14"/>
        <v>0</v>
      </c>
      <c r="P287">
        <f>VLOOKUP(H287,'[1]Sri Lanka '!$B$2:$E$333,4,FALSE)</f>
        <v>48800</v>
      </c>
      <c r="Q287" s="4">
        <v>61</v>
      </c>
      <c r="R287" s="4">
        <v>215</v>
      </c>
      <c r="S287" s="4">
        <v>14</v>
      </c>
      <c r="T287" s="4">
        <v>213</v>
      </c>
      <c r="U287" s="4" t="s">
        <v>492</v>
      </c>
      <c r="V287" s="4" t="s">
        <v>493</v>
      </c>
      <c r="W287" s="4">
        <v>14</v>
      </c>
      <c r="X287" s="4" t="s">
        <v>3</v>
      </c>
      <c r="Y287" s="4">
        <v>213</v>
      </c>
    </row>
    <row r="288" spans="1:25">
      <c r="A288" s="4">
        <v>135</v>
      </c>
      <c r="B288" s="4">
        <v>215</v>
      </c>
      <c r="C288" s="4" t="s">
        <v>492</v>
      </c>
      <c r="D288" s="4" t="s">
        <v>493</v>
      </c>
      <c r="E288" s="4">
        <v>11</v>
      </c>
      <c r="F288" s="4" t="s">
        <v>4</v>
      </c>
      <c r="G288" s="4">
        <v>169</v>
      </c>
      <c r="H288" s="4" t="s">
        <v>628</v>
      </c>
      <c r="I288" t="str">
        <f>VLOOKUP(H288,'Gazetted Urban Areas'!$D$2:$E$235,2,FALSE)</f>
        <v>Pradeshiya Sabha</v>
      </c>
      <c r="J288" t="s">
        <v>31</v>
      </c>
      <c r="M288">
        <f t="shared" si="12"/>
        <v>0</v>
      </c>
      <c r="N288">
        <f t="shared" si="13"/>
        <v>0</v>
      </c>
      <c r="O288">
        <f t="shared" si="14"/>
        <v>1</v>
      </c>
      <c r="P288">
        <f>VLOOKUP(H288,'[1]Sri Lanka '!$B$2:$E$333,4,FALSE)</f>
        <v>99235</v>
      </c>
      <c r="Q288" s="4">
        <v>135</v>
      </c>
      <c r="R288" s="4">
        <v>215</v>
      </c>
      <c r="S288" s="4">
        <v>11</v>
      </c>
      <c r="T288" s="4">
        <v>169</v>
      </c>
      <c r="U288" s="4" t="s">
        <v>492</v>
      </c>
      <c r="V288" s="4" t="s">
        <v>493</v>
      </c>
      <c r="W288" s="4">
        <v>11</v>
      </c>
      <c r="X288" s="4" t="s">
        <v>4</v>
      </c>
      <c r="Y288" s="4">
        <v>169</v>
      </c>
    </row>
    <row r="289" spans="1:25">
      <c r="A289" s="4">
        <v>136</v>
      </c>
      <c r="B289" s="4">
        <v>215</v>
      </c>
      <c r="C289" s="4" t="s">
        <v>492</v>
      </c>
      <c r="D289" s="4" t="s">
        <v>493</v>
      </c>
      <c r="E289" s="4">
        <v>1</v>
      </c>
      <c r="F289" s="4" t="s">
        <v>16</v>
      </c>
      <c r="G289" s="4">
        <v>19</v>
      </c>
      <c r="H289" s="4" t="s">
        <v>516</v>
      </c>
      <c r="M289">
        <f t="shared" si="12"/>
        <v>0</v>
      </c>
      <c r="N289">
        <f t="shared" si="13"/>
        <v>0</v>
      </c>
      <c r="O289">
        <f t="shared" si="14"/>
        <v>0</v>
      </c>
      <c r="P289">
        <f>VLOOKUP(H289,'[1]Sri Lanka '!$B$2:$E$333,4,FALSE)</f>
        <v>52609</v>
      </c>
      <c r="Q289" s="4">
        <v>136</v>
      </c>
      <c r="R289" s="4">
        <v>215</v>
      </c>
      <c r="S289" s="4">
        <v>1</v>
      </c>
      <c r="T289" s="4">
        <v>19</v>
      </c>
      <c r="U289" s="4" t="s">
        <v>492</v>
      </c>
      <c r="V289" s="4" t="s">
        <v>493</v>
      </c>
      <c r="W289" s="4">
        <v>1</v>
      </c>
      <c r="X289" s="4" t="s">
        <v>16</v>
      </c>
      <c r="Y289" s="4">
        <v>19</v>
      </c>
    </row>
    <row r="290" spans="1:25">
      <c r="A290" s="4">
        <v>298</v>
      </c>
      <c r="B290" s="4">
        <v>215</v>
      </c>
      <c r="C290" s="4" t="s">
        <v>492</v>
      </c>
      <c r="D290" s="4" t="s">
        <v>493</v>
      </c>
      <c r="E290" s="4">
        <v>16</v>
      </c>
      <c r="F290" s="4" t="s">
        <v>5</v>
      </c>
      <c r="G290" s="4">
        <v>229</v>
      </c>
      <c r="H290" s="4" t="s">
        <v>669</v>
      </c>
      <c r="M290">
        <f t="shared" si="12"/>
        <v>0</v>
      </c>
      <c r="N290">
        <f t="shared" si="13"/>
        <v>0</v>
      </c>
      <c r="O290">
        <f t="shared" si="14"/>
        <v>0</v>
      </c>
      <c r="P290">
        <f>VLOOKUP(H290,'[1]Sri Lanka '!$B$2:$E$333,4,FALSE)</f>
        <v>61568</v>
      </c>
      <c r="Q290" s="4">
        <v>298</v>
      </c>
      <c r="R290" s="4">
        <v>215</v>
      </c>
      <c r="S290" s="4">
        <v>16</v>
      </c>
      <c r="T290" s="4">
        <v>229</v>
      </c>
      <c r="U290" s="4" t="s">
        <v>492</v>
      </c>
      <c r="V290" s="4" t="s">
        <v>493</v>
      </c>
      <c r="W290" s="4">
        <v>16</v>
      </c>
      <c r="X290" s="4" t="s">
        <v>5</v>
      </c>
      <c r="Y290" s="4">
        <v>229</v>
      </c>
    </row>
    <row r="291" spans="1:25">
      <c r="A291" s="4">
        <v>137</v>
      </c>
      <c r="B291" s="4">
        <v>215</v>
      </c>
      <c r="C291" s="4" t="s">
        <v>492</v>
      </c>
      <c r="D291" s="4" t="s">
        <v>493</v>
      </c>
      <c r="E291" s="4">
        <v>3</v>
      </c>
      <c r="F291" s="4" t="s">
        <v>10</v>
      </c>
      <c r="G291" s="4">
        <v>55</v>
      </c>
      <c r="H291" s="4" t="s">
        <v>547</v>
      </c>
      <c r="I291" s="4" t="s">
        <v>31</v>
      </c>
      <c r="J291" s="4" t="s">
        <v>31</v>
      </c>
      <c r="K291" t="s">
        <v>399</v>
      </c>
      <c r="L291" t="s">
        <v>184</v>
      </c>
      <c r="M291">
        <f t="shared" si="12"/>
        <v>0</v>
      </c>
      <c r="N291">
        <f t="shared" si="13"/>
        <v>0</v>
      </c>
      <c r="O291">
        <f t="shared" si="14"/>
        <v>1</v>
      </c>
      <c r="P291">
        <f>VLOOKUP(H291,'[1]Sri Lanka '!$B$2:$E$333,4,FALSE)</f>
        <v>76524</v>
      </c>
      <c r="Q291" s="4">
        <v>137</v>
      </c>
      <c r="R291" s="4">
        <v>215</v>
      </c>
      <c r="S291" s="4">
        <v>3</v>
      </c>
      <c r="T291" s="4">
        <v>55</v>
      </c>
      <c r="U291" s="4" t="s">
        <v>492</v>
      </c>
      <c r="V291" s="4" t="s">
        <v>493</v>
      </c>
      <c r="W291" s="4">
        <v>3</v>
      </c>
      <c r="X291" s="4" t="s">
        <v>10</v>
      </c>
      <c r="Y291" s="4">
        <v>55</v>
      </c>
    </row>
    <row r="292" spans="1:25">
      <c r="A292" s="4">
        <v>138</v>
      </c>
      <c r="B292" s="4">
        <v>215</v>
      </c>
      <c r="C292" s="4" t="s">
        <v>492</v>
      </c>
      <c r="D292" s="4" t="s">
        <v>493</v>
      </c>
      <c r="E292" s="4">
        <v>9</v>
      </c>
      <c r="F292" s="4" t="s">
        <v>35</v>
      </c>
      <c r="G292" s="4">
        <v>129</v>
      </c>
      <c r="H292" s="4" t="s">
        <v>597</v>
      </c>
      <c r="M292">
        <f t="shared" si="12"/>
        <v>0</v>
      </c>
      <c r="N292">
        <f t="shared" si="13"/>
        <v>0</v>
      </c>
      <c r="O292">
        <f t="shared" si="14"/>
        <v>0</v>
      </c>
      <c r="Q292" s="4">
        <v>138</v>
      </c>
      <c r="R292" s="4">
        <v>215</v>
      </c>
      <c r="S292" s="4">
        <v>9</v>
      </c>
      <c r="T292" s="4">
        <v>129</v>
      </c>
      <c r="U292" s="4" t="s">
        <v>492</v>
      </c>
      <c r="V292" s="4" t="s">
        <v>493</v>
      </c>
      <c r="W292" s="4">
        <v>9</v>
      </c>
      <c r="X292" s="4" t="s">
        <v>35</v>
      </c>
      <c r="Y292" s="4">
        <v>129</v>
      </c>
    </row>
    <row r="293" spans="1:25">
      <c r="A293" s="4">
        <v>139</v>
      </c>
      <c r="B293" s="4">
        <v>215</v>
      </c>
      <c r="C293" s="4" t="s">
        <v>492</v>
      </c>
      <c r="D293" s="4" t="s">
        <v>493</v>
      </c>
      <c r="E293" s="4">
        <v>9</v>
      </c>
      <c r="F293" s="4" t="s">
        <v>35</v>
      </c>
      <c r="G293" s="4">
        <v>130</v>
      </c>
      <c r="H293" s="4" t="s">
        <v>598</v>
      </c>
      <c r="M293">
        <f t="shared" si="12"/>
        <v>0</v>
      </c>
      <c r="N293">
        <f t="shared" si="13"/>
        <v>0</v>
      </c>
      <c r="O293">
        <f t="shared" si="14"/>
        <v>0</v>
      </c>
      <c r="Q293" s="4">
        <v>139</v>
      </c>
      <c r="R293" s="4">
        <v>215</v>
      </c>
      <c r="S293" s="4">
        <v>9</v>
      </c>
      <c r="T293" s="4">
        <v>130</v>
      </c>
      <c r="U293" s="4" t="s">
        <v>492</v>
      </c>
      <c r="V293" s="4" t="s">
        <v>493</v>
      </c>
      <c r="W293" s="4">
        <v>9</v>
      </c>
      <c r="X293" s="4" t="s">
        <v>35</v>
      </c>
      <c r="Y293" s="4">
        <v>130</v>
      </c>
    </row>
    <row r="294" spans="1:25">
      <c r="A294" s="4">
        <v>141</v>
      </c>
      <c r="B294" s="4">
        <v>215</v>
      </c>
      <c r="C294" s="4" t="s">
        <v>492</v>
      </c>
      <c r="D294" s="4" t="s">
        <v>493</v>
      </c>
      <c r="E294" s="4">
        <v>9</v>
      </c>
      <c r="F294" s="4" t="s">
        <v>35</v>
      </c>
      <c r="G294" s="4">
        <v>131</v>
      </c>
      <c r="H294" s="4" t="s">
        <v>599</v>
      </c>
      <c r="M294">
        <f t="shared" si="12"/>
        <v>0</v>
      </c>
      <c r="N294">
        <f t="shared" si="13"/>
        <v>0</v>
      </c>
      <c r="O294">
        <f t="shared" si="14"/>
        <v>0</v>
      </c>
      <c r="Q294" s="4">
        <v>141</v>
      </c>
      <c r="R294" s="4">
        <v>215</v>
      </c>
      <c r="S294" s="4">
        <v>9</v>
      </c>
      <c r="T294" s="4">
        <v>131</v>
      </c>
      <c r="U294" s="4" t="s">
        <v>492</v>
      </c>
      <c r="V294" s="4" t="s">
        <v>493</v>
      </c>
      <c r="W294" s="4">
        <v>9</v>
      </c>
      <c r="X294" s="4" t="s">
        <v>35</v>
      </c>
      <c r="Y294" s="4">
        <v>131</v>
      </c>
    </row>
    <row r="295" spans="1:25">
      <c r="A295" s="4">
        <v>140</v>
      </c>
      <c r="B295" s="4">
        <v>215</v>
      </c>
      <c r="C295" s="4" t="s">
        <v>492</v>
      </c>
      <c r="D295" s="4" t="s">
        <v>493</v>
      </c>
      <c r="E295" s="4">
        <v>9</v>
      </c>
      <c r="F295" s="4" t="s">
        <v>35</v>
      </c>
      <c r="G295" s="4">
        <v>132</v>
      </c>
      <c r="H295" s="4" t="s">
        <v>600</v>
      </c>
      <c r="M295">
        <f t="shared" si="12"/>
        <v>0</v>
      </c>
      <c r="N295">
        <f t="shared" si="13"/>
        <v>0</v>
      </c>
      <c r="O295">
        <f t="shared" si="14"/>
        <v>0</v>
      </c>
      <c r="Q295" s="4">
        <v>140</v>
      </c>
      <c r="R295" s="4">
        <v>215</v>
      </c>
      <c r="S295" s="4">
        <v>9</v>
      </c>
      <c r="T295" s="4">
        <v>132</v>
      </c>
      <c r="U295" s="4" t="s">
        <v>492</v>
      </c>
      <c r="V295" s="4" t="s">
        <v>493</v>
      </c>
      <c r="W295" s="4">
        <v>9</v>
      </c>
      <c r="X295" s="4" t="s">
        <v>35</v>
      </c>
      <c r="Y295" s="4">
        <v>132</v>
      </c>
    </row>
    <row r="296" spans="1:25">
      <c r="A296" s="4">
        <v>142</v>
      </c>
      <c r="B296" s="4">
        <v>215</v>
      </c>
      <c r="C296" s="4" t="s">
        <v>492</v>
      </c>
      <c r="D296" s="4" t="s">
        <v>493</v>
      </c>
      <c r="E296" s="4">
        <v>9</v>
      </c>
      <c r="F296" s="4" t="s">
        <v>35</v>
      </c>
      <c r="G296" s="4">
        <v>133</v>
      </c>
      <c r="H296" s="4" t="s">
        <v>601</v>
      </c>
      <c r="M296">
        <f t="shared" si="12"/>
        <v>0</v>
      </c>
      <c r="N296">
        <f t="shared" si="13"/>
        <v>0</v>
      </c>
      <c r="O296">
        <f t="shared" si="14"/>
        <v>0</v>
      </c>
      <c r="Q296" s="4">
        <v>142</v>
      </c>
      <c r="R296" s="4">
        <v>215</v>
      </c>
      <c r="S296" s="4">
        <v>9</v>
      </c>
      <c r="T296" s="4">
        <v>133</v>
      </c>
      <c r="U296" s="4" t="s">
        <v>492</v>
      </c>
      <c r="V296" s="4" t="s">
        <v>493</v>
      </c>
      <c r="W296" s="4">
        <v>9</v>
      </c>
      <c r="X296" s="4" t="s">
        <v>35</v>
      </c>
      <c r="Y296" s="4">
        <v>133</v>
      </c>
    </row>
    <row r="297" spans="1:25">
      <c r="A297" s="4">
        <v>296</v>
      </c>
      <c r="B297" s="4">
        <v>215</v>
      </c>
      <c r="C297" s="4" t="s">
        <v>492</v>
      </c>
      <c r="D297" s="4" t="s">
        <v>493</v>
      </c>
      <c r="E297" s="4">
        <v>9</v>
      </c>
      <c r="F297" s="4" t="s">
        <v>35</v>
      </c>
      <c r="G297" s="4">
        <v>135</v>
      </c>
      <c r="H297" s="4" t="s">
        <v>603</v>
      </c>
      <c r="M297">
        <f t="shared" si="12"/>
        <v>0</v>
      </c>
      <c r="N297">
        <f t="shared" si="13"/>
        <v>0</v>
      </c>
      <c r="O297">
        <f t="shared" si="14"/>
        <v>0</v>
      </c>
      <c r="Q297" s="4">
        <v>296</v>
      </c>
      <c r="R297" s="4">
        <v>215</v>
      </c>
      <c r="S297" s="4">
        <v>9</v>
      </c>
      <c r="T297" s="4">
        <v>135</v>
      </c>
      <c r="U297" s="4" t="s">
        <v>492</v>
      </c>
      <c r="V297" s="4" t="s">
        <v>493</v>
      </c>
      <c r="W297" s="4">
        <v>9</v>
      </c>
      <c r="X297" s="4" t="s">
        <v>35</v>
      </c>
      <c r="Y297" s="4">
        <v>135</v>
      </c>
    </row>
    <row r="298" spans="1:25">
      <c r="A298" s="4">
        <v>5</v>
      </c>
      <c r="B298" s="4">
        <v>215</v>
      </c>
      <c r="C298" s="4" t="s">
        <v>492</v>
      </c>
      <c r="D298" s="4" t="s">
        <v>493</v>
      </c>
      <c r="E298" s="4">
        <v>9</v>
      </c>
      <c r="F298" s="4" t="s">
        <v>35</v>
      </c>
      <c r="G298" s="4">
        <v>134</v>
      </c>
      <c r="H298" s="4" t="s">
        <v>602</v>
      </c>
      <c r="M298">
        <f t="shared" si="12"/>
        <v>0</v>
      </c>
      <c r="N298">
        <f t="shared" si="13"/>
        <v>0</v>
      </c>
      <c r="O298">
        <f t="shared" si="14"/>
        <v>0</v>
      </c>
      <c r="Q298" s="4">
        <v>5</v>
      </c>
      <c r="R298" s="4">
        <v>215</v>
      </c>
      <c r="S298" s="4">
        <v>9</v>
      </c>
      <c r="T298" s="4">
        <v>134</v>
      </c>
      <c r="U298" s="4" t="s">
        <v>492</v>
      </c>
      <c r="V298" s="4" t="s">
        <v>493</v>
      </c>
      <c r="W298" s="4">
        <v>9</v>
      </c>
      <c r="X298" s="4" t="s">
        <v>35</v>
      </c>
      <c r="Y298" s="4">
        <v>134</v>
      </c>
    </row>
    <row r="299" spans="1:25">
      <c r="A299" s="4">
        <v>3</v>
      </c>
      <c r="B299" s="4">
        <v>215</v>
      </c>
      <c r="C299" s="4" t="s">
        <v>492</v>
      </c>
      <c r="D299" s="4" t="s">
        <v>493</v>
      </c>
      <c r="E299" s="4">
        <v>9</v>
      </c>
      <c r="F299" s="4" t="s">
        <v>35</v>
      </c>
      <c r="G299" s="4">
        <v>136</v>
      </c>
      <c r="H299" s="4" t="s">
        <v>604</v>
      </c>
      <c r="M299">
        <f t="shared" si="12"/>
        <v>0</v>
      </c>
      <c r="N299">
        <f t="shared" si="13"/>
        <v>0</v>
      </c>
      <c r="O299">
        <f t="shared" si="14"/>
        <v>0</v>
      </c>
      <c r="Q299" s="4">
        <v>3</v>
      </c>
      <c r="R299" s="4">
        <v>215</v>
      </c>
      <c r="S299" s="4">
        <v>9</v>
      </c>
      <c r="T299" s="4">
        <v>136</v>
      </c>
      <c r="U299" s="4" t="s">
        <v>492</v>
      </c>
      <c r="V299" s="4" t="s">
        <v>493</v>
      </c>
      <c r="W299" s="4">
        <v>9</v>
      </c>
      <c r="X299" s="4" t="s">
        <v>35</v>
      </c>
      <c r="Y299" s="4">
        <v>136</v>
      </c>
    </row>
    <row r="300" spans="1:25">
      <c r="A300" s="4">
        <v>4</v>
      </c>
      <c r="B300" s="4">
        <v>215</v>
      </c>
      <c r="C300" s="4" t="s">
        <v>492</v>
      </c>
      <c r="D300" s="4" t="s">
        <v>493</v>
      </c>
      <c r="E300" s="4">
        <v>22</v>
      </c>
      <c r="F300" s="4" t="s">
        <v>53</v>
      </c>
      <c r="G300" s="4">
        <v>290</v>
      </c>
      <c r="H300" s="4" t="s">
        <v>723</v>
      </c>
      <c r="M300">
        <f t="shared" si="12"/>
        <v>0</v>
      </c>
      <c r="N300">
        <f t="shared" si="13"/>
        <v>0</v>
      </c>
      <c r="O300">
        <f t="shared" si="14"/>
        <v>0</v>
      </c>
      <c r="P300">
        <f>VLOOKUP(H300,'[1]Sri Lanka '!$B$2:$E$333,4,FALSE)</f>
        <v>16460</v>
      </c>
      <c r="Q300" s="4">
        <v>4</v>
      </c>
      <c r="R300" s="4">
        <v>215</v>
      </c>
      <c r="S300" s="4">
        <v>22</v>
      </c>
      <c r="T300" s="4">
        <v>290</v>
      </c>
      <c r="U300" s="4" t="s">
        <v>492</v>
      </c>
      <c r="V300" s="4" t="s">
        <v>493</v>
      </c>
      <c r="W300" s="4">
        <v>22</v>
      </c>
      <c r="X300" s="4" t="s">
        <v>53</v>
      </c>
      <c r="Y300" s="4">
        <v>290</v>
      </c>
    </row>
    <row r="301" spans="1:25">
      <c r="A301" s="4">
        <v>6</v>
      </c>
      <c r="B301" s="4">
        <v>215</v>
      </c>
      <c r="C301" s="4" t="s">
        <v>492</v>
      </c>
      <c r="D301" s="4" t="s">
        <v>493</v>
      </c>
      <c r="E301" s="4">
        <v>25</v>
      </c>
      <c r="F301" s="4" t="s">
        <v>497</v>
      </c>
      <c r="G301" s="4">
        <v>322</v>
      </c>
      <c r="H301" s="4" t="s">
        <v>497</v>
      </c>
      <c r="M301">
        <f t="shared" si="12"/>
        <v>0</v>
      </c>
      <c r="N301">
        <f t="shared" si="13"/>
        <v>0</v>
      </c>
      <c r="O301">
        <f t="shared" si="14"/>
        <v>0</v>
      </c>
      <c r="P301">
        <f>VLOOKUP(H301,'[1]Sri Lanka '!$B$2:$E$333,4,FALSE)</f>
        <v>116441</v>
      </c>
      <c r="Q301" s="4">
        <v>6</v>
      </c>
      <c r="R301" s="4">
        <v>215</v>
      </c>
      <c r="S301" s="4">
        <v>25</v>
      </c>
      <c r="T301" s="4">
        <v>322</v>
      </c>
      <c r="U301" s="4" t="s">
        <v>492</v>
      </c>
      <c r="V301" s="4" t="s">
        <v>493</v>
      </c>
      <c r="W301" s="4">
        <v>25</v>
      </c>
      <c r="X301" s="4" t="s">
        <v>497</v>
      </c>
      <c r="Y301" s="4">
        <v>322</v>
      </c>
    </row>
    <row r="302" spans="1:25">
      <c r="A302" s="4">
        <v>2</v>
      </c>
      <c r="B302" s="4">
        <v>215</v>
      </c>
      <c r="C302" s="4" t="s">
        <v>492</v>
      </c>
      <c r="D302" s="4" t="s">
        <v>493</v>
      </c>
      <c r="E302" s="4">
        <v>25</v>
      </c>
      <c r="F302" s="4" t="s">
        <v>497</v>
      </c>
      <c r="G302" s="4">
        <v>320</v>
      </c>
      <c r="H302" s="4" t="s">
        <v>498</v>
      </c>
      <c r="M302">
        <f t="shared" si="12"/>
        <v>0</v>
      </c>
      <c r="N302">
        <f t="shared" si="13"/>
        <v>0</v>
      </c>
      <c r="O302">
        <f t="shared" si="14"/>
        <v>0</v>
      </c>
      <c r="P302" t="str">
        <f>VLOOKUP(H302,'[1]Sri Lanka '!$B$2:$E$333,4,FALSE)</f>
        <v>...</v>
      </c>
      <c r="Q302" s="4">
        <v>2</v>
      </c>
      <c r="R302" s="4">
        <v>215</v>
      </c>
      <c r="S302" s="4">
        <v>25</v>
      </c>
      <c r="T302" s="4">
        <v>320</v>
      </c>
      <c r="U302" s="4" t="s">
        <v>492</v>
      </c>
      <c r="V302" s="4" t="s">
        <v>493</v>
      </c>
      <c r="W302" s="4">
        <v>25</v>
      </c>
      <c r="X302" s="4" t="s">
        <v>497</v>
      </c>
      <c r="Y302" s="4">
        <v>320</v>
      </c>
    </row>
    <row r="303" spans="1:25">
      <c r="A303" s="4">
        <v>156</v>
      </c>
      <c r="B303" s="4">
        <v>215</v>
      </c>
      <c r="C303" s="4" t="s">
        <v>492</v>
      </c>
      <c r="D303" s="4" t="s">
        <v>493</v>
      </c>
      <c r="E303" s="4">
        <v>25</v>
      </c>
      <c r="F303" s="4" t="s">
        <v>497</v>
      </c>
      <c r="G303" s="4">
        <v>321</v>
      </c>
      <c r="H303" s="4" t="s">
        <v>499</v>
      </c>
      <c r="M303">
        <f t="shared" si="12"/>
        <v>0</v>
      </c>
      <c r="N303">
        <f t="shared" si="13"/>
        <v>0</v>
      </c>
      <c r="O303">
        <f t="shared" si="14"/>
        <v>0</v>
      </c>
      <c r="P303">
        <f>VLOOKUP(H303,'[1]Sri Lanka '!$B$2:$E$333,4,FALSE)</f>
        <v>11000</v>
      </c>
      <c r="Q303" s="4">
        <v>156</v>
      </c>
      <c r="R303" s="4">
        <v>215</v>
      </c>
      <c r="S303" s="4">
        <v>25</v>
      </c>
      <c r="T303" s="4">
        <v>321</v>
      </c>
      <c r="U303" s="4" t="s">
        <v>492</v>
      </c>
      <c r="V303" s="4" t="s">
        <v>493</v>
      </c>
      <c r="W303" s="4">
        <v>25</v>
      </c>
      <c r="X303" s="4" t="s">
        <v>497</v>
      </c>
      <c r="Y303" s="4">
        <v>321</v>
      </c>
    </row>
    <row r="304" spans="1:25">
      <c r="A304" s="4">
        <v>274</v>
      </c>
      <c r="B304" s="4">
        <v>215</v>
      </c>
      <c r="C304" s="4" t="s">
        <v>492</v>
      </c>
      <c r="D304" s="4" t="s">
        <v>493</v>
      </c>
      <c r="E304" s="4">
        <v>25</v>
      </c>
      <c r="F304" s="4" t="s">
        <v>497</v>
      </c>
      <c r="G304" s="4">
        <v>323</v>
      </c>
      <c r="H304" s="4" t="s">
        <v>500</v>
      </c>
      <c r="M304">
        <f t="shared" si="12"/>
        <v>0</v>
      </c>
      <c r="N304">
        <f t="shared" si="13"/>
        <v>0</v>
      </c>
      <c r="O304">
        <f t="shared" si="14"/>
        <v>0</v>
      </c>
      <c r="P304" t="str">
        <f>VLOOKUP(H304,'[1]Sri Lanka '!$B$2:$E$333,4,FALSE)</f>
        <v>...</v>
      </c>
      <c r="Q304" s="4">
        <v>274</v>
      </c>
      <c r="R304" s="4">
        <v>215</v>
      </c>
      <c r="S304" s="4">
        <v>25</v>
      </c>
      <c r="T304" s="4">
        <v>323</v>
      </c>
      <c r="U304" s="4" t="s">
        <v>492</v>
      </c>
      <c r="V304" s="4" t="s">
        <v>493</v>
      </c>
      <c r="W304" s="4">
        <v>25</v>
      </c>
      <c r="X304" s="4" t="s">
        <v>497</v>
      </c>
      <c r="Y304" s="4">
        <v>323</v>
      </c>
    </row>
    <row r="305" spans="1:25">
      <c r="A305" s="4">
        <v>105</v>
      </c>
      <c r="B305" s="4">
        <v>215</v>
      </c>
      <c r="C305" s="4" t="s">
        <v>492</v>
      </c>
      <c r="D305" s="4" t="s">
        <v>493</v>
      </c>
      <c r="E305" s="4">
        <v>24</v>
      </c>
      <c r="F305" s="4" t="s">
        <v>14</v>
      </c>
      <c r="G305" s="4">
        <v>319</v>
      </c>
      <c r="H305" s="4" t="s">
        <v>496</v>
      </c>
      <c r="M305">
        <f t="shared" si="12"/>
        <v>0</v>
      </c>
      <c r="N305">
        <f t="shared" si="13"/>
        <v>0</v>
      </c>
      <c r="O305">
        <f t="shared" si="14"/>
        <v>0</v>
      </c>
      <c r="Q305" s="4">
        <v>105</v>
      </c>
      <c r="R305" s="4">
        <v>215</v>
      </c>
      <c r="S305" s="4">
        <v>24</v>
      </c>
      <c r="T305" s="4">
        <v>319</v>
      </c>
      <c r="U305" s="4" t="s">
        <v>492</v>
      </c>
      <c r="V305" s="4" t="s">
        <v>493</v>
      </c>
      <c r="W305" s="4">
        <v>24</v>
      </c>
      <c r="X305" s="4" t="s">
        <v>14</v>
      </c>
      <c r="Y305" s="4">
        <v>319</v>
      </c>
    </row>
    <row r="306" spans="1:25">
      <c r="A306" s="4">
        <v>186</v>
      </c>
      <c r="B306" s="4">
        <v>215</v>
      </c>
      <c r="C306" s="4" t="s">
        <v>492</v>
      </c>
      <c r="D306" s="4" t="s">
        <v>493</v>
      </c>
      <c r="E306" s="4">
        <v>10</v>
      </c>
      <c r="F306" s="4" t="s">
        <v>11</v>
      </c>
      <c r="G306" s="4">
        <v>150</v>
      </c>
      <c r="H306" s="4" t="s">
        <v>611</v>
      </c>
      <c r="I306" s="4" t="s">
        <v>31</v>
      </c>
      <c r="J306" s="4" t="s">
        <v>31</v>
      </c>
      <c r="K306" t="s">
        <v>357</v>
      </c>
      <c r="L306" t="s">
        <v>147</v>
      </c>
      <c r="M306">
        <f t="shared" si="12"/>
        <v>0</v>
      </c>
      <c r="N306">
        <f t="shared" si="13"/>
        <v>0</v>
      </c>
      <c r="O306">
        <f t="shared" si="14"/>
        <v>1</v>
      </c>
      <c r="Q306" s="4">
        <v>186</v>
      </c>
      <c r="R306" s="4">
        <v>215</v>
      </c>
      <c r="S306" s="4">
        <v>10</v>
      </c>
      <c r="T306" s="4">
        <v>150</v>
      </c>
      <c r="U306" s="4" t="s">
        <v>492</v>
      </c>
      <c r="V306" s="4" t="s">
        <v>493</v>
      </c>
      <c r="W306" s="4">
        <v>10</v>
      </c>
      <c r="X306" s="4" t="s">
        <v>11</v>
      </c>
      <c r="Y306" s="4">
        <v>150</v>
      </c>
    </row>
    <row r="307" spans="1:25">
      <c r="A307" s="4">
        <v>220</v>
      </c>
      <c r="B307" s="4">
        <v>215</v>
      </c>
      <c r="C307" s="4" t="s">
        <v>492</v>
      </c>
      <c r="D307" s="4" t="s">
        <v>493</v>
      </c>
      <c r="E307" s="4">
        <v>20</v>
      </c>
      <c r="F307" s="4" t="s">
        <v>27</v>
      </c>
      <c r="G307" s="4">
        <v>268</v>
      </c>
      <c r="H307" s="4" t="s">
        <v>707</v>
      </c>
      <c r="M307">
        <f t="shared" si="12"/>
        <v>0</v>
      </c>
      <c r="N307">
        <f t="shared" si="13"/>
        <v>0</v>
      </c>
      <c r="O307">
        <f t="shared" si="14"/>
        <v>0</v>
      </c>
      <c r="P307">
        <f>VLOOKUP(H307,'[1]Sri Lanka '!$B$2:$E$333,4,FALSE)</f>
        <v>106434</v>
      </c>
      <c r="Q307" s="4">
        <v>220</v>
      </c>
      <c r="R307" s="4">
        <v>215</v>
      </c>
      <c r="S307" s="4">
        <v>20</v>
      </c>
      <c r="T307" s="4">
        <v>268</v>
      </c>
      <c r="U307" s="4" t="s">
        <v>492</v>
      </c>
      <c r="V307" s="4" t="s">
        <v>493</v>
      </c>
      <c r="W307" s="4">
        <v>20</v>
      </c>
      <c r="X307" s="4" t="s">
        <v>27</v>
      </c>
      <c r="Y307" s="4">
        <v>268</v>
      </c>
    </row>
    <row r="308" spans="1:25">
      <c r="A308" s="4">
        <v>117</v>
      </c>
      <c r="B308" s="4">
        <v>215</v>
      </c>
      <c r="C308" s="4" t="s">
        <v>492</v>
      </c>
      <c r="D308" s="4" t="s">
        <v>493</v>
      </c>
      <c r="E308" s="4">
        <v>12</v>
      </c>
      <c r="F308" s="4" t="s">
        <v>12</v>
      </c>
      <c r="G308" s="4">
        <v>180</v>
      </c>
      <c r="H308" s="4" t="s">
        <v>229</v>
      </c>
      <c r="I308" t="str">
        <f>VLOOKUP(H308,'Gazetted Urban Areas'!$D$2:$E$235,2,FALSE)</f>
        <v>Pradeshiya Sabha</v>
      </c>
      <c r="J308" t="s">
        <v>31</v>
      </c>
      <c r="M308">
        <f t="shared" si="12"/>
        <v>0</v>
      </c>
      <c r="N308">
        <f t="shared" si="13"/>
        <v>0</v>
      </c>
      <c r="O308">
        <f t="shared" si="14"/>
        <v>1</v>
      </c>
      <c r="P308">
        <f>VLOOKUP(H308,'[1]Sri Lanka '!$B$2:$E$333,4,FALSE)</f>
        <v>106038</v>
      </c>
      <c r="Q308" s="4">
        <v>117</v>
      </c>
      <c r="R308" s="4">
        <v>215</v>
      </c>
      <c r="S308" s="4">
        <v>12</v>
      </c>
      <c r="T308" s="4">
        <v>180</v>
      </c>
      <c r="U308" s="4" t="s">
        <v>492</v>
      </c>
      <c r="V308" s="4" t="s">
        <v>493</v>
      </c>
      <c r="W308" s="4">
        <v>12</v>
      </c>
      <c r="X308" s="4" t="s">
        <v>12</v>
      </c>
      <c r="Y308" s="4">
        <v>180</v>
      </c>
    </row>
    <row r="309" spans="1:25">
      <c r="A309" s="4">
        <v>128</v>
      </c>
      <c r="B309" s="4">
        <v>215</v>
      </c>
      <c r="C309" s="4" t="s">
        <v>492</v>
      </c>
      <c r="D309" s="4" t="s">
        <v>493</v>
      </c>
      <c r="E309" s="4">
        <v>14</v>
      </c>
      <c r="F309" s="4" t="s">
        <v>3</v>
      </c>
      <c r="G309" s="4">
        <v>214</v>
      </c>
      <c r="H309" s="4" t="s">
        <v>243</v>
      </c>
      <c r="I309" t="str">
        <f>VLOOKUP(H309,'Gazetted Urban Areas'!$D$2:$E$235,2,FALSE)</f>
        <v>Pradeshiya Sabha</v>
      </c>
      <c r="J309" t="s">
        <v>31</v>
      </c>
      <c r="M309">
        <f t="shared" si="12"/>
        <v>0</v>
      </c>
      <c r="N309">
        <f t="shared" si="13"/>
        <v>0</v>
      </c>
      <c r="O309">
        <f t="shared" si="14"/>
        <v>1</v>
      </c>
      <c r="P309">
        <f>VLOOKUP(H309,'[1]Sri Lanka '!$B$2:$E$333,4,FALSE)</f>
        <v>56880</v>
      </c>
      <c r="Q309" s="4">
        <v>128</v>
      </c>
      <c r="R309" s="4">
        <v>215</v>
      </c>
      <c r="S309" s="4">
        <v>14</v>
      </c>
      <c r="T309" s="4">
        <v>214</v>
      </c>
      <c r="U309" s="4" t="s">
        <v>492</v>
      </c>
      <c r="V309" s="4" t="s">
        <v>493</v>
      </c>
      <c r="W309" s="4">
        <v>14</v>
      </c>
      <c r="X309" s="4" t="s">
        <v>3</v>
      </c>
      <c r="Y309" s="4">
        <v>214</v>
      </c>
    </row>
    <row r="310" spans="1:25">
      <c r="A310" s="4">
        <v>221</v>
      </c>
      <c r="B310" s="4">
        <v>215</v>
      </c>
      <c r="C310" s="4" t="s">
        <v>492</v>
      </c>
      <c r="D310" s="4" t="s">
        <v>493</v>
      </c>
      <c r="E310" s="4">
        <v>7</v>
      </c>
      <c r="F310" s="4" t="s">
        <v>7</v>
      </c>
      <c r="G310" s="4">
        <v>111</v>
      </c>
      <c r="H310" s="4" t="s">
        <v>66</v>
      </c>
      <c r="I310" t="s">
        <v>30</v>
      </c>
      <c r="J310" t="s">
        <v>30</v>
      </c>
      <c r="K310" t="s">
        <v>301</v>
      </c>
      <c r="L310" t="s">
        <v>99</v>
      </c>
      <c r="M310">
        <f t="shared" si="12"/>
        <v>0</v>
      </c>
      <c r="N310">
        <f t="shared" si="13"/>
        <v>1</v>
      </c>
      <c r="O310">
        <f t="shared" si="14"/>
        <v>0</v>
      </c>
      <c r="P310">
        <f>VLOOKUP(H310,'[1]Sri Lanka '!$B$2:$E$333,4,FALSE)</f>
        <v>160127</v>
      </c>
      <c r="Q310" s="4">
        <v>221</v>
      </c>
      <c r="R310" s="4">
        <v>215</v>
      </c>
      <c r="S310" s="4">
        <v>7</v>
      </c>
      <c r="T310" s="4">
        <v>111</v>
      </c>
      <c r="U310" s="4" t="s">
        <v>492</v>
      </c>
      <c r="V310" s="4" t="s">
        <v>493</v>
      </c>
      <c r="W310" s="4">
        <v>7</v>
      </c>
      <c r="X310" s="4" t="s">
        <v>7</v>
      </c>
      <c r="Y310" s="4">
        <v>111</v>
      </c>
    </row>
    <row r="311" spans="1:25">
      <c r="A311" s="4">
        <v>252</v>
      </c>
      <c r="B311" s="4">
        <v>215</v>
      </c>
      <c r="C311" s="4" t="s">
        <v>492</v>
      </c>
      <c r="D311" s="4" t="s">
        <v>493</v>
      </c>
      <c r="E311" s="4">
        <v>8</v>
      </c>
      <c r="F311" s="4" t="s">
        <v>17</v>
      </c>
      <c r="G311" s="4">
        <v>122</v>
      </c>
      <c r="H311" s="4" t="s">
        <v>591</v>
      </c>
      <c r="I311" t="str">
        <f>VLOOKUP(H311,'Gazetted Urban Areas'!$D$2:$E$235,2,FALSE)</f>
        <v>Pradeshiya Sabha</v>
      </c>
      <c r="J311" t="s">
        <v>31</v>
      </c>
      <c r="M311">
        <f t="shared" si="12"/>
        <v>0</v>
      </c>
      <c r="N311">
        <f t="shared" si="13"/>
        <v>0</v>
      </c>
      <c r="O311">
        <f t="shared" si="14"/>
        <v>1</v>
      </c>
      <c r="P311" t="str">
        <f>VLOOKUP(H311,'[1]Sri Lanka '!$B$2:$E$333,4,FALSE)</f>
        <v>...</v>
      </c>
      <c r="Q311" s="4">
        <v>252</v>
      </c>
      <c r="R311" s="4">
        <v>215</v>
      </c>
      <c r="S311" s="4">
        <v>8</v>
      </c>
      <c r="T311" s="4">
        <v>122</v>
      </c>
      <c r="U311" s="4" t="s">
        <v>492</v>
      </c>
      <c r="V311" s="4" t="s">
        <v>493</v>
      </c>
      <c r="W311" s="4">
        <v>8</v>
      </c>
      <c r="X311" s="4" t="s">
        <v>17</v>
      </c>
      <c r="Y311" s="4">
        <v>122</v>
      </c>
    </row>
    <row r="312" spans="1:25">
      <c r="A312" s="4">
        <v>314</v>
      </c>
      <c r="B312" s="4">
        <v>215</v>
      </c>
      <c r="C312" s="4" t="s">
        <v>492</v>
      </c>
      <c r="D312" s="4" t="s">
        <v>493</v>
      </c>
      <c r="E312" s="4">
        <v>14</v>
      </c>
      <c r="F312" s="4" t="s">
        <v>3</v>
      </c>
      <c r="G312" s="4">
        <v>215</v>
      </c>
      <c r="H312" s="4" t="s">
        <v>657</v>
      </c>
      <c r="M312">
        <f t="shared" si="12"/>
        <v>0</v>
      </c>
      <c r="N312">
        <f t="shared" si="13"/>
        <v>0</v>
      </c>
      <c r="O312">
        <f t="shared" si="14"/>
        <v>0</v>
      </c>
      <c r="P312">
        <f>VLOOKUP(H312,'[1]Sri Lanka '!$B$2:$E$333,4,FALSE)</f>
        <v>30311</v>
      </c>
      <c r="Q312" s="4">
        <v>314</v>
      </c>
      <c r="R312" s="4">
        <v>215</v>
      </c>
      <c r="S312" s="4">
        <v>14</v>
      </c>
      <c r="T312" s="4">
        <v>215</v>
      </c>
      <c r="U312" s="4" t="s">
        <v>492</v>
      </c>
      <c r="V312" s="4" t="s">
        <v>493</v>
      </c>
      <c r="W312" s="4">
        <v>14</v>
      </c>
      <c r="X312" s="4" t="s">
        <v>3</v>
      </c>
      <c r="Y312" s="4">
        <v>215</v>
      </c>
    </row>
    <row r="313" spans="1:25">
      <c r="A313" s="4">
        <v>281</v>
      </c>
      <c r="B313" s="4">
        <v>215</v>
      </c>
      <c r="C313" s="4" t="s">
        <v>492</v>
      </c>
      <c r="D313" s="4" t="s">
        <v>493</v>
      </c>
      <c r="E313" s="4">
        <v>23</v>
      </c>
      <c r="F313" s="4" t="s">
        <v>6</v>
      </c>
      <c r="G313" s="4">
        <v>308</v>
      </c>
      <c r="H313" s="4" t="s">
        <v>733</v>
      </c>
      <c r="M313">
        <f t="shared" si="12"/>
        <v>0</v>
      </c>
      <c r="N313">
        <f t="shared" si="13"/>
        <v>0</v>
      </c>
      <c r="O313">
        <f t="shared" si="14"/>
        <v>0</v>
      </c>
      <c r="P313">
        <f>VLOOKUP(H313,'[1]Sri Lanka '!$B$2:$E$333,4,FALSE)</f>
        <v>29099</v>
      </c>
      <c r="Q313" s="4">
        <v>281</v>
      </c>
      <c r="R313" s="4">
        <v>215</v>
      </c>
      <c r="S313" s="4">
        <v>23</v>
      </c>
      <c r="T313" s="4">
        <v>308</v>
      </c>
      <c r="U313" s="4" t="s">
        <v>492</v>
      </c>
      <c r="V313" s="4" t="s">
        <v>493</v>
      </c>
      <c r="W313" s="4">
        <v>23</v>
      </c>
      <c r="X313" s="4" t="s">
        <v>6</v>
      </c>
      <c r="Y313" s="4">
        <v>308</v>
      </c>
    </row>
    <row r="314" spans="1:25">
      <c r="A314" s="4">
        <v>62</v>
      </c>
      <c r="B314" s="4">
        <v>215</v>
      </c>
      <c r="C314" s="4" t="s">
        <v>492</v>
      </c>
      <c r="D314" s="4" t="s">
        <v>493</v>
      </c>
      <c r="E314" s="4">
        <v>21</v>
      </c>
      <c r="F314" s="4" t="s">
        <v>217</v>
      </c>
      <c r="G314" s="4">
        <v>275</v>
      </c>
      <c r="H314" s="4" t="s">
        <v>714</v>
      </c>
      <c r="M314">
        <f t="shared" si="12"/>
        <v>0</v>
      </c>
      <c r="N314">
        <f t="shared" si="13"/>
        <v>0</v>
      </c>
      <c r="O314">
        <f t="shared" si="14"/>
        <v>0</v>
      </c>
      <c r="P314">
        <f>VLOOKUP(H314,'[1]Sri Lanka '!$B$2:$E$333,4,FALSE)</f>
        <v>29059</v>
      </c>
      <c r="Q314" s="4">
        <v>62</v>
      </c>
      <c r="R314" s="4">
        <v>215</v>
      </c>
      <c r="S314" s="4">
        <v>21</v>
      </c>
      <c r="T314" s="4">
        <v>275</v>
      </c>
      <c r="U314" s="4" t="s">
        <v>492</v>
      </c>
      <c r="V314" s="4" t="s">
        <v>493</v>
      </c>
      <c r="W314" s="4">
        <v>21</v>
      </c>
      <c r="X314" s="4" t="s">
        <v>217</v>
      </c>
      <c r="Y314" s="4">
        <v>275</v>
      </c>
    </row>
    <row r="315" spans="1:25">
      <c r="A315" s="4">
        <v>253</v>
      </c>
      <c r="B315" s="4">
        <v>215</v>
      </c>
      <c r="C315" s="4" t="s">
        <v>492</v>
      </c>
      <c r="D315" s="4" t="s">
        <v>493</v>
      </c>
      <c r="E315" s="4">
        <v>3</v>
      </c>
      <c r="F315" s="4" t="s">
        <v>10</v>
      </c>
      <c r="G315" s="4">
        <v>56</v>
      </c>
      <c r="H315" s="4" t="s">
        <v>548</v>
      </c>
      <c r="M315">
        <f t="shared" si="12"/>
        <v>0</v>
      </c>
      <c r="N315">
        <f t="shared" si="13"/>
        <v>0</v>
      </c>
      <c r="O315">
        <f t="shared" si="14"/>
        <v>0</v>
      </c>
      <c r="P315">
        <f>VLOOKUP(H315,'[1]Sri Lanka '!$B$2:$E$333,4,FALSE)</f>
        <v>94399</v>
      </c>
      <c r="Q315" s="4">
        <v>253</v>
      </c>
      <c r="R315" s="4">
        <v>215</v>
      </c>
      <c r="S315" s="4">
        <v>3</v>
      </c>
      <c r="T315" s="4">
        <v>56</v>
      </c>
      <c r="U315" s="4" t="s">
        <v>492</v>
      </c>
      <c r="V315" s="4" t="s">
        <v>493</v>
      </c>
      <c r="W315" s="4">
        <v>3</v>
      </c>
      <c r="X315" s="4" t="s">
        <v>10</v>
      </c>
      <c r="Y315" s="4">
        <v>56</v>
      </c>
    </row>
    <row r="316" spans="1:25">
      <c r="A316" s="4">
        <v>103</v>
      </c>
      <c r="B316" s="4">
        <v>215</v>
      </c>
      <c r="C316" s="4" t="s">
        <v>492</v>
      </c>
      <c r="D316" s="4" t="s">
        <v>493</v>
      </c>
      <c r="E316" s="4">
        <v>17</v>
      </c>
      <c r="F316" s="4" t="s">
        <v>9</v>
      </c>
      <c r="G316" s="4">
        <v>247</v>
      </c>
      <c r="H316" s="4" t="s">
        <v>686</v>
      </c>
      <c r="M316">
        <f t="shared" si="12"/>
        <v>0</v>
      </c>
      <c r="N316">
        <f t="shared" si="13"/>
        <v>0</v>
      </c>
      <c r="O316">
        <f t="shared" si="14"/>
        <v>0</v>
      </c>
      <c r="P316">
        <f>VLOOKUP(H316,'[1]Sri Lanka '!$B$2:$E$333,4,FALSE)</f>
        <v>46171</v>
      </c>
      <c r="Q316" s="4">
        <v>103</v>
      </c>
      <c r="R316" s="4">
        <v>215</v>
      </c>
      <c r="S316" s="4">
        <v>17</v>
      </c>
      <c r="T316" s="4">
        <v>247</v>
      </c>
      <c r="U316" s="4" t="s">
        <v>492</v>
      </c>
      <c r="V316" s="4" t="s">
        <v>493</v>
      </c>
      <c r="W316" s="4">
        <v>17</v>
      </c>
      <c r="X316" s="4" t="s">
        <v>9</v>
      </c>
      <c r="Y316" s="4">
        <v>247</v>
      </c>
    </row>
    <row r="317" spans="1:25">
      <c r="A317" s="4">
        <v>264</v>
      </c>
      <c r="B317" s="4">
        <v>215</v>
      </c>
      <c r="C317" s="4" t="s">
        <v>492</v>
      </c>
      <c r="D317" s="4" t="s">
        <v>493</v>
      </c>
      <c r="E317" s="4">
        <v>6</v>
      </c>
      <c r="F317" s="4" t="s">
        <v>8</v>
      </c>
      <c r="G317" s="4">
        <v>97</v>
      </c>
      <c r="H317" s="4" t="s">
        <v>579</v>
      </c>
      <c r="M317">
        <f t="shared" si="12"/>
        <v>0</v>
      </c>
      <c r="N317">
        <f t="shared" si="13"/>
        <v>0</v>
      </c>
      <c r="O317">
        <f t="shared" si="14"/>
        <v>0</v>
      </c>
      <c r="P317">
        <f>VLOOKUP(H317,'[1]Sri Lanka '!$B$2:$E$333,4,FALSE)</f>
        <v>26599</v>
      </c>
      <c r="Q317" s="4">
        <v>264</v>
      </c>
      <c r="R317" s="4">
        <v>215</v>
      </c>
      <c r="S317" s="4">
        <v>6</v>
      </c>
      <c r="T317" s="4">
        <v>97</v>
      </c>
      <c r="U317" s="4" t="s">
        <v>492</v>
      </c>
      <c r="V317" s="4" t="s">
        <v>493</v>
      </c>
      <c r="W317" s="4">
        <v>6</v>
      </c>
      <c r="X317" s="4" t="s">
        <v>8</v>
      </c>
      <c r="Y317" s="4">
        <v>97</v>
      </c>
    </row>
    <row r="318" spans="1:25">
      <c r="A318" s="4">
        <v>297</v>
      </c>
      <c r="B318" s="4">
        <v>215</v>
      </c>
      <c r="C318" s="4" t="s">
        <v>492</v>
      </c>
      <c r="D318" s="4" t="s">
        <v>493</v>
      </c>
      <c r="E318" s="4">
        <v>18</v>
      </c>
      <c r="F318" s="4" t="s">
        <v>687</v>
      </c>
      <c r="G318" s="4">
        <v>258</v>
      </c>
      <c r="H318" s="4" t="s">
        <v>697</v>
      </c>
      <c r="I318" t="str">
        <f>VLOOKUP(H318,'Gazetted Urban Areas'!$D$2:$E$235,2,FALSE)</f>
        <v>Pradeshiya Sabha</v>
      </c>
      <c r="J318" t="s">
        <v>31</v>
      </c>
      <c r="M318">
        <f t="shared" si="12"/>
        <v>0</v>
      </c>
      <c r="N318">
        <f t="shared" si="13"/>
        <v>0</v>
      </c>
      <c r="O318">
        <f t="shared" si="14"/>
        <v>1</v>
      </c>
      <c r="P318">
        <f>VLOOKUP(H318,'[1]Sri Lanka '!$B$2:$E$333,4,FALSE)</f>
        <v>50768</v>
      </c>
      <c r="Q318" s="4">
        <v>297</v>
      </c>
      <c r="R318" s="4">
        <v>215</v>
      </c>
      <c r="S318" s="4">
        <v>18</v>
      </c>
      <c r="T318" s="4">
        <v>258</v>
      </c>
      <c r="U318" s="4" t="s">
        <v>492</v>
      </c>
      <c r="V318" s="4" t="s">
        <v>493</v>
      </c>
      <c r="W318" s="4">
        <v>18</v>
      </c>
      <c r="X318" s="4" t="s">
        <v>687</v>
      </c>
      <c r="Y318" s="4">
        <v>258</v>
      </c>
    </row>
    <row r="319" spans="1:25">
      <c r="A319" s="4">
        <v>236</v>
      </c>
      <c r="B319" s="4">
        <v>215</v>
      </c>
      <c r="C319" s="4" t="s">
        <v>492</v>
      </c>
      <c r="D319" s="4" t="s">
        <v>493</v>
      </c>
      <c r="E319" s="4">
        <v>22</v>
      </c>
      <c r="F319" s="4" t="s">
        <v>53</v>
      </c>
      <c r="G319" s="4">
        <v>291</v>
      </c>
      <c r="H319" s="4" t="s">
        <v>253</v>
      </c>
      <c r="I319" t="str">
        <f>VLOOKUP(H319,'Gazetted Urban Areas'!$D$2:$E$235,2,FALSE)</f>
        <v>Pradeshiya Sabha</v>
      </c>
      <c r="J319" t="s">
        <v>31</v>
      </c>
      <c r="M319">
        <f t="shared" si="12"/>
        <v>0</v>
      </c>
      <c r="N319">
        <f t="shared" si="13"/>
        <v>0</v>
      </c>
      <c r="O319">
        <f t="shared" si="14"/>
        <v>1</v>
      </c>
      <c r="P319">
        <f>VLOOKUP(H319,'[1]Sri Lanka '!$B$2:$E$333,4,FALSE)</f>
        <v>70817</v>
      </c>
      <c r="Q319" s="4">
        <v>236</v>
      </c>
      <c r="R319" s="4">
        <v>215</v>
      </c>
      <c r="S319" s="4">
        <v>22</v>
      </c>
      <c r="T319" s="4">
        <v>291</v>
      </c>
      <c r="U319" s="4" t="s">
        <v>492</v>
      </c>
      <c r="V319" s="4" t="s">
        <v>493</v>
      </c>
      <c r="W319" s="4">
        <v>22</v>
      </c>
      <c r="X319" s="4" t="s">
        <v>53</v>
      </c>
      <c r="Y319" s="4">
        <v>291</v>
      </c>
    </row>
    <row r="320" spans="1:25">
      <c r="A320" s="4">
        <v>104</v>
      </c>
      <c r="B320" s="4">
        <v>215</v>
      </c>
      <c r="C320" s="4" t="s">
        <v>492</v>
      </c>
      <c r="D320" s="4" t="s">
        <v>493</v>
      </c>
      <c r="E320" s="4">
        <v>16</v>
      </c>
      <c r="F320" s="4" t="s">
        <v>5</v>
      </c>
      <c r="G320" s="4">
        <v>230</v>
      </c>
      <c r="H320" s="4" t="s">
        <v>670</v>
      </c>
      <c r="M320">
        <f t="shared" si="12"/>
        <v>0</v>
      </c>
      <c r="N320">
        <f t="shared" si="13"/>
        <v>0</v>
      </c>
      <c r="O320">
        <f t="shared" si="14"/>
        <v>0</v>
      </c>
      <c r="P320">
        <f>VLOOKUP(H320,'[1]Sri Lanka '!$B$2:$E$333,4,FALSE)</f>
        <v>26870</v>
      </c>
      <c r="Q320" s="4">
        <v>104</v>
      </c>
      <c r="R320" s="4">
        <v>215</v>
      </c>
      <c r="S320" s="4">
        <v>16</v>
      </c>
      <c r="T320" s="4">
        <v>230</v>
      </c>
      <c r="U320" s="4" t="s">
        <v>492</v>
      </c>
      <c r="V320" s="4" t="s">
        <v>493</v>
      </c>
      <c r="W320" s="4">
        <v>16</v>
      </c>
      <c r="X320" s="4" t="s">
        <v>5</v>
      </c>
      <c r="Y320" s="4">
        <v>230</v>
      </c>
    </row>
    <row r="321" spans="1:25">
      <c r="A321" s="4">
        <v>237</v>
      </c>
      <c r="B321" s="4">
        <v>215</v>
      </c>
      <c r="C321" s="4" t="s">
        <v>492</v>
      </c>
      <c r="D321" s="4" t="s">
        <v>493</v>
      </c>
      <c r="E321" s="4">
        <v>6</v>
      </c>
      <c r="F321" s="4" t="s">
        <v>8</v>
      </c>
      <c r="G321" s="4">
        <v>98</v>
      </c>
      <c r="H321" s="4" t="s">
        <v>580</v>
      </c>
      <c r="M321">
        <f t="shared" si="12"/>
        <v>0</v>
      </c>
      <c r="N321">
        <f t="shared" si="13"/>
        <v>0</v>
      </c>
      <c r="O321">
        <f t="shared" si="14"/>
        <v>0</v>
      </c>
      <c r="P321">
        <f>VLOOKUP(H321,'[1]Sri Lanka '!$B$2:$E$333,4,FALSE)</f>
        <v>43638</v>
      </c>
      <c r="Q321" s="4">
        <v>237</v>
      </c>
      <c r="R321" s="4">
        <v>215</v>
      </c>
      <c r="S321" s="4">
        <v>6</v>
      </c>
      <c r="T321" s="4">
        <v>98</v>
      </c>
      <c r="U321" s="4" t="s">
        <v>492</v>
      </c>
      <c r="V321" s="4" t="s">
        <v>493</v>
      </c>
      <c r="W321" s="4">
        <v>6</v>
      </c>
      <c r="X321" s="4" t="s">
        <v>8</v>
      </c>
      <c r="Y321" s="4">
        <v>98</v>
      </c>
    </row>
    <row r="322" spans="1:25">
      <c r="A322" s="4">
        <v>176</v>
      </c>
      <c r="B322" s="4">
        <v>215</v>
      </c>
      <c r="C322" s="4" t="s">
        <v>492</v>
      </c>
      <c r="D322" s="4" t="s">
        <v>493</v>
      </c>
      <c r="E322" s="4">
        <v>16</v>
      </c>
      <c r="F322" s="4" t="s">
        <v>5</v>
      </c>
      <c r="G322" s="4">
        <v>231</v>
      </c>
      <c r="H322" s="4" t="s">
        <v>671</v>
      </c>
      <c r="M322">
        <f t="shared" si="12"/>
        <v>0</v>
      </c>
      <c r="N322">
        <f t="shared" si="13"/>
        <v>0</v>
      </c>
      <c r="O322">
        <f t="shared" si="14"/>
        <v>0</v>
      </c>
      <c r="P322">
        <f>VLOOKUP(H322,'[1]Sri Lanka '!$B$2:$E$333,4,FALSE)</f>
        <v>28648</v>
      </c>
      <c r="Q322" s="4">
        <v>176</v>
      </c>
      <c r="R322" s="4">
        <v>215</v>
      </c>
      <c r="S322" s="4">
        <v>16</v>
      </c>
      <c r="T322" s="4">
        <v>231</v>
      </c>
      <c r="U322" s="4" t="s">
        <v>492</v>
      </c>
      <c r="V322" s="4" t="s">
        <v>493</v>
      </c>
      <c r="W322" s="4">
        <v>16</v>
      </c>
      <c r="X322" s="4" t="s">
        <v>5</v>
      </c>
      <c r="Y322" s="4">
        <v>231</v>
      </c>
    </row>
    <row r="323" spans="1:25">
      <c r="A323" s="4">
        <v>187</v>
      </c>
      <c r="B323" s="4">
        <v>215</v>
      </c>
      <c r="C323" s="4" t="s">
        <v>492</v>
      </c>
      <c r="D323" s="4" t="s">
        <v>493</v>
      </c>
      <c r="E323" s="4">
        <v>11</v>
      </c>
      <c r="F323" s="4" t="s">
        <v>4</v>
      </c>
      <c r="G323" s="4">
        <v>170</v>
      </c>
      <c r="H323" s="4" t="s">
        <v>629</v>
      </c>
      <c r="I323" t="str">
        <f>VLOOKUP(H323,'Gazetted Urban Areas'!$D$2:$E$235,2,FALSE)</f>
        <v>Pradeshiya Sabha</v>
      </c>
      <c r="J323" t="s">
        <v>31</v>
      </c>
      <c r="M323">
        <f t="shared" si="12"/>
        <v>0</v>
      </c>
      <c r="N323">
        <f t="shared" si="13"/>
        <v>0</v>
      </c>
      <c r="O323">
        <f t="shared" si="14"/>
        <v>1</v>
      </c>
      <c r="P323">
        <f>VLOOKUP(H323,'[1]Sri Lanka '!$B$2:$E$333,4,FALSE)</f>
        <v>97835</v>
      </c>
      <c r="Q323" s="4">
        <v>187</v>
      </c>
      <c r="R323" s="4">
        <v>215</v>
      </c>
      <c r="S323" s="4">
        <v>11</v>
      </c>
      <c r="T323" s="4">
        <v>170</v>
      </c>
      <c r="U323" s="4" t="s">
        <v>492</v>
      </c>
      <c r="V323" s="4" t="s">
        <v>493</v>
      </c>
      <c r="W323" s="4">
        <v>11</v>
      </c>
      <c r="X323" s="4" t="s">
        <v>4</v>
      </c>
      <c r="Y323" s="4">
        <v>170</v>
      </c>
    </row>
    <row r="324" spans="1:25">
      <c r="A324" s="4">
        <v>239</v>
      </c>
      <c r="B324" s="4">
        <v>215</v>
      </c>
      <c r="C324" s="4" t="s">
        <v>492</v>
      </c>
      <c r="D324" s="4" t="s">
        <v>493</v>
      </c>
      <c r="E324" s="4">
        <v>12</v>
      </c>
      <c r="F324" s="4" t="s">
        <v>12</v>
      </c>
      <c r="G324" s="4">
        <v>181</v>
      </c>
      <c r="H324" s="4" t="s">
        <v>632</v>
      </c>
      <c r="I324" s="4" t="s">
        <v>31</v>
      </c>
      <c r="J324" s="4" t="s">
        <v>31</v>
      </c>
      <c r="K324" s="4">
        <v>3123</v>
      </c>
      <c r="L324" s="4" t="s">
        <v>230</v>
      </c>
      <c r="M324">
        <f t="shared" si="12"/>
        <v>0</v>
      </c>
      <c r="N324">
        <f t="shared" si="13"/>
        <v>0</v>
      </c>
      <c r="O324">
        <f t="shared" si="14"/>
        <v>1</v>
      </c>
      <c r="P324">
        <f>VLOOKUP(H324,'[1]Sri Lanka '!$B$2:$E$333,4,FALSE)</f>
        <v>57239</v>
      </c>
      <c r="Q324" s="4">
        <v>239</v>
      </c>
      <c r="R324" s="4">
        <v>215</v>
      </c>
      <c r="S324" s="4">
        <v>12</v>
      </c>
      <c r="T324" s="4">
        <v>181</v>
      </c>
      <c r="U324" s="4" t="s">
        <v>492</v>
      </c>
      <c r="V324" s="4" t="s">
        <v>493</v>
      </c>
      <c r="W324" s="4">
        <v>12</v>
      </c>
      <c r="X324" s="4" t="s">
        <v>12</v>
      </c>
      <c r="Y324" s="4">
        <v>181</v>
      </c>
    </row>
    <row r="326" spans="1:25">
      <c r="M326">
        <f>SUM(M2:M324)</f>
        <v>42</v>
      </c>
      <c r="N326">
        <f t="shared" ref="N326:O326" si="15">SUM(N2:N324)</f>
        <v>29</v>
      </c>
      <c r="O326">
        <f t="shared" si="15"/>
        <v>111</v>
      </c>
    </row>
  </sheetData>
  <autoFilter ref="E1:O1">
    <sortState ref="E2:O324">
      <sortCondition descending="1" ref="N1:N324"/>
    </sortState>
  </autoFilter>
  <sortState ref="A2:O324">
    <sortCondition descending="1" ref="N2:N324"/>
    <sortCondition ref="H2:H32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1" sqref="B11"/>
    </sheetView>
  </sheetViews>
  <sheetFormatPr baseColWidth="10" defaultRowHeight="15" x14ac:dyDescent="0"/>
  <cols>
    <col min="1" max="1" width="19.6640625" bestFit="1" customWidth="1"/>
    <col min="2" max="2" width="69.6640625" customWidth="1"/>
  </cols>
  <sheetData>
    <row r="1" spans="1:2">
      <c r="A1" s="6" t="s">
        <v>829</v>
      </c>
    </row>
    <row r="2" spans="1:2" ht="30">
      <c r="A2" t="s">
        <v>739</v>
      </c>
      <c r="B2" s="1" t="s">
        <v>740</v>
      </c>
    </row>
    <row r="3" spans="1:2">
      <c r="A3" t="s">
        <v>741</v>
      </c>
      <c r="B3" t="s">
        <v>742</v>
      </c>
    </row>
    <row r="6" spans="1:2">
      <c r="A6" s="6" t="s">
        <v>828</v>
      </c>
    </row>
    <row r="7" spans="1:2">
      <c r="A7" t="s">
        <v>750</v>
      </c>
      <c r="B7" s="4" t="s">
        <v>756</v>
      </c>
    </row>
    <row r="8" spans="1:2">
      <c r="A8" t="s">
        <v>751</v>
      </c>
      <c r="B8" t="s">
        <v>757</v>
      </c>
    </row>
    <row r="9" spans="1:2">
      <c r="B9" t="s">
        <v>752</v>
      </c>
    </row>
    <row r="10" spans="1:2">
      <c r="B10" t="s">
        <v>753</v>
      </c>
    </row>
    <row r="11" spans="1:2">
      <c r="B11" t="s">
        <v>754</v>
      </c>
    </row>
    <row r="12" spans="1:2">
      <c r="B12" t="s">
        <v>755</v>
      </c>
    </row>
    <row r="13" spans="1:2">
      <c r="B13" t="s">
        <v>758</v>
      </c>
    </row>
    <row r="14" spans="1:2">
      <c r="B14" t="s">
        <v>759</v>
      </c>
    </row>
    <row r="15" spans="1:2">
      <c r="B15" t="s">
        <v>760</v>
      </c>
    </row>
    <row r="16" spans="1:2">
      <c r="B16" s="4" t="s">
        <v>761</v>
      </c>
    </row>
    <row r="17" spans="1:2">
      <c r="B17" t="s">
        <v>762</v>
      </c>
    </row>
    <row r="18" spans="1:2">
      <c r="B18" s="4" t="s">
        <v>763</v>
      </c>
    </row>
    <row r="19" spans="1:2">
      <c r="B19" t="s">
        <v>764</v>
      </c>
    </row>
    <row r="20" spans="1:2">
      <c r="B20" t="s">
        <v>765</v>
      </c>
    </row>
    <row r="21" spans="1:2">
      <c r="B21" t="s">
        <v>766</v>
      </c>
    </row>
    <row r="23" spans="1:2">
      <c r="A23" s="6" t="s">
        <v>813</v>
      </c>
    </row>
    <row r="24" spans="1:2">
      <c r="A24" t="s">
        <v>814</v>
      </c>
    </row>
    <row r="25" spans="1:2">
      <c r="A25" t="s">
        <v>815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abSelected="1" topLeftCell="A327" workbookViewId="0">
      <selection activeCell="E13" sqref="E13"/>
    </sheetView>
  </sheetViews>
  <sheetFormatPr baseColWidth="10" defaultRowHeight="15" x14ac:dyDescent="0"/>
  <sheetData>
    <row r="1" spans="1:12">
      <c r="A1" t="s">
        <v>768</v>
      </c>
      <c r="B1" t="s">
        <v>769</v>
      </c>
      <c r="C1" t="s">
        <v>770</v>
      </c>
      <c r="D1" t="s">
        <v>771</v>
      </c>
      <c r="E1" t="s">
        <v>823</v>
      </c>
      <c r="F1" t="s">
        <v>819</v>
      </c>
      <c r="G1" t="s">
        <v>820</v>
      </c>
      <c r="H1" t="s">
        <v>821</v>
      </c>
      <c r="I1" t="s">
        <v>822</v>
      </c>
      <c r="J1" s="4" t="s">
        <v>816</v>
      </c>
      <c r="K1" s="4" t="s">
        <v>817</v>
      </c>
      <c r="L1" s="4" t="s">
        <v>818</v>
      </c>
    </row>
    <row r="2" spans="1:12">
      <c r="A2">
        <v>1</v>
      </c>
      <c r="B2" t="s">
        <v>501</v>
      </c>
      <c r="C2" t="s">
        <v>16</v>
      </c>
      <c r="D2">
        <v>36020</v>
      </c>
      <c r="E2" t="s">
        <v>31</v>
      </c>
      <c r="F2">
        <v>200</v>
      </c>
      <c r="G2">
        <v>215</v>
      </c>
      <c r="H2">
        <v>1</v>
      </c>
      <c r="I2">
        <v>1</v>
      </c>
      <c r="J2">
        <f>IF(E2="Municipal Council",1,0)</f>
        <v>0</v>
      </c>
      <c r="K2">
        <f>IF(E2="Urban Council",1,0)</f>
        <v>0</v>
      </c>
      <c r="L2">
        <f>IF(E2="Pradeshiya Sabha",1,0)</f>
        <v>1</v>
      </c>
    </row>
    <row r="3" spans="1:12">
      <c r="A3">
        <v>2</v>
      </c>
      <c r="B3" t="s">
        <v>502</v>
      </c>
      <c r="C3" t="s">
        <v>16</v>
      </c>
      <c r="D3">
        <v>34939</v>
      </c>
      <c r="E3" t="s">
        <v>31</v>
      </c>
      <c r="F3">
        <v>304</v>
      </c>
      <c r="G3">
        <v>215</v>
      </c>
      <c r="H3">
        <v>1</v>
      </c>
      <c r="I3">
        <v>2</v>
      </c>
      <c r="J3">
        <f t="shared" ref="J3:J66" si="0">IF(E3="Municipal Council",1,0)</f>
        <v>0</v>
      </c>
      <c r="K3">
        <f t="shared" ref="K3:K66" si="1">IF(E3="Urban Council",1,0)</f>
        <v>0</v>
      </c>
      <c r="L3">
        <f t="shared" ref="L3:L66" si="2">IF(E3="Pradeshiya Sabha",1,0)</f>
        <v>1</v>
      </c>
    </row>
    <row r="4" spans="1:12">
      <c r="A4">
        <v>3</v>
      </c>
      <c r="B4" t="s">
        <v>503</v>
      </c>
      <c r="C4" t="s">
        <v>16</v>
      </c>
      <c r="D4">
        <v>22627</v>
      </c>
      <c r="E4" t="s">
        <v>31</v>
      </c>
      <c r="F4">
        <v>110</v>
      </c>
      <c r="G4">
        <v>215</v>
      </c>
      <c r="H4">
        <v>1</v>
      </c>
      <c r="I4">
        <v>3</v>
      </c>
      <c r="J4">
        <f t="shared" si="0"/>
        <v>0</v>
      </c>
      <c r="K4">
        <f t="shared" si="1"/>
        <v>0</v>
      </c>
      <c r="L4">
        <f t="shared" si="2"/>
        <v>1</v>
      </c>
    </row>
    <row r="5" spans="1:12">
      <c r="A5">
        <v>4</v>
      </c>
      <c r="B5" t="s">
        <v>16</v>
      </c>
      <c r="C5" t="s">
        <v>16</v>
      </c>
      <c r="D5">
        <v>38166</v>
      </c>
      <c r="E5" t="s">
        <v>30</v>
      </c>
      <c r="F5">
        <v>238</v>
      </c>
      <c r="G5">
        <v>215</v>
      </c>
      <c r="H5">
        <v>1</v>
      </c>
      <c r="I5">
        <v>4</v>
      </c>
      <c r="J5">
        <f t="shared" si="0"/>
        <v>0</v>
      </c>
      <c r="K5">
        <f t="shared" si="1"/>
        <v>1</v>
      </c>
      <c r="L5">
        <f t="shared" si="2"/>
        <v>0</v>
      </c>
    </row>
    <row r="6" spans="1:12">
      <c r="A6">
        <v>5</v>
      </c>
      <c r="B6" t="s">
        <v>504</v>
      </c>
      <c r="C6" t="s">
        <v>16</v>
      </c>
      <c r="D6">
        <v>35343</v>
      </c>
      <c r="F6">
        <v>182</v>
      </c>
      <c r="G6">
        <v>215</v>
      </c>
      <c r="H6">
        <v>1</v>
      </c>
      <c r="I6">
        <v>5</v>
      </c>
      <c r="J6">
        <f t="shared" si="0"/>
        <v>0</v>
      </c>
      <c r="K6">
        <f t="shared" si="1"/>
        <v>0</v>
      </c>
      <c r="L6">
        <f t="shared" si="2"/>
        <v>0</v>
      </c>
    </row>
    <row r="7" spans="1:12">
      <c r="A7">
        <v>6</v>
      </c>
      <c r="B7" t="s">
        <v>505</v>
      </c>
      <c r="C7" t="s">
        <v>16</v>
      </c>
      <c r="D7">
        <v>63908</v>
      </c>
      <c r="F7">
        <v>112</v>
      </c>
      <c r="G7">
        <v>215</v>
      </c>
      <c r="H7">
        <v>1</v>
      </c>
      <c r="I7">
        <v>6</v>
      </c>
      <c r="J7">
        <f t="shared" si="0"/>
        <v>0</v>
      </c>
      <c r="K7">
        <f t="shared" si="1"/>
        <v>0</v>
      </c>
      <c r="L7">
        <f t="shared" si="2"/>
        <v>0</v>
      </c>
    </row>
    <row r="8" spans="1:12">
      <c r="A8">
        <v>7</v>
      </c>
      <c r="B8" t="s">
        <v>772</v>
      </c>
      <c r="C8" t="s">
        <v>16</v>
      </c>
      <c r="D8">
        <v>11344</v>
      </c>
      <c r="F8">
        <v>164</v>
      </c>
      <c r="G8">
        <v>215</v>
      </c>
      <c r="H8">
        <v>1</v>
      </c>
      <c r="I8">
        <v>7</v>
      </c>
      <c r="J8">
        <f t="shared" si="0"/>
        <v>0</v>
      </c>
      <c r="K8">
        <f t="shared" si="1"/>
        <v>0</v>
      </c>
      <c r="L8">
        <f t="shared" si="2"/>
        <v>0</v>
      </c>
    </row>
    <row r="9" spans="1:12">
      <c r="A9">
        <v>8</v>
      </c>
      <c r="B9" t="s">
        <v>773</v>
      </c>
      <c r="C9" t="s">
        <v>16</v>
      </c>
      <c r="D9">
        <v>70465</v>
      </c>
      <c r="E9" t="s">
        <v>29</v>
      </c>
      <c r="F9">
        <v>93</v>
      </c>
      <c r="G9">
        <v>215</v>
      </c>
      <c r="H9">
        <v>1</v>
      </c>
      <c r="I9">
        <v>8</v>
      </c>
      <c r="J9">
        <f t="shared" si="0"/>
        <v>1</v>
      </c>
      <c r="K9">
        <f t="shared" si="1"/>
        <v>0</v>
      </c>
      <c r="L9">
        <f t="shared" si="2"/>
        <v>0</v>
      </c>
    </row>
    <row r="10" spans="1:12">
      <c r="A10">
        <v>9</v>
      </c>
      <c r="B10" t="s">
        <v>33</v>
      </c>
      <c r="C10" t="s">
        <v>16</v>
      </c>
      <c r="E10" t="s">
        <v>29</v>
      </c>
      <c r="F10">
        <v>93</v>
      </c>
      <c r="G10">
        <v>215</v>
      </c>
      <c r="H10">
        <v>1</v>
      </c>
      <c r="I10">
        <v>8</v>
      </c>
      <c r="J10">
        <f t="shared" si="0"/>
        <v>1</v>
      </c>
      <c r="K10">
        <f t="shared" si="1"/>
        <v>0</v>
      </c>
      <c r="L10">
        <f t="shared" si="2"/>
        <v>0</v>
      </c>
    </row>
    <row r="11" spans="1:12">
      <c r="A11">
        <v>10</v>
      </c>
      <c r="B11" t="s">
        <v>774</v>
      </c>
      <c r="C11" t="s">
        <v>16</v>
      </c>
      <c r="E11" t="s">
        <v>29</v>
      </c>
      <c r="F11">
        <v>93</v>
      </c>
      <c r="G11">
        <v>215</v>
      </c>
      <c r="H11">
        <v>1</v>
      </c>
      <c r="I11">
        <v>8</v>
      </c>
      <c r="J11">
        <f t="shared" si="0"/>
        <v>1</v>
      </c>
      <c r="K11">
        <f t="shared" si="1"/>
        <v>0</v>
      </c>
      <c r="L11">
        <f t="shared" si="2"/>
        <v>0</v>
      </c>
    </row>
    <row r="12" spans="1:12">
      <c r="A12">
        <v>11</v>
      </c>
      <c r="B12" t="s">
        <v>507</v>
      </c>
      <c r="C12" t="s">
        <v>16</v>
      </c>
      <c r="D12">
        <v>16365</v>
      </c>
      <c r="F12">
        <v>265</v>
      </c>
      <c r="G12">
        <v>215</v>
      </c>
      <c r="H12">
        <v>1</v>
      </c>
      <c r="I12">
        <v>9</v>
      </c>
      <c r="J12">
        <f t="shared" si="0"/>
        <v>0</v>
      </c>
      <c r="K12">
        <f t="shared" si="1"/>
        <v>0</v>
      </c>
      <c r="L12">
        <f t="shared" si="2"/>
        <v>0</v>
      </c>
    </row>
    <row r="13" spans="1:12">
      <c r="A13">
        <v>12</v>
      </c>
      <c r="B13" t="s">
        <v>221</v>
      </c>
      <c r="C13" t="s">
        <v>16</v>
      </c>
      <c r="D13">
        <v>7623</v>
      </c>
      <c r="E13" t="s">
        <v>31</v>
      </c>
      <c r="F13">
        <v>260</v>
      </c>
      <c r="G13">
        <v>215</v>
      </c>
      <c r="H13">
        <v>1</v>
      </c>
      <c r="I13">
        <v>10</v>
      </c>
      <c r="J13">
        <f t="shared" si="0"/>
        <v>0</v>
      </c>
      <c r="K13">
        <f t="shared" si="1"/>
        <v>0</v>
      </c>
      <c r="L13">
        <f t="shared" si="2"/>
        <v>1</v>
      </c>
    </row>
    <row r="14" spans="1:12">
      <c r="A14">
        <v>13</v>
      </c>
      <c r="B14" t="s">
        <v>508</v>
      </c>
      <c r="C14" t="s">
        <v>16</v>
      </c>
      <c r="D14">
        <v>18123</v>
      </c>
      <c r="F14">
        <v>37</v>
      </c>
      <c r="G14">
        <v>215</v>
      </c>
      <c r="H14">
        <v>1</v>
      </c>
      <c r="I14">
        <v>11</v>
      </c>
      <c r="J14">
        <f t="shared" si="0"/>
        <v>0</v>
      </c>
      <c r="K14">
        <f t="shared" si="1"/>
        <v>0</v>
      </c>
      <c r="L14">
        <f t="shared" si="2"/>
        <v>0</v>
      </c>
    </row>
    <row r="15" spans="1:12">
      <c r="A15">
        <v>14</v>
      </c>
      <c r="B15" t="s">
        <v>509</v>
      </c>
      <c r="C15" t="s">
        <v>16</v>
      </c>
      <c r="D15">
        <v>17065</v>
      </c>
      <c r="F15">
        <v>213</v>
      </c>
      <c r="G15">
        <v>215</v>
      </c>
      <c r="H15">
        <v>1</v>
      </c>
      <c r="I15">
        <v>12</v>
      </c>
      <c r="J15">
        <f t="shared" si="0"/>
        <v>0</v>
      </c>
      <c r="K15">
        <f t="shared" si="1"/>
        <v>0</v>
      </c>
      <c r="L15">
        <f t="shared" si="2"/>
        <v>0</v>
      </c>
    </row>
    <row r="16" spans="1:12">
      <c r="A16">
        <v>15</v>
      </c>
      <c r="B16" t="s">
        <v>510</v>
      </c>
      <c r="C16" t="s">
        <v>16</v>
      </c>
      <c r="D16">
        <v>24625</v>
      </c>
      <c r="F16">
        <v>168</v>
      </c>
      <c r="G16">
        <v>215</v>
      </c>
      <c r="H16">
        <v>1</v>
      </c>
      <c r="I16">
        <v>13</v>
      </c>
      <c r="J16">
        <f t="shared" si="0"/>
        <v>0</v>
      </c>
      <c r="K16">
        <f t="shared" si="1"/>
        <v>0</v>
      </c>
      <c r="L16">
        <f t="shared" si="2"/>
        <v>0</v>
      </c>
    </row>
    <row r="17" spans="1:12">
      <c r="A17">
        <v>16</v>
      </c>
      <c r="B17" t="s">
        <v>511</v>
      </c>
      <c r="C17" t="s">
        <v>16</v>
      </c>
      <c r="D17">
        <v>15971</v>
      </c>
      <c r="F17">
        <v>171</v>
      </c>
      <c r="G17">
        <v>215</v>
      </c>
      <c r="H17">
        <v>1</v>
      </c>
      <c r="I17">
        <v>14</v>
      </c>
      <c r="J17">
        <f t="shared" si="0"/>
        <v>0</v>
      </c>
      <c r="K17">
        <f t="shared" si="1"/>
        <v>0</v>
      </c>
      <c r="L17">
        <f t="shared" si="2"/>
        <v>0</v>
      </c>
    </row>
    <row r="18" spans="1:12">
      <c r="A18">
        <v>17</v>
      </c>
      <c r="B18" t="s">
        <v>512</v>
      </c>
      <c r="C18" t="s">
        <v>16</v>
      </c>
      <c r="D18">
        <v>28480</v>
      </c>
      <c r="E18" t="s">
        <v>31</v>
      </c>
      <c r="F18">
        <v>262</v>
      </c>
      <c r="G18">
        <v>215</v>
      </c>
      <c r="H18">
        <v>1</v>
      </c>
      <c r="I18">
        <v>15</v>
      </c>
      <c r="J18">
        <f t="shared" si="0"/>
        <v>0</v>
      </c>
      <c r="K18">
        <f t="shared" si="1"/>
        <v>0</v>
      </c>
      <c r="L18">
        <f t="shared" si="2"/>
        <v>1</v>
      </c>
    </row>
    <row r="19" spans="1:12">
      <c r="A19">
        <v>18</v>
      </c>
      <c r="B19" t="s">
        <v>513</v>
      </c>
      <c r="C19" t="s">
        <v>16</v>
      </c>
      <c r="D19">
        <v>24114</v>
      </c>
      <c r="F19">
        <v>280</v>
      </c>
      <c r="G19">
        <v>215</v>
      </c>
      <c r="H19">
        <v>1</v>
      </c>
      <c r="I19">
        <v>16</v>
      </c>
      <c r="J19">
        <f t="shared" si="0"/>
        <v>0</v>
      </c>
      <c r="K19">
        <f t="shared" si="1"/>
        <v>0</v>
      </c>
      <c r="L19">
        <f t="shared" si="2"/>
        <v>0</v>
      </c>
    </row>
    <row r="20" spans="1:12">
      <c r="A20">
        <v>19</v>
      </c>
      <c r="B20" t="s">
        <v>514</v>
      </c>
      <c r="C20" t="s">
        <v>16</v>
      </c>
      <c r="D20">
        <v>51510</v>
      </c>
      <c r="E20" t="s">
        <v>31</v>
      </c>
      <c r="F20">
        <v>46</v>
      </c>
      <c r="G20">
        <v>215</v>
      </c>
      <c r="H20">
        <v>1</v>
      </c>
      <c r="I20">
        <v>17</v>
      </c>
      <c r="J20">
        <f t="shared" si="0"/>
        <v>0</v>
      </c>
      <c r="K20">
        <f t="shared" si="1"/>
        <v>0</v>
      </c>
      <c r="L20">
        <f t="shared" si="2"/>
        <v>1</v>
      </c>
    </row>
    <row r="21" spans="1:12">
      <c r="A21">
        <v>20</v>
      </c>
      <c r="B21" t="s">
        <v>515</v>
      </c>
      <c r="C21" t="s">
        <v>16</v>
      </c>
      <c r="D21">
        <v>23700</v>
      </c>
      <c r="E21" t="s">
        <v>31</v>
      </c>
      <c r="F21">
        <v>174</v>
      </c>
      <c r="G21">
        <v>215</v>
      </c>
      <c r="H21">
        <v>1</v>
      </c>
      <c r="I21">
        <v>18</v>
      </c>
      <c r="J21">
        <f t="shared" si="0"/>
        <v>0</v>
      </c>
      <c r="K21">
        <f t="shared" si="1"/>
        <v>0</v>
      </c>
      <c r="L21">
        <f t="shared" si="2"/>
        <v>1</v>
      </c>
    </row>
    <row r="22" spans="1:12">
      <c r="A22">
        <v>21</v>
      </c>
      <c r="B22" t="s">
        <v>516</v>
      </c>
      <c r="C22" t="s">
        <v>16</v>
      </c>
      <c r="D22">
        <v>52609</v>
      </c>
      <c r="F22">
        <v>136</v>
      </c>
      <c r="G22">
        <v>215</v>
      </c>
      <c r="H22">
        <v>1</v>
      </c>
      <c r="I22">
        <v>19</v>
      </c>
      <c r="J22">
        <f t="shared" si="0"/>
        <v>0</v>
      </c>
      <c r="K22">
        <f t="shared" si="1"/>
        <v>0</v>
      </c>
      <c r="L22">
        <f t="shared" si="2"/>
        <v>0</v>
      </c>
    </row>
    <row r="23" spans="1:12">
      <c r="A23">
        <v>22</v>
      </c>
      <c r="B23" t="s">
        <v>517</v>
      </c>
      <c r="C23" t="s">
        <v>32</v>
      </c>
      <c r="D23">
        <v>40888</v>
      </c>
      <c r="E23" t="s">
        <v>29</v>
      </c>
      <c r="F23">
        <v>109</v>
      </c>
      <c r="G23">
        <v>215</v>
      </c>
      <c r="H23">
        <v>2</v>
      </c>
      <c r="I23">
        <v>20</v>
      </c>
      <c r="J23">
        <f t="shared" si="0"/>
        <v>1</v>
      </c>
      <c r="K23">
        <f t="shared" si="1"/>
        <v>0</v>
      </c>
      <c r="L23">
        <f t="shared" si="2"/>
        <v>0</v>
      </c>
    </row>
    <row r="24" spans="1:12">
      <c r="A24">
        <v>23</v>
      </c>
      <c r="B24" t="s">
        <v>518</v>
      </c>
      <c r="C24" t="s">
        <v>32</v>
      </c>
      <c r="D24">
        <v>30344</v>
      </c>
      <c r="E24" t="s">
        <v>29</v>
      </c>
      <c r="F24">
        <v>198</v>
      </c>
      <c r="G24">
        <v>215</v>
      </c>
      <c r="H24">
        <v>2</v>
      </c>
      <c r="I24">
        <v>21</v>
      </c>
      <c r="J24">
        <f t="shared" si="0"/>
        <v>1</v>
      </c>
      <c r="K24">
        <f t="shared" si="1"/>
        <v>0</v>
      </c>
      <c r="L24">
        <f t="shared" si="2"/>
        <v>0</v>
      </c>
    </row>
    <row r="25" spans="1:12">
      <c r="A25">
        <v>24</v>
      </c>
      <c r="B25" t="s">
        <v>519</v>
      </c>
      <c r="C25" t="s">
        <v>32</v>
      </c>
      <c r="D25">
        <v>29642</v>
      </c>
      <c r="E25" t="s">
        <v>29</v>
      </c>
      <c r="F25">
        <v>160</v>
      </c>
      <c r="G25">
        <v>215</v>
      </c>
      <c r="H25">
        <v>2</v>
      </c>
      <c r="I25">
        <v>22</v>
      </c>
      <c r="J25">
        <f t="shared" si="0"/>
        <v>1</v>
      </c>
      <c r="K25">
        <f t="shared" si="1"/>
        <v>0</v>
      </c>
      <c r="L25">
        <f t="shared" si="2"/>
        <v>0</v>
      </c>
    </row>
    <row r="26" spans="1:12">
      <c r="A26">
        <v>25</v>
      </c>
      <c r="B26" t="s">
        <v>520</v>
      </c>
      <c r="C26" t="s">
        <v>32</v>
      </c>
      <c r="D26">
        <v>32933</v>
      </c>
      <c r="E26" t="s">
        <v>29</v>
      </c>
      <c r="F26">
        <v>199</v>
      </c>
      <c r="G26">
        <v>215</v>
      </c>
      <c r="H26">
        <v>2</v>
      </c>
      <c r="I26">
        <v>23</v>
      </c>
      <c r="J26">
        <f t="shared" si="0"/>
        <v>1</v>
      </c>
      <c r="K26">
        <f t="shared" si="1"/>
        <v>0</v>
      </c>
      <c r="L26">
        <f t="shared" si="2"/>
        <v>0</v>
      </c>
    </row>
    <row r="27" spans="1:12">
      <c r="A27">
        <v>26</v>
      </c>
      <c r="B27" t="s">
        <v>521</v>
      </c>
      <c r="C27" t="s">
        <v>32</v>
      </c>
      <c r="D27">
        <v>33572</v>
      </c>
      <c r="E27" t="s">
        <v>29</v>
      </c>
      <c r="F27">
        <v>303</v>
      </c>
      <c r="G27">
        <v>215</v>
      </c>
      <c r="H27">
        <v>2</v>
      </c>
      <c r="I27">
        <v>24</v>
      </c>
      <c r="J27">
        <f t="shared" si="0"/>
        <v>1</v>
      </c>
      <c r="K27">
        <f t="shared" si="1"/>
        <v>0</v>
      </c>
      <c r="L27">
        <f t="shared" si="2"/>
        <v>0</v>
      </c>
    </row>
    <row r="28" spans="1:12">
      <c r="A28">
        <v>27</v>
      </c>
      <c r="B28" t="s">
        <v>522</v>
      </c>
      <c r="C28" t="s">
        <v>32</v>
      </c>
      <c r="D28">
        <v>19457</v>
      </c>
      <c r="E28" t="s">
        <v>29</v>
      </c>
      <c r="F28">
        <v>315</v>
      </c>
      <c r="G28">
        <v>215</v>
      </c>
      <c r="H28">
        <v>2</v>
      </c>
      <c r="I28">
        <v>25</v>
      </c>
      <c r="J28">
        <f t="shared" si="0"/>
        <v>1</v>
      </c>
      <c r="K28">
        <f t="shared" si="1"/>
        <v>0</v>
      </c>
      <c r="L28">
        <f t="shared" si="2"/>
        <v>0</v>
      </c>
    </row>
    <row r="29" spans="1:12">
      <c r="A29">
        <v>28</v>
      </c>
      <c r="B29" t="s">
        <v>523</v>
      </c>
      <c r="C29" t="s">
        <v>32</v>
      </c>
      <c r="D29">
        <v>52107</v>
      </c>
      <c r="E29" t="s">
        <v>31</v>
      </c>
      <c r="F29">
        <v>183</v>
      </c>
      <c r="G29">
        <v>215</v>
      </c>
      <c r="H29">
        <v>2</v>
      </c>
      <c r="I29">
        <v>26</v>
      </c>
      <c r="J29">
        <f t="shared" si="0"/>
        <v>0</v>
      </c>
      <c r="K29">
        <f t="shared" si="1"/>
        <v>0</v>
      </c>
      <c r="L29">
        <f t="shared" si="2"/>
        <v>1</v>
      </c>
    </row>
    <row r="30" spans="1:12">
      <c r="A30">
        <v>29</v>
      </c>
      <c r="B30" t="s">
        <v>524</v>
      </c>
      <c r="C30" t="s">
        <v>32</v>
      </c>
      <c r="D30">
        <v>18557</v>
      </c>
      <c r="E30" t="s">
        <v>29</v>
      </c>
      <c r="F30">
        <v>121</v>
      </c>
      <c r="G30">
        <v>215</v>
      </c>
      <c r="H30">
        <v>2</v>
      </c>
      <c r="I30">
        <v>27</v>
      </c>
      <c r="J30">
        <f t="shared" si="0"/>
        <v>1</v>
      </c>
      <c r="K30">
        <f t="shared" si="1"/>
        <v>0</v>
      </c>
      <c r="L30">
        <f t="shared" si="2"/>
        <v>0</v>
      </c>
    </row>
    <row r="31" spans="1:12">
      <c r="A31">
        <v>30</v>
      </c>
      <c r="B31" t="s">
        <v>525</v>
      </c>
      <c r="C31" t="s">
        <v>32</v>
      </c>
      <c r="D31">
        <v>40469</v>
      </c>
      <c r="E31" t="s">
        <v>29</v>
      </c>
      <c r="F31">
        <v>162</v>
      </c>
      <c r="G31">
        <v>215</v>
      </c>
      <c r="H31">
        <v>2</v>
      </c>
      <c r="I31">
        <v>28</v>
      </c>
      <c r="J31">
        <f t="shared" si="0"/>
        <v>1</v>
      </c>
      <c r="K31">
        <f t="shared" si="1"/>
        <v>0</v>
      </c>
      <c r="L31">
        <f t="shared" si="2"/>
        <v>0</v>
      </c>
    </row>
    <row r="32" spans="1:12">
      <c r="A32">
        <v>31</v>
      </c>
      <c r="B32" t="s">
        <v>526</v>
      </c>
      <c r="C32" t="s">
        <v>32</v>
      </c>
      <c r="D32">
        <v>26786</v>
      </c>
      <c r="E32" t="s">
        <v>31</v>
      </c>
      <c r="F32">
        <v>39</v>
      </c>
      <c r="G32">
        <v>215</v>
      </c>
      <c r="H32">
        <v>2</v>
      </c>
      <c r="I32">
        <v>29</v>
      </c>
      <c r="J32">
        <f t="shared" si="0"/>
        <v>0</v>
      </c>
      <c r="K32">
        <f t="shared" si="1"/>
        <v>0</v>
      </c>
      <c r="L32">
        <f t="shared" si="2"/>
        <v>1</v>
      </c>
    </row>
    <row r="33" spans="1:12">
      <c r="A33">
        <v>32</v>
      </c>
      <c r="B33" t="s">
        <v>529</v>
      </c>
      <c r="C33" t="s">
        <v>32</v>
      </c>
      <c r="D33">
        <v>21772</v>
      </c>
      <c r="E33" t="s">
        <v>31</v>
      </c>
      <c r="F33">
        <v>84</v>
      </c>
      <c r="G33">
        <v>215</v>
      </c>
      <c r="H33">
        <v>2</v>
      </c>
      <c r="I33">
        <v>32</v>
      </c>
      <c r="J33">
        <f t="shared" si="0"/>
        <v>0</v>
      </c>
      <c r="K33">
        <f t="shared" si="1"/>
        <v>0</v>
      </c>
      <c r="L33">
        <f t="shared" si="2"/>
        <v>1</v>
      </c>
    </row>
    <row r="34" spans="1:12">
      <c r="A34">
        <v>33</v>
      </c>
      <c r="B34" t="s">
        <v>530</v>
      </c>
      <c r="C34" t="s">
        <v>32</v>
      </c>
      <c r="D34">
        <v>41601</v>
      </c>
      <c r="E34" t="s">
        <v>31</v>
      </c>
      <c r="F34">
        <v>169</v>
      </c>
      <c r="G34">
        <v>215</v>
      </c>
      <c r="H34">
        <v>2</v>
      </c>
      <c r="I34">
        <v>33</v>
      </c>
      <c r="J34">
        <f t="shared" si="0"/>
        <v>0</v>
      </c>
      <c r="K34">
        <f t="shared" si="1"/>
        <v>0</v>
      </c>
      <c r="L34">
        <f t="shared" si="2"/>
        <v>1</v>
      </c>
    </row>
    <row r="35" spans="1:12">
      <c r="A35">
        <v>34</v>
      </c>
      <c r="B35" t="s">
        <v>775</v>
      </c>
      <c r="C35" t="s">
        <v>32</v>
      </c>
      <c r="D35">
        <v>53665</v>
      </c>
      <c r="E35" t="s">
        <v>29</v>
      </c>
      <c r="F35">
        <v>96</v>
      </c>
      <c r="G35">
        <v>215</v>
      </c>
      <c r="H35">
        <v>2</v>
      </c>
      <c r="I35">
        <v>30</v>
      </c>
      <c r="J35">
        <f t="shared" si="0"/>
        <v>1</v>
      </c>
      <c r="K35">
        <f t="shared" si="1"/>
        <v>0</v>
      </c>
      <c r="L35">
        <f t="shared" si="2"/>
        <v>0</v>
      </c>
    </row>
    <row r="36" spans="1:12">
      <c r="A36">
        <v>35</v>
      </c>
      <c r="B36" t="s">
        <v>776</v>
      </c>
      <c r="C36" t="s">
        <v>32</v>
      </c>
      <c r="D36">
        <v>65671</v>
      </c>
      <c r="F36">
        <v>20</v>
      </c>
      <c r="G36">
        <v>215</v>
      </c>
      <c r="H36">
        <v>2</v>
      </c>
      <c r="I36">
        <v>31</v>
      </c>
      <c r="J36">
        <f t="shared" si="0"/>
        <v>0</v>
      </c>
      <c r="K36">
        <f t="shared" si="1"/>
        <v>0</v>
      </c>
      <c r="L36">
        <f t="shared" si="2"/>
        <v>0</v>
      </c>
    </row>
    <row r="37" spans="1:12">
      <c r="A37">
        <v>36</v>
      </c>
      <c r="B37" t="s">
        <v>531</v>
      </c>
      <c r="C37" t="s">
        <v>32</v>
      </c>
      <c r="D37">
        <v>21146</v>
      </c>
      <c r="E37" t="s">
        <v>29</v>
      </c>
      <c r="F37">
        <v>53</v>
      </c>
      <c r="G37">
        <v>215</v>
      </c>
      <c r="H37">
        <v>2</v>
      </c>
      <c r="I37">
        <v>34</v>
      </c>
      <c r="J37">
        <f t="shared" si="0"/>
        <v>1</v>
      </c>
      <c r="K37">
        <f t="shared" si="1"/>
        <v>0</v>
      </c>
      <c r="L37">
        <f t="shared" si="2"/>
        <v>0</v>
      </c>
    </row>
    <row r="38" spans="1:12">
      <c r="A38">
        <v>37</v>
      </c>
      <c r="B38" t="s">
        <v>218</v>
      </c>
      <c r="C38" t="s">
        <v>32</v>
      </c>
      <c r="D38">
        <v>29837</v>
      </c>
      <c r="E38" t="s">
        <v>31</v>
      </c>
      <c r="F38">
        <v>74</v>
      </c>
      <c r="G38">
        <v>215</v>
      </c>
      <c r="H38">
        <v>2</v>
      </c>
      <c r="I38">
        <v>35</v>
      </c>
      <c r="J38">
        <f t="shared" si="0"/>
        <v>0</v>
      </c>
      <c r="K38">
        <f t="shared" si="1"/>
        <v>0</v>
      </c>
      <c r="L38">
        <f t="shared" si="2"/>
        <v>1</v>
      </c>
    </row>
    <row r="39" spans="1:12">
      <c r="A39">
        <v>38</v>
      </c>
      <c r="B39" t="s">
        <v>532</v>
      </c>
      <c r="C39" t="s">
        <v>32</v>
      </c>
      <c r="D39">
        <v>14635</v>
      </c>
      <c r="E39" t="s">
        <v>29</v>
      </c>
      <c r="F39">
        <v>277</v>
      </c>
      <c r="G39">
        <v>215</v>
      </c>
      <c r="H39">
        <v>2</v>
      </c>
      <c r="I39">
        <v>36</v>
      </c>
      <c r="J39">
        <f t="shared" si="0"/>
        <v>1</v>
      </c>
      <c r="K39">
        <f t="shared" si="1"/>
        <v>0</v>
      </c>
      <c r="L39">
        <f t="shared" si="2"/>
        <v>0</v>
      </c>
    </row>
    <row r="40" spans="1:12">
      <c r="A40">
        <v>39</v>
      </c>
      <c r="B40" t="s">
        <v>533</v>
      </c>
      <c r="C40" t="s">
        <v>32</v>
      </c>
      <c r="D40">
        <v>30186</v>
      </c>
      <c r="E40" t="s">
        <v>29</v>
      </c>
      <c r="F40">
        <v>148</v>
      </c>
      <c r="G40">
        <v>215</v>
      </c>
      <c r="H40">
        <v>2</v>
      </c>
      <c r="I40">
        <v>37</v>
      </c>
      <c r="J40">
        <f t="shared" si="0"/>
        <v>1</v>
      </c>
      <c r="K40">
        <f t="shared" si="1"/>
        <v>0</v>
      </c>
      <c r="L40">
        <f t="shared" si="2"/>
        <v>0</v>
      </c>
    </row>
    <row r="41" spans="1:12">
      <c r="A41">
        <v>40</v>
      </c>
      <c r="B41" t="s">
        <v>534</v>
      </c>
      <c r="C41" t="s">
        <v>32</v>
      </c>
      <c r="D41">
        <v>31604</v>
      </c>
      <c r="F41">
        <v>90</v>
      </c>
      <c r="G41">
        <v>215</v>
      </c>
      <c r="H41">
        <v>2</v>
      </c>
      <c r="I41">
        <v>38</v>
      </c>
      <c r="J41">
        <f t="shared" si="0"/>
        <v>0</v>
      </c>
      <c r="K41">
        <f t="shared" si="1"/>
        <v>0</v>
      </c>
      <c r="L41">
        <f t="shared" si="2"/>
        <v>0</v>
      </c>
    </row>
    <row r="42" spans="1:12">
      <c r="A42">
        <v>41</v>
      </c>
      <c r="B42" t="s">
        <v>535</v>
      </c>
      <c r="C42" t="s">
        <v>32</v>
      </c>
      <c r="D42">
        <v>50919</v>
      </c>
      <c r="E42" t="s">
        <v>31</v>
      </c>
      <c r="F42">
        <v>86</v>
      </c>
      <c r="G42">
        <v>215</v>
      </c>
      <c r="H42">
        <v>2</v>
      </c>
      <c r="I42">
        <v>39</v>
      </c>
      <c r="J42">
        <f t="shared" si="0"/>
        <v>0</v>
      </c>
      <c r="K42">
        <f t="shared" si="1"/>
        <v>0</v>
      </c>
      <c r="L42">
        <f t="shared" si="2"/>
        <v>1</v>
      </c>
    </row>
    <row r="43" spans="1:12">
      <c r="A43">
        <v>42</v>
      </c>
      <c r="B43" t="s">
        <v>536</v>
      </c>
      <c r="C43" t="s">
        <v>32</v>
      </c>
      <c r="D43">
        <v>36524</v>
      </c>
      <c r="E43" t="s">
        <v>29</v>
      </c>
      <c r="F43">
        <v>28</v>
      </c>
      <c r="G43">
        <v>215</v>
      </c>
      <c r="H43">
        <v>2</v>
      </c>
      <c r="I43">
        <v>40</v>
      </c>
      <c r="J43">
        <f t="shared" si="0"/>
        <v>1</v>
      </c>
      <c r="K43">
        <f t="shared" si="1"/>
        <v>0</v>
      </c>
      <c r="L43">
        <f t="shared" si="2"/>
        <v>0</v>
      </c>
    </row>
    <row r="44" spans="1:12">
      <c r="A44">
        <v>43</v>
      </c>
      <c r="B44" t="s">
        <v>537</v>
      </c>
      <c r="C44" t="s">
        <v>32</v>
      </c>
      <c r="D44">
        <v>23378</v>
      </c>
      <c r="E44" t="s">
        <v>31</v>
      </c>
      <c r="F44">
        <v>89</v>
      </c>
      <c r="G44">
        <v>215</v>
      </c>
      <c r="H44">
        <v>2</v>
      </c>
      <c r="I44">
        <v>41</v>
      </c>
      <c r="J44">
        <f t="shared" si="0"/>
        <v>0</v>
      </c>
      <c r="K44">
        <f t="shared" si="1"/>
        <v>0</v>
      </c>
      <c r="L44">
        <f t="shared" si="2"/>
        <v>1</v>
      </c>
    </row>
    <row r="45" spans="1:12">
      <c r="A45">
        <v>44</v>
      </c>
      <c r="B45" t="s">
        <v>10</v>
      </c>
      <c r="C45" t="s">
        <v>10</v>
      </c>
      <c r="D45">
        <v>70230</v>
      </c>
      <c r="E45" t="s">
        <v>29</v>
      </c>
      <c r="F45">
        <v>107</v>
      </c>
      <c r="G45">
        <v>215</v>
      </c>
      <c r="H45">
        <v>3</v>
      </c>
      <c r="I45">
        <v>42</v>
      </c>
      <c r="J45">
        <f t="shared" si="0"/>
        <v>1</v>
      </c>
      <c r="K45">
        <f t="shared" si="1"/>
        <v>0</v>
      </c>
      <c r="L45">
        <f t="shared" si="2"/>
        <v>0</v>
      </c>
    </row>
    <row r="46" spans="1:12">
      <c r="A46">
        <v>45</v>
      </c>
      <c r="B46" t="s">
        <v>46</v>
      </c>
      <c r="C46" t="s">
        <v>10</v>
      </c>
      <c r="D46">
        <v>60269</v>
      </c>
      <c r="E46" t="s">
        <v>30</v>
      </c>
      <c r="F46">
        <v>87</v>
      </c>
      <c r="G46">
        <v>215</v>
      </c>
      <c r="H46">
        <v>3</v>
      </c>
      <c r="I46">
        <v>43</v>
      </c>
      <c r="J46">
        <f t="shared" si="0"/>
        <v>0</v>
      </c>
      <c r="K46">
        <f t="shared" si="1"/>
        <v>1</v>
      </c>
      <c r="L46">
        <f t="shared" si="2"/>
        <v>0</v>
      </c>
    </row>
    <row r="47" spans="1:12">
      <c r="A47">
        <v>46</v>
      </c>
      <c r="B47" t="s">
        <v>538</v>
      </c>
      <c r="C47" t="s">
        <v>10</v>
      </c>
      <c r="D47">
        <v>42894</v>
      </c>
      <c r="E47" t="s">
        <v>31</v>
      </c>
      <c r="F47">
        <v>204</v>
      </c>
      <c r="G47">
        <v>215</v>
      </c>
      <c r="H47">
        <v>3</v>
      </c>
      <c r="I47">
        <v>44</v>
      </c>
      <c r="J47">
        <f t="shared" si="0"/>
        <v>0</v>
      </c>
      <c r="K47">
        <f t="shared" si="1"/>
        <v>0</v>
      </c>
      <c r="L47">
        <f t="shared" si="2"/>
        <v>1</v>
      </c>
    </row>
    <row r="48" spans="1:12">
      <c r="A48">
        <v>47</v>
      </c>
      <c r="B48" t="s">
        <v>777</v>
      </c>
      <c r="C48" t="s">
        <v>10</v>
      </c>
      <c r="D48">
        <v>38223</v>
      </c>
      <c r="F48">
        <v>146</v>
      </c>
      <c r="G48">
        <v>215</v>
      </c>
      <c r="H48">
        <v>3</v>
      </c>
      <c r="I48">
        <v>47</v>
      </c>
      <c r="J48">
        <f t="shared" si="0"/>
        <v>0</v>
      </c>
      <c r="K48">
        <f t="shared" si="1"/>
        <v>0</v>
      </c>
      <c r="L48">
        <f t="shared" si="2"/>
        <v>0</v>
      </c>
    </row>
    <row r="49" spans="1:12">
      <c r="A49">
        <v>48</v>
      </c>
      <c r="B49" t="s">
        <v>539</v>
      </c>
      <c r="C49" t="s">
        <v>10</v>
      </c>
      <c r="D49">
        <v>87476</v>
      </c>
      <c r="E49" t="s">
        <v>31</v>
      </c>
      <c r="F49">
        <v>288</v>
      </c>
      <c r="G49">
        <v>215</v>
      </c>
      <c r="H49">
        <v>3</v>
      </c>
      <c r="I49">
        <v>45</v>
      </c>
      <c r="J49">
        <f t="shared" si="0"/>
        <v>0</v>
      </c>
      <c r="K49">
        <f t="shared" si="1"/>
        <v>0</v>
      </c>
      <c r="L49">
        <f t="shared" si="2"/>
        <v>1</v>
      </c>
    </row>
    <row r="50" spans="1:12">
      <c r="A50">
        <v>49</v>
      </c>
      <c r="B50" t="s">
        <v>47</v>
      </c>
      <c r="C50" t="s">
        <v>10</v>
      </c>
      <c r="D50">
        <v>50735</v>
      </c>
      <c r="E50" t="s">
        <v>30</v>
      </c>
      <c r="F50">
        <v>88</v>
      </c>
      <c r="G50">
        <v>215</v>
      </c>
      <c r="H50">
        <v>3</v>
      </c>
      <c r="I50">
        <v>46</v>
      </c>
      <c r="J50">
        <f t="shared" si="0"/>
        <v>0</v>
      </c>
      <c r="K50">
        <f t="shared" si="1"/>
        <v>1</v>
      </c>
      <c r="L50">
        <f t="shared" si="2"/>
        <v>0</v>
      </c>
    </row>
    <row r="51" spans="1:12">
      <c r="A51">
        <v>50</v>
      </c>
      <c r="B51" t="s">
        <v>541</v>
      </c>
      <c r="C51" t="s">
        <v>10</v>
      </c>
      <c r="D51">
        <v>22494</v>
      </c>
      <c r="F51">
        <v>92</v>
      </c>
      <c r="G51">
        <v>215</v>
      </c>
      <c r="H51">
        <v>3</v>
      </c>
      <c r="I51">
        <v>48</v>
      </c>
      <c r="J51">
        <f t="shared" si="0"/>
        <v>0</v>
      </c>
      <c r="K51">
        <f t="shared" si="1"/>
        <v>0</v>
      </c>
      <c r="L51">
        <f t="shared" si="2"/>
        <v>0</v>
      </c>
    </row>
    <row r="52" spans="1:12">
      <c r="A52">
        <v>51</v>
      </c>
      <c r="B52" t="s">
        <v>542</v>
      </c>
      <c r="C52" t="s">
        <v>10</v>
      </c>
      <c r="D52">
        <v>33079</v>
      </c>
      <c r="F52">
        <v>255</v>
      </c>
      <c r="G52">
        <v>215</v>
      </c>
      <c r="H52">
        <v>3</v>
      </c>
      <c r="I52">
        <v>49</v>
      </c>
      <c r="J52">
        <f t="shared" si="0"/>
        <v>0</v>
      </c>
      <c r="K52">
        <f t="shared" si="1"/>
        <v>0</v>
      </c>
      <c r="L52">
        <f t="shared" si="2"/>
        <v>0</v>
      </c>
    </row>
    <row r="53" spans="1:12">
      <c r="A53">
        <v>52</v>
      </c>
      <c r="B53" t="s">
        <v>543</v>
      </c>
      <c r="C53" t="s">
        <v>10</v>
      </c>
      <c r="D53">
        <v>67301</v>
      </c>
      <c r="E53" t="s">
        <v>31</v>
      </c>
      <c r="F53">
        <v>226</v>
      </c>
      <c r="G53">
        <v>215</v>
      </c>
      <c r="H53">
        <v>3</v>
      </c>
      <c r="I53">
        <v>50</v>
      </c>
      <c r="J53">
        <f t="shared" si="0"/>
        <v>0</v>
      </c>
      <c r="K53">
        <f t="shared" si="1"/>
        <v>0</v>
      </c>
      <c r="L53">
        <f t="shared" si="2"/>
        <v>1</v>
      </c>
    </row>
    <row r="54" spans="1:12">
      <c r="A54">
        <v>53</v>
      </c>
      <c r="B54" t="s">
        <v>544</v>
      </c>
      <c r="C54" t="s">
        <v>10</v>
      </c>
      <c r="D54">
        <v>18650</v>
      </c>
      <c r="F54">
        <v>101</v>
      </c>
      <c r="G54">
        <v>215</v>
      </c>
      <c r="H54">
        <v>3</v>
      </c>
      <c r="I54">
        <v>51</v>
      </c>
      <c r="J54">
        <f t="shared" si="0"/>
        <v>0</v>
      </c>
      <c r="K54">
        <f t="shared" si="1"/>
        <v>0</v>
      </c>
      <c r="L54">
        <f t="shared" si="2"/>
        <v>0</v>
      </c>
    </row>
    <row r="55" spans="1:12">
      <c r="A55">
        <v>54</v>
      </c>
      <c r="B55" t="s">
        <v>214</v>
      </c>
      <c r="C55" t="s">
        <v>10</v>
      </c>
      <c r="D55">
        <v>49190</v>
      </c>
      <c r="E55" t="s">
        <v>31</v>
      </c>
      <c r="F55">
        <v>234</v>
      </c>
      <c r="G55">
        <v>215</v>
      </c>
      <c r="H55">
        <v>3</v>
      </c>
      <c r="I55">
        <v>52</v>
      </c>
      <c r="J55">
        <f t="shared" si="0"/>
        <v>0</v>
      </c>
      <c r="K55">
        <f t="shared" si="1"/>
        <v>0</v>
      </c>
      <c r="L55">
        <f t="shared" si="2"/>
        <v>1</v>
      </c>
    </row>
    <row r="56" spans="1:12">
      <c r="A56">
        <v>55</v>
      </c>
      <c r="B56" t="s">
        <v>545</v>
      </c>
      <c r="C56" t="s">
        <v>10</v>
      </c>
      <c r="D56">
        <v>45759</v>
      </c>
      <c r="F56">
        <v>48</v>
      </c>
      <c r="G56">
        <v>215</v>
      </c>
      <c r="H56">
        <v>3</v>
      </c>
      <c r="I56">
        <v>53</v>
      </c>
      <c r="J56">
        <f t="shared" si="0"/>
        <v>0</v>
      </c>
      <c r="K56">
        <f t="shared" si="1"/>
        <v>0</v>
      </c>
      <c r="L56">
        <f t="shared" si="2"/>
        <v>0</v>
      </c>
    </row>
    <row r="57" spans="1:12">
      <c r="A57">
        <v>56</v>
      </c>
      <c r="B57" t="s">
        <v>546</v>
      </c>
      <c r="C57" t="s">
        <v>10</v>
      </c>
      <c r="D57">
        <v>22760</v>
      </c>
      <c r="F57">
        <v>251</v>
      </c>
      <c r="G57">
        <v>215</v>
      </c>
      <c r="H57">
        <v>3</v>
      </c>
      <c r="I57">
        <v>54</v>
      </c>
      <c r="J57">
        <f t="shared" si="0"/>
        <v>0</v>
      </c>
      <c r="K57">
        <f t="shared" si="1"/>
        <v>0</v>
      </c>
      <c r="L57">
        <f t="shared" si="2"/>
        <v>0</v>
      </c>
    </row>
    <row r="58" spans="1:12">
      <c r="A58">
        <v>57</v>
      </c>
      <c r="B58" t="s">
        <v>547</v>
      </c>
      <c r="C58" t="s">
        <v>10</v>
      </c>
      <c r="D58">
        <v>76524</v>
      </c>
      <c r="E58" t="s">
        <v>31</v>
      </c>
      <c r="F58">
        <v>137</v>
      </c>
      <c r="G58">
        <v>215</v>
      </c>
      <c r="H58">
        <v>3</v>
      </c>
      <c r="I58">
        <v>55</v>
      </c>
      <c r="J58">
        <f t="shared" si="0"/>
        <v>0</v>
      </c>
      <c r="K58">
        <f t="shared" si="1"/>
        <v>0</v>
      </c>
      <c r="L58">
        <f t="shared" si="2"/>
        <v>1</v>
      </c>
    </row>
    <row r="59" spans="1:12">
      <c r="A59">
        <v>58</v>
      </c>
      <c r="B59" t="s">
        <v>548</v>
      </c>
      <c r="C59" t="s">
        <v>10</v>
      </c>
      <c r="D59">
        <v>94399</v>
      </c>
      <c r="F59">
        <v>253</v>
      </c>
      <c r="G59">
        <v>215</v>
      </c>
      <c r="H59">
        <v>3</v>
      </c>
      <c r="I59">
        <v>56</v>
      </c>
      <c r="J59">
        <f t="shared" si="0"/>
        <v>0</v>
      </c>
      <c r="K59">
        <f t="shared" si="1"/>
        <v>0</v>
      </c>
      <c r="L59">
        <f t="shared" si="2"/>
        <v>0</v>
      </c>
    </row>
    <row r="60" spans="1:12">
      <c r="A60">
        <v>59</v>
      </c>
      <c r="B60" t="s">
        <v>549</v>
      </c>
      <c r="C60" t="s">
        <v>34</v>
      </c>
      <c r="E60" t="s">
        <v>29</v>
      </c>
      <c r="F60">
        <v>94</v>
      </c>
      <c r="G60">
        <v>215</v>
      </c>
      <c r="H60">
        <v>4</v>
      </c>
      <c r="I60">
        <v>57</v>
      </c>
      <c r="J60">
        <f t="shared" si="0"/>
        <v>1</v>
      </c>
      <c r="K60">
        <f t="shared" si="1"/>
        <v>0</v>
      </c>
      <c r="L60">
        <f t="shared" si="2"/>
        <v>0</v>
      </c>
    </row>
    <row r="61" spans="1:12">
      <c r="A61">
        <v>60</v>
      </c>
      <c r="B61" t="s">
        <v>550</v>
      </c>
      <c r="C61" t="s">
        <v>34</v>
      </c>
      <c r="D61">
        <v>22133</v>
      </c>
      <c r="E61" t="s">
        <v>29</v>
      </c>
      <c r="F61">
        <v>27</v>
      </c>
      <c r="G61">
        <v>215</v>
      </c>
      <c r="H61">
        <v>4</v>
      </c>
      <c r="I61">
        <v>58</v>
      </c>
      <c r="J61">
        <f t="shared" si="0"/>
        <v>1</v>
      </c>
      <c r="K61">
        <f t="shared" si="1"/>
        <v>0</v>
      </c>
      <c r="L61">
        <f t="shared" si="2"/>
        <v>0</v>
      </c>
    </row>
    <row r="62" spans="1:12">
      <c r="A62">
        <v>61</v>
      </c>
      <c r="B62" t="s">
        <v>551</v>
      </c>
      <c r="C62" t="s">
        <v>34</v>
      </c>
      <c r="D62">
        <v>35088</v>
      </c>
      <c r="E62" t="s">
        <v>30</v>
      </c>
      <c r="F62">
        <v>143</v>
      </c>
      <c r="G62">
        <v>215</v>
      </c>
      <c r="H62">
        <v>4</v>
      </c>
      <c r="I62">
        <v>59</v>
      </c>
      <c r="J62">
        <f t="shared" si="0"/>
        <v>0</v>
      </c>
      <c r="K62">
        <f t="shared" si="1"/>
        <v>1</v>
      </c>
      <c r="L62">
        <f t="shared" si="2"/>
        <v>0</v>
      </c>
    </row>
    <row r="63" spans="1:12">
      <c r="A63">
        <v>62</v>
      </c>
      <c r="B63" t="s">
        <v>778</v>
      </c>
      <c r="C63" t="s">
        <v>34</v>
      </c>
      <c r="E63" t="s">
        <v>29</v>
      </c>
      <c r="F63">
        <v>95</v>
      </c>
      <c r="G63">
        <v>215</v>
      </c>
      <c r="H63">
        <v>4</v>
      </c>
      <c r="I63">
        <v>60</v>
      </c>
      <c r="J63">
        <f t="shared" si="0"/>
        <v>1</v>
      </c>
      <c r="K63">
        <f t="shared" si="1"/>
        <v>0</v>
      </c>
      <c r="L63">
        <f t="shared" si="2"/>
        <v>0</v>
      </c>
    </row>
    <row r="64" spans="1:12">
      <c r="A64">
        <v>63</v>
      </c>
      <c r="B64" t="s">
        <v>779</v>
      </c>
      <c r="C64" t="s">
        <v>34</v>
      </c>
      <c r="J64">
        <f t="shared" si="0"/>
        <v>0</v>
      </c>
      <c r="K64">
        <f t="shared" si="1"/>
        <v>0</v>
      </c>
      <c r="L64">
        <f t="shared" si="2"/>
        <v>0</v>
      </c>
    </row>
    <row r="65" spans="1:12">
      <c r="A65">
        <v>64</v>
      </c>
      <c r="B65" t="s">
        <v>780</v>
      </c>
      <c r="C65" t="s">
        <v>34</v>
      </c>
      <c r="E65" t="s">
        <v>29</v>
      </c>
      <c r="F65">
        <v>242</v>
      </c>
      <c r="G65">
        <v>215</v>
      </c>
      <c r="H65">
        <v>4</v>
      </c>
      <c r="I65">
        <v>61</v>
      </c>
      <c r="J65">
        <f t="shared" si="0"/>
        <v>1</v>
      </c>
      <c r="K65">
        <f t="shared" si="1"/>
        <v>0</v>
      </c>
      <c r="L65">
        <f t="shared" si="2"/>
        <v>0</v>
      </c>
    </row>
    <row r="66" spans="1:12">
      <c r="A66">
        <v>65</v>
      </c>
      <c r="B66" t="s">
        <v>781</v>
      </c>
      <c r="C66" t="s">
        <v>34</v>
      </c>
      <c r="J66">
        <f t="shared" si="0"/>
        <v>0</v>
      </c>
      <c r="K66">
        <f t="shared" si="1"/>
        <v>0</v>
      </c>
      <c r="L66">
        <f t="shared" si="2"/>
        <v>0</v>
      </c>
    </row>
    <row r="67" spans="1:12">
      <c r="A67">
        <v>66</v>
      </c>
      <c r="B67" t="s">
        <v>554</v>
      </c>
      <c r="C67" t="s">
        <v>34</v>
      </c>
      <c r="E67" t="s">
        <v>29</v>
      </c>
      <c r="F67">
        <v>51</v>
      </c>
      <c r="G67">
        <v>215</v>
      </c>
      <c r="H67">
        <v>4</v>
      </c>
      <c r="I67">
        <v>62</v>
      </c>
      <c r="J67">
        <f t="shared" ref="J67:J130" si="3">IF(E67="Municipal Council",1,0)</f>
        <v>1</v>
      </c>
      <c r="K67">
        <f t="shared" ref="K67:K130" si="4">IF(E67="Urban Council",1,0)</f>
        <v>0</v>
      </c>
      <c r="L67">
        <f t="shared" ref="L67:L130" si="5">IF(E67="Pradeshiya Sabha",1,0)</f>
        <v>0</v>
      </c>
    </row>
    <row r="68" spans="1:12">
      <c r="A68">
        <v>67</v>
      </c>
      <c r="B68" t="s">
        <v>555</v>
      </c>
      <c r="C68" t="s">
        <v>34</v>
      </c>
      <c r="D68">
        <v>80313</v>
      </c>
      <c r="E68" t="s">
        <v>29</v>
      </c>
      <c r="F68">
        <v>271</v>
      </c>
      <c r="G68">
        <v>215</v>
      </c>
      <c r="H68">
        <v>4</v>
      </c>
      <c r="I68">
        <v>63</v>
      </c>
      <c r="J68">
        <f t="shared" si="3"/>
        <v>1</v>
      </c>
      <c r="K68">
        <f t="shared" si="4"/>
        <v>0</v>
      </c>
      <c r="L68">
        <f t="shared" si="5"/>
        <v>0</v>
      </c>
    </row>
    <row r="69" spans="1:12">
      <c r="A69">
        <v>68</v>
      </c>
      <c r="B69" t="s">
        <v>556</v>
      </c>
      <c r="C69" t="s">
        <v>34</v>
      </c>
      <c r="D69">
        <v>25908</v>
      </c>
      <c r="E69" t="s">
        <v>29</v>
      </c>
      <c r="F69">
        <v>77</v>
      </c>
      <c r="G69">
        <v>215</v>
      </c>
      <c r="H69">
        <v>4</v>
      </c>
      <c r="I69">
        <v>64</v>
      </c>
      <c r="J69">
        <f t="shared" si="3"/>
        <v>1</v>
      </c>
      <c r="K69">
        <f t="shared" si="4"/>
        <v>0</v>
      </c>
      <c r="L69">
        <f t="shared" si="5"/>
        <v>0</v>
      </c>
    </row>
    <row r="70" spans="1:12">
      <c r="A70">
        <v>69</v>
      </c>
      <c r="B70" t="s">
        <v>782</v>
      </c>
      <c r="C70" t="s">
        <v>34</v>
      </c>
      <c r="D70">
        <v>53896</v>
      </c>
      <c r="E70" t="s">
        <v>29</v>
      </c>
      <c r="F70">
        <v>52</v>
      </c>
      <c r="G70">
        <v>215</v>
      </c>
      <c r="H70">
        <v>4</v>
      </c>
      <c r="I70">
        <v>66</v>
      </c>
      <c r="J70">
        <f t="shared" si="3"/>
        <v>1</v>
      </c>
      <c r="K70">
        <f t="shared" si="4"/>
        <v>0</v>
      </c>
      <c r="L70">
        <f t="shared" si="5"/>
        <v>0</v>
      </c>
    </row>
    <row r="71" spans="1:12">
      <c r="A71">
        <v>70</v>
      </c>
      <c r="B71" t="s">
        <v>557</v>
      </c>
      <c r="C71" t="s">
        <v>34</v>
      </c>
      <c r="E71" t="s">
        <v>29</v>
      </c>
      <c r="F71">
        <v>161</v>
      </c>
      <c r="G71">
        <v>215</v>
      </c>
      <c r="H71">
        <v>4</v>
      </c>
      <c r="I71">
        <v>65</v>
      </c>
      <c r="J71">
        <f t="shared" si="3"/>
        <v>1</v>
      </c>
      <c r="K71">
        <f t="shared" si="4"/>
        <v>0</v>
      </c>
      <c r="L71">
        <f t="shared" si="5"/>
        <v>0</v>
      </c>
    </row>
    <row r="72" spans="1:12">
      <c r="A72">
        <v>71</v>
      </c>
      <c r="B72" t="s">
        <v>559</v>
      </c>
      <c r="C72" t="s">
        <v>34</v>
      </c>
      <c r="E72" t="s">
        <v>29</v>
      </c>
      <c r="F72">
        <v>12</v>
      </c>
      <c r="G72">
        <v>215</v>
      </c>
      <c r="H72">
        <v>4</v>
      </c>
      <c r="I72">
        <v>67</v>
      </c>
      <c r="J72">
        <f t="shared" si="3"/>
        <v>1</v>
      </c>
      <c r="K72">
        <f t="shared" si="4"/>
        <v>0</v>
      </c>
      <c r="L72">
        <f t="shared" si="5"/>
        <v>0</v>
      </c>
    </row>
    <row r="73" spans="1:12">
      <c r="A73">
        <v>72</v>
      </c>
      <c r="B73" t="s">
        <v>560</v>
      </c>
      <c r="C73" t="s">
        <v>34</v>
      </c>
      <c r="E73" t="s">
        <v>29</v>
      </c>
      <c r="F73">
        <v>78</v>
      </c>
      <c r="G73">
        <v>215</v>
      </c>
      <c r="H73">
        <v>4</v>
      </c>
      <c r="I73">
        <v>68</v>
      </c>
      <c r="J73">
        <f t="shared" si="3"/>
        <v>1</v>
      </c>
      <c r="K73">
        <f t="shared" si="4"/>
        <v>0</v>
      </c>
      <c r="L73">
        <f t="shared" si="5"/>
        <v>0</v>
      </c>
    </row>
    <row r="74" spans="1:12">
      <c r="A74">
        <v>73</v>
      </c>
      <c r="B74" t="s">
        <v>0</v>
      </c>
      <c r="C74" t="s">
        <v>0</v>
      </c>
      <c r="D74">
        <v>380946</v>
      </c>
      <c r="E74" t="s">
        <v>29</v>
      </c>
      <c r="F74">
        <v>147</v>
      </c>
      <c r="G74">
        <v>215</v>
      </c>
      <c r="H74">
        <v>5</v>
      </c>
      <c r="I74">
        <v>69</v>
      </c>
      <c r="J74">
        <f t="shared" si="3"/>
        <v>1</v>
      </c>
      <c r="K74">
        <f t="shared" si="4"/>
        <v>0</v>
      </c>
      <c r="L74">
        <f t="shared" si="5"/>
        <v>0</v>
      </c>
    </row>
    <row r="75" spans="1:12">
      <c r="A75">
        <v>74</v>
      </c>
      <c r="B75" t="s">
        <v>783</v>
      </c>
      <c r="C75" t="s">
        <v>0</v>
      </c>
      <c r="D75">
        <v>101830</v>
      </c>
      <c r="E75" t="s">
        <v>29</v>
      </c>
      <c r="F75">
        <v>108</v>
      </c>
      <c r="G75">
        <v>215</v>
      </c>
      <c r="H75">
        <v>5</v>
      </c>
      <c r="I75">
        <v>70</v>
      </c>
      <c r="J75">
        <f t="shared" si="3"/>
        <v>1</v>
      </c>
      <c r="K75">
        <f t="shared" si="4"/>
        <v>0</v>
      </c>
      <c r="L75">
        <f t="shared" si="5"/>
        <v>0</v>
      </c>
    </row>
    <row r="76" spans="1:12">
      <c r="A76">
        <v>75</v>
      </c>
      <c r="B76" t="s">
        <v>261</v>
      </c>
      <c r="C76" t="s">
        <v>0</v>
      </c>
      <c r="D76">
        <v>94001</v>
      </c>
      <c r="E76" t="s">
        <v>31</v>
      </c>
      <c r="F76">
        <v>258</v>
      </c>
      <c r="G76">
        <v>215</v>
      </c>
      <c r="H76">
        <v>5</v>
      </c>
      <c r="I76">
        <v>71</v>
      </c>
      <c r="J76">
        <f t="shared" si="3"/>
        <v>0</v>
      </c>
      <c r="K76">
        <f t="shared" si="4"/>
        <v>0</v>
      </c>
      <c r="L76">
        <f t="shared" si="5"/>
        <v>1</v>
      </c>
    </row>
    <row r="77" spans="1:12">
      <c r="A77">
        <v>76</v>
      </c>
      <c r="B77" t="s">
        <v>26</v>
      </c>
      <c r="C77" t="s">
        <v>0</v>
      </c>
      <c r="D77">
        <v>186050</v>
      </c>
      <c r="E77" t="s">
        <v>31</v>
      </c>
      <c r="F77">
        <v>17</v>
      </c>
      <c r="G77">
        <v>215</v>
      </c>
      <c r="H77">
        <v>5</v>
      </c>
      <c r="I77">
        <v>72</v>
      </c>
      <c r="J77">
        <f t="shared" si="3"/>
        <v>0</v>
      </c>
      <c r="K77">
        <f t="shared" si="4"/>
        <v>0</v>
      </c>
      <c r="L77">
        <f t="shared" si="5"/>
        <v>1</v>
      </c>
    </row>
    <row r="78" spans="1:12">
      <c r="A78">
        <v>77</v>
      </c>
      <c r="B78" t="s">
        <v>23</v>
      </c>
      <c r="C78" t="s">
        <v>0</v>
      </c>
      <c r="D78">
        <v>209251</v>
      </c>
      <c r="E78" t="s">
        <v>29</v>
      </c>
      <c r="F78">
        <v>50</v>
      </c>
      <c r="G78">
        <v>215</v>
      </c>
      <c r="H78">
        <v>5</v>
      </c>
      <c r="I78">
        <v>73</v>
      </c>
      <c r="J78">
        <f t="shared" si="3"/>
        <v>1</v>
      </c>
      <c r="K78">
        <f t="shared" si="4"/>
        <v>0</v>
      </c>
      <c r="L78">
        <f t="shared" si="5"/>
        <v>0</v>
      </c>
    </row>
    <row r="79" spans="1:12">
      <c r="A79">
        <v>78</v>
      </c>
      <c r="B79" t="s">
        <v>38</v>
      </c>
      <c r="C79" t="s">
        <v>0</v>
      </c>
      <c r="D79">
        <v>209619</v>
      </c>
      <c r="E79" t="s">
        <v>30</v>
      </c>
      <c r="F79">
        <v>282</v>
      </c>
      <c r="G79">
        <v>215</v>
      </c>
      <c r="H79">
        <v>5</v>
      </c>
      <c r="I79">
        <v>74</v>
      </c>
      <c r="J79">
        <f t="shared" si="3"/>
        <v>0</v>
      </c>
      <c r="K79">
        <f t="shared" si="4"/>
        <v>1</v>
      </c>
      <c r="L79">
        <f t="shared" si="5"/>
        <v>0</v>
      </c>
    </row>
    <row r="80" spans="1:12">
      <c r="A80">
        <v>79</v>
      </c>
      <c r="B80" t="s">
        <v>37</v>
      </c>
      <c r="C80" t="s">
        <v>0</v>
      </c>
      <c r="D80">
        <v>161247</v>
      </c>
      <c r="E80" t="s">
        <v>30</v>
      </c>
      <c r="F80">
        <v>283</v>
      </c>
      <c r="G80">
        <v>215</v>
      </c>
      <c r="H80">
        <v>5</v>
      </c>
      <c r="I80">
        <v>75</v>
      </c>
      <c r="J80">
        <f t="shared" si="3"/>
        <v>0</v>
      </c>
      <c r="K80">
        <f t="shared" si="4"/>
        <v>1</v>
      </c>
      <c r="L80">
        <f t="shared" si="5"/>
        <v>0</v>
      </c>
    </row>
    <row r="81" spans="1:12">
      <c r="A81">
        <v>80</v>
      </c>
      <c r="B81" t="s">
        <v>13</v>
      </c>
      <c r="C81" t="s">
        <v>0</v>
      </c>
      <c r="D81">
        <v>185193</v>
      </c>
      <c r="E81" t="s">
        <v>30</v>
      </c>
      <c r="F81">
        <v>179</v>
      </c>
      <c r="G81">
        <v>215</v>
      </c>
      <c r="H81">
        <v>5</v>
      </c>
      <c r="I81">
        <v>76</v>
      </c>
      <c r="J81">
        <f t="shared" si="3"/>
        <v>0</v>
      </c>
      <c r="K81">
        <f t="shared" si="4"/>
        <v>1</v>
      </c>
      <c r="L81">
        <f t="shared" si="5"/>
        <v>0</v>
      </c>
    </row>
    <row r="82" spans="1:12">
      <c r="A82">
        <v>81</v>
      </c>
      <c r="B82" t="s">
        <v>2</v>
      </c>
      <c r="C82" t="s">
        <v>0</v>
      </c>
      <c r="D82">
        <v>177563</v>
      </c>
      <c r="E82" t="s">
        <v>29</v>
      </c>
      <c r="F82">
        <v>64</v>
      </c>
      <c r="G82">
        <v>215</v>
      </c>
      <c r="H82">
        <v>5</v>
      </c>
      <c r="I82">
        <v>77</v>
      </c>
      <c r="J82">
        <f t="shared" si="3"/>
        <v>1</v>
      </c>
      <c r="K82">
        <f t="shared" si="4"/>
        <v>0</v>
      </c>
      <c r="L82">
        <f t="shared" si="5"/>
        <v>0</v>
      </c>
    </row>
    <row r="83" spans="1:12">
      <c r="A83">
        <v>82</v>
      </c>
      <c r="B83" t="s">
        <v>562</v>
      </c>
      <c r="C83" t="s">
        <v>0</v>
      </c>
      <c r="D83">
        <v>54338</v>
      </c>
      <c r="F83">
        <v>191</v>
      </c>
      <c r="G83">
        <v>215</v>
      </c>
      <c r="H83">
        <v>5</v>
      </c>
      <c r="I83">
        <v>78</v>
      </c>
      <c r="J83">
        <f t="shared" si="3"/>
        <v>0</v>
      </c>
      <c r="K83">
        <f t="shared" si="4"/>
        <v>0</v>
      </c>
      <c r="L83">
        <f t="shared" si="5"/>
        <v>0</v>
      </c>
    </row>
    <row r="84" spans="1:12">
      <c r="A84">
        <v>83</v>
      </c>
      <c r="B84" t="s">
        <v>784</v>
      </c>
      <c r="C84" t="s">
        <v>0</v>
      </c>
      <c r="D84">
        <v>108716</v>
      </c>
      <c r="J84">
        <f t="shared" si="3"/>
        <v>0</v>
      </c>
      <c r="K84">
        <f t="shared" si="4"/>
        <v>0</v>
      </c>
      <c r="L84">
        <f t="shared" si="5"/>
        <v>0</v>
      </c>
    </row>
    <row r="85" spans="1:12">
      <c r="A85">
        <v>84</v>
      </c>
      <c r="B85" t="s">
        <v>563</v>
      </c>
      <c r="C85" t="s">
        <v>0</v>
      </c>
      <c r="D85">
        <v>116366</v>
      </c>
      <c r="E85" t="s">
        <v>29</v>
      </c>
      <c r="F85">
        <v>181</v>
      </c>
      <c r="G85">
        <v>215</v>
      </c>
      <c r="H85">
        <v>5</v>
      </c>
      <c r="I85">
        <v>79</v>
      </c>
      <c r="J85">
        <f t="shared" si="3"/>
        <v>1</v>
      </c>
      <c r="K85">
        <f t="shared" si="4"/>
        <v>0</v>
      </c>
      <c r="L85">
        <f t="shared" si="5"/>
        <v>0</v>
      </c>
    </row>
    <row r="86" spans="1:12">
      <c r="A86">
        <v>85</v>
      </c>
      <c r="B86" t="s">
        <v>564</v>
      </c>
      <c r="C86" t="s">
        <v>0</v>
      </c>
      <c r="D86">
        <v>266154</v>
      </c>
      <c r="F86">
        <v>173</v>
      </c>
      <c r="G86">
        <v>215</v>
      </c>
      <c r="H86">
        <v>5</v>
      </c>
      <c r="I86">
        <v>80</v>
      </c>
      <c r="J86">
        <f t="shared" si="3"/>
        <v>0</v>
      </c>
      <c r="K86">
        <f t="shared" si="4"/>
        <v>0</v>
      </c>
      <c r="L86">
        <f t="shared" si="5"/>
        <v>0</v>
      </c>
    </row>
    <row r="87" spans="1:12">
      <c r="A87">
        <v>86</v>
      </c>
      <c r="B87" t="s">
        <v>565</v>
      </c>
      <c r="C87" t="s">
        <v>8</v>
      </c>
      <c r="D87">
        <v>63881</v>
      </c>
      <c r="F87">
        <v>149</v>
      </c>
      <c r="G87">
        <v>215</v>
      </c>
      <c r="H87">
        <v>6</v>
      </c>
      <c r="I87">
        <v>81</v>
      </c>
      <c r="J87">
        <f t="shared" si="3"/>
        <v>0</v>
      </c>
      <c r="K87">
        <f t="shared" si="4"/>
        <v>0</v>
      </c>
      <c r="L87">
        <f t="shared" si="5"/>
        <v>0</v>
      </c>
    </row>
    <row r="88" spans="1:12">
      <c r="A88">
        <v>87</v>
      </c>
      <c r="B88" t="s">
        <v>43</v>
      </c>
      <c r="C88" t="s">
        <v>8</v>
      </c>
      <c r="E88" t="s">
        <v>30</v>
      </c>
      <c r="F88">
        <v>157</v>
      </c>
      <c r="G88">
        <v>215</v>
      </c>
      <c r="H88">
        <v>6</v>
      </c>
      <c r="I88">
        <v>82</v>
      </c>
      <c r="J88">
        <f t="shared" si="3"/>
        <v>0</v>
      </c>
      <c r="K88">
        <f t="shared" si="4"/>
        <v>1</v>
      </c>
      <c r="L88">
        <f t="shared" si="5"/>
        <v>0</v>
      </c>
    </row>
    <row r="89" spans="1:12">
      <c r="A89">
        <v>88</v>
      </c>
      <c r="B89" t="s">
        <v>566</v>
      </c>
      <c r="C89" t="s">
        <v>8</v>
      </c>
      <c r="D89">
        <v>68634</v>
      </c>
      <c r="F89">
        <v>188</v>
      </c>
      <c r="G89">
        <v>215</v>
      </c>
      <c r="H89">
        <v>6</v>
      </c>
      <c r="I89">
        <v>83</v>
      </c>
      <c r="J89">
        <f t="shared" si="3"/>
        <v>0</v>
      </c>
      <c r="K89">
        <f t="shared" si="4"/>
        <v>0</v>
      </c>
      <c r="L89">
        <f t="shared" si="5"/>
        <v>0</v>
      </c>
    </row>
    <row r="90" spans="1:12">
      <c r="A90">
        <v>89</v>
      </c>
      <c r="B90" t="s">
        <v>567</v>
      </c>
      <c r="C90" t="s">
        <v>8</v>
      </c>
      <c r="D90">
        <v>65346</v>
      </c>
      <c r="E90" t="s">
        <v>31</v>
      </c>
      <c r="F90">
        <v>316</v>
      </c>
      <c r="G90">
        <v>215</v>
      </c>
      <c r="H90">
        <v>6</v>
      </c>
      <c r="I90">
        <v>84</v>
      </c>
      <c r="J90">
        <f t="shared" si="3"/>
        <v>0</v>
      </c>
      <c r="K90">
        <f t="shared" si="4"/>
        <v>0</v>
      </c>
      <c r="L90">
        <f t="shared" si="5"/>
        <v>1</v>
      </c>
    </row>
    <row r="91" spans="1:12">
      <c r="A91">
        <v>90</v>
      </c>
      <c r="B91" t="s">
        <v>785</v>
      </c>
      <c r="C91" t="s">
        <v>8</v>
      </c>
      <c r="D91">
        <v>46442</v>
      </c>
      <c r="E91" t="s">
        <v>31</v>
      </c>
      <c r="F91">
        <v>228</v>
      </c>
      <c r="G91">
        <v>215</v>
      </c>
      <c r="H91">
        <v>6</v>
      </c>
      <c r="I91">
        <v>85</v>
      </c>
      <c r="J91">
        <f t="shared" si="3"/>
        <v>0</v>
      </c>
      <c r="K91">
        <f t="shared" si="4"/>
        <v>0</v>
      </c>
      <c r="L91">
        <f t="shared" si="5"/>
        <v>1</v>
      </c>
    </row>
    <row r="92" spans="1:12">
      <c r="A92">
        <v>91</v>
      </c>
      <c r="B92" t="s">
        <v>569</v>
      </c>
      <c r="C92" t="s">
        <v>8</v>
      </c>
      <c r="D92">
        <v>41612</v>
      </c>
      <c r="F92">
        <v>65</v>
      </c>
      <c r="G92">
        <v>215</v>
      </c>
      <c r="H92">
        <v>6</v>
      </c>
      <c r="I92">
        <v>86</v>
      </c>
      <c r="J92">
        <f t="shared" si="3"/>
        <v>0</v>
      </c>
      <c r="K92">
        <f t="shared" si="4"/>
        <v>0</v>
      </c>
      <c r="L92">
        <f t="shared" si="5"/>
        <v>0</v>
      </c>
    </row>
    <row r="93" spans="1:12">
      <c r="A93">
        <v>92</v>
      </c>
      <c r="B93" t="s">
        <v>570</v>
      </c>
      <c r="C93" t="s">
        <v>8</v>
      </c>
      <c r="D93">
        <v>60292</v>
      </c>
      <c r="E93" t="s">
        <v>31</v>
      </c>
      <c r="F93">
        <v>205</v>
      </c>
      <c r="G93">
        <v>215</v>
      </c>
      <c r="H93">
        <v>6</v>
      </c>
      <c r="I93">
        <v>87</v>
      </c>
      <c r="J93">
        <f t="shared" si="3"/>
        <v>0</v>
      </c>
      <c r="K93">
        <f t="shared" si="4"/>
        <v>0</v>
      </c>
      <c r="L93">
        <f t="shared" si="5"/>
        <v>1</v>
      </c>
    </row>
    <row r="94" spans="1:12">
      <c r="A94">
        <v>93</v>
      </c>
      <c r="B94" t="s">
        <v>571</v>
      </c>
      <c r="C94" t="s">
        <v>8</v>
      </c>
      <c r="D94">
        <v>103246</v>
      </c>
      <c r="E94" t="s">
        <v>29</v>
      </c>
      <c r="F94">
        <v>300</v>
      </c>
      <c r="G94">
        <v>215</v>
      </c>
      <c r="H94">
        <v>6</v>
      </c>
      <c r="I94">
        <v>88</v>
      </c>
      <c r="J94">
        <f t="shared" si="3"/>
        <v>1</v>
      </c>
      <c r="K94">
        <f t="shared" si="4"/>
        <v>0</v>
      </c>
      <c r="L94">
        <f t="shared" si="5"/>
        <v>0</v>
      </c>
    </row>
    <row r="95" spans="1:12">
      <c r="A95">
        <v>94</v>
      </c>
      <c r="B95" t="s">
        <v>786</v>
      </c>
      <c r="C95" t="s">
        <v>8</v>
      </c>
      <c r="J95">
        <f t="shared" si="3"/>
        <v>0</v>
      </c>
      <c r="K95">
        <f t="shared" si="4"/>
        <v>0</v>
      </c>
      <c r="L95">
        <f t="shared" si="5"/>
        <v>0</v>
      </c>
    </row>
    <row r="96" spans="1:12">
      <c r="A96">
        <v>95</v>
      </c>
      <c r="B96" t="s">
        <v>572</v>
      </c>
      <c r="C96" t="s">
        <v>8</v>
      </c>
      <c r="D96">
        <v>59041</v>
      </c>
      <c r="E96" t="s">
        <v>31</v>
      </c>
      <c r="F96">
        <v>55</v>
      </c>
      <c r="G96">
        <v>215</v>
      </c>
      <c r="H96">
        <v>6</v>
      </c>
      <c r="I96">
        <v>89</v>
      </c>
      <c r="J96">
        <f t="shared" si="3"/>
        <v>0</v>
      </c>
      <c r="K96">
        <f t="shared" si="4"/>
        <v>0</v>
      </c>
      <c r="L96">
        <f t="shared" si="5"/>
        <v>1</v>
      </c>
    </row>
    <row r="97" spans="1:12">
      <c r="A97">
        <v>96</v>
      </c>
      <c r="B97" t="s">
        <v>15</v>
      </c>
      <c r="C97" t="s">
        <v>8</v>
      </c>
      <c r="D97">
        <v>98589</v>
      </c>
      <c r="E97" t="s">
        <v>30</v>
      </c>
      <c r="F97">
        <v>118</v>
      </c>
      <c r="G97">
        <v>215</v>
      </c>
      <c r="H97">
        <v>6</v>
      </c>
      <c r="I97">
        <v>90</v>
      </c>
      <c r="J97">
        <f t="shared" si="3"/>
        <v>0</v>
      </c>
      <c r="K97">
        <f t="shared" si="4"/>
        <v>1</v>
      </c>
      <c r="L97">
        <f t="shared" si="5"/>
        <v>0</v>
      </c>
    </row>
    <row r="98" spans="1:12">
      <c r="A98">
        <v>97</v>
      </c>
      <c r="B98" t="s">
        <v>573</v>
      </c>
      <c r="C98" t="s">
        <v>8</v>
      </c>
      <c r="D98">
        <v>39944</v>
      </c>
      <c r="F98">
        <v>82</v>
      </c>
      <c r="G98">
        <v>215</v>
      </c>
      <c r="H98">
        <v>6</v>
      </c>
      <c r="I98">
        <v>91</v>
      </c>
      <c r="J98">
        <f t="shared" si="3"/>
        <v>0</v>
      </c>
      <c r="K98">
        <f t="shared" si="4"/>
        <v>0</v>
      </c>
      <c r="L98">
        <f t="shared" si="5"/>
        <v>0</v>
      </c>
    </row>
    <row r="99" spans="1:12">
      <c r="A99">
        <v>98</v>
      </c>
      <c r="B99" t="s">
        <v>574</v>
      </c>
      <c r="C99" t="s">
        <v>8</v>
      </c>
      <c r="D99">
        <v>56128</v>
      </c>
      <c r="F99">
        <v>223</v>
      </c>
      <c r="G99">
        <v>215</v>
      </c>
      <c r="H99">
        <v>6</v>
      </c>
      <c r="I99">
        <v>92</v>
      </c>
      <c r="J99">
        <f t="shared" si="3"/>
        <v>0</v>
      </c>
      <c r="K99">
        <f t="shared" si="4"/>
        <v>0</v>
      </c>
      <c r="L99">
        <f t="shared" si="5"/>
        <v>0</v>
      </c>
    </row>
    <row r="100" spans="1:12">
      <c r="A100">
        <v>99</v>
      </c>
      <c r="B100" t="s">
        <v>575</v>
      </c>
      <c r="C100" t="s">
        <v>8</v>
      </c>
      <c r="D100">
        <v>52414</v>
      </c>
      <c r="F100">
        <v>41</v>
      </c>
      <c r="G100">
        <v>215</v>
      </c>
      <c r="H100">
        <v>6</v>
      </c>
      <c r="I100">
        <v>93</v>
      </c>
      <c r="J100">
        <f t="shared" si="3"/>
        <v>0</v>
      </c>
      <c r="K100">
        <f t="shared" si="4"/>
        <v>0</v>
      </c>
      <c r="L100">
        <f t="shared" si="5"/>
        <v>0</v>
      </c>
    </row>
    <row r="101" spans="1:12">
      <c r="A101">
        <v>100</v>
      </c>
      <c r="B101" t="s">
        <v>576</v>
      </c>
      <c r="C101" t="s">
        <v>8</v>
      </c>
      <c r="D101">
        <v>27501</v>
      </c>
      <c r="F101">
        <v>144</v>
      </c>
      <c r="G101">
        <v>215</v>
      </c>
      <c r="H101">
        <v>6</v>
      </c>
      <c r="I101">
        <v>94</v>
      </c>
      <c r="J101">
        <f t="shared" si="3"/>
        <v>0</v>
      </c>
      <c r="K101">
        <f t="shared" si="4"/>
        <v>0</v>
      </c>
      <c r="L101">
        <f t="shared" si="5"/>
        <v>0</v>
      </c>
    </row>
    <row r="102" spans="1:12">
      <c r="A102">
        <v>101</v>
      </c>
      <c r="B102" t="s">
        <v>577</v>
      </c>
      <c r="C102" t="s">
        <v>8</v>
      </c>
      <c r="D102">
        <v>34330</v>
      </c>
      <c r="F102">
        <v>58</v>
      </c>
      <c r="G102">
        <v>215</v>
      </c>
      <c r="H102">
        <v>6</v>
      </c>
      <c r="I102">
        <v>95</v>
      </c>
      <c r="J102">
        <f t="shared" si="3"/>
        <v>0</v>
      </c>
      <c r="K102">
        <f t="shared" si="4"/>
        <v>0</v>
      </c>
      <c r="L102">
        <f t="shared" si="5"/>
        <v>0</v>
      </c>
    </row>
    <row r="103" spans="1:12">
      <c r="A103">
        <v>102</v>
      </c>
      <c r="B103" t="s">
        <v>578</v>
      </c>
      <c r="C103" t="s">
        <v>8</v>
      </c>
      <c r="D103">
        <v>31803</v>
      </c>
      <c r="F103">
        <v>172</v>
      </c>
      <c r="G103">
        <v>215</v>
      </c>
      <c r="H103">
        <v>6</v>
      </c>
      <c r="I103">
        <v>96</v>
      </c>
      <c r="J103">
        <f t="shared" si="3"/>
        <v>0</v>
      </c>
      <c r="K103">
        <f t="shared" si="4"/>
        <v>0</v>
      </c>
      <c r="L103">
        <f t="shared" si="5"/>
        <v>0</v>
      </c>
    </row>
    <row r="104" spans="1:12">
      <c r="A104">
        <v>103</v>
      </c>
      <c r="B104" t="s">
        <v>579</v>
      </c>
      <c r="C104" t="s">
        <v>8</v>
      </c>
      <c r="D104">
        <v>26599</v>
      </c>
      <c r="F104">
        <v>264</v>
      </c>
      <c r="G104">
        <v>215</v>
      </c>
      <c r="H104">
        <v>6</v>
      </c>
      <c r="I104">
        <v>97</v>
      </c>
      <c r="J104">
        <f t="shared" si="3"/>
        <v>0</v>
      </c>
      <c r="K104">
        <f t="shared" si="4"/>
        <v>0</v>
      </c>
      <c r="L104">
        <f t="shared" si="5"/>
        <v>0</v>
      </c>
    </row>
    <row r="105" spans="1:12">
      <c r="A105">
        <v>104</v>
      </c>
      <c r="B105" t="s">
        <v>580</v>
      </c>
      <c r="C105" t="s">
        <v>8</v>
      </c>
      <c r="D105">
        <v>43638</v>
      </c>
      <c r="F105">
        <v>237</v>
      </c>
      <c r="G105">
        <v>215</v>
      </c>
      <c r="H105">
        <v>6</v>
      </c>
      <c r="I105">
        <v>98</v>
      </c>
      <c r="J105">
        <f t="shared" si="3"/>
        <v>0</v>
      </c>
      <c r="K105">
        <f t="shared" si="4"/>
        <v>0</v>
      </c>
      <c r="L105">
        <f t="shared" si="5"/>
        <v>0</v>
      </c>
    </row>
    <row r="106" spans="1:12">
      <c r="A106">
        <v>105</v>
      </c>
      <c r="B106" t="s">
        <v>59</v>
      </c>
      <c r="C106" t="s">
        <v>7</v>
      </c>
      <c r="D106">
        <v>154967</v>
      </c>
      <c r="E106" t="s">
        <v>31</v>
      </c>
      <c r="F106">
        <v>150</v>
      </c>
      <c r="G106">
        <v>215</v>
      </c>
      <c r="H106">
        <v>7</v>
      </c>
      <c r="I106">
        <v>99</v>
      </c>
      <c r="J106">
        <f t="shared" si="3"/>
        <v>0</v>
      </c>
      <c r="K106">
        <f t="shared" si="4"/>
        <v>0</v>
      </c>
      <c r="L106">
        <f t="shared" si="5"/>
        <v>1</v>
      </c>
    </row>
    <row r="107" spans="1:12">
      <c r="A107">
        <v>106</v>
      </c>
      <c r="B107" t="s">
        <v>65</v>
      </c>
      <c r="C107" t="s">
        <v>7</v>
      </c>
      <c r="D107">
        <v>161300</v>
      </c>
      <c r="E107" t="s">
        <v>31</v>
      </c>
      <c r="F107">
        <v>257</v>
      </c>
      <c r="G107">
        <v>215</v>
      </c>
      <c r="H107">
        <v>7</v>
      </c>
      <c r="I107">
        <v>100</v>
      </c>
      <c r="J107">
        <f t="shared" si="3"/>
        <v>0</v>
      </c>
      <c r="K107">
        <f t="shared" si="4"/>
        <v>0</v>
      </c>
      <c r="L107">
        <f t="shared" si="5"/>
        <v>1</v>
      </c>
    </row>
    <row r="108" spans="1:12">
      <c r="A108">
        <v>107</v>
      </c>
      <c r="B108" t="s">
        <v>55</v>
      </c>
      <c r="C108" t="s">
        <v>7</v>
      </c>
      <c r="D108">
        <v>128048</v>
      </c>
      <c r="E108" t="s">
        <v>31</v>
      </c>
      <c r="F108">
        <v>66</v>
      </c>
      <c r="G108">
        <v>215</v>
      </c>
      <c r="H108">
        <v>7</v>
      </c>
      <c r="I108">
        <v>101</v>
      </c>
      <c r="J108">
        <f t="shared" si="3"/>
        <v>0</v>
      </c>
      <c r="K108">
        <f t="shared" si="4"/>
        <v>0</v>
      </c>
      <c r="L108">
        <f t="shared" si="5"/>
        <v>1</v>
      </c>
    </row>
    <row r="109" spans="1:12">
      <c r="A109">
        <v>108</v>
      </c>
      <c r="B109" t="s">
        <v>581</v>
      </c>
      <c r="C109" t="s">
        <v>7</v>
      </c>
      <c r="D109">
        <v>130021</v>
      </c>
      <c r="F109">
        <v>68</v>
      </c>
      <c r="G109">
        <v>215</v>
      </c>
      <c r="H109">
        <v>7</v>
      </c>
      <c r="I109">
        <v>102</v>
      </c>
      <c r="J109">
        <f t="shared" si="3"/>
        <v>0</v>
      </c>
      <c r="K109">
        <f t="shared" si="4"/>
        <v>0</v>
      </c>
      <c r="L109">
        <f t="shared" si="5"/>
        <v>0</v>
      </c>
    </row>
    <row r="110" spans="1:12">
      <c r="A110">
        <v>109</v>
      </c>
      <c r="B110" t="s">
        <v>7</v>
      </c>
      <c r="C110" t="s">
        <v>7</v>
      </c>
      <c r="D110">
        <v>171040</v>
      </c>
      <c r="E110" t="s">
        <v>29</v>
      </c>
      <c r="F110">
        <v>196</v>
      </c>
      <c r="G110">
        <v>215</v>
      </c>
      <c r="H110">
        <v>7</v>
      </c>
      <c r="I110">
        <v>103</v>
      </c>
      <c r="J110">
        <f t="shared" si="3"/>
        <v>1</v>
      </c>
      <c r="K110">
        <f t="shared" si="4"/>
        <v>0</v>
      </c>
      <c r="L110">
        <f t="shared" si="5"/>
        <v>0</v>
      </c>
    </row>
    <row r="111" spans="1:12">
      <c r="A111">
        <v>110</v>
      </c>
      <c r="B111" t="s">
        <v>582</v>
      </c>
      <c r="C111" t="s">
        <v>7</v>
      </c>
      <c r="D111">
        <v>184666</v>
      </c>
      <c r="E111" t="s">
        <v>30</v>
      </c>
      <c r="F111">
        <v>193</v>
      </c>
      <c r="G111">
        <v>215</v>
      </c>
      <c r="H111">
        <v>7</v>
      </c>
      <c r="I111">
        <v>104</v>
      </c>
      <c r="J111">
        <f t="shared" si="3"/>
        <v>0</v>
      </c>
      <c r="K111">
        <f t="shared" si="4"/>
        <v>1</v>
      </c>
      <c r="L111">
        <f t="shared" si="5"/>
        <v>0</v>
      </c>
    </row>
    <row r="112" spans="1:12">
      <c r="A112">
        <v>111</v>
      </c>
      <c r="B112" t="s">
        <v>57</v>
      </c>
      <c r="C112" t="s">
        <v>7</v>
      </c>
      <c r="D112">
        <v>222683</v>
      </c>
      <c r="E112" t="s">
        <v>31</v>
      </c>
      <c r="F112">
        <v>266</v>
      </c>
      <c r="G112">
        <v>215</v>
      </c>
      <c r="H112">
        <v>7</v>
      </c>
      <c r="I112">
        <v>105</v>
      </c>
      <c r="J112">
        <f t="shared" si="3"/>
        <v>0</v>
      </c>
      <c r="K112">
        <f t="shared" si="4"/>
        <v>0</v>
      </c>
      <c r="L112">
        <f t="shared" si="5"/>
        <v>1</v>
      </c>
    </row>
    <row r="113" spans="1:12">
      <c r="A113">
        <v>112</v>
      </c>
      <c r="B113" t="s">
        <v>64</v>
      </c>
      <c r="C113" t="s">
        <v>7</v>
      </c>
      <c r="D113">
        <v>134364</v>
      </c>
      <c r="E113" t="s">
        <v>31</v>
      </c>
      <c r="F113">
        <v>210</v>
      </c>
      <c r="G113">
        <v>215</v>
      </c>
      <c r="H113">
        <v>7</v>
      </c>
      <c r="I113">
        <v>106</v>
      </c>
      <c r="J113">
        <f t="shared" si="3"/>
        <v>0</v>
      </c>
      <c r="K113">
        <f t="shared" si="4"/>
        <v>0</v>
      </c>
      <c r="L113">
        <f t="shared" si="5"/>
        <v>1</v>
      </c>
    </row>
    <row r="114" spans="1:12">
      <c r="A114">
        <v>113</v>
      </c>
      <c r="B114" t="s">
        <v>63</v>
      </c>
      <c r="C114" t="s">
        <v>7</v>
      </c>
      <c r="D114">
        <v>176870</v>
      </c>
      <c r="E114" t="s">
        <v>31</v>
      </c>
      <c r="F114">
        <v>38</v>
      </c>
      <c r="G114">
        <v>215</v>
      </c>
      <c r="H114">
        <v>7</v>
      </c>
      <c r="I114">
        <v>107</v>
      </c>
      <c r="J114">
        <f t="shared" si="3"/>
        <v>0</v>
      </c>
      <c r="K114">
        <f t="shared" si="4"/>
        <v>0</v>
      </c>
      <c r="L114">
        <f t="shared" si="5"/>
        <v>1</v>
      </c>
    </row>
    <row r="115" spans="1:12">
      <c r="A115">
        <v>114</v>
      </c>
      <c r="B115" t="s">
        <v>39</v>
      </c>
      <c r="C115" t="s">
        <v>7</v>
      </c>
      <c r="D115">
        <v>151661</v>
      </c>
      <c r="E115" t="s">
        <v>30</v>
      </c>
      <c r="F115">
        <v>129</v>
      </c>
      <c r="G115">
        <v>215</v>
      </c>
      <c r="H115">
        <v>7</v>
      </c>
      <c r="I115">
        <v>108</v>
      </c>
      <c r="J115">
        <f t="shared" si="3"/>
        <v>0</v>
      </c>
      <c r="K115">
        <f t="shared" si="4"/>
        <v>1</v>
      </c>
      <c r="L115">
        <f t="shared" si="5"/>
        <v>0</v>
      </c>
    </row>
    <row r="116" spans="1:12">
      <c r="A116">
        <v>115</v>
      </c>
      <c r="B116" t="s">
        <v>58</v>
      </c>
      <c r="C116" t="s">
        <v>7</v>
      </c>
      <c r="D116">
        <v>143663</v>
      </c>
      <c r="E116" t="s">
        <v>31</v>
      </c>
      <c r="F116">
        <v>267</v>
      </c>
      <c r="G116">
        <v>215</v>
      </c>
      <c r="H116">
        <v>7</v>
      </c>
      <c r="I116">
        <v>109</v>
      </c>
      <c r="J116">
        <f t="shared" si="3"/>
        <v>0</v>
      </c>
      <c r="K116">
        <f t="shared" si="4"/>
        <v>0</v>
      </c>
      <c r="L116">
        <f t="shared" si="5"/>
        <v>1</v>
      </c>
    </row>
    <row r="117" spans="1:12">
      <c r="A117">
        <v>116</v>
      </c>
      <c r="B117" t="s">
        <v>1</v>
      </c>
      <c r="C117" t="s">
        <v>7</v>
      </c>
      <c r="D117">
        <v>144274</v>
      </c>
      <c r="E117" t="s">
        <v>29</v>
      </c>
      <c r="F117">
        <v>26</v>
      </c>
      <c r="G117">
        <v>215</v>
      </c>
      <c r="H117">
        <v>7</v>
      </c>
      <c r="I117">
        <v>110</v>
      </c>
      <c r="J117">
        <f t="shared" si="3"/>
        <v>1</v>
      </c>
      <c r="K117">
        <f t="shared" si="4"/>
        <v>0</v>
      </c>
      <c r="L117">
        <f t="shared" si="5"/>
        <v>0</v>
      </c>
    </row>
    <row r="118" spans="1:12">
      <c r="A118">
        <v>117</v>
      </c>
      <c r="B118" t="s">
        <v>66</v>
      </c>
      <c r="C118" t="s">
        <v>7</v>
      </c>
      <c r="D118">
        <v>160127</v>
      </c>
      <c r="E118" t="s">
        <v>30</v>
      </c>
      <c r="F118">
        <v>221</v>
      </c>
      <c r="G118">
        <v>215</v>
      </c>
      <c r="H118">
        <v>7</v>
      </c>
      <c r="I118">
        <v>111</v>
      </c>
      <c r="J118">
        <f t="shared" si="3"/>
        <v>0</v>
      </c>
      <c r="K118">
        <f t="shared" si="4"/>
        <v>1</v>
      </c>
      <c r="L118">
        <f t="shared" si="5"/>
        <v>0</v>
      </c>
    </row>
    <row r="119" spans="1:12">
      <c r="A119">
        <v>118</v>
      </c>
      <c r="B119" t="s">
        <v>787</v>
      </c>
      <c r="C119" t="s">
        <v>17</v>
      </c>
      <c r="D119">
        <v>64361</v>
      </c>
      <c r="E119" t="s">
        <v>31</v>
      </c>
      <c r="F119">
        <v>163</v>
      </c>
      <c r="G119">
        <v>215</v>
      </c>
      <c r="H119">
        <v>8</v>
      </c>
      <c r="I119">
        <v>112</v>
      </c>
      <c r="J119">
        <f t="shared" si="3"/>
        <v>0</v>
      </c>
      <c r="K119">
        <f t="shared" si="4"/>
        <v>0</v>
      </c>
      <c r="L119">
        <f t="shared" si="5"/>
        <v>1</v>
      </c>
    </row>
    <row r="120" spans="1:12">
      <c r="A120">
        <v>119</v>
      </c>
      <c r="B120" t="s">
        <v>584</v>
      </c>
      <c r="C120" t="s">
        <v>17</v>
      </c>
      <c r="D120">
        <v>42426</v>
      </c>
      <c r="E120" t="s">
        <v>31</v>
      </c>
      <c r="F120">
        <v>306</v>
      </c>
      <c r="G120">
        <v>215</v>
      </c>
      <c r="H120">
        <v>8</v>
      </c>
      <c r="I120">
        <v>113</v>
      </c>
      <c r="J120">
        <f t="shared" si="3"/>
        <v>0</v>
      </c>
      <c r="K120">
        <f t="shared" si="4"/>
        <v>0</v>
      </c>
      <c r="L120">
        <f t="shared" si="5"/>
        <v>1</v>
      </c>
    </row>
    <row r="121" spans="1:12">
      <c r="A121">
        <v>120</v>
      </c>
      <c r="B121" t="s">
        <v>585</v>
      </c>
      <c r="C121" t="s">
        <v>17</v>
      </c>
      <c r="D121">
        <v>52283</v>
      </c>
      <c r="E121" t="s">
        <v>31</v>
      </c>
      <c r="F121">
        <v>15</v>
      </c>
      <c r="G121">
        <v>215</v>
      </c>
      <c r="H121">
        <v>8</v>
      </c>
      <c r="I121">
        <v>114</v>
      </c>
      <c r="J121">
        <f t="shared" si="3"/>
        <v>0</v>
      </c>
      <c r="K121">
        <f t="shared" si="4"/>
        <v>0</v>
      </c>
      <c r="L121">
        <f t="shared" si="5"/>
        <v>1</v>
      </c>
    </row>
    <row r="122" spans="1:12">
      <c r="A122">
        <v>121</v>
      </c>
      <c r="B122" t="s">
        <v>17</v>
      </c>
      <c r="C122" t="s">
        <v>17</v>
      </c>
      <c r="D122">
        <v>46757</v>
      </c>
      <c r="E122" t="s">
        <v>29</v>
      </c>
      <c r="F122">
        <v>276</v>
      </c>
      <c r="G122">
        <v>215</v>
      </c>
      <c r="H122">
        <v>8</v>
      </c>
      <c r="I122">
        <v>115</v>
      </c>
      <c r="J122">
        <f t="shared" si="3"/>
        <v>1</v>
      </c>
      <c r="K122">
        <f t="shared" si="4"/>
        <v>0</v>
      </c>
      <c r="L122">
        <f t="shared" si="5"/>
        <v>0</v>
      </c>
    </row>
    <row r="123" spans="1:12">
      <c r="A123">
        <v>122</v>
      </c>
      <c r="B123" t="s">
        <v>586</v>
      </c>
      <c r="C123" t="s">
        <v>17</v>
      </c>
      <c r="E123" t="s">
        <v>31</v>
      </c>
      <c r="F123">
        <v>247</v>
      </c>
      <c r="G123">
        <v>215</v>
      </c>
      <c r="H123">
        <v>8</v>
      </c>
      <c r="I123">
        <v>116</v>
      </c>
      <c r="J123">
        <f t="shared" si="3"/>
        <v>0</v>
      </c>
      <c r="K123">
        <f t="shared" si="4"/>
        <v>0</v>
      </c>
      <c r="L123">
        <f t="shared" si="5"/>
        <v>1</v>
      </c>
    </row>
    <row r="124" spans="1:12">
      <c r="A124">
        <v>123</v>
      </c>
      <c r="B124" t="s">
        <v>587</v>
      </c>
      <c r="C124" t="s">
        <v>17</v>
      </c>
      <c r="D124">
        <v>25226</v>
      </c>
      <c r="E124" t="s">
        <v>31</v>
      </c>
      <c r="F124">
        <v>319</v>
      </c>
      <c r="G124">
        <v>215</v>
      </c>
      <c r="H124">
        <v>8</v>
      </c>
      <c r="I124">
        <v>117</v>
      </c>
      <c r="J124">
        <f t="shared" si="3"/>
        <v>0</v>
      </c>
      <c r="K124">
        <f t="shared" si="4"/>
        <v>0</v>
      </c>
      <c r="L124">
        <f t="shared" si="5"/>
        <v>1</v>
      </c>
    </row>
    <row r="125" spans="1:12">
      <c r="A125">
        <v>124</v>
      </c>
      <c r="B125" t="s">
        <v>588</v>
      </c>
      <c r="C125" t="s">
        <v>17</v>
      </c>
      <c r="D125">
        <v>18247</v>
      </c>
      <c r="F125">
        <v>312</v>
      </c>
      <c r="G125">
        <v>215</v>
      </c>
      <c r="H125">
        <v>8</v>
      </c>
      <c r="I125">
        <v>118</v>
      </c>
      <c r="J125">
        <f t="shared" si="3"/>
        <v>0</v>
      </c>
      <c r="K125">
        <f t="shared" si="4"/>
        <v>0</v>
      </c>
      <c r="L125">
        <f t="shared" si="5"/>
        <v>0</v>
      </c>
    </row>
    <row r="126" spans="1:12">
      <c r="A126">
        <v>125</v>
      </c>
      <c r="B126" t="s">
        <v>589</v>
      </c>
      <c r="C126" t="s">
        <v>17</v>
      </c>
      <c r="D126">
        <v>35529</v>
      </c>
      <c r="E126" t="s">
        <v>31</v>
      </c>
      <c r="F126">
        <v>134</v>
      </c>
      <c r="G126">
        <v>215</v>
      </c>
      <c r="H126">
        <v>8</v>
      </c>
      <c r="I126">
        <v>119</v>
      </c>
      <c r="J126">
        <f t="shared" si="3"/>
        <v>0</v>
      </c>
      <c r="K126">
        <f t="shared" si="4"/>
        <v>0</v>
      </c>
      <c r="L126">
        <f t="shared" si="5"/>
        <v>1</v>
      </c>
    </row>
    <row r="127" spans="1:12">
      <c r="A127">
        <v>126</v>
      </c>
      <c r="B127" t="s">
        <v>45</v>
      </c>
      <c r="C127" t="s">
        <v>17</v>
      </c>
      <c r="D127">
        <v>62800</v>
      </c>
      <c r="E127" t="s">
        <v>30</v>
      </c>
      <c r="F127">
        <v>240</v>
      </c>
      <c r="G127">
        <v>215</v>
      </c>
      <c r="H127">
        <v>8</v>
      </c>
      <c r="I127">
        <v>120</v>
      </c>
      <c r="J127">
        <f t="shared" si="3"/>
        <v>0</v>
      </c>
      <c r="K127">
        <f t="shared" si="4"/>
        <v>1</v>
      </c>
      <c r="L127">
        <f t="shared" si="5"/>
        <v>0</v>
      </c>
    </row>
    <row r="128" spans="1:12">
      <c r="A128">
        <v>127</v>
      </c>
      <c r="B128" t="s">
        <v>590</v>
      </c>
      <c r="C128" t="s">
        <v>17</v>
      </c>
      <c r="D128">
        <v>60982</v>
      </c>
      <c r="E128" t="s">
        <v>31</v>
      </c>
      <c r="F128">
        <v>219</v>
      </c>
      <c r="G128">
        <v>215</v>
      </c>
      <c r="H128">
        <v>8</v>
      </c>
      <c r="I128">
        <v>121</v>
      </c>
      <c r="J128">
        <f t="shared" si="3"/>
        <v>0</v>
      </c>
      <c r="K128">
        <f t="shared" si="4"/>
        <v>0</v>
      </c>
      <c r="L128">
        <f t="shared" si="5"/>
        <v>1</v>
      </c>
    </row>
    <row r="129" spans="1:12">
      <c r="A129">
        <v>128</v>
      </c>
      <c r="B129" t="s">
        <v>788</v>
      </c>
      <c r="C129" t="s">
        <v>17</v>
      </c>
      <c r="J129">
        <f t="shared" si="3"/>
        <v>0</v>
      </c>
      <c r="K129">
        <f t="shared" si="4"/>
        <v>0</v>
      </c>
      <c r="L129">
        <f t="shared" si="5"/>
        <v>0</v>
      </c>
    </row>
    <row r="130" spans="1:12">
      <c r="A130">
        <v>129</v>
      </c>
      <c r="B130" t="s">
        <v>591</v>
      </c>
      <c r="C130" t="s">
        <v>17</v>
      </c>
      <c r="E130" t="s">
        <v>31</v>
      </c>
      <c r="F130">
        <v>252</v>
      </c>
      <c r="G130">
        <v>215</v>
      </c>
      <c r="H130">
        <v>8</v>
      </c>
      <c r="I130">
        <v>122</v>
      </c>
      <c r="J130">
        <f t="shared" si="3"/>
        <v>0</v>
      </c>
      <c r="K130">
        <f t="shared" si="4"/>
        <v>0</v>
      </c>
      <c r="L130">
        <f t="shared" si="5"/>
        <v>1</v>
      </c>
    </row>
    <row r="131" spans="1:12">
      <c r="A131">
        <v>130</v>
      </c>
      <c r="B131" t="s">
        <v>592</v>
      </c>
      <c r="C131" t="s">
        <v>35</v>
      </c>
      <c r="F131">
        <v>317</v>
      </c>
      <c r="G131">
        <v>215</v>
      </c>
      <c r="H131">
        <v>9</v>
      </c>
      <c r="I131">
        <v>123</v>
      </c>
      <c r="J131">
        <f t="shared" ref="J131:J194" si="6">IF(E131="Municipal Council",1,0)</f>
        <v>0</v>
      </c>
      <c r="K131">
        <f t="shared" ref="K131:K194" si="7">IF(E131="Urban Council",1,0)</f>
        <v>0</v>
      </c>
      <c r="L131">
        <f t="shared" ref="L131:L194" si="8">IF(E131="Pradeshiya Sabha",1,0)</f>
        <v>0</v>
      </c>
    </row>
    <row r="132" spans="1:12">
      <c r="A132">
        <v>131</v>
      </c>
      <c r="B132" t="s">
        <v>594</v>
      </c>
      <c r="C132" t="s">
        <v>35</v>
      </c>
      <c r="F132">
        <v>246</v>
      </c>
      <c r="G132">
        <v>215</v>
      </c>
      <c r="H132">
        <v>9</v>
      </c>
      <c r="I132">
        <v>125</v>
      </c>
      <c r="J132">
        <f t="shared" si="6"/>
        <v>0</v>
      </c>
      <c r="K132">
        <f t="shared" si="7"/>
        <v>0</v>
      </c>
      <c r="L132">
        <f t="shared" si="8"/>
        <v>0</v>
      </c>
    </row>
    <row r="133" spans="1:12">
      <c r="A133">
        <v>132</v>
      </c>
      <c r="B133" t="s">
        <v>789</v>
      </c>
      <c r="C133" t="s">
        <v>35</v>
      </c>
      <c r="F133">
        <v>56</v>
      </c>
      <c r="G133">
        <v>215</v>
      </c>
      <c r="H133">
        <v>9</v>
      </c>
      <c r="I133">
        <v>124</v>
      </c>
      <c r="J133">
        <f t="shared" si="6"/>
        <v>0</v>
      </c>
      <c r="K133">
        <f t="shared" si="7"/>
        <v>0</v>
      </c>
      <c r="L133">
        <f t="shared" si="8"/>
        <v>0</v>
      </c>
    </row>
    <row r="134" spans="1:12">
      <c r="A134">
        <v>133</v>
      </c>
      <c r="B134" t="s">
        <v>35</v>
      </c>
      <c r="C134" t="s">
        <v>35</v>
      </c>
      <c r="E134" t="s">
        <v>29</v>
      </c>
      <c r="F134">
        <v>301</v>
      </c>
      <c r="G134">
        <v>215</v>
      </c>
      <c r="H134">
        <v>9</v>
      </c>
      <c r="I134">
        <v>126</v>
      </c>
      <c r="J134">
        <f t="shared" si="6"/>
        <v>1</v>
      </c>
      <c r="K134">
        <f t="shared" si="7"/>
        <v>0</v>
      </c>
      <c r="L134">
        <f t="shared" si="8"/>
        <v>0</v>
      </c>
    </row>
    <row r="135" spans="1:12">
      <c r="A135">
        <v>134</v>
      </c>
      <c r="B135" t="s">
        <v>790</v>
      </c>
      <c r="C135" t="s">
        <v>35</v>
      </c>
      <c r="J135">
        <f t="shared" si="6"/>
        <v>0</v>
      </c>
      <c r="K135">
        <f t="shared" si="7"/>
        <v>0</v>
      </c>
      <c r="L135">
        <f t="shared" si="8"/>
        <v>0</v>
      </c>
    </row>
    <row r="136" spans="1:12">
      <c r="A136">
        <v>135</v>
      </c>
      <c r="B136" t="s">
        <v>595</v>
      </c>
      <c r="C136" t="s">
        <v>35</v>
      </c>
      <c r="F136">
        <v>154</v>
      </c>
      <c r="G136">
        <v>215</v>
      </c>
      <c r="H136">
        <v>9</v>
      </c>
      <c r="I136">
        <v>127</v>
      </c>
      <c r="J136">
        <f t="shared" si="6"/>
        <v>0</v>
      </c>
      <c r="K136">
        <f t="shared" si="7"/>
        <v>0</v>
      </c>
      <c r="L136">
        <f t="shared" si="8"/>
        <v>0</v>
      </c>
    </row>
    <row r="137" spans="1:12">
      <c r="A137">
        <v>136</v>
      </c>
      <c r="B137" t="s">
        <v>791</v>
      </c>
      <c r="C137" t="s">
        <v>35</v>
      </c>
      <c r="J137">
        <f t="shared" si="6"/>
        <v>0</v>
      </c>
      <c r="K137">
        <f t="shared" si="7"/>
        <v>0</v>
      </c>
      <c r="L137">
        <f t="shared" si="8"/>
        <v>0</v>
      </c>
    </row>
    <row r="138" spans="1:12">
      <c r="A138">
        <v>137</v>
      </c>
      <c r="B138" t="s">
        <v>792</v>
      </c>
      <c r="C138" t="s">
        <v>35</v>
      </c>
      <c r="E138" t="s">
        <v>31</v>
      </c>
      <c r="F138">
        <v>138</v>
      </c>
      <c r="G138">
        <v>215</v>
      </c>
      <c r="H138">
        <v>9</v>
      </c>
      <c r="I138">
        <v>129</v>
      </c>
      <c r="J138">
        <f t="shared" si="6"/>
        <v>0</v>
      </c>
      <c r="K138">
        <f t="shared" si="7"/>
        <v>0</v>
      </c>
      <c r="L138">
        <f t="shared" si="8"/>
        <v>1</v>
      </c>
    </row>
    <row r="139" spans="1:12">
      <c r="A139">
        <v>138</v>
      </c>
      <c r="B139" t="s">
        <v>793</v>
      </c>
      <c r="C139" t="s">
        <v>35</v>
      </c>
      <c r="F139">
        <v>139</v>
      </c>
      <c r="G139">
        <v>215</v>
      </c>
      <c r="H139">
        <v>9</v>
      </c>
      <c r="I139">
        <v>130</v>
      </c>
      <c r="J139">
        <f t="shared" si="6"/>
        <v>0</v>
      </c>
      <c r="K139">
        <f t="shared" si="7"/>
        <v>0</v>
      </c>
      <c r="L139">
        <f t="shared" si="8"/>
        <v>0</v>
      </c>
    </row>
    <row r="140" spans="1:12">
      <c r="A140">
        <v>139</v>
      </c>
      <c r="B140" t="s">
        <v>794</v>
      </c>
      <c r="C140" t="s">
        <v>35</v>
      </c>
      <c r="F140">
        <v>138</v>
      </c>
      <c r="G140">
        <v>215</v>
      </c>
      <c r="H140">
        <v>9</v>
      </c>
      <c r="I140">
        <v>129</v>
      </c>
      <c r="J140">
        <f t="shared" si="6"/>
        <v>0</v>
      </c>
      <c r="K140">
        <f t="shared" si="7"/>
        <v>0</v>
      </c>
      <c r="L140">
        <f t="shared" si="8"/>
        <v>0</v>
      </c>
    </row>
    <row r="141" spans="1:12">
      <c r="A141">
        <v>140</v>
      </c>
      <c r="B141" t="s">
        <v>795</v>
      </c>
      <c r="C141" t="s">
        <v>35</v>
      </c>
      <c r="F141">
        <v>140</v>
      </c>
      <c r="G141">
        <v>215</v>
      </c>
      <c r="H141">
        <v>9</v>
      </c>
      <c r="I141">
        <v>132</v>
      </c>
      <c r="J141">
        <f t="shared" si="6"/>
        <v>0</v>
      </c>
      <c r="K141">
        <f t="shared" si="7"/>
        <v>0</v>
      </c>
      <c r="L141">
        <f t="shared" si="8"/>
        <v>0</v>
      </c>
    </row>
    <row r="142" spans="1:12">
      <c r="A142">
        <v>141</v>
      </c>
      <c r="B142" t="s">
        <v>796</v>
      </c>
      <c r="C142" t="s">
        <v>35</v>
      </c>
      <c r="F142">
        <v>141</v>
      </c>
      <c r="G142">
        <v>215</v>
      </c>
      <c r="H142">
        <v>9</v>
      </c>
      <c r="I142">
        <v>131</v>
      </c>
      <c r="J142">
        <f t="shared" si="6"/>
        <v>0</v>
      </c>
      <c r="K142">
        <f t="shared" si="7"/>
        <v>0</v>
      </c>
      <c r="L142">
        <f t="shared" si="8"/>
        <v>0</v>
      </c>
    </row>
    <row r="143" spans="1:12">
      <c r="A143">
        <v>142</v>
      </c>
      <c r="B143" t="s">
        <v>797</v>
      </c>
      <c r="C143" t="s">
        <v>35</v>
      </c>
      <c r="F143">
        <v>296</v>
      </c>
      <c r="G143">
        <v>215</v>
      </c>
      <c r="H143">
        <v>9</v>
      </c>
      <c r="I143">
        <v>135</v>
      </c>
      <c r="J143">
        <f t="shared" si="6"/>
        <v>0</v>
      </c>
      <c r="K143">
        <f t="shared" si="7"/>
        <v>0</v>
      </c>
      <c r="L143">
        <f t="shared" si="8"/>
        <v>0</v>
      </c>
    </row>
    <row r="144" spans="1:12">
      <c r="A144">
        <v>143</v>
      </c>
      <c r="B144" t="s">
        <v>798</v>
      </c>
      <c r="C144" t="s">
        <v>35</v>
      </c>
      <c r="F144">
        <v>5</v>
      </c>
      <c r="G144">
        <v>215</v>
      </c>
      <c r="H144">
        <v>9</v>
      </c>
      <c r="I144">
        <v>134</v>
      </c>
      <c r="J144">
        <f t="shared" si="6"/>
        <v>0</v>
      </c>
      <c r="K144">
        <f t="shared" si="7"/>
        <v>0</v>
      </c>
      <c r="L144">
        <f t="shared" si="8"/>
        <v>0</v>
      </c>
    </row>
    <row r="145" spans="1:12">
      <c r="A145">
        <v>144</v>
      </c>
      <c r="B145" t="s">
        <v>799</v>
      </c>
      <c r="C145" t="s">
        <v>35</v>
      </c>
      <c r="F145">
        <v>3</v>
      </c>
      <c r="G145">
        <v>215</v>
      </c>
      <c r="H145">
        <v>9</v>
      </c>
      <c r="I145">
        <v>136</v>
      </c>
      <c r="J145">
        <f t="shared" si="6"/>
        <v>0</v>
      </c>
      <c r="K145">
        <f t="shared" si="7"/>
        <v>0</v>
      </c>
      <c r="L145">
        <f t="shared" si="8"/>
        <v>0</v>
      </c>
    </row>
    <row r="146" spans="1:12">
      <c r="A146">
        <v>145</v>
      </c>
      <c r="B146" t="s">
        <v>605</v>
      </c>
      <c r="C146" t="s">
        <v>11</v>
      </c>
      <c r="D146">
        <v>33962</v>
      </c>
      <c r="E146" t="s">
        <v>31</v>
      </c>
      <c r="F146">
        <v>97</v>
      </c>
      <c r="G146">
        <v>215</v>
      </c>
      <c r="H146">
        <v>10</v>
      </c>
      <c r="I146">
        <v>137</v>
      </c>
      <c r="J146">
        <f t="shared" si="6"/>
        <v>0</v>
      </c>
      <c r="K146">
        <f t="shared" si="7"/>
        <v>0</v>
      </c>
      <c r="L146">
        <f t="shared" si="8"/>
        <v>1</v>
      </c>
    </row>
    <row r="147" spans="1:12">
      <c r="A147">
        <v>146</v>
      </c>
      <c r="B147" t="s">
        <v>68</v>
      </c>
      <c r="C147" t="s">
        <v>11</v>
      </c>
      <c r="D147">
        <v>86886</v>
      </c>
      <c r="E147" t="s">
        <v>31</v>
      </c>
      <c r="F147">
        <v>98</v>
      </c>
      <c r="G147">
        <v>215</v>
      </c>
      <c r="H147">
        <v>10</v>
      </c>
      <c r="I147">
        <v>138</v>
      </c>
      <c r="J147">
        <f t="shared" si="6"/>
        <v>0</v>
      </c>
      <c r="K147">
        <f t="shared" si="7"/>
        <v>0</v>
      </c>
      <c r="L147">
        <f t="shared" si="8"/>
        <v>1</v>
      </c>
    </row>
    <row r="148" spans="1:12">
      <c r="A148">
        <v>147</v>
      </c>
      <c r="B148" t="s">
        <v>42</v>
      </c>
      <c r="C148" t="s">
        <v>11</v>
      </c>
      <c r="D148">
        <v>144733</v>
      </c>
      <c r="E148" t="s">
        <v>30</v>
      </c>
      <c r="F148">
        <v>8</v>
      </c>
      <c r="G148">
        <v>215</v>
      </c>
      <c r="H148">
        <v>10</v>
      </c>
      <c r="I148">
        <v>139</v>
      </c>
      <c r="J148">
        <f t="shared" si="6"/>
        <v>0</v>
      </c>
      <c r="K148">
        <f t="shared" si="7"/>
        <v>1</v>
      </c>
      <c r="L148">
        <f t="shared" si="8"/>
        <v>0</v>
      </c>
    </row>
    <row r="149" spans="1:12">
      <c r="A149">
        <v>148</v>
      </c>
      <c r="B149" t="s">
        <v>606</v>
      </c>
      <c r="C149" t="s">
        <v>11</v>
      </c>
      <c r="D149">
        <v>59787</v>
      </c>
      <c r="E149" t="s">
        <v>31</v>
      </c>
      <c r="F149">
        <v>122</v>
      </c>
      <c r="G149">
        <v>215</v>
      </c>
      <c r="H149">
        <v>10</v>
      </c>
      <c r="I149">
        <v>140</v>
      </c>
      <c r="J149">
        <f t="shared" si="6"/>
        <v>0</v>
      </c>
      <c r="K149">
        <f t="shared" si="7"/>
        <v>0</v>
      </c>
      <c r="L149">
        <f t="shared" si="8"/>
        <v>1</v>
      </c>
    </row>
    <row r="150" spans="1:12">
      <c r="A150">
        <v>149</v>
      </c>
      <c r="B150" t="s">
        <v>607</v>
      </c>
      <c r="C150" t="s">
        <v>11</v>
      </c>
      <c r="D150">
        <v>55052</v>
      </c>
      <c r="E150" t="s">
        <v>31</v>
      </c>
      <c r="F150">
        <v>11</v>
      </c>
      <c r="G150">
        <v>215</v>
      </c>
      <c r="H150">
        <v>10</v>
      </c>
      <c r="I150">
        <v>141</v>
      </c>
      <c r="J150">
        <f t="shared" si="6"/>
        <v>0</v>
      </c>
      <c r="K150">
        <f t="shared" si="7"/>
        <v>0</v>
      </c>
      <c r="L150">
        <f t="shared" si="8"/>
        <v>1</v>
      </c>
    </row>
    <row r="151" spans="1:12">
      <c r="A151">
        <v>150</v>
      </c>
      <c r="B151" t="s">
        <v>41</v>
      </c>
      <c r="C151" t="s">
        <v>11</v>
      </c>
      <c r="D151">
        <v>90690</v>
      </c>
      <c r="E151" t="s">
        <v>30</v>
      </c>
      <c r="F151">
        <v>227</v>
      </c>
      <c r="G151">
        <v>215</v>
      </c>
      <c r="H151">
        <v>10</v>
      </c>
      <c r="I151">
        <v>142</v>
      </c>
      <c r="J151">
        <f t="shared" si="6"/>
        <v>0</v>
      </c>
      <c r="K151">
        <f t="shared" si="7"/>
        <v>1</v>
      </c>
      <c r="L151">
        <f t="shared" si="8"/>
        <v>0</v>
      </c>
    </row>
    <row r="152" spans="1:12">
      <c r="A152">
        <v>151</v>
      </c>
      <c r="B152" t="s">
        <v>67</v>
      </c>
      <c r="C152" t="s">
        <v>11</v>
      </c>
      <c r="D152">
        <v>45726</v>
      </c>
      <c r="E152" t="s">
        <v>31</v>
      </c>
      <c r="F152">
        <v>290</v>
      </c>
      <c r="G152">
        <v>215</v>
      </c>
      <c r="H152">
        <v>10</v>
      </c>
      <c r="I152">
        <v>143</v>
      </c>
      <c r="J152">
        <f t="shared" si="6"/>
        <v>0</v>
      </c>
      <c r="K152">
        <f t="shared" si="7"/>
        <v>0</v>
      </c>
      <c r="L152">
        <f t="shared" si="8"/>
        <v>1</v>
      </c>
    </row>
    <row r="153" spans="1:12">
      <c r="A153">
        <v>152</v>
      </c>
      <c r="B153" t="s">
        <v>11</v>
      </c>
      <c r="C153" t="s">
        <v>11</v>
      </c>
      <c r="D153">
        <v>141829</v>
      </c>
      <c r="E153" t="s">
        <v>30</v>
      </c>
      <c r="F153">
        <v>10</v>
      </c>
      <c r="G153">
        <v>215</v>
      </c>
      <c r="H153">
        <v>10</v>
      </c>
      <c r="I153">
        <v>144</v>
      </c>
      <c r="J153">
        <f t="shared" si="6"/>
        <v>0</v>
      </c>
      <c r="K153">
        <f t="shared" si="7"/>
        <v>1</v>
      </c>
      <c r="L153">
        <f t="shared" si="8"/>
        <v>0</v>
      </c>
    </row>
    <row r="154" spans="1:12">
      <c r="A154">
        <v>153</v>
      </c>
      <c r="B154" t="s">
        <v>608</v>
      </c>
      <c r="C154" t="s">
        <v>11</v>
      </c>
      <c r="D154">
        <v>29750</v>
      </c>
      <c r="E154" t="s">
        <v>31</v>
      </c>
      <c r="F154">
        <v>320</v>
      </c>
      <c r="G154">
        <v>215</v>
      </c>
      <c r="H154">
        <v>10</v>
      </c>
      <c r="I154">
        <v>145</v>
      </c>
      <c r="J154">
        <f t="shared" si="6"/>
        <v>0</v>
      </c>
      <c r="K154">
        <f t="shared" si="7"/>
        <v>0</v>
      </c>
      <c r="L154">
        <f t="shared" si="8"/>
        <v>1</v>
      </c>
    </row>
    <row r="155" spans="1:12">
      <c r="A155">
        <v>154</v>
      </c>
      <c r="B155" t="s">
        <v>609</v>
      </c>
      <c r="C155" t="s">
        <v>11</v>
      </c>
      <c r="D155">
        <v>73269</v>
      </c>
      <c r="E155" t="s">
        <v>31</v>
      </c>
      <c r="F155">
        <v>91</v>
      </c>
      <c r="G155">
        <v>215</v>
      </c>
      <c r="H155">
        <v>10</v>
      </c>
      <c r="I155">
        <v>146</v>
      </c>
      <c r="J155">
        <f t="shared" si="6"/>
        <v>0</v>
      </c>
      <c r="K155">
        <f t="shared" si="7"/>
        <v>0</v>
      </c>
      <c r="L155">
        <f t="shared" si="8"/>
        <v>1</v>
      </c>
    </row>
    <row r="156" spans="1:12">
      <c r="A156">
        <v>155</v>
      </c>
      <c r="B156" t="s">
        <v>610</v>
      </c>
      <c r="C156" t="s">
        <v>11</v>
      </c>
      <c r="D156">
        <v>44476</v>
      </c>
      <c r="F156">
        <v>120</v>
      </c>
      <c r="G156">
        <v>215</v>
      </c>
      <c r="H156">
        <v>10</v>
      </c>
      <c r="I156">
        <v>147</v>
      </c>
      <c r="J156">
        <f t="shared" si="6"/>
        <v>0</v>
      </c>
      <c r="K156">
        <f t="shared" si="7"/>
        <v>0</v>
      </c>
      <c r="L156">
        <f t="shared" si="8"/>
        <v>0</v>
      </c>
    </row>
    <row r="157" spans="1:12">
      <c r="A157">
        <v>156</v>
      </c>
      <c r="B157" t="s">
        <v>213</v>
      </c>
      <c r="C157" t="s">
        <v>11</v>
      </c>
      <c r="D157">
        <v>45911</v>
      </c>
      <c r="E157" t="s">
        <v>31</v>
      </c>
      <c r="F157">
        <v>21</v>
      </c>
      <c r="G157">
        <v>215</v>
      </c>
      <c r="H157">
        <v>10</v>
      </c>
      <c r="I157">
        <v>148</v>
      </c>
      <c r="J157">
        <f t="shared" si="6"/>
        <v>0</v>
      </c>
      <c r="K157">
        <f t="shared" si="7"/>
        <v>0</v>
      </c>
      <c r="L157">
        <f t="shared" si="8"/>
        <v>1</v>
      </c>
    </row>
    <row r="158" spans="1:12">
      <c r="A158">
        <v>157</v>
      </c>
      <c r="B158" t="s">
        <v>40</v>
      </c>
      <c r="C158" t="s">
        <v>11</v>
      </c>
      <c r="D158">
        <v>163492</v>
      </c>
      <c r="E158" t="s">
        <v>30</v>
      </c>
      <c r="F158">
        <v>158</v>
      </c>
      <c r="G158">
        <v>215</v>
      </c>
      <c r="H158">
        <v>10</v>
      </c>
      <c r="I158">
        <v>149</v>
      </c>
      <c r="J158">
        <f t="shared" si="6"/>
        <v>0</v>
      </c>
      <c r="K158">
        <f t="shared" si="7"/>
        <v>1</v>
      </c>
      <c r="L158">
        <f t="shared" si="8"/>
        <v>0</v>
      </c>
    </row>
    <row r="159" spans="1:12">
      <c r="A159">
        <v>158</v>
      </c>
      <c r="B159" t="s">
        <v>800</v>
      </c>
      <c r="C159" t="s">
        <v>11</v>
      </c>
      <c r="D159">
        <v>50676</v>
      </c>
      <c r="E159" t="s">
        <v>31</v>
      </c>
      <c r="F159">
        <v>186</v>
      </c>
      <c r="G159">
        <v>215</v>
      </c>
      <c r="H159">
        <v>10</v>
      </c>
      <c r="I159">
        <v>150</v>
      </c>
      <c r="J159">
        <f t="shared" si="6"/>
        <v>0</v>
      </c>
      <c r="K159">
        <f t="shared" si="7"/>
        <v>0</v>
      </c>
      <c r="L159">
        <f t="shared" si="8"/>
        <v>1</v>
      </c>
    </row>
    <row r="160" spans="1:12">
      <c r="A160">
        <v>159</v>
      </c>
      <c r="B160" t="s">
        <v>612</v>
      </c>
      <c r="C160" t="s">
        <v>4</v>
      </c>
      <c r="D160">
        <v>55744</v>
      </c>
      <c r="E160" t="s">
        <v>31</v>
      </c>
      <c r="F160">
        <v>29</v>
      </c>
      <c r="G160">
        <v>215</v>
      </c>
      <c r="H160">
        <v>11</v>
      </c>
      <c r="I160">
        <v>151</v>
      </c>
      <c r="J160">
        <f t="shared" si="6"/>
        <v>0</v>
      </c>
      <c r="K160">
        <f t="shared" si="7"/>
        <v>0</v>
      </c>
      <c r="L160">
        <f t="shared" si="8"/>
        <v>1</v>
      </c>
    </row>
    <row r="161" spans="1:12">
      <c r="A161">
        <v>160</v>
      </c>
      <c r="B161" t="s">
        <v>613</v>
      </c>
      <c r="C161" t="s">
        <v>4</v>
      </c>
      <c r="D161">
        <v>29917</v>
      </c>
      <c r="F161">
        <v>307</v>
      </c>
      <c r="G161">
        <v>215</v>
      </c>
      <c r="H161">
        <v>11</v>
      </c>
      <c r="I161">
        <v>152</v>
      </c>
      <c r="J161">
        <f t="shared" si="6"/>
        <v>0</v>
      </c>
      <c r="K161">
        <f t="shared" si="7"/>
        <v>0</v>
      </c>
      <c r="L161">
        <f t="shared" si="8"/>
        <v>0</v>
      </c>
    </row>
    <row r="162" spans="1:12">
      <c r="A162">
        <v>161</v>
      </c>
      <c r="B162" t="s">
        <v>614</v>
      </c>
      <c r="C162" t="s">
        <v>4</v>
      </c>
      <c r="D162">
        <v>45270</v>
      </c>
      <c r="F162">
        <v>67</v>
      </c>
      <c r="G162">
        <v>215</v>
      </c>
      <c r="H162">
        <v>11</v>
      </c>
      <c r="I162">
        <v>153</v>
      </c>
      <c r="J162">
        <f t="shared" si="6"/>
        <v>0</v>
      </c>
      <c r="K162">
        <f t="shared" si="7"/>
        <v>0</v>
      </c>
      <c r="L162">
        <f t="shared" si="8"/>
        <v>0</v>
      </c>
    </row>
    <row r="163" spans="1:12">
      <c r="A163">
        <v>162</v>
      </c>
      <c r="B163" t="s">
        <v>615</v>
      </c>
      <c r="C163" t="s">
        <v>4</v>
      </c>
      <c r="D163">
        <v>51130</v>
      </c>
      <c r="F163">
        <v>16</v>
      </c>
      <c r="G163">
        <v>215</v>
      </c>
      <c r="H163">
        <v>11</v>
      </c>
      <c r="I163">
        <v>154</v>
      </c>
      <c r="J163">
        <f t="shared" si="6"/>
        <v>0</v>
      </c>
      <c r="K163">
        <f t="shared" si="7"/>
        <v>0</v>
      </c>
      <c r="L163">
        <f t="shared" si="8"/>
        <v>0</v>
      </c>
    </row>
    <row r="164" spans="1:12">
      <c r="A164">
        <v>163</v>
      </c>
      <c r="B164" t="s">
        <v>616</v>
      </c>
      <c r="C164" t="s">
        <v>4</v>
      </c>
      <c r="D164">
        <v>78880</v>
      </c>
      <c r="E164" t="s">
        <v>31</v>
      </c>
      <c r="F164">
        <v>151</v>
      </c>
      <c r="G164">
        <v>215</v>
      </c>
      <c r="H164">
        <v>11</v>
      </c>
      <c r="I164">
        <v>155</v>
      </c>
      <c r="J164">
        <f t="shared" si="6"/>
        <v>0</v>
      </c>
      <c r="K164">
        <f t="shared" si="7"/>
        <v>0</v>
      </c>
      <c r="L164">
        <f t="shared" si="8"/>
        <v>1</v>
      </c>
    </row>
    <row r="165" spans="1:12">
      <c r="A165">
        <v>164</v>
      </c>
      <c r="B165" t="s">
        <v>617</v>
      </c>
      <c r="C165" t="s">
        <v>4</v>
      </c>
      <c r="D165">
        <v>29107</v>
      </c>
      <c r="F165">
        <v>33</v>
      </c>
      <c r="G165">
        <v>215</v>
      </c>
      <c r="H165">
        <v>11</v>
      </c>
      <c r="I165">
        <v>156</v>
      </c>
      <c r="J165">
        <f t="shared" si="6"/>
        <v>0</v>
      </c>
      <c r="K165">
        <f t="shared" si="7"/>
        <v>0</v>
      </c>
      <c r="L165">
        <f t="shared" si="8"/>
        <v>0</v>
      </c>
    </row>
    <row r="166" spans="1:12">
      <c r="A166">
        <v>165</v>
      </c>
      <c r="B166" t="s">
        <v>801</v>
      </c>
      <c r="C166" t="s">
        <v>4</v>
      </c>
      <c r="D166">
        <v>160630</v>
      </c>
      <c r="J166">
        <f t="shared" si="6"/>
        <v>0</v>
      </c>
      <c r="K166">
        <f t="shared" si="7"/>
        <v>0</v>
      </c>
      <c r="L166">
        <f t="shared" si="8"/>
        <v>0</v>
      </c>
    </row>
    <row r="167" spans="1:12">
      <c r="A167">
        <v>166</v>
      </c>
      <c r="B167" t="s">
        <v>619</v>
      </c>
      <c r="C167" t="s">
        <v>4</v>
      </c>
      <c r="D167">
        <v>107180</v>
      </c>
      <c r="E167" t="s">
        <v>31</v>
      </c>
      <c r="F167">
        <v>166</v>
      </c>
      <c r="G167">
        <v>215</v>
      </c>
      <c r="H167">
        <v>11</v>
      </c>
      <c r="I167">
        <v>158</v>
      </c>
      <c r="J167">
        <f t="shared" si="6"/>
        <v>0</v>
      </c>
      <c r="K167">
        <f t="shared" si="7"/>
        <v>0</v>
      </c>
      <c r="L167">
        <f t="shared" si="8"/>
        <v>1</v>
      </c>
    </row>
    <row r="168" spans="1:12">
      <c r="A168">
        <v>167</v>
      </c>
      <c r="B168" t="s">
        <v>620</v>
      </c>
      <c r="C168" t="s">
        <v>4</v>
      </c>
      <c r="D168">
        <v>58721</v>
      </c>
      <c r="F168">
        <v>212</v>
      </c>
      <c r="G168">
        <v>215</v>
      </c>
      <c r="H168">
        <v>11</v>
      </c>
      <c r="I168">
        <v>159</v>
      </c>
      <c r="J168">
        <f t="shared" si="6"/>
        <v>0</v>
      </c>
      <c r="K168">
        <f t="shared" si="7"/>
        <v>0</v>
      </c>
      <c r="L168">
        <f t="shared" si="8"/>
        <v>0</v>
      </c>
    </row>
    <row r="169" spans="1:12">
      <c r="A169">
        <v>168</v>
      </c>
      <c r="B169" t="s">
        <v>621</v>
      </c>
      <c r="C169" t="s">
        <v>4</v>
      </c>
      <c r="D169">
        <v>48338</v>
      </c>
      <c r="F169">
        <v>273</v>
      </c>
      <c r="G169">
        <v>215</v>
      </c>
      <c r="H169">
        <v>11</v>
      </c>
      <c r="I169">
        <v>160</v>
      </c>
      <c r="J169">
        <f t="shared" si="6"/>
        <v>0</v>
      </c>
      <c r="K169">
        <f t="shared" si="7"/>
        <v>0</v>
      </c>
      <c r="L169">
        <f t="shared" si="8"/>
        <v>0</v>
      </c>
    </row>
    <row r="170" spans="1:12">
      <c r="A170">
        <v>169</v>
      </c>
      <c r="B170" t="s">
        <v>622</v>
      </c>
      <c r="C170" t="s">
        <v>4</v>
      </c>
      <c r="D170">
        <v>26680</v>
      </c>
      <c r="F170">
        <v>184</v>
      </c>
      <c r="G170">
        <v>215</v>
      </c>
      <c r="H170">
        <v>11</v>
      </c>
      <c r="I170">
        <v>161</v>
      </c>
      <c r="J170">
        <f t="shared" si="6"/>
        <v>0</v>
      </c>
      <c r="K170">
        <f t="shared" si="7"/>
        <v>0</v>
      </c>
      <c r="L170">
        <f t="shared" si="8"/>
        <v>0</v>
      </c>
    </row>
    <row r="171" spans="1:12">
      <c r="A171">
        <v>170</v>
      </c>
      <c r="B171" t="s">
        <v>623</v>
      </c>
      <c r="C171" t="s">
        <v>4</v>
      </c>
      <c r="D171">
        <v>57365</v>
      </c>
      <c r="F171">
        <v>217</v>
      </c>
      <c r="G171">
        <v>215</v>
      </c>
      <c r="H171">
        <v>11</v>
      </c>
      <c r="I171">
        <v>162</v>
      </c>
      <c r="J171">
        <f t="shared" si="6"/>
        <v>0</v>
      </c>
      <c r="K171">
        <f t="shared" si="7"/>
        <v>0</v>
      </c>
      <c r="L171">
        <f t="shared" si="8"/>
        <v>0</v>
      </c>
    </row>
    <row r="172" spans="1:12">
      <c r="A172">
        <v>171</v>
      </c>
      <c r="B172" t="s">
        <v>215</v>
      </c>
      <c r="C172" t="s">
        <v>4</v>
      </c>
      <c r="D172">
        <v>80558</v>
      </c>
      <c r="E172" t="s">
        <v>31</v>
      </c>
      <c r="F172">
        <v>218</v>
      </c>
      <c r="G172">
        <v>215</v>
      </c>
      <c r="H172">
        <v>11</v>
      </c>
      <c r="I172">
        <v>163</v>
      </c>
      <c r="J172">
        <f t="shared" si="6"/>
        <v>0</v>
      </c>
      <c r="K172">
        <f t="shared" si="7"/>
        <v>0</v>
      </c>
      <c r="L172">
        <f t="shared" si="8"/>
        <v>1</v>
      </c>
    </row>
    <row r="173" spans="1:12">
      <c r="A173">
        <v>172</v>
      </c>
      <c r="B173" t="s">
        <v>216</v>
      </c>
      <c r="C173" t="s">
        <v>4</v>
      </c>
      <c r="D173">
        <v>53843</v>
      </c>
      <c r="E173" t="s">
        <v>31</v>
      </c>
      <c r="F173">
        <v>59</v>
      </c>
      <c r="G173">
        <v>215</v>
      </c>
      <c r="H173">
        <v>11</v>
      </c>
      <c r="I173">
        <v>164</v>
      </c>
      <c r="J173">
        <f t="shared" si="6"/>
        <v>0</v>
      </c>
      <c r="K173">
        <f t="shared" si="7"/>
        <v>0</v>
      </c>
      <c r="L173">
        <f t="shared" si="8"/>
        <v>1</v>
      </c>
    </row>
    <row r="174" spans="1:12">
      <c r="A174">
        <v>173</v>
      </c>
      <c r="B174" t="s">
        <v>624</v>
      </c>
      <c r="C174" t="s">
        <v>4</v>
      </c>
      <c r="D174">
        <v>54172</v>
      </c>
      <c r="F174">
        <v>322</v>
      </c>
      <c r="G174">
        <v>215</v>
      </c>
      <c r="H174">
        <v>11</v>
      </c>
      <c r="I174">
        <v>165</v>
      </c>
      <c r="J174">
        <f t="shared" si="6"/>
        <v>0</v>
      </c>
      <c r="K174">
        <f t="shared" si="7"/>
        <v>0</v>
      </c>
      <c r="L174">
        <f t="shared" si="8"/>
        <v>0</v>
      </c>
    </row>
    <row r="175" spans="1:12">
      <c r="A175">
        <v>174</v>
      </c>
      <c r="B175" t="s">
        <v>625</v>
      </c>
      <c r="C175" t="s">
        <v>4</v>
      </c>
      <c r="D175">
        <v>35447</v>
      </c>
      <c r="E175" t="s">
        <v>31</v>
      </c>
      <c r="F175">
        <v>254</v>
      </c>
      <c r="G175">
        <v>215</v>
      </c>
      <c r="H175">
        <v>11</v>
      </c>
      <c r="I175">
        <v>166</v>
      </c>
      <c r="J175">
        <f t="shared" si="6"/>
        <v>0</v>
      </c>
      <c r="K175">
        <f t="shared" si="7"/>
        <v>0</v>
      </c>
      <c r="L175">
        <f t="shared" si="8"/>
        <v>1</v>
      </c>
    </row>
    <row r="176" spans="1:12">
      <c r="A176">
        <v>175</v>
      </c>
      <c r="B176" t="s">
        <v>626</v>
      </c>
      <c r="C176" t="s">
        <v>4</v>
      </c>
      <c r="D176">
        <v>22831</v>
      </c>
      <c r="F176">
        <v>25</v>
      </c>
      <c r="G176">
        <v>215</v>
      </c>
      <c r="H176">
        <v>11</v>
      </c>
      <c r="I176">
        <v>167</v>
      </c>
      <c r="J176">
        <f t="shared" si="6"/>
        <v>0</v>
      </c>
      <c r="K176">
        <f t="shared" si="7"/>
        <v>0</v>
      </c>
      <c r="L176">
        <f t="shared" si="8"/>
        <v>0</v>
      </c>
    </row>
    <row r="177" spans="1:12">
      <c r="A177">
        <v>176</v>
      </c>
      <c r="B177" t="s">
        <v>627</v>
      </c>
      <c r="C177" t="s">
        <v>4</v>
      </c>
      <c r="D177">
        <v>86145</v>
      </c>
      <c r="F177">
        <v>235</v>
      </c>
      <c r="G177">
        <v>215</v>
      </c>
      <c r="H177">
        <v>11</v>
      </c>
      <c r="I177">
        <v>168</v>
      </c>
      <c r="J177">
        <f t="shared" si="6"/>
        <v>0</v>
      </c>
      <c r="K177">
        <f t="shared" si="7"/>
        <v>0</v>
      </c>
      <c r="L177">
        <f t="shared" si="8"/>
        <v>0</v>
      </c>
    </row>
    <row r="178" spans="1:12">
      <c r="A178">
        <v>177</v>
      </c>
      <c r="B178" t="s">
        <v>628</v>
      </c>
      <c r="C178" t="s">
        <v>4</v>
      </c>
      <c r="D178">
        <v>99235</v>
      </c>
      <c r="E178" t="s">
        <v>31</v>
      </c>
      <c r="F178">
        <v>135</v>
      </c>
      <c r="G178">
        <v>215</v>
      </c>
      <c r="H178">
        <v>11</v>
      </c>
      <c r="I178">
        <v>169</v>
      </c>
      <c r="J178">
        <f t="shared" si="6"/>
        <v>0</v>
      </c>
      <c r="K178">
        <f t="shared" si="7"/>
        <v>0</v>
      </c>
      <c r="L178">
        <f t="shared" si="8"/>
        <v>1</v>
      </c>
    </row>
    <row r="179" spans="1:12">
      <c r="A179">
        <v>178</v>
      </c>
      <c r="B179" t="s">
        <v>629</v>
      </c>
      <c r="C179" t="s">
        <v>4</v>
      </c>
      <c r="D179">
        <v>97835</v>
      </c>
      <c r="E179" t="s">
        <v>31</v>
      </c>
      <c r="F179">
        <v>187</v>
      </c>
      <c r="G179">
        <v>215</v>
      </c>
      <c r="H179">
        <v>11</v>
      </c>
      <c r="I179">
        <v>170</v>
      </c>
      <c r="J179">
        <f t="shared" si="6"/>
        <v>0</v>
      </c>
      <c r="K179">
        <f t="shared" si="7"/>
        <v>0</v>
      </c>
      <c r="L179">
        <f t="shared" si="8"/>
        <v>1</v>
      </c>
    </row>
    <row r="180" spans="1:12">
      <c r="A180">
        <v>179</v>
      </c>
      <c r="B180" t="s">
        <v>630</v>
      </c>
      <c r="C180" t="s">
        <v>12</v>
      </c>
      <c r="D180">
        <v>66198</v>
      </c>
      <c r="F180">
        <v>14</v>
      </c>
      <c r="G180">
        <v>215</v>
      </c>
      <c r="H180">
        <v>12</v>
      </c>
      <c r="I180">
        <v>171</v>
      </c>
      <c r="J180">
        <f t="shared" si="6"/>
        <v>0</v>
      </c>
      <c r="K180">
        <f t="shared" si="7"/>
        <v>0</v>
      </c>
      <c r="L180">
        <f t="shared" si="8"/>
        <v>0</v>
      </c>
    </row>
    <row r="181" spans="1:12">
      <c r="A181">
        <v>180</v>
      </c>
      <c r="B181" t="s">
        <v>234</v>
      </c>
      <c r="C181" t="s">
        <v>12</v>
      </c>
      <c r="D181">
        <v>45573</v>
      </c>
      <c r="E181" t="s">
        <v>31</v>
      </c>
      <c r="F181">
        <v>201</v>
      </c>
      <c r="G181">
        <v>215</v>
      </c>
      <c r="H181">
        <v>12</v>
      </c>
      <c r="I181">
        <v>172</v>
      </c>
      <c r="J181">
        <f t="shared" si="6"/>
        <v>0</v>
      </c>
      <c r="K181">
        <f t="shared" si="7"/>
        <v>0</v>
      </c>
      <c r="L181">
        <f t="shared" si="8"/>
        <v>1</v>
      </c>
    </row>
    <row r="182" spans="1:12">
      <c r="A182">
        <v>181</v>
      </c>
      <c r="B182" t="s">
        <v>631</v>
      </c>
      <c r="C182" t="s">
        <v>12</v>
      </c>
      <c r="D182">
        <v>73991</v>
      </c>
      <c r="E182" t="s">
        <v>31</v>
      </c>
      <c r="F182">
        <v>80</v>
      </c>
      <c r="G182">
        <v>215</v>
      </c>
      <c r="H182">
        <v>12</v>
      </c>
      <c r="I182">
        <v>173</v>
      </c>
      <c r="J182">
        <f t="shared" si="6"/>
        <v>0</v>
      </c>
      <c r="K182">
        <f t="shared" si="7"/>
        <v>0</v>
      </c>
      <c r="L182">
        <f t="shared" si="8"/>
        <v>1</v>
      </c>
    </row>
    <row r="183" spans="1:12">
      <c r="A183">
        <v>182</v>
      </c>
      <c r="B183" t="s">
        <v>233</v>
      </c>
      <c r="C183" t="s">
        <v>12</v>
      </c>
      <c r="D183">
        <v>44735</v>
      </c>
      <c r="E183" t="s">
        <v>31</v>
      </c>
      <c r="F183">
        <v>244</v>
      </c>
      <c r="G183">
        <v>215</v>
      </c>
      <c r="H183">
        <v>12</v>
      </c>
      <c r="I183">
        <v>174</v>
      </c>
      <c r="J183">
        <f t="shared" si="6"/>
        <v>0</v>
      </c>
      <c r="K183">
        <f t="shared" si="7"/>
        <v>0</v>
      </c>
      <c r="L183">
        <f t="shared" si="8"/>
        <v>1</v>
      </c>
    </row>
    <row r="184" spans="1:12">
      <c r="A184">
        <v>183</v>
      </c>
      <c r="B184" t="s">
        <v>232</v>
      </c>
      <c r="C184" t="s">
        <v>12</v>
      </c>
      <c r="D184">
        <v>69104</v>
      </c>
      <c r="E184" t="s">
        <v>31</v>
      </c>
      <c r="F184">
        <v>309</v>
      </c>
      <c r="G184">
        <v>215</v>
      </c>
      <c r="H184">
        <v>12</v>
      </c>
      <c r="I184">
        <v>175</v>
      </c>
      <c r="J184">
        <f t="shared" si="6"/>
        <v>0</v>
      </c>
      <c r="K184">
        <f t="shared" si="7"/>
        <v>0</v>
      </c>
      <c r="L184">
        <f t="shared" si="8"/>
        <v>1</v>
      </c>
    </row>
    <row r="185" spans="1:12">
      <c r="A185">
        <v>184</v>
      </c>
      <c r="B185" t="s">
        <v>12</v>
      </c>
      <c r="C185" t="s">
        <v>12</v>
      </c>
      <c r="D185">
        <v>87637</v>
      </c>
      <c r="E185" t="s">
        <v>30</v>
      </c>
      <c r="F185">
        <v>152</v>
      </c>
      <c r="G185">
        <v>215</v>
      </c>
      <c r="H185">
        <v>12</v>
      </c>
      <c r="I185">
        <v>176</v>
      </c>
      <c r="J185">
        <f t="shared" si="6"/>
        <v>0</v>
      </c>
      <c r="K185">
        <f t="shared" si="7"/>
        <v>1</v>
      </c>
      <c r="L185">
        <f t="shared" si="8"/>
        <v>0</v>
      </c>
    </row>
    <row r="186" spans="1:12">
      <c r="A186">
        <v>185</v>
      </c>
      <c r="B186" t="s">
        <v>24</v>
      </c>
      <c r="C186" t="s">
        <v>12</v>
      </c>
      <c r="D186">
        <v>100192</v>
      </c>
      <c r="E186" t="s">
        <v>31</v>
      </c>
      <c r="F186">
        <v>116</v>
      </c>
      <c r="G186">
        <v>215</v>
      </c>
      <c r="H186">
        <v>12</v>
      </c>
      <c r="I186">
        <v>177</v>
      </c>
      <c r="J186">
        <f t="shared" si="6"/>
        <v>0</v>
      </c>
      <c r="K186">
        <f t="shared" si="7"/>
        <v>0</v>
      </c>
      <c r="L186">
        <f t="shared" si="8"/>
        <v>1</v>
      </c>
    </row>
    <row r="187" spans="1:12">
      <c r="A187">
        <v>186</v>
      </c>
      <c r="B187" t="s">
        <v>228</v>
      </c>
      <c r="C187" t="s">
        <v>12</v>
      </c>
      <c r="D187">
        <v>75925</v>
      </c>
      <c r="E187" t="s">
        <v>31</v>
      </c>
      <c r="F187">
        <v>60</v>
      </c>
      <c r="G187">
        <v>215</v>
      </c>
      <c r="H187">
        <v>12</v>
      </c>
      <c r="I187">
        <v>178</v>
      </c>
      <c r="J187">
        <f t="shared" si="6"/>
        <v>0</v>
      </c>
      <c r="K187">
        <f t="shared" si="7"/>
        <v>0</v>
      </c>
      <c r="L187">
        <f t="shared" si="8"/>
        <v>1</v>
      </c>
    </row>
    <row r="188" spans="1:12">
      <c r="A188">
        <v>187</v>
      </c>
      <c r="B188" t="s">
        <v>25</v>
      </c>
      <c r="C188" t="s">
        <v>12</v>
      </c>
      <c r="D188">
        <v>58892</v>
      </c>
      <c r="E188" t="s">
        <v>31</v>
      </c>
      <c r="F188">
        <v>45</v>
      </c>
      <c r="G188">
        <v>215</v>
      </c>
      <c r="H188">
        <v>12</v>
      </c>
      <c r="I188">
        <v>179</v>
      </c>
      <c r="J188">
        <f t="shared" si="6"/>
        <v>0</v>
      </c>
      <c r="K188">
        <f t="shared" si="7"/>
        <v>0</v>
      </c>
      <c r="L188">
        <f t="shared" si="8"/>
        <v>1</v>
      </c>
    </row>
    <row r="189" spans="1:12">
      <c r="A189">
        <v>188</v>
      </c>
      <c r="B189" t="s">
        <v>229</v>
      </c>
      <c r="C189" t="s">
        <v>12</v>
      </c>
      <c r="D189">
        <v>106038</v>
      </c>
      <c r="E189" t="s">
        <v>31</v>
      </c>
      <c r="F189">
        <v>117</v>
      </c>
      <c r="G189">
        <v>215</v>
      </c>
      <c r="H189">
        <v>12</v>
      </c>
      <c r="I189">
        <v>180</v>
      </c>
      <c r="J189">
        <f t="shared" si="6"/>
        <v>0</v>
      </c>
      <c r="K189">
        <f t="shared" si="7"/>
        <v>0</v>
      </c>
      <c r="L189">
        <f t="shared" si="8"/>
        <v>1</v>
      </c>
    </row>
    <row r="190" spans="1:12">
      <c r="A190">
        <v>189</v>
      </c>
      <c r="B190" t="s">
        <v>632</v>
      </c>
      <c r="C190" t="s">
        <v>12</v>
      </c>
      <c r="D190">
        <v>57239</v>
      </c>
      <c r="E190" t="s">
        <v>31</v>
      </c>
      <c r="F190">
        <v>239</v>
      </c>
      <c r="G190">
        <v>215</v>
      </c>
      <c r="H190">
        <v>12</v>
      </c>
      <c r="I190">
        <v>181</v>
      </c>
      <c r="J190">
        <f t="shared" si="6"/>
        <v>0</v>
      </c>
      <c r="K190">
        <f t="shared" si="7"/>
        <v>0</v>
      </c>
      <c r="L190">
        <f t="shared" si="8"/>
        <v>1</v>
      </c>
    </row>
    <row r="191" spans="1:12">
      <c r="A191">
        <v>190</v>
      </c>
      <c r="B191" t="s">
        <v>802</v>
      </c>
      <c r="C191" t="s">
        <v>633</v>
      </c>
      <c r="J191">
        <f t="shared" si="6"/>
        <v>0</v>
      </c>
      <c r="K191">
        <f t="shared" si="7"/>
        <v>0</v>
      </c>
      <c r="L191">
        <f t="shared" si="8"/>
        <v>0</v>
      </c>
    </row>
    <row r="192" spans="1:12">
      <c r="A192">
        <v>191</v>
      </c>
      <c r="B192" t="s">
        <v>635</v>
      </c>
      <c r="C192" t="s">
        <v>633</v>
      </c>
      <c r="F192">
        <v>73</v>
      </c>
      <c r="G192">
        <v>215</v>
      </c>
      <c r="H192">
        <v>13</v>
      </c>
      <c r="I192">
        <v>183</v>
      </c>
      <c r="J192">
        <f t="shared" si="6"/>
        <v>0</v>
      </c>
      <c r="K192">
        <f t="shared" si="7"/>
        <v>0</v>
      </c>
      <c r="L192">
        <f t="shared" si="8"/>
        <v>0</v>
      </c>
    </row>
    <row r="193" spans="1:12">
      <c r="A193">
        <v>192</v>
      </c>
      <c r="B193" t="s">
        <v>636</v>
      </c>
      <c r="C193" t="s">
        <v>633</v>
      </c>
      <c r="F193">
        <v>215</v>
      </c>
      <c r="G193">
        <v>215</v>
      </c>
      <c r="H193">
        <v>13</v>
      </c>
      <c r="I193">
        <v>184</v>
      </c>
      <c r="J193">
        <f t="shared" si="6"/>
        <v>0</v>
      </c>
      <c r="K193">
        <f t="shared" si="7"/>
        <v>0</v>
      </c>
      <c r="L193">
        <f t="shared" si="8"/>
        <v>0</v>
      </c>
    </row>
    <row r="194" spans="1:12">
      <c r="A194">
        <v>193</v>
      </c>
      <c r="B194" t="s">
        <v>637</v>
      </c>
      <c r="C194" t="s">
        <v>633</v>
      </c>
      <c r="F194">
        <v>261</v>
      </c>
      <c r="G194">
        <v>215</v>
      </c>
      <c r="H194">
        <v>13</v>
      </c>
      <c r="I194">
        <v>185</v>
      </c>
      <c r="J194">
        <f t="shared" si="6"/>
        <v>0</v>
      </c>
      <c r="K194">
        <f t="shared" si="7"/>
        <v>0</v>
      </c>
      <c r="L194">
        <f t="shared" si="8"/>
        <v>0</v>
      </c>
    </row>
    <row r="195" spans="1:12">
      <c r="A195">
        <v>194</v>
      </c>
      <c r="B195" t="s">
        <v>240</v>
      </c>
      <c r="C195" t="s">
        <v>3</v>
      </c>
      <c r="D195">
        <v>59082</v>
      </c>
      <c r="E195" t="s">
        <v>31</v>
      </c>
      <c r="F195">
        <v>131</v>
      </c>
      <c r="G195">
        <v>215</v>
      </c>
      <c r="H195">
        <v>14</v>
      </c>
      <c r="I195">
        <v>186</v>
      </c>
      <c r="J195">
        <f t="shared" ref="J195:J258" si="9">IF(E195="Municipal Council",1,0)</f>
        <v>0</v>
      </c>
      <c r="K195">
        <f t="shared" ref="K195:K258" si="10">IF(E195="Urban Council",1,0)</f>
        <v>0</v>
      </c>
      <c r="L195">
        <f t="shared" ref="L195:L258" si="11">IF(E195="Pradeshiya Sabha",1,0)</f>
        <v>1</v>
      </c>
    </row>
    <row r="196" spans="1:12">
      <c r="A196">
        <v>195</v>
      </c>
      <c r="B196" t="s">
        <v>638</v>
      </c>
      <c r="C196" t="s">
        <v>3</v>
      </c>
      <c r="D196">
        <v>19964</v>
      </c>
      <c r="F196">
        <v>30</v>
      </c>
      <c r="G196">
        <v>215</v>
      </c>
      <c r="H196">
        <v>14</v>
      </c>
      <c r="I196">
        <v>187</v>
      </c>
      <c r="J196">
        <f t="shared" si="9"/>
        <v>0</v>
      </c>
      <c r="K196">
        <f t="shared" si="10"/>
        <v>0</v>
      </c>
      <c r="L196">
        <f t="shared" si="11"/>
        <v>0</v>
      </c>
    </row>
    <row r="197" spans="1:12">
      <c r="A197">
        <v>196</v>
      </c>
      <c r="B197" t="s">
        <v>639</v>
      </c>
      <c r="C197" t="s">
        <v>3</v>
      </c>
      <c r="D197">
        <v>20702</v>
      </c>
      <c r="F197">
        <v>189</v>
      </c>
      <c r="G197">
        <v>215</v>
      </c>
      <c r="H197">
        <v>14</v>
      </c>
      <c r="I197">
        <v>188</v>
      </c>
      <c r="J197">
        <f t="shared" si="9"/>
        <v>0</v>
      </c>
      <c r="K197">
        <f t="shared" si="10"/>
        <v>0</v>
      </c>
      <c r="L197">
        <f t="shared" si="11"/>
        <v>0</v>
      </c>
    </row>
    <row r="198" spans="1:12">
      <c r="A198">
        <v>197</v>
      </c>
      <c r="B198" t="s">
        <v>640</v>
      </c>
      <c r="C198" t="s">
        <v>3</v>
      </c>
      <c r="D198">
        <v>55763</v>
      </c>
      <c r="F198">
        <v>111</v>
      </c>
      <c r="G198">
        <v>215</v>
      </c>
      <c r="H198">
        <v>14</v>
      </c>
      <c r="I198">
        <v>189</v>
      </c>
      <c r="J198">
        <f t="shared" si="9"/>
        <v>0</v>
      </c>
      <c r="K198">
        <f t="shared" si="10"/>
        <v>0</v>
      </c>
      <c r="L198">
        <f t="shared" si="11"/>
        <v>0</v>
      </c>
    </row>
    <row r="199" spans="1:12">
      <c r="A199">
        <v>198</v>
      </c>
      <c r="B199" t="s">
        <v>641</v>
      </c>
      <c r="C199" t="s">
        <v>3</v>
      </c>
      <c r="D199">
        <v>23076</v>
      </c>
      <c r="F199">
        <v>203</v>
      </c>
      <c r="G199">
        <v>215</v>
      </c>
      <c r="H199">
        <v>14</v>
      </c>
      <c r="I199">
        <v>190</v>
      </c>
      <c r="J199">
        <f t="shared" si="9"/>
        <v>0</v>
      </c>
      <c r="K199">
        <f t="shared" si="10"/>
        <v>0</v>
      </c>
      <c r="L199">
        <f t="shared" si="11"/>
        <v>0</v>
      </c>
    </row>
    <row r="200" spans="1:12">
      <c r="A200">
        <v>199</v>
      </c>
      <c r="B200" t="s">
        <v>247</v>
      </c>
      <c r="C200" t="s">
        <v>3</v>
      </c>
      <c r="D200">
        <v>47844</v>
      </c>
      <c r="E200" t="s">
        <v>31</v>
      </c>
      <c r="F200">
        <v>206</v>
      </c>
      <c r="G200">
        <v>215</v>
      </c>
      <c r="H200">
        <v>14</v>
      </c>
      <c r="I200">
        <v>191</v>
      </c>
      <c r="J200">
        <f t="shared" si="9"/>
        <v>0</v>
      </c>
      <c r="K200">
        <f t="shared" si="10"/>
        <v>0</v>
      </c>
      <c r="L200">
        <f t="shared" si="11"/>
        <v>1</v>
      </c>
    </row>
    <row r="201" spans="1:12">
      <c r="A201">
        <v>200</v>
      </c>
      <c r="B201" t="s">
        <v>642</v>
      </c>
      <c r="C201" t="s">
        <v>3</v>
      </c>
      <c r="D201">
        <v>36812</v>
      </c>
      <c r="F201">
        <v>230</v>
      </c>
      <c r="G201">
        <v>215</v>
      </c>
      <c r="H201">
        <v>14</v>
      </c>
      <c r="I201">
        <v>192</v>
      </c>
      <c r="J201">
        <f t="shared" si="9"/>
        <v>0</v>
      </c>
      <c r="K201">
        <f t="shared" si="10"/>
        <v>0</v>
      </c>
      <c r="L201">
        <f t="shared" si="11"/>
        <v>0</v>
      </c>
    </row>
    <row r="202" spans="1:12">
      <c r="A202">
        <v>201</v>
      </c>
      <c r="B202" t="s">
        <v>643</v>
      </c>
      <c r="C202" t="s">
        <v>3</v>
      </c>
      <c r="D202">
        <v>28093</v>
      </c>
      <c r="F202">
        <v>278</v>
      </c>
      <c r="G202">
        <v>215</v>
      </c>
      <c r="H202">
        <v>14</v>
      </c>
      <c r="I202">
        <v>193</v>
      </c>
      <c r="J202">
        <f t="shared" si="9"/>
        <v>0</v>
      </c>
      <c r="K202">
        <f t="shared" si="10"/>
        <v>0</v>
      </c>
      <c r="L202">
        <f t="shared" si="11"/>
        <v>0</v>
      </c>
    </row>
    <row r="203" spans="1:12">
      <c r="A203">
        <v>202</v>
      </c>
      <c r="B203" t="s">
        <v>249</v>
      </c>
      <c r="C203" t="s">
        <v>3</v>
      </c>
      <c r="D203">
        <v>76344</v>
      </c>
      <c r="E203" t="s">
        <v>31</v>
      </c>
      <c r="F203">
        <v>113</v>
      </c>
      <c r="G203">
        <v>215</v>
      </c>
      <c r="H203">
        <v>14</v>
      </c>
      <c r="I203">
        <v>194</v>
      </c>
      <c r="J203">
        <f t="shared" si="9"/>
        <v>0</v>
      </c>
      <c r="K203">
        <f t="shared" si="10"/>
        <v>0</v>
      </c>
      <c r="L203">
        <f t="shared" si="11"/>
        <v>1</v>
      </c>
    </row>
    <row r="204" spans="1:12">
      <c r="A204">
        <v>203</v>
      </c>
      <c r="B204" t="s">
        <v>645</v>
      </c>
      <c r="C204" t="s">
        <v>3</v>
      </c>
      <c r="D204">
        <v>32230</v>
      </c>
      <c r="F204">
        <v>34</v>
      </c>
      <c r="G204">
        <v>215</v>
      </c>
      <c r="H204">
        <v>14</v>
      </c>
      <c r="I204">
        <v>196</v>
      </c>
      <c r="J204">
        <f t="shared" si="9"/>
        <v>0</v>
      </c>
      <c r="K204">
        <f t="shared" si="10"/>
        <v>0</v>
      </c>
      <c r="L204">
        <f t="shared" si="11"/>
        <v>0</v>
      </c>
    </row>
    <row r="205" spans="1:12">
      <c r="A205">
        <v>204</v>
      </c>
      <c r="B205" t="s">
        <v>646</v>
      </c>
      <c r="C205" t="s">
        <v>3</v>
      </c>
      <c r="D205">
        <v>19273</v>
      </c>
      <c r="F205">
        <v>195</v>
      </c>
      <c r="G205">
        <v>215</v>
      </c>
      <c r="H205">
        <v>14</v>
      </c>
      <c r="I205">
        <v>197</v>
      </c>
      <c r="J205">
        <f t="shared" si="9"/>
        <v>0</v>
      </c>
      <c r="K205">
        <f t="shared" si="10"/>
        <v>0</v>
      </c>
      <c r="L205">
        <f t="shared" si="11"/>
        <v>0</v>
      </c>
    </row>
    <row r="206" spans="1:12">
      <c r="A206">
        <v>205</v>
      </c>
      <c r="B206" t="s">
        <v>647</v>
      </c>
      <c r="C206" t="s">
        <v>3</v>
      </c>
      <c r="D206">
        <v>46966</v>
      </c>
      <c r="E206" t="s">
        <v>30</v>
      </c>
      <c r="F206">
        <v>177</v>
      </c>
      <c r="G206">
        <v>215</v>
      </c>
      <c r="H206">
        <v>14</v>
      </c>
      <c r="I206">
        <v>198</v>
      </c>
      <c r="J206">
        <f t="shared" si="9"/>
        <v>0</v>
      </c>
      <c r="K206">
        <f t="shared" si="10"/>
        <v>1</v>
      </c>
      <c r="L206">
        <f t="shared" si="11"/>
        <v>0</v>
      </c>
    </row>
    <row r="207" spans="1:12">
      <c r="A207">
        <v>206</v>
      </c>
      <c r="B207" t="s">
        <v>648</v>
      </c>
      <c r="C207" t="s">
        <v>3</v>
      </c>
      <c r="D207">
        <v>71483</v>
      </c>
      <c r="E207" t="s">
        <v>30</v>
      </c>
      <c r="F207">
        <v>7</v>
      </c>
      <c r="G207">
        <v>215</v>
      </c>
      <c r="H207">
        <v>14</v>
      </c>
      <c r="I207">
        <v>199</v>
      </c>
      <c r="J207">
        <f t="shared" si="9"/>
        <v>0</v>
      </c>
      <c r="K207">
        <f t="shared" si="10"/>
        <v>1</v>
      </c>
      <c r="L207">
        <f t="shared" si="11"/>
        <v>0</v>
      </c>
    </row>
    <row r="208" spans="1:12">
      <c r="A208">
        <v>207</v>
      </c>
      <c r="B208" t="s">
        <v>3</v>
      </c>
      <c r="C208" t="s">
        <v>3</v>
      </c>
      <c r="D208">
        <v>88944</v>
      </c>
      <c r="E208" t="s">
        <v>29</v>
      </c>
      <c r="F208">
        <v>302</v>
      </c>
      <c r="G208">
        <v>215</v>
      </c>
      <c r="H208">
        <v>14</v>
      </c>
      <c r="I208">
        <v>200</v>
      </c>
      <c r="J208">
        <f t="shared" si="9"/>
        <v>1</v>
      </c>
      <c r="K208">
        <f t="shared" si="10"/>
        <v>0</v>
      </c>
      <c r="L208">
        <f t="shared" si="11"/>
        <v>0</v>
      </c>
    </row>
    <row r="209" spans="1:12">
      <c r="A209">
        <v>208</v>
      </c>
      <c r="B209" t="s">
        <v>803</v>
      </c>
      <c r="C209" t="s">
        <v>3</v>
      </c>
      <c r="D209">
        <v>50576</v>
      </c>
      <c r="J209">
        <f t="shared" si="9"/>
        <v>0</v>
      </c>
      <c r="K209">
        <f t="shared" si="10"/>
        <v>0</v>
      </c>
      <c r="L209">
        <f t="shared" si="11"/>
        <v>0</v>
      </c>
    </row>
    <row r="210" spans="1:12">
      <c r="A210">
        <v>209</v>
      </c>
      <c r="B210" t="s">
        <v>650</v>
      </c>
      <c r="C210" t="s">
        <v>3</v>
      </c>
      <c r="D210">
        <v>46575</v>
      </c>
      <c r="F210">
        <v>145</v>
      </c>
      <c r="G210">
        <v>215</v>
      </c>
      <c r="H210">
        <v>14</v>
      </c>
      <c r="I210">
        <v>202</v>
      </c>
      <c r="J210">
        <f t="shared" si="9"/>
        <v>0</v>
      </c>
      <c r="K210">
        <f t="shared" si="10"/>
        <v>0</v>
      </c>
      <c r="L210">
        <f t="shared" si="11"/>
        <v>0</v>
      </c>
    </row>
    <row r="211" spans="1:12">
      <c r="A211">
        <v>210</v>
      </c>
      <c r="B211" t="s">
        <v>651</v>
      </c>
      <c r="C211" t="s">
        <v>3</v>
      </c>
      <c r="D211">
        <v>18850</v>
      </c>
      <c r="F211">
        <v>293</v>
      </c>
      <c r="G211">
        <v>215</v>
      </c>
      <c r="H211">
        <v>14</v>
      </c>
      <c r="I211">
        <v>203</v>
      </c>
      <c r="J211">
        <f t="shared" si="9"/>
        <v>0</v>
      </c>
      <c r="K211">
        <f t="shared" si="10"/>
        <v>0</v>
      </c>
      <c r="L211">
        <f t="shared" si="11"/>
        <v>0</v>
      </c>
    </row>
    <row r="212" spans="1:12">
      <c r="A212">
        <v>211</v>
      </c>
      <c r="B212" t="s">
        <v>242</v>
      </c>
      <c r="C212" t="s">
        <v>3</v>
      </c>
      <c r="D212">
        <v>56820</v>
      </c>
      <c r="E212" t="s">
        <v>31</v>
      </c>
      <c r="F212">
        <v>100</v>
      </c>
      <c r="G212">
        <v>215</v>
      </c>
      <c r="H212">
        <v>14</v>
      </c>
      <c r="I212">
        <v>204</v>
      </c>
      <c r="J212">
        <f t="shared" si="9"/>
        <v>0</v>
      </c>
      <c r="K212">
        <f t="shared" si="10"/>
        <v>0</v>
      </c>
      <c r="L212">
        <f t="shared" si="11"/>
        <v>1</v>
      </c>
    </row>
    <row r="213" spans="1:12">
      <c r="A213">
        <v>212</v>
      </c>
      <c r="B213" t="s">
        <v>241</v>
      </c>
      <c r="C213" t="s">
        <v>3</v>
      </c>
      <c r="D213">
        <v>51244</v>
      </c>
      <c r="E213" t="s">
        <v>31</v>
      </c>
      <c r="F213">
        <v>233</v>
      </c>
      <c r="G213">
        <v>215</v>
      </c>
      <c r="H213">
        <v>14</v>
      </c>
      <c r="I213">
        <v>205</v>
      </c>
      <c r="J213">
        <f t="shared" si="9"/>
        <v>0</v>
      </c>
      <c r="K213">
        <f t="shared" si="10"/>
        <v>0</v>
      </c>
      <c r="L213">
        <f t="shared" si="11"/>
        <v>1</v>
      </c>
    </row>
    <row r="214" spans="1:12">
      <c r="A214">
        <v>213</v>
      </c>
      <c r="B214" t="s">
        <v>245</v>
      </c>
      <c r="C214" t="s">
        <v>3</v>
      </c>
      <c r="D214">
        <v>36370</v>
      </c>
      <c r="E214" t="s">
        <v>31</v>
      </c>
      <c r="F214">
        <v>167</v>
      </c>
      <c r="G214">
        <v>215</v>
      </c>
      <c r="H214">
        <v>14</v>
      </c>
      <c r="I214">
        <v>206</v>
      </c>
      <c r="J214">
        <f t="shared" si="9"/>
        <v>0</v>
      </c>
      <c r="K214">
        <f t="shared" si="10"/>
        <v>0</v>
      </c>
      <c r="L214">
        <f t="shared" si="11"/>
        <v>1</v>
      </c>
    </row>
    <row r="215" spans="1:12">
      <c r="A215">
        <v>214</v>
      </c>
      <c r="B215" t="s">
        <v>652</v>
      </c>
      <c r="C215" t="s">
        <v>3</v>
      </c>
      <c r="D215">
        <v>69888</v>
      </c>
      <c r="F215">
        <v>43</v>
      </c>
      <c r="G215">
        <v>215</v>
      </c>
      <c r="H215">
        <v>14</v>
      </c>
      <c r="I215">
        <v>207</v>
      </c>
      <c r="J215">
        <f t="shared" si="9"/>
        <v>0</v>
      </c>
      <c r="K215">
        <f t="shared" si="10"/>
        <v>0</v>
      </c>
      <c r="L215">
        <f t="shared" si="11"/>
        <v>0</v>
      </c>
    </row>
    <row r="216" spans="1:12">
      <c r="A216">
        <v>215</v>
      </c>
      <c r="B216" t="s">
        <v>804</v>
      </c>
      <c r="C216" t="s">
        <v>3</v>
      </c>
      <c r="D216">
        <v>27575</v>
      </c>
      <c r="J216">
        <f t="shared" si="9"/>
        <v>0</v>
      </c>
      <c r="K216">
        <f t="shared" si="10"/>
        <v>0</v>
      </c>
      <c r="L216">
        <f t="shared" si="11"/>
        <v>0</v>
      </c>
    </row>
    <row r="217" spans="1:12">
      <c r="A217">
        <v>216</v>
      </c>
      <c r="B217" t="s">
        <v>260</v>
      </c>
      <c r="C217" t="s">
        <v>3</v>
      </c>
      <c r="D217">
        <v>114438</v>
      </c>
      <c r="E217" t="s">
        <v>31</v>
      </c>
      <c r="F217">
        <v>44</v>
      </c>
      <c r="G217">
        <v>215</v>
      </c>
      <c r="H217">
        <v>14</v>
      </c>
      <c r="I217">
        <v>208</v>
      </c>
      <c r="J217">
        <f t="shared" si="9"/>
        <v>0</v>
      </c>
      <c r="K217">
        <f t="shared" si="10"/>
        <v>0</v>
      </c>
      <c r="L217">
        <f t="shared" si="11"/>
        <v>1</v>
      </c>
    </row>
    <row r="218" spans="1:12">
      <c r="A218">
        <v>217</v>
      </c>
      <c r="B218" t="s">
        <v>259</v>
      </c>
      <c r="C218" t="s">
        <v>3</v>
      </c>
      <c r="D218">
        <v>58762</v>
      </c>
      <c r="E218" t="s">
        <v>31</v>
      </c>
      <c r="F218">
        <v>22</v>
      </c>
      <c r="G218">
        <v>215</v>
      </c>
      <c r="H218">
        <v>14</v>
      </c>
      <c r="I218">
        <v>209</v>
      </c>
      <c r="J218">
        <f t="shared" si="9"/>
        <v>0</v>
      </c>
      <c r="K218">
        <f t="shared" si="10"/>
        <v>0</v>
      </c>
      <c r="L218">
        <f t="shared" si="11"/>
        <v>1</v>
      </c>
    </row>
    <row r="219" spans="1:12">
      <c r="A219">
        <v>218</v>
      </c>
      <c r="B219" t="s">
        <v>653</v>
      </c>
      <c r="C219" t="s">
        <v>3</v>
      </c>
      <c r="D219">
        <v>67263</v>
      </c>
      <c r="F219">
        <v>23</v>
      </c>
      <c r="G219">
        <v>215</v>
      </c>
      <c r="H219">
        <v>14</v>
      </c>
      <c r="I219">
        <v>210</v>
      </c>
      <c r="J219">
        <f t="shared" si="9"/>
        <v>0</v>
      </c>
      <c r="K219">
        <f t="shared" si="10"/>
        <v>0</v>
      </c>
      <c r="L219">
        <f t="shared" si="11"/>
        <v>0</v>
      </c>
    </row>
    <row r="220" spans="1:12">
      <c r="A220">
        <v>219</v>
      </c>
      <c r="B220" t="s">
        <v>654</v>
      </c>
      <c r="C220" t="s">
        <v>3</v>
      </c>
      <c r="D220">
        <v>18814</v>
      </c>
      <c r="F220">
        <v>85</v>
      </c>
      <c r="G220">
        <v>215</v>
      </c>
      <c r="H220">
        <v>14</v>
      </c>
      <c r="I220">
        <v>211</v>
      </c>
      <c r="J220">
        <f t="shared" si="9"/>
        <v>0</v>
      </c>
      <c r="K220">
        <f t="shared" si="10"/>
        <v>0</v>
      </c>
      <c r="L220">
        <f t="shared" si="11"/>
        <v>0</v>
      </c>
    </row>
    <row r="221" spans="1:12">
      <c r="A221">
        <v>220</v>
      </c>
      <c r="B221" t="s">
        <v>655</v>
      </c>
      <c r="C221" t="s">
        <v>3</v>
      </c>
      <c r="D221">
        <v>80473</v>
      </c>
      <c r="E221" t="s">
        <v>31</v>
      </c>
      <c r="F221">
        <v>299</v>
      </c>
      <c r="G221">
        <v>215</v>
      </c>
      <c r="H221">
        <v>14</v>
      </c>
      <c r="I221">
        <v>212</v>
      </c>
      <c r="J221">
        <f t="shared" si="9"/>
        <v>0</v>
      </c>
      <c r="K221">
        <f t="shared" si="10"/>
        <v>0</v>
      </c>
      <c r="L221">
        <f t="shared" si="11"/>
        <v>1</v>
      </c>
    </row>
    <row r="222" spans="1:12">
      <c r="A222">
        <v>221</v>
      </c>
      <c r="B222" t="s">
        <v>656</v>
      </c>
      <c r="C222" t="s">
        <v>3</v>
      </c>
      <c r="D222">
        <v>48800</v>
      </c>
      <c r="F222">
        <v>61</v>
      </c>
      <c r="G222">
        <v>215</v>
      </c>
      <c r="H222">
        <v>14</v>
      </c>
      <c r="I222">
        <v>213</v>
      </c>
      <c r="J222">
        <f t="shared" si="9"/>
        <v>0</v>
      </c>
      <c r="K222">
        <f t="shared" si="10"/>
        <v>0</v>
      </c>
      <c r="L222">
        <f t="shared" si="11"/>
        <v>0</v>
      </c>
    </row>
    <row r="223" spans="1:12">
      <c r="A223">
        <v>222</v>
      </c>
      <c r="B223" t="s">
        <v>243</v>
      </c>
      <c r="C223" t="s">
        <v>3</v>
      </c>
      <c r="D223">
        <v>56880</v>
      </c>
      <c r="E223" t="s">
        <v>31</v>
      </c>
      <c r="F223">
        <v>128</v>
      </c>
      <c r="G223">
        <v>215</v>
      </c>
      <c r="H223">
        <v>14</v>
      </c>
      <c r="I223">
        <v>214</v>
      </c>
      <c r="J223">
        <f t="shared" si="9"/>
        <v>0</v>
      </c>
      <c r="K223">
        <f t="shared" si="10"/>
        <v>0</v>
      </c>
      <c r="L223">
        <f t="shared" si="11"/>
        <v>1</v>
      </c>
    </row>
    <row r="224" spans="1:12">
      <c r="A224">
        <v>223</v>
      </c>
      <c r="B224" t="s">
        <v>657</v>
      </c>
      <c r="C224" t="s">
        <v>3</v>
      </c>
      <c r="D224">
        <v>30311</v>
      </c>
      <c r="F224">
        <v>314</v>
      </c>
      <c r="G224">
        <v>215</v>
      </c>
      <c r="H224">
        <v>14</v>
      </c>
      <c r="I224">
        <v>215</v>
      </c>
      <c r="J224">
        <f t="shared" si="9"/>
        <v>0</v>
      </c>
      <c r="K224">
        <f t="shared" si="10"/>
        <v>0</v>
      </c>
      <c r="L224">
        <f t="shared" si="11"/>
        <v>0</v>
      </c>
    </row>
    <row r="225" spans="1:12">
      <c r="A225">
        <v>224</v>
      </c>
      <c r="B225" t="s">
        <v>658</v>
      </c>
      <c r="C225" t="s">
        <v>50</v>
      </c>
      <c r="F225">
        <v>291</v>
      </c>
      <c r="G225">
        <v>215</v>
      </c>
      <c r="H225">
        <v>15</v>
      </c>
      <c r="I225">
        <v>216</v>
      </c>
      <c r="J225">
        <f t="shared" si="9"/>
        <v>0</v>
      </c>
      <c r="K225">
        <f t="shared" si="10"/>
        <v>0</v>
      </c>
      <c r="L225">
        <f t="shared" si="11"/>
        <v>0</v>
      </c>
    </row>
    <row r="226" spans="1:12">
      <c r="A226">
        <v>225</v>
      </c>
      <c r="B226" t="s">
        <v>659</v>
      </c>
      <c r="C226" t="s">
        <v>50</v>
      </c>
      <c r="E226" t="s">
        <v>30</v>
      </c>
      <c r="F226">
        <v>76</v>
      </c>
      <c r="G226">
        <v>215</v>
      </c>
      <c r="H226">
        <v>15</v>
      </c>
      <c r="I226">
        <v>217</v>
      </c>
      <c r="J226">
        <f t="shared" si="9"/>
        <v>0</v>
      </c>
      <c r="K226">
        <f t="shared" si="10"/>
        <v>1</v>
      </c>
      <c r="L226">
        <f t="shared" si="11"/>
        <v>0</v>
      </c>
    </row>
    <row r="227" spans="1:12">
      <c r="A227">
        <v>226</v>
      </c>
      <c r="B227" t="s">
        <v>660</v>
      </c>
      <c r="C227" t="s">
        <v>50</v>
      </c>
      <c r="F227">
        <v>232</v>
      </c>
      <c r="G227">
        <v>215</v>
      </c>
      <c r="H227">
        <v>15</v>
      </c>
      <c r="I227">
        <v>218</v>
      </c>
      <c r="J227">
        <f t="shared" si="9"/>
        <v>0</v>
      </c>
      <c r="K227">
        <f t="shared" si="10"/>
        <v>0</v>
      </c>
      <c r="L227">
        <f t="shared" si="11"/>
        <v>0</v>
      </c>
    </row>
    <row r="228" spans="1:12">
      <c r="A228">
        <v>227</v>
      </c>
      <c r="B228" t="s">
        <v>805</v>
      </c>
      <c r="C228" t="s">
        <v>50</v>
      </c>
      <c r="J228">
        <f t="shared" si="9"/>
        <v>0</v>
      </c>
      <c r="K228">
        <f t="shared" si="10"/>
        <v>0</v>
      </c>
      <c r="L228">
        <f t="shared" si="11"/>
        <v>0</v>
      </c>
    </row>
    <row r="229" spans="1:12">
      <c r="A229">
        <v>228</v>
      </c>
      <c r="B229" t="s">
        <v>662</v>
      </c>
      <c r="C229" t="s">
        <v>50</v>
      </c>
      <c r="F229">
        <v>294</v>
      </c>
      <c r="G229">
        <v>215</v>
      </c>
      <c r="H229">
        <v>15</v>
      </c>
      <c r="I229">
        <v>220</v>
      </c>
      <c r="J229">
        <f t="shared" si="9"/>
        <v>0</v>
      </c>
      <c r="K229">
        <f t="shared" si="10"/>
        <v>0</v>
      </c>
      <c r="L229">
        <f t="shared" si="11"/>
        <v>0</v>
      </c>
    </row>
    <row r="230" spans="1:12">
      <c r="A230">
        <v>229</v>
      </c>
      <c r="B230" t="s">
        <v>806</v>
      </c>
      <c r="C230" t="s">
        <v>5</v>
      </c>
      <c r="D230">
        <v>15515</v>
      </c>
      <c r="J230">
        <f t="shared" si="9"/>
        <v>0</v>
      </c>
      <c r="K230">
        <f t="shared" si="10"/>
        <v>0</v>
      </c>
      <c r="L230">
        <f t="shared" si="11"/>
        <v>0</v>
      </c>
    </row>
    <row r="231" spans="1:12">
      <c r="A231">
        <v>230</v>
      </c>
      <c r="B231" t="s">
        <v>36</v>
      </c>
      <c r="C231" t="s">
        <v>5</v>
      </c>
      <c r="D231">
        <v>60976</v>
      </c>
      <c r="E231" t="s">
        <v>29</v>
      </c>
      <c r="F231">
        <v>159</v>
      </c>
      <c r="G231">
        <v>215</v>
      </c>
      <c r="H231">
        <v>16</v>
      </c>
      <c r="I231">
        <v>222</v>
      </c>
      <c r="J231">
        <f t="shared" si="9"/>
        <v>1</v>
      </c>
      <c r="K231">
        <f t="shared" si="10"/>
        <v>0</v>
      </c>
      <c r="L231">
        <f t="shared" si="11"/>
        <v>0</v>
      </c>
    </row>
    <row r="232" spans="1:12">
      <c r="A232">
        <v>231</v>
      </c>
      <c r="B232" t="s">
        <v>664</v>
      </c>
      <c r="C232" t="s">
        <v>5</v>
      </c>
      <c r="D232">
        <v>61842</v>
      </c>
      <c r="E232" t="s">
        <v>31</v>
      </c>
      <c r="F232">
        <v>75</v>
      </c>
      <c r="G232">
        <v>215</v>
      </c>
      <c r="H232">
        <v>16</v>
      </c>
      <c r="I232">
        <v>223</v>
      </c>
      <c r="J232">
        <f t="shared" si="9"/>
        <v>0</v>
      </c>
      <c r="K232">
        <f t="shared" si="10"/>
        <v>0</v>
      </c>
      <c r="L232">
        <f t="shared" si="11"/>
        <v>1</v>
      </c>
    </row>
    <row r="233" spans="1:12">
      <c r="A233">
        <v>232</v>
      </c>
      <c r="B233" t="s">
        <v>665</v>
      </c>
      <c r="C233" t="s">
        <v>5</v>
      </c>
      <c r="D233">
        <v>12399</v>
      </c>
      <c r="F233">
        <v>115</v>
      </c>
      <c r="G233">
        <v>215</v>
      </c>
      <c r="H233">
        <v>16</v>
      </c>
      <c r="I233">
        <v>224</v>
      </c>
      <c r="J233">
        <f t="shared" si="9"/>
        <v>0</v>
      </c>
      <c r="K233">
        <f t="shared" si="10"/>
        <v>0</v>
      </c>
      <c r="L233">
        <f t="shared" si="11"/>
        <v>0</v>
      </c>
    </row>
    <row r="234" spans="1:12">
      <c r="A234">
        <v>233</v>
      </c>
      <c r="B234" t="s">
        <v>5</v>
      </c>
      <c r="C234" t="s">
        <v>5</v>
      </c>
      <c r="D234">
        <v>68451</v>
      </c>
      <c r="E234" t="s">
        <v>29</v>
      </c>
      <c r="F234">
        <v>13</v>
      </c>
      <c r="G234">
        <v>215</v>
      </c>
      <c r="H234">
        <v>16</v>
      </c>
      <c r="I234">
        <v>225</v>
      </c>
      <c r="J234">
        <f t="shared" si="9"/>
        <v>1</v>
      </c>
      <c r="K234">
        <f t="shared" si="10"/>
        <v>0</v>
      </c>
      <c r="L234">
        <f t="shared" si="11"/>
        <v>0</v>
      </c>
    </row>
    <row r="235" spans="1:12">
      <c r="A235">
        <v>234</v>
      </c>
      <c r="B235" t="s">
        <v>666</v>
      </c>
      <c r="C235" t="s">
        <v>5</v>
      </c>
      <c r="D235">
        <v>28157</v>
      </c>
      <c r="E235" t="s">
        <v>31</v>
      </c>
      <c r="F235">
        <v>155</v>
      </c>
      <c r="G235">
        <v>215</v>
      </c>
      <c r="H235">
        <v>16</v>
      </c>
      <c r="I235">
        <v>226</v>
      </c>
      <c r="J235">
        <f t="shared" si="9"/>
        <v>0</v>
      </c>
      <c r="K235">
        <f t="shared" si="10"/>
        <v>0</v>
      </c>
      <c r="L235">
        <f t="shared" si="11"/>
        <v>1</v>
      </c>
    </row>
    <row r="236" spans="1:12">
      <c r="A236">
        <v>235</v>
      </c>
      <c r="B236" t="s">
        <v>667</v>
      </c>
      <c r="C236" t="s">
        <v>5</v>
      </c>
      <c r="D236">
        <v>27520</v>
      </c>
      <c r="F236">
        <v>295</v>
      </c>
      <c r="G236">
        <v>215</v>
      </c>
      <c r="H236">
        <v>16</v>
      </c>
      <c r="I236">
        <v>227</v>
      </c>
      <c r="J236">
        <f t="shared" si="9"/>
        <v>0</v>
      </c>
      <c r="K236">
        <f t="shared" si="10"/>
        <v>0</v>
      </c>
      <c r="L236">
        <f t="shared" si="11"/>
        <v>0</v>
      </c>
    </row>
    <row r="237" spans="1:12">
      <c r="A237">
        <v>236</v>
      </c>
      <c r="B237" t="s">
        <v>668</v>
      </c>
      <c r="C237" t="s">
        <v>5</v>
      </c>
      <c r="D237">
        <v>49382</v>
      </c>
      <c r="F237">
        <v>126</v>
      </c>
      <c r="G237">
        <v>215</v>
      </c>
      <c r="H237">
        <v>16</v>
      </c>
      <c r="I237">
        <v>228</v>
      </c>
      <c r="J237">
        <f t="shared" si="9"/>
        <v>0</v>
      </c>
      <c r="K237">
        <f t="shared" si="10"/>
        <v>0</v>
      </c>
      <c r="L237">
        <f t="shared" si="11"/>
        <v>0</v>
      </c>
    </row>
    <row r="238" spans="1:12">
      <c r="A238">
        <v>237</v>
      </c>
      <c r="B238" t="s">
        <v>669</v>
      </c>
      <c r="C238" t="s">
        <v>5</v>
      </c>
      <c r="D238">
        <v>61568</v>
      </c>
      <c r="F238">
        <v>298</v>
      </c>
      <c r="G238">
        <v>215</v>
      </c>
      <c r="H238">
        <v>16</v>
      </c>
      <c r="I238">
        <v>229</v>
      </c>
      <c r="J238">
        <f t="shared" si="9"/>
        <v>0</v>
      </c>
      <c r="K238">
        <f t="shared" si="10"/>
        <v>0</v>
      </c>
      <c r="L238">
        <f t="shared" si="11"/>
        <v>0</v>
      </c>
    </row>
    <row r="239" spans="1:12">
      <c r="A239">
        <v>238</v>
      </c>
      <c r="B239" t="s">
        <v>670</v>
      </c>
      <c r="C239" t="s">
        <v>5</v>
      </c>
      <c r="D239">
        <v>26870</v>
      </c>
      <c r="F239">
        <v>104</v>
      </c>
      <c r="G239">
        <v>215</v>
      </c>
      <c r="H239">
        <v>16</v>
      </c>
      <c r="I239">
        <v>230</v>
      </c>
      <c r="J239">
        <f t="shared" si="9"/>
        <v>0</v>
      </c>
      <c r="K239">
        <f t="shared" si="10"/>
        <v>0</v>
      </c>
      <c r="L239">
        <f t="shared" si="11"/>
        <v>0</v>
      </c>
    </row>
    <row r="240" spans="1:12">
      <c r="A240">
        <v>239</v>
      </c>
      <c r="B240" t="s">
        <v>671</v>
      </c>
      <c r="C240" t="s">
        <v>5</v>
      </c>
      <c r="D240">
        <v>28648</v>
      </c>
      <c r="F240">
        <v>176</v>
      </c>
      <c r="G240">
        <v>215</v>
      </c>
      <c r="H240">
        <v>16</v>
      </c>
      <c r="I240">
        <v>231</v>
      </c>
      <c r="J240">
        <f t="shared" si="9"/>
        <v>0</v>
      </c>
      <c r="K240">
        <f t="shared" si="10"/>
        <v>0</v>
      </c>
      <c r="L240">
        <f t="shared" si="11"/>
        <v>0</v>
      </c>
    </row>
    <row r="241" spans="1:12">
      <c r="A241">
        <v>240</v>
      </c>
      <c r="B241" t="s">
        <v>672</v>
      </c>
      <c r="C241" t="s">
        <v>9</v>
      </c>
      <c r="D241">
        <v>49806</v>
      </c>
      <c r="E241" t="s">
        <v>31</v>
      </c>
      <c r="F241">
        <v>130</v>
      </c>
      <c r="G241">
        <v>215</v>
      </c>
      <c r="H241">
        <v>17</v>
      </c>
      <c r="I241">
        <v>232</v>
      </c>
      <c r="J241">
        <f t="shared" si="9"/>
        <v>0</v>
      </c>
      <c r="K241">
        <f t="shared" si="10"/>
        <v>0</v>
      </c>
      <c r="L241">
        <f t="shared" si="11"/>
        <v>1</v>
      </c>
    </row>
    <row r="242" spans="1:12">
      <c r="A242">
        <v>241</v>
      </c>
      <c r="B242" t="s">
        <v>673</v>
      </c>
      <c r="C242" t="s">
        <v>9</v>
      </c>
      <c r="D242">
        <v>30179</v>
      </c>
      <c r="F242">
        <v>286</v>
      </c>
      <c r="G242">
        <v>215</v>
      </c>
      <c r="H242">
        <v>17</v>
      </c>
      <c r="I242">
        <v>233</v>
      </c>
      <c r="J242">
        <f t="shared" si="9"/>
        <v>0</v>
      </c>
      <c r="K242">
        <f t="shared" si="10"/>
        <v>0</v>
      </c>
      <c r="L242">
        <f t="shared" si="11"/>
        <v>0</v>
      </c>
    </row>
    <row r="243" spans="1:12">
      <c r="A243">
        <v>242</v>
      </c>
      <c r="B243" t="s">
        <v>674</v>
      </c>
      <c r="C243" t="s">
        <v>9</v>
      </c>
      <c r="D243">
        <v>44199</v>
      </c>
      <c r="E243" t="s">
        <v>31</v>
      </c>
      <c r="F243">
        <v>202</v>
      </c>
      <c r="G243">
        <v>215</v>
      </c>
      <c r="H243">
        <v>17</v>
      </c>
      <c r="I243">
        <v>234</v>
      </c>
      <c r="J243">
        <f t="shared" si="9"/>
        <v>0</v>
      </c>
      <c r="K243">
        <f t="shared" si="10"/>
        <v>0</v>
      </c>
      <c r="L243">
        <f t="shared" si="11"/>
        <v>1</v>
      </c>
    </row>
    <row r="244" spans="1:12">
      <c r="A244">
        <v>243</v>
      </c>
      <c r="B244" t="s">
        <v>675</v>
      </c>
      <c r="C244" t="s">
        <v>9</v>
      </c>
      <c r="D244">
        <v>51314</v>
      </c>
      <c r="E244" t="s">
        <v>31</v>
      </c>
      <c r="F244">
        <v>308</v>
      </c>
      <c r="G244">
        <v>215</v>
      </c>
      <c r="H244">
        <v>17</v>
      </c>
      <c r="I244">
        <v>235</v>
      </c>
      <c r="J244">
        <f t="shared" si="9"/>
        <v>0</v>
      </c>
      <c r="K244">
        <f t="shared" si="10"/>
        <v>0</v>
      </c>
      <c r="L244">
        <f t="shared" si="11"/>
        <v>1</v>
      </c>
    </row>
    <row r="245" spans="1:12">
      <c r="A245">
        <v>244</v>
      </c>
      <c r="B245" t="s">
        <v>676</v>
      </c>
      <c r="C245" t="s">
        <v>9</v>
      </c>
      <c r="D245">
        <v>30201</v>
      </c>
      <c r="E245" t="s">
        <v>31</v>
      </c>
      <c r="F245">
        <v>123</v>
      </c>
      <c r="G245">
        <v>215</v>
      </c>
      <c r="H245">
        <v>17</v>
      </c>
      <c r="I245">
        <v>236</v>
      </c>
      <c r="J245">
        <f t="shared" si="9"/>
        <v>0</v>
      </c>
      <c r="K245">
        <f t="shared" si="10"/>
        <v>0</v>
      </c>
      <c r="L245">
        <f t="shared" si="11"/>
        <v>1</v>
      </c>
    </row>
    <row r="246" spans="1:12">
      <c r="A246">
        <v>245</v>
      </c>
      <c r="B246" t="s">
        <v>677</v>
      </c>
      <c r="C246" t="s">
        <v>9</v>
      </c>
      <c r="D246">
        <v>37347</v>
      </c>
      <c r="E246" t="s">
        <v>31</v>
      </c>
      <c r="F246">
        <v>106</v>
      </c>
      <c r="G246">
        <v>215</v>
      </c>
      <c r="H246">
        <v>17</v>
      </c>
      <c r="I246">
        <v>237</v>
      </c>
      <c r="J246">
        <f t="shared" si="9"/>
        <v>0</v>
      </c>
      <c r="K246">
        <f t="shared" si="10"/>
        <v>0</v>
      </c>
      <c r="L246">
        <f t="shared" si="11"/>
        <v>1</v>
      </c>
    </row>
    <row r="247" spans="1:12">
      <c r="A247">
        <v>246</v>
      </c>
      <c r="B247" t="s">
        <v>807</v>
      </c>
      <c r="C247" t="s">
        <v>9</v>
      </c>
      <c r="D247">
        <v>19483</v>
      </c>
      <c r="J247">
        <f t="shared" si="9"/>
        <v>0</v>
      </c>
      <c r="K247">
        <f t="shared" si="10"/>
        <v>0</v>
      </c>
      <c r="L247">
        <f t="shared" si="11"/>
        <v>0</v>
      </c>
    </row>
    <row r="248" spans="1:12">
      <c r="A248">
        <v>247</v>
      </c>
      <c r="B248" t="s">
        <v>679</v>
      </c>
      <c r="C248" t="s">
        <v>9</v>
      </c>
      <c r="D248">
        <v>64012</v>
      </c>
      <c r="F248">
        <v>57</v>
      </c>
      <c r="G248">
        <v>215</v>
      </c>
      <c r="H248">
        <v>17</v>
      </c>
      <c r="I248">
        <v>239</v>
      </c>
      <c r="J248">
        <f t="shared" si="9"/>
        <v>0</v>
      </c>
      <c r="K248">
        <f t="shared" si="10"/>
        <v>0</v>
      </c>
      <c r="L248">
        <f t="shared" si="11"/>
        <v>0</v>
      </c>
    </row>
    <row r="249" spans="1:12">
      <c r="A249">
        <v>248</v>
      </c>
      <c r="B249" t="s">
        <v>680</v>
      </c>
      <c r="C249" t="s">
        <v>9</v>
      </c>
      <c r="D249">
        <v>31524</v>
      </c>
      <c r="E249" t="s">
        <v>31</v>
      </c>
      <c r="F249">
        <v>211</v>
      </c>
      <c r="G249">
        <v>215</v>
      </c>
      <c r="H249">
        <v>17</v>
      </c>
      <c r="I249">
        <v>240</v>
      </c>
      <c r="J249">
        <f t="shared" si="9"/>
        <v>0</v>
      </c>
      <c r="K249">
        <f t="shared" si="10"/>
        <v>0</v>
      </c>
      <c r="L249">
        <f t="shared" si="11"/>
        <v>1</v>
      </c>
    </row>
    <row r="250" spans="1:12">
      <c r="A250">
        <v>249</v>
      </c>
      <c r="B250" t="s">
        <v>681</v>
      </c>
      <c r="C250" t="s">
        <v>9</v>
      </c>
      <c r="D250">
        <v>108238</v>
      </c>
      <c r="E250" t="s">
        <v>29</v>
      </c>
      <c r="F250">
        <v>63</v>
      </c>
      <c r="G250">
        <v>215</v>
      </c>
      <c r="H250">
        <v>17</v>
      </c>
      <c r="I250">
        <v>241</v>
      </c>
      <c r="J250">
        <f t="shared" si="9"/>
        <v>1</v>
      </c>
      <c r="K250">
        <f t="shared" si="10"/>
        <v>0</v>
      </c>
      <c r="L250">
        <f t="shared" si="11"/>
        <v>0</v>
      </c>
    </row>
    <row r="251" spans="1:12">
      <c r="A251">
        <v>250</v>
      </c>
      <c r="B251" t="s">
        <v>682</v>
      </c>
      <c r="C251" t="s">
        <v>9</v>
      </c>
      <c r="D251">
        <v>46066</v>
      </c>
      <c r="F251">
        <v>190</v>
      </c>
      <c r="G251">
        <v>215</v>
      </c>
      <c r="H251">
        <v>17</v>
      </c>
      <c r="I251">
        <v>242</v>
      </c>
      <c r="J251">
        <f t="shared" si="9"/>
        <v>0</v>
      </c>
      <c r="K251">
        <f t="shared" si="10"/>
        <v>0</v>
      </c>
      <c r="L251">
        <f t="shared" si="11"/>
        <v>0</v>
      </c>
    </row>
    <row r="252" spans="1:12">
      <c r="A252">
        <v>251</v>
      </c>
      <c r="B252" t="s">
        <v>683</v>
      </c>
      <c r="C252" t="s">
        <v>9</v>
      </c>
      <c r="D252">
        <v>56142</v>
      </c>
      <c r="F252">
        <v>313</v>
      </c>
      <c r="G252">
        <v>215</v>
      </c>
      <c r="H252">
        <v>17</v>
      </c>
      <c r="I252">
        <v>243</v>
      </c>
      <c r="J252">
        <f t="shared" si="9"/>
        <v>0</v>
      </c>
      <c r="K252">
        <f t="shared" si="10"/>
        <v>0</v>
      </c>
      <c r="L252">
        <f t="shared" si="11"/>
        <v>0</v>
      </c>
    </row>
    <row r="253" spans="1:12">
      <c r="A253">
        <v>252</v>
      </c>
      <c r="B253" t="s">
        <v>684</v>
      </c>
      <c r="C253" t="s">
        <v>9</v>
      </c>
      <c r="D253">
        <v>49320</v>
      </c>
      <c r="F253">
        <v>185</v>
      </c>
      <c r="G253">
        <v>215</v>
      </c>
      <c r="H253">
        <v>17</v>
      </c>
      <c r="I253">
        <v>244</v>
      </c>
      <c r="J253">
        <f t="shared" si="9"/>
        <v>0</v>
      </c>
      <c r="K253">
        <f t="shared" si="10"/>
        <v>0</v>
      </c>
      <c r="L253">
        <f t="shared" si="11"/>
        <v>0</v>
      </c>
    </row>
    <row r="254" spans="1:12">
      <c r="A254">
        <v>253</v>
      </c>
      <c r="B254" t="s">
        <v>685</v>
      </c>
      <c r="C254" t="s">
        <v>9</v>
      </c>
      <c r="D254">
        <v>30909</v>
      </c>
      <c r="E254" t="s">
        <v>31</v>
      </c>
      <c r="F254">
        <v>1</v>
      </c>
      <c r="G254">
        <v>215</v>
      </c>
      <c r="H254">
        <v>17</v>
      </c>
      <c r="I254">
        <v>245</v>
      </c>
      <c r="J254">
        <f t="shared" si="9"/>
        <v>0</v>
      </c>
      <c r="K254">
        <f t="shared" si="10"/>
        <v>0</v>
      </c>
      <c r="L254">
        <f t="shared" si="11"/>
        <v>1</v>
      </c>
    </row>
    <row r="255" spans="1:12">
      <c r="A255">
        <v>254</v>
      </c>
      <c r="B255" t="s">
        <v>44</v>
      </c>
      <c r="C255" t="s">
        <v>9</v>
      </c>
      <c r="D255">
        <v>66459</v>
      </c>
      <c r="E255" t="s">
        <v>30</v>
      </c>
      <c r="F255">
        <v>275</v>
      </c>
      <c r="G255">
        <v>215</v>
      </c>
      <c r="H255">
        <v>17</v>
      </c>
      <c r="I255">
        <v>246</v>
      </c>
      <c r="J255">
        <f t="shared" si="9"/>
        <v>0</v>
      </c>
      <c r="K255">
        <f t="shared" si="10"/>
        <v>1</v>
      </c>
      <c r="L255">
        <f t="shared" si="11"/>
        <v>0</v>
      </c>
    </row>
    <row r="256" spans="1:12">
      <c r="A256">
        <v>255</v>
      </c>
      <c r="B256" t="s">
        <v>686</v>
      </c>
      <c r="C256" t="s">
        <v>9</v>
      </c>
      <c r="D256">
        <v>46171</v>
      </c>
      <c r="F256">
        <v>103</v>
      </c>
      <c r="G256">
        <v>215</v>
      </c>
      <c r="H256">
        <v>17</v>
      </c>
      <c r="I256">
        <v>247</v>
      </c>
      <c r="J256">
        <f t="shared" si="9"/>
        <v>0</v>
      </c>
      <c r="K256">
        <f t="shared" si="10"/>
        <v>0</v>
      </c>
      <c r="L256">
        <f t="shared" si="11"/>
        <v>0</v>
      </c>
    </row>
    <row r="257" spans="1:12">
      <c r="A257">
        <v>256</v>
      </c>
      <c r="B257" t="s">
        <v>688</v>
      </c>
      <c r="C257" t="s">
        <v>687</v>
      </c>
      <c r="D257">
        <v>36784</v>
      </c>
      <c r="E257" t="s">
        <v>31</v>
      </c>
      <c r="F257">
        <v>54</v>
      </c>
      <c r="G257">
        <v>215</v>
      </c>
      <c r="H257">
        <v>18</v>
      </c>
      <c r="I257">
        <v>248</v>
      </c>
      <c r="J257">
        <f t="shared" si="9"/>
        <v>0</v>
      </c>
      <c r="K257">
        <f t="shared" si="10"/>
        <v>0</v>
      </c>
      <c r="L257">
        <f t="shared" si="11"/>
        <v>1</v>
      </c>
    </row>
    <row r="258" spans="1:12">
      <c r="A258">
        <v>257</v>
      </c>
      <c r="B258" t="s">
        <v>689</v>
      </c>
      <c r="C258" t="s">
        <v>687</v>
      </c>
      <c r="D258">
        <v>35490</v>
      </c>
      <c r="E258" t="s">
        <v>31</v>
      </c>
      <c r="F258">
        <v>287</v>
      </c>
      <c r="G258">
        <v>215</v>
      </c>
      <c r="H258">
        <v>18</v>
      </c>
      <c r="I258">
        <v>249</v>
      </c>
      <c r="J258">
        <f t="shared" si="9"/>
        <v>0</v>
      </c>
      <c r="K258">
        <f t="shared" si="10"/>
        <v>0</v>
      </c>
      <c r="L258">
        <f t="shared" si="11"/>
        <v>1</v>
      </c>
    </row>
    <row r="259" spans="1:12">
      <c r="A259">
        <v>258</v>
      </c>
      <c r="B259" t="s">
        <v>690</v>
      </c>
      <c r="C259" t="s">
        <v>687</v>
      </c>
      <c r="D259">
        <v>47324</v>
      </c>
      <c r="E259" t="s">
        <v>31</v>
      </c>
      <c r="F259">
        <v>31</v>
      </c>
      <c r="G259">
        <v>215</v>
      </c>
      <c r="H259">
        <v>18</v>
      </c>
      <c r="I259">
        <v>250</v>
      </c>
      <c r="J259">
        <f t="shared" ref="J259:J322" si="12">IF(E259="Municipal Council",1,0)</f>
        <v>0</v>
      </c>
      <c r="K259">
        <f t="shared" ref="K259:K322" si="13">IF(E259="Urban Council",1,0)</f>
        <v>0</v>
      </c>
      <c r="L259">
        <f t="shared" ref="L259:L322" si="14">IF(E259="Pradeshiya Sabha",1,0)</f>
        <v>1</v>
      </c>
    </row>
    <row r="260" spans="1:12">
      <c r="A260">
        <v>259</v>
      </c>
      <c r="B260" t="s">
        <v>691</v>
      </c>
      <c r="C260" t="s">
        <v>687</v>
      </c>
      <c r="D260">
        <v>16297</v>
      </c>
      <c r="E260" t="s">
        <v>31</v>
      </c>
      <c r="F260">
        <v>209</v>
      </c>
      <c r="G260">
        <v>215</v>
      </c>
      <c r="H260">
        <v>18</v>
      </c>
      <c r="I260">
        <v>251</v>
      </c>
      <c r="J260">
        <f t="shared" si="12"/>
        <v>0</v>
      </c>
      <c r="K260">
        <f t="shared" si="13"/>
        <v>0</v>
      </c>
      <c r="L260">
        <f t="shared" si="14"/>
        <v>1</v>
      </c>
    </row>
    <row r="261" spans="1:12">
      <c r="A261">
        <v>260</v>
      </c>
      <c r="B261" t="s">
        <v>692</v>
      </c>
      <c r="C261" t="s">
        <v>687</v>
      </c>
      <c r="D261">
        <v>28358</v>
      </c>
      <c r="F261">
        <v>225</v>
      </c>
      <c r="G261">
        <v>215</v>
      </c>
      <c r="H261">
        <v>18</v>
      </c>
      <c r="I261">
        <v>252</v>
      </c>
      <c r="J261">
        <f t="shared" si="12"/>
        <v>0</v>
      </c>
      <c r="K261">
        <f t="shared" si="13"/>
        <v>0</v>
      </c>
      <c r="L261">
        <f t="shared" si="14"/>
        <v>0</v>
      </c>
    </row>
    <row r="262" spans="1:12">
      <c r="A262">
        <v>261</v>
      </c>
      <c r="B262" t="s">
        <v>693</v>
      </c>
      <c r="C262" t="s">
        <v>687</v>
      </c>
      <c r="D262">
        <v>32467</v>
      </c>
      <c r="F262">
        <v>19</v>
      </c>
      <c r="G262">
        <v>215</v>
      </c>
      <c r="H262">
        <v>18</v>
      </c>
      <c r="I262">
        <v>253</v>
      </c>
      <c r="J262">
        <f t="shared" si="12"/>
        <v>0</v>
      </c>
      <c r="K262">
        <f t="shared" si="13"/>
        <v>0</v>
      </c>
      <c r="L262">
        <f t="shared" si="14"/>
        <v>0</v>
      </c>
    </row>
    <row r="263" spans="1:12">
      <c r="A263">
        <v>262</v>
      </c>
      <c r="B263" t="s">
        <v>687</v>
      </c>
      <c r="C263" t="s">
        <v>687</v>
      </c>
      <c r="D263">
        <v>42457</v>
      </c>
      <c r="E263" t="s">
        <v>31</v>
      </c>
      <c r="F263">
        <v>124</v>
      </c>
      <c r="G263">
        <v>215</v>
      </c>
      <c r="H263">
        <v>18</v>
      </c>
      <c r="I263">
        <v>254</v>
      </c>
      <c r="J263">
        <f t="shared" si="12"/>
        <v>0</v>
      </c>
      <c r="K263">
        <f t="shared" si="13"/>
        <v>0</v>
      </c>
      <c r="L263">
        <f t="shared" si="14"/>
        <v>1</v>
      </c>
    </row>
    <row r="264" spans="1:12">
      <c r="A264">
        <v>263</v>
      </c>
      <c r="B264" t="s">
        <v>694</v>
      </c>
      <c r="C264" t="s">
        <v>687</v>
      </c>
      <c r="D264">
        <v>36820</v>
      </c>
      <c r="F264">
        <v>263</v>
      </c>
      <c r="G264">
        <v>215</v>
      </c>
      <c r="H264">
        <v>18</v>
      </c>
      <c r="I264">
        <v>255</v>
      </c>
      <c r="J264">
        <f t="shared" si="12"/>
        <v>0</v>
      </c>
      <c r="K264">
        <f t="shared" si="13"/>
        <v>0</v>
      </c>
      <c r="L264">
        <f t="shared" si="14"/>
        <v>0</v>
      </c>
    </row>
    <row r="265" spans="1:12">
      <c r="A265">
        <v>264</v>
      </c>
      <c r="B265" t="s">
        <v>695</v>
      </c>
      <c r="C265" t="s">
        <v>687</v>
      </c>
      <c r="D265">
        <v>47438</v>
      </c>
      <c r="F265">
        <v>102</v>
      </c>
      <c r="G265">
        <v>215</v>
      </c>
      <c r="H265">
        <v>18</v>
      </c>
      <c r="I265">
        <v>256</v>
      </c>
      <c r="J265">
        <f t="shared" si="12"/>
        <v>0</v>
      </c>
      <c r="K265">
        <f t="shared" si="13"/>
        <v>0</v>
      </c>
      <c r="L265">
        <f t="shared" si="14"/>
        <v>0</v>
      </c>
    </row>
    <row r="266" spans="1:12">
      <c r="A266">
        <v>265</v>
      </c>
      <c r="B266" t="s">
        <v>696</v>
      </c>
      <c r="C266" t="s">
        <v>687</v>
      </c>
      <c r="D266">
        <v>23172</v>
      </c>
      <c r="E266" t="s">
        <v>31</v>
      </c>
      <c r="F266">
        <v>127</v>
      </c>
      <c r="G266">
        <v>215</v>
      </c>
      <c r="H266">
        <v>18</v>
      </c>
      <c r="I266">
        <v>257</v>
      </c>
      <c r="J266">
        <f t="shared" si="12"/>
        <v>0</v>
      </c>
      <c r="K266">
        <f t="shared" si="13"/>
        <v>0</v>
      </c>
      <c r="L266">
        <f t="shared" si="14"/>
        <v>1</v>
      </c>
    </row>
    <row r="267" spans="1:12">
      <c r="A267">
        <v>266</v>
      </c>
      <c r="B267" t="s">
        <v>697</v>
      </c>
      <c r="C267" t="s">
        <v>687</v>
      </c>
      <c r="D267">
        <v>50768</v>
      </c>
      <c r="E267" t="s">
        <v>31</v>
      </c>
      <c r="F267">
        <v>297</v>
      </c>
      <c r="G267">
        <v>215</v>
      </c>
      <c r="H267">
        <v>18</v>
      </c>
      <c r="I267">
        <v>258</v>
      </c>
      <c r="J267">
        <f t="shared" si="12"/>
        <v>0</v>
      </c>
      <c r="K267">
        <f t="shared" si="13"/>
        <v>0</v>
      </c>
      <c r="L267">
        <f t="shared" si="14"/>
        <v>1</v>
      </c>
    </row>
    <row r="268" spans="1:12">
      <c r="A268">
        <v>267</v>
      </c>
      <c r="B268" t="s">
        <v>808</v>
      </c>
      <c r="C268" t="s">
        <v>698</v>
      </c>
      <c r="J268">
        <f t="shared" si="12"/>
        <v>0</v>
      </c>
      <c r="K268">
        <f t="shared" si="13"/>
        <v>0</v>
      </c>
      <c r="L268">
        <f t="shared" si="14"/>
        <v>0</v>
      </c>
    </row>
    <row r="269" spans="1:12">
      <c r="A269">
        <v>268</v>
      </c>
      <c r="B269" t="s">
        <v>700</v>
      </c>
      <c r="C269" t="s">
        <v>698</v>
      </c>
      <c r="F269">
        <v>18</v>
      </c>
      <c r="G269">
        <v>215</v>
      </c>
      <c r="H269">
        <v>19</v>
      </c>
      <c r="I269">
        <v>260</v>
      </c>
      <c r="J269">
        <f t="shared" si="12"/>
        <v>0</v>
      </c>
      <c r="K269">
        <f t="shared" si="13"/>
        <v>0</v>
      </c>
      <c r="L269">
        <f t="shared" si="14"/>
        <v>0</v>
      </c>
    </row>
    <row r="270" spans="1:12">
      <c r="A270">
        <v>269</v>
      </c>
      <c r="B270" t="s">
        <v>701</v>
      </c>
      <c r="C270" t="s">
        <v>698</v>
      </c>
      <c r="F270">
        <v>170</v>
      </c>
      <c r="G270">
        <v>215</v>
      </c>
      <c r="H270">
        <v>19</v>
      </c>
      <c r="I270">
        <v>261</v>
      </c>
      <c r="J270">
        <f t="shared" si="12"/>
        <v>0</v>
      </c>
      <c r="K270">
        <f t="shared" si="13"/>
        <v>0</v>
      </c>
      <c r="L270">
        <f t="shared" si="14"/>
        <v>0</v>
      </c>
    </row>
    <row r="271" spans="1:12">
      <c r="A271">
        <v>270</v>
      </c>
      <c r="B271" t="s">
        <v>702</v>
      </c>
      <c r="C271" t="s">
        <v>698</v>
      </c>
      <c r="F271">
        <v>125</v>
      </c>
      <c r="G271">
        <v>215</v>
      </c>
      <c r="H271">
        <v>19</v>
      </c>
      <c r="I271">
        <v>262</v>
      </c>
      <c r="J271">
        <f t="shared" si="12"/>
        <v>0</v>
      </c>
      <c r="K271">
        <f t="shared" si="13"/>
        <v>0</v>
      </c>
      <c r="L271">
        <f t="shared" si="14"/>
        <v>0</v>
      </c>
    </row>
    <row r="272" spans="1:12">
      <c r="A272">
        <v>271</v>
      </c>
      <c r="B272" t="s">
        <v>703</v>
      </c>
      <c r="C272" t="s">
        <v>698</v>
      </c>
      <c r="F272">
        <v>175</v>
      </c>
      <c r="G272">
        <v>215</v>
      </c>
      <c r="H272">
        <v>19</v>
      </c>
      <c r="I272">
        <v>263</v>
      </c>
      <c r="J272">
        <f t="shared" si="12"/>
        <v>0</v>
      </c>
      <c r="K272">
        <f t="shared" si="13"/>
        <v>0</v>
      </c>
      <c r="L272">
        <f t="shared" si="14"/>
        <v>0</v>
      </c>
    </row>
    <row r="273" spans="1:12">
      <c r="A273">
        <v>272</v>
      </c>
      <c r="B273" t="s">
        <v>809</v>
      </c>
      <c r="C273" t="s">
        <v>698</v>
      </c>
      <c r="J273">
        <f t="shared" si="12"/>
        <v>0</v>
      </c>
      <c r="K273">
        <f t="shared" si="13"/>
        <v>0</v>
      </c>
      <c r="L273">
        <f t="shared" si="14"/>
        <v>0</v>
      </c>
    </row>
    <row r="274" spans="1:12">
      <c r="A274">
        <v>273</v>
      </c>
      <c r="B274" t="s">
        <v>704</v>
      </c>
      <c r="C274" t="s">
        <v>27</v>
      </c>
      <c r="D274">
        <v>203717</v>
      </c>
      <c r="E274" t="s">
        <v>31</v>
      </c>
      <c r="F274">
        <v>132</v>
      </c>
      <c r="G274">
        <v>215</v>
      </c>
      <c r="H274">
        <v>20</v>
      </c>
      <c r="I274">
        <v>264</v>
      </c>
      <c r="J274">
        <f t="shared" si="12"/>
        <v>0</v>
      </c>
      <c r="K274">
        <f t="shared" si="13"/>
        <v>0</v>
      </c>
      <c r="L274">
        <f t="shared" si="14"/>
        <v>1</v>
      </c>
    </row>
    <row r="275" spans="1:12">
      <c r="A275">
        <v>274</v>
      </c>
      <c r="B275" t="s">
        <v>705</v>
      </c>
      <c r="C275" t="s">
        <v>27</v>
      </c>
      <c r="D275">
        <v>87760</v>
      </c>
      <c r="F275">
        <v>222</v>
      </c>
      <c r="G275">
        <v>215</v>
      </c>
      <c r="H275">
        <v>20</v>
      </c>
      <c r="I275">
        <v>265</v>
      </c>
      <c r="J275">
        <f t="shared" si="12"/>
        <v>0</v>
      </c>
      <c r="K275">
        <f t="shared" si="13"/>
        <v>0</v>
      </c>
      <c r="L275">
        <f t="shared" si="14"/>
        <v>0</v>
      </c>
    </row>
    <row r="276" spans="1:12">
      <c r="A276">
        <v>275</v>
      </c>
      <c r="B276" t="s">
        <v>706</v>
      </c>
      <c r="C276" t="s">
        <v>27</v>
      </c>
      <c r="D276">
        <v>97509</v>
      </c>
      <c r="F276">
        <v>35</v>
      </c>
      <c r="G276">
        <v>215</v>
      </c>
      <c r="H276">
        <v>20</v>
      </c>
      <c r="I276">
        <v>266</v>
      </c>
      <c r="J276">
        <f t="shared" si="12"/>
        <v>0</v>
      </c>
      <c r="K276">
        <f t="shared" si="13"/>
        <v>0</v>
      </c>
      <c r="L276">
        <f t="shared" si="14"/>
        <v>0</v>
      </c>
    </row>
    <row r="277" spans="1:12">
      <c r="A277">
        <v>276</v>
      </c>
      <c r="B277" t="s">
        <v>27</v>
      </c>
      <c r="C277" t="s">
        <v>27</v>
      </c>
      <c r="D277">
        <v>208190</v>
      </c>
      <c r="E277" t="s">
        <v>29</v>
      </c>
      <c r="F277">
        <v>229</v>
      </c>
      <c r="G277">
        <v>215</v>
      </c>
      <c r="H277">
        <v>20</v>
      </c>
      <c r="I277">
        <v>267</v>
      </c>
      <c r="J277">
        <f t="shared" si="12"/>
        <v>1</v>
      </c>
      <c r="K277">
        <f t="shared" si="13"/>
        <v>0</v>
      </c>
      <c r="L277">
        <f t="shared" si="14"/>
        <v>0</v>
      </c>
    </row>
    <row r="278" spans="1:12">
      <c r="A278">
        <v>277</v>
      </c>
      <c r="B278" t="s">
        <v>707</v>
      </c>
      <c r="C278" t="s">
        <v>27</v>
      </c>
      <c r="D278">
        <v>106434</v>
      </c>
      <c r="F278">
        <v>220</v>
      </c>
      <c r="G278">
        <v>215</v>
      </c>
      <c r="H278">
        <v>20</v>
      </c>
      <c r="I278">
        <v>268</v>
      </c>
      <c r="J278">
        <f t="shared" si="12"/>
        <v>0</v>
      </c>
      <c r="K278">
        <f t="shared" si="13"/>
        <v>0</v>
      </c>
      <c r="L278">
        <f t="shared" si="14"/>
        <v>0</v>
      </c>
    </row>
    <row r="279" spans="1:12">
      <c r="A279">
        <v>278</v>
      </c>
      <c r="B279" t="s">
        <v>708</v>
      </c>
      <c r="C279" t="s">
        <v>217</v>
      </c>
      <c r="D279">
        <v>63349</v>
      </c>
      <c r="F279">
        <v>81</v>
      </c>
      <c r="G279">
        <v>215</v>
      </c>
      <c r="H279">
        <v>21</v>
      </c>
      <c r="I279">
        <v>269</v>
      </c>
      <c r="J279">
        <f t="shared" si="12"/>
        <v>0</v>
      </c>
      <c r="K279">
        <f t="shared" si="13"/>
        <v>0</v>
      </c>
      <c r="L279">
        <f t="shared" si="14"/>
        <v>0</v>
      </c>
    </row>
    <row r="280" spans="1:12">
      <c r="A280">
        <v>279</v>
      </c>
      <c r="B280" t="s">
        <v>709</v>
      </c>
      <c r="C280" t="s">
        <v>217</v>
      </c>
      <c r="D280">
        <v>39908</v>
      </c>
      <c r="E280" t="s">
        <v>31</v>
      </c>
      <c r="F280">
        <v>272</v>
      </c>
      <c r="G280">
        <v>215</v>
      </c>
      <c r="H280">
        <v>21</v>
      </c>
      <c r="I280">
        <v>270</v>
      </c>
      <c r="J280">
        <f t="shared" si="12"/>
        <v>0</v>
      </c>
      <c r="K280">
        <f t="shared" si="13"/>
        <v>0</v>
      </c>
      <c r="L280">
        <f t="shared" si="14"/>
        <v>1</v>
      </c>
    </row>
    <row r="281" spans="1:12">
      <c r="A281">
        <v>280</v>
      </c>
      <c r="B281" t="s">
        <v>710</v>
      </c>
      <c r="C281" t="s">
        <v>217</v>
      </c>
      <c r="D281">
        <v>60869</v>
      </c>
      <c r="E281" t="s">
        <v>31</v>
      </c>
      <c r="F281">
        <v>289</v>
      </c>
      <c r="G281">
        <v>215</v>
      </c>
      <c r="H281">
        <v>21</v>
      </c>
      <c r="I281">
        <v>271</v>
      </c>
      <c r="J281">
        <f t="shared" si="12"/>
        <v>0</v>
      </c>
      <c r="K281">
        <f t="shared" si="13"/>
        <v>0</v>
      </c>
      <c r="L281">
        <f t="shared" si="14"/>
        <v>1</v>
      </c>
    </row>
    <row r="282" spans="1:12">
      <c r="A282">
        <v>281</v>
      </c>
      <c r="B282" t="s">
        <v>711</v>
      </c>
      <c r="C282" t="s">
        <v>217</v>
      </c>
      <c r="D282">
        <v>33676</v>
      </c>
      <c r="F282">
        <v>83</v>
      </c>
      <c r="G282">
        <v>215</v>
      </c>
      <c r="H282">
        <v>21</v>
      </c>
      <c r="I282">
        <v>272</v>
      </c>
      <c r="J282">
        <f t="shared" si="12"/>
        <v>0</v>
      </c>
      <c r="K282">
        <f t="shared" si="13"/>
        <v>0</v>
      </c>
      <c r="L282">
        <f t="shared" si="14"/>
        <v>0</v>
      </c>
    </row>
    <row r="283" spans="1:12">
      <c r="A283">
        <v>282</v>
      </c>
      <c r="B283" t="s">
        <v>712</v>
      </c>
      <c r="C283" t="s">
        <v>217</v>
      </c>
      <c r="D283">
        <v>57899</v>
      </c>
      <c r="F283">
        <v>310</v>
      </c>
      <c r="G283">
        <v>215</v>
      </c>
      <c r="H283">
        <v>21</v>
      </c>
      <c r="I283">
        <v>273</v>
      </c>
      <c r="J283">
        <f t="shared" si="12"/>
        <v>0</v>
      </c>
      <c r="K283">
        <f t="shared" si="13"/>
        <v>0</v>
      </c>
      <c r="L283">
        <f t="shared" si="14"/>
        <v>0</v>
      </c>
    </row>
    <row r="284" spans="1:12">
      <c r="A284">
        <v>283</v>
      </c>
      <c r="B284" t="s">
        <v>713</v>
      </c>
      <c r="C284" t="s">
        <v>217</v>
      </c>
      <c r="D284">
        <v>74224</v>
      </c>
      <c r="F284">
        <v>47</v>
      </c>
      <c r="G284">
        <v>215</v>
      </c>
      <c r="H284">
        <v>21</v>
      </c>
      <c r="I284">
        <v>274</v>
      </c>
      <c r="J284">
        <f t="shared" si="12"/>
        <v>0</v>
      </c>
      <c r="K284">
        <f t="shared" si="13"/>
        <v>0</v>
      </c>
      <c r="L284">
        <f t="shared" si="14"/>
        <v>0</v>
      </c>
    </row>
    <row r="285" spans="1:12">
      <c r="A285">
        <v>284</v>
      </c>
      <c r="B285" t="s">
        <v>714</v>
      </c>
      <c r="C285" t="s">
        <v>217</v>
      </c>
      <c r="D285">
        <v>29059</v>
      </c>
      <c r="F285">
        <v>62</v>
      </c>
      <c r="G285">
        <v>215</v>
      </c>
      <c r="H285">
        <v>21</v>
      </c>
      <c r="I285">
        <v>275</v>
      </c>
      <c r="J285">
        <f t="shared" si="12"/>
        <v>0</v>
      </c>
      <c r="K285">
        <f t="shared" si="13"/>
        <v>0</v>
      </c>
      <c r="L285">
        <f t="shared" si="14"/>
        <v>0</v>
      </c>
    </row>
    <row r="286" spans="1:12">
      <c r="A286">
        <v>285</v>
      </c>
      <c r="B286" t="s">
        <v>251</v>
      </c>
      <c r="C286" t="s">
        <v>53</v>
      </c>
      <c r="D286">
        <v>33302</v>
      </c>
      <c r="E286" t="s">
        <v>31</v>
      </c>
      <c r="F286">
        <v>305</v>
      </c>
      <c r="G286">
        <v>215</v>
      </c>
      <c r="H286">
        <v>22</v>
      </c>
      <c r="I286">
        <v>276</v>
      </c>
      <c r="J286">
        <f t="shared" si="12"/>
        <v>0</v>
      </c>
      <c r="K286">
        <f t="shared" si="13"/>
        <v>0</v>
      </c>
      <c r="L286">
        <f t="shared" si="14"/>
        <v>1</v>
      </c>
    </row>
    <row r="287" spans="1:12">
      <c r="A287">
        <v>286</v>
      </c>
      <c r="B287" t="s">
        <v>810</v>
      </c>
      <c r="C287" t="s">
        <v>53</v>
      </c>
      <c r="D287">
        <v>38092</v>
      </c>
      <c r="J287">
        <f t="shared" si="12"/>
        <v>0</v>
      </c>
      <c r="K287">
        <f t="shared" si="13"/>
        <v>0</v>
      </c>
      <c r="L287">
        <f t="shared" si="14"/>
        <v>0</v>
      </c>
    </row>
    <row r="288" spans="1:12">
      <c r="A288">
        <v>287</v>
      </c>
      <c r="B288" t="s">
        <v>54</v>
      </c>
      <c r="C288" t="s">
        <v>53</v>
      </c>
      <c r="D288">
        <v>59890</v>
      </c>
      <c r="E288" t="s">
        <v>30</v>
      </c>
      <c r="F288">
        <v>9</v>
      </c>
      <c r="G288">
        <v>215</v>
      </c>
      <c r="H288">
        <v>22</v>
      </c>
      <c r="I288">
        <v>278</v>
      </c>
      <c r="J288">
        <f t="shared" si="12"/>
        <v>0</v>
      </c>
      <c r="K288">
        <f t="shared" si="13"/>
        <v>1</v>
      </c>
      <c r="L288">
        <f t="shared" si="14"/>
        <v>0</v>
      </c>
    </row>
    <row r="289" spans="1:12">
      <c r="A289">
        <v>288</v>
      </c>
      <c r="B289" t="s">
        <v>254</v>
      </c>
      <c r="C289" t="s">
        <v>53</v>
      </c>
      <c r="D289">
        <v>59386</v>
      </c>
      <c r="E289" t="s">
        <v>31</v>
      </c>
      <c r="F289">
        <v>32</v>
      </c>
      <c r="G289">
        <v>215</v>
      </c>
      <c r="H289">
        <v>22</v>
      </c>
      <c r="I289">
        <v>279</v>
      </c>
      <c r="J289">
        <f t="shared" si="12"/>
        <v>0</v>
      </c>
      <c r="K289">
        <f t="shared" si="13"/>
        <v>0</v>
      </c>
      <c r="L289">
        <f t="shared" si="14"/>
        <v>1</v>
      </c>
    </row>
    <row r="290" spans="1:12">
      <c r="A290">
        <v>289</v>
      </c>
      <c r="B290" t="s">
        <v>255</v>
      </c>
      <c r="C290" t="s">
        <v>53</v>
      </c>
      <c r="D290">
        <v>81780</v>
      </c>
      <c r="E290" t="s">
        <v>31</v>
      </c>
      <c r="F290">
        <v>178</v>
      </c>
      <c r="G290">
        <v>215</v>
      </c>
      <c r="H290">
        <v>22</v>
      </c>
      <c r="I290">
        <v>280</v>
      </c>
      <c r="J290">
        <f t="shared" si="12"/>
        <v>0</v>
      </c>
      <c r="K290">
        <f t="shared" si="13"/>
        <v>0</v>
      </c>
      <c r="L290">
        <f t="shared" si="14"/>
        <v>1</v>
      </c>
    </row>
    <row r="291" spans="1:12">
      <c r="A291">
        <v>290</v>
      </c>
      <c r="B291" t="s">
        <v>716</v>
      </c>
      <c r="C291" t="s">
        <v>53</v>
      </c>
      <c r="D291">
        <v>20225</v>
      </c>
      <c r="F291">
        <v>224</v>
      </c>
      <c r="G291">
        <v>215</v>
      </c>
      <c r="H291">
        <v>22</v>
      </c>
      <c r="I291">
        <v>281</v>
      </c>
      <c r="J291">
        <f t="shared" si="12"/>
        <v>0</v>
      </c>
      <c r="K291">
        <f t="shared" si="13"/>
        <v>0</v>
      </c>
      <c r="L291">
        <f t="shared" si="14"/>
        <v>0</v>
      </c>
    </row>
    <row r="292" spans="1:12">
      <c r="A292">
        <v>291</v>
      </c>
      <c r="B292" t="s">
        <v>252</v>
      </c>
      <c r="C292" t="s">
        <v>53</v>
      </c>
      <c r="D292">
        <v>43522</v>
      </c>
      <c r="E292" t="s">
        <v>31</v>
      </c>
      <c r="F292">
        <v>248</v>
      </c>
      <c r="G292">
        <v>215</v>
      </c>
      <c r="H292">
        <v>22</v>
      </c>
      <c r="I292">
        <v>282</v>
      </c>
      <c r="J292">
        <f t="shared" si="12"/>
        <v>0</v>
      </c>
      <c r="K292">
        <f t="shared" si="13"/>
        <v>0</v>
      </c>
      <c r="L292">
        <f t="shared" si="14"/>
        <v>1</v>
      </c>
    </row>
    <row r="293" spans="1:12">
      <c r="A293">
        <v>292</v>
      </c>
      <c r="B293" t="s">
        <v>717</v>
      </c>
      <c r="C293" t="s">
        <v>53</v>
      </c>
      <c r="D293">
        <v>16905</v>
      </c>
      <c r="F293">
        <v>36</v>
      </c>
      <c r="G293">
        <v>215</v>
      </c>
      <c r="H293">
        <v>22</v>
      </c>
      <c r="I293">
        <v>283</v>
      </c>
      <c r="J293">
        <f t="shared" si="12"/>
        <v>0</v>
      </c>
      <c r="K293">
        <f t="shared" si="13"/>
        <v>0</v>
      </c>
      <c r="L293">
        <f t="shared" si="14"/>
        <v>0</v>
      </c>
    </row>
    <row r="294" spans="1:12">
      <c r="A294">
        <v>293</v>
      </c>
      <c r="B294" t="s">
        <v>718</v>
      </c>
      <c r="C294" t="s">
        <v>53</v>
      </c>
      <c r="D294">
        <v>48861</v>
      </c>
      <c r="F294">
        <v>133</v>
      </c>
      <c r="G294">
        <v>215</v>
      </c>
      <c r="H294">
        <v>22</v>
      </c>
      <c r="I294">
        <v>284</v>
      </c>
      <c r="J294">
        <f t="shared" si="12"/>
        <v>0</v>
      </c>
      <c r="K294">
        <f t="shared" si="13"/>
        <v>0</v>
      </c>
      <c r="L294">
        <f t="shared" si="14"/>
        <v>0</v>
      </c>
    </row>
    <row r="295" spans="1:12">
      <c r="A295">
        <v>294</v>
      </c>
      <c r="B295" t="s">
        <v>811</v>
      </c>
      <c r="C295" t="s">
        <v>53</v>
      </c>
      <c r="D295">
        <v>56294</v>
      </c>
      <c r="J295">
        <f t="shared" si="12"/>
        <v>0</v>
      </c>
      <c r="K295">
        <f t="shared" si="13"/>
        <v>0</v>
      </c>
      <c r="L295">
        <f t="shared" si="14"/>
        <v>0</v>
      </c>
    </row>
    <row r="296" spans="1:12">
      <c r="A296">
        <v>295</v>
      </c>
      <c r="B296" t="s">
        <v>720</v>
      </c>
      <c r="C296" t="s">
        <v>53</v>
      </c>
      <c r="D296">
        <v>57686</v>
      </c>
      <c r="F296">
        <v>42</v>
      </c>
      <c r="G296">
        <v>215</v>
      </c>
      <c r="H296">
        <v>22</v>
      </c>
      <c r="I296">
        <v>286</v>
      </c>
      <c r="J296">
        <f t="shared" si="12"/>
        <v>0</v>
      </c>
      <c r="K296">
        <f t="shared" si="13"/>
        <v>0</v>
      </c>
      <c r="L296">
        <f t="shared" si="14"/>
        <v>0</v>
      </c>
    </row>
    <row r="297" spans="1:12">
      <c r="A297">
        <v>296</v>
      </c>
      <c r="B297" t="s">
        <v>721</v>
      </c>
      <c r="C297" t="s">
        <v>53</v>
      </c>
      <c r="D297">
        <v>12956</v>
      </c>
      <c r="F297">
        <v>214</v>
      </c>
      <c r="G297">
        <v>215</v>
      </c>
      <c r="H297">
        <v>22</v>
      </c>
      <c r="I297">
        <v>287</v>
      </c>
      <c r="J297">
        <f t="shared" si="12"/>
        <v>0</v>
      </c>
      <c r="K297">
        <f t="shared" si="13"/>
        <v>0</v>
      </c>
      <c r="L297">
        <f t="shared" si="14"/>
        <v>0</v>
      </c>
    </row>
    <row r="298" spans="1:12">
      <c r="A298">
        <v>297</v>
      </c>
      <c r="B298" t="s">
        <v>722</v>
      </c>
      <c r="C298" t="s">
        <v>53</v>
      </c>
      <c r="D298">
        <v>22410</v>
      </c>
      <c r="F298">
        <v>268</v>
      </c>
      <c r="G298">
        <v>215</v>
      </c>
      <c r="H298">
        <v>22</v>
      </c>
      <c r="I298">
        <v>288</v>
      </c>
      <c r="J298">
        <f t="shared" si="12"/>
        <v>0</v>
      </c>
      <c r="K298">
        <f t="shared" si="13"/>
        <v>0</v>
      </c>
      <c r="L298">
        <f t="shared" si="14"/>
        <v>0</v>
      </c>
    </row>
    <row r="299" spans="1:12">
      <c r="A299">
        <v>298</v>
      </c>
      <c r="B299" t="s">
        <v>53</v>
      </c>
      <c r="C299" t="s">
        <v>53</v>
      </c>
      <c r="D299">
        <v>71091</v>
      </c>
      <c r="E299" t="s">
        <v>30</v>
      </c>
      <c r="F299">
        <v>180</v>
      </c>
      <c r="G299">
        <v>215</v>
      </c>
      <c r="H299">
        <v>22</v>
      </c>
      <c r="I299">
        <v>289</v>
      </c>
      <c r="J299">
        <f t="shared" si="12"/>
        <v>0</v>
      </c>
      <c r="K299">
        <f t="shared" si="13"/>
        <v>1</v>
      </c>
      <c r="L299">
        <f t="shared" si="14"/>
        <v>0</v>
      </c>
    </row>
    <row r="300" spans="1:12">
      <c r="A300">
        <v>299</v>
      </c>
      <c r="B300" t="s">
        <v>723</v>
      </c>
      <c r="C300" t="s">
        <v>53</v>
      </c>
      <c r="D300">
        <v>16460</v>
      </c>
      <c r="F300">
        <v>4</v>
      </c>
      <c r="G300">
        <v>215</v>
      </c>
      <c r="H300">
        <v>22</v>
      </c>
      <c r="I300">
        <v>290</v>
      </c>
      <c r="J300">
        <f t="shared" si="12"/>
        <v>0</v>
      </c>
      <c r="K300">
        <f t="shared" si="13"/>
        <v>0</v>
      </c>
      <c r="L300">
        <f t="shared" si="14"/>
        <v>0</v>
      </c>
    </row>
    <row r="301" spans="1:12">
      <c r="A301">
        <v>300</v>
      </c>
      <c r="B301" t="s">
        <v>253</v>
      </c>
      <c r="C301" t="s">
        <v>53</v>
      </c>
      <c r="D301">
        <v>70817</v>
      </c>
      <c r="E301" t="s">
        <v>31</v>
      </c>
      <c r="F301">
        <v>236</v>
      </c>
      <c r="G301">
        <v>215</v>
      </c>
      <c r="H301">
        <v>22</v>
      </c>
      <c r="I301">
        <v>291</v>
      </c>
      <c r="J301">
        <f t="shared" si="12"/>
        <v>0</v>
      </c>
      <c r="K301">
        <f t="shared" si="13"/>
        <v>0</v>
      </c>
      <c r="L301">
        <f t="shared" si="14"/>
        <v>1</v>
      </c>
    </row>
    <row r="302" spans="1:12">
      <c r="A302">
        <v>301</v>
      </c>
      <c r="B302" t="s">
        <v>724</v>
      </c>
      <c r="C302" t="s">
        <v>6</v>
      </c>
      <c r="D302">
        <v>28637</v>
      </c>
      <c r="F302">
        <v>243</v>
      </c>
      <c r="G302">
        <v>215</v>
      </c>
      <c r="H302">
        <v>23</v>
      </c>
      <c r="I302">
        <v>292</v>
      </c>
      <c r="J302">
        <f t="shared" si="12"/>
        <v>0</v>
      </c>
      <c r="K302">
        <f t="shared" si="13"/>
        <v>0</v>
      </c>
      <c r="L302">
        <f t="shared" si="14"/>
        <v>0</v>
      </c>
    </row>
    <row r="303" spans="1:12">
      <c r="A303">
        <v>302</v>
      </c>
      <c r="B303" t="s">
        <v>51</v>
      </c>
      <c r="C303" t="s">
        <v>6</v>
      </c>
      <c r="D303">
        <v>77303</v>
      </c>
      <c r="E303" t="s">
        <v>30</v>
      </c>
      <c r="F303">
        <v>192</v>
      </c>
      <c r="G303">
        <v>215</v>
      </c>
      <c r="H303">
        <v>23</v>
      </c>
      <c r="I303">
        <v>293</v>
      </c>
      <c r="J303">
        <f t="shared" si="12"/>
        <v>0</v>
      </c>
      <c r="K303">
        <f t="shared" si="13"/>
        <v>1</v>
      </c>
      <c r="L303">
        <f t="shared" si="14"/>
        <v>0</v>
      </c>
    </row>
    <row r="304" spans="1:12">
      <c r="A304">
        <v>303</v>
      </c>
      <c r="B304" t="s">
        <v>725</v>
      </c>
      <c r="C304" t="s">
        <v>6</v>
      </c>
      <c r="D304">
        <v>63870</v>
      </c>
      <c r="F304">
        <v>245</v>
      </c>
      <c r="G304">
        <v>215</v>
      </c>
      <c r="H304">
        <v>23</v>
      </c>
      <c r="I304">
        <v>294</v>
      </c>
      <c r="J304">
        <f t="shared" si="12"/>
        <v>0</v>
      </c>
      <c r="K304">
        <f t="shared" si="13"/>
        <v>0</v>
      </c>
      <c r="L304">
        <f t="shared" si="14"/>
        <v>0</v>
      </c>
    </row>
    <row r="305" spans="1:12">
      <c r="A305">
        <v>304</v>
      </c>
      <c r="B305" t="s">
        <v>726</v>
      </c>
      <c r="C305" t="s">
        <v>6</v>
      </c>
      <c r="D305">
        <v>36322</v>
      </c>
      <c r="F305">
        <v>318</v>
      </c>
      <c r="G305">
        <v>215</v>
      </c>
      <c r="H305">
        <v>23</v>
      </c>
      <c r="I305">
        <v>295</v>
      </c>
      <c r="J305">
        <f t="shared" si="12"/>
        <v>0</v>
      </c>
      <c r="K305">
        <f t="shared" si="13"/>
        <v>0</v>
      </c>
      <c r="L305">
        <f t="shared" si="14"/>
        <v>0</v>
      </c>
    </row>
    <row r="306" spans="1:12">
      <c r="A306">
        <v>305</v>
      </c>
      <c r="B306" t="s">
        <v>52</v>
      </c>
      <c r="C306" t="s">
        <v>6</v>
      </c>
      <c r="D306">
        <v>119563</v>
      </c>
      <c r="E306" t="s">
        <v>30</v>
      </c>
      <c r="F306">
        <v>270</v>
      </c>
      <c r="G306">
        <v>215</v>
      </c>
      <c r="H306">
        <v>23</v>
      </c>
      <c r="I306">
        <v>296</v>
      </c>
      <c r="J306">
        <f t="shared" si="12"/>
        <v>0</v>
      </c>
      <c r="K306">
        <f t="shared" si="13"/>
        <v>1</v>
      </c>
      <c r="L306">
        <f t="shared" si="14"/>
        <v>0</v>
      </c>
    </row>
    <row r="307" spans="1:12">
      <c r="A307">
        <v>306</v>
      </c>
      <c r="B307" t="s">
        <v>238</v>
      </c>
      <c r="C307" t="s">
        <v>6</v>
      </c>
      <c r="D307">
        <v>69123</v>
      </c>
      <c r="E307" t="s">
        <v>31</v>
      </c>
      <c r="F307">
        <v>284</v>
      </c>
      <c r="G307">
        <v>215</v>
      </c>
      <c r="H307">
        <v>23</v>
      </c>
      <c r="I307">
        <v>297</v>
      </c>
      <c r="J307">
        <f t="shared" si="12"/>
        <v>0</v>
      </c>
      <c r="K307">
        <f t="shared" si="13"/>
        <v>0</v>
      </c>
      <c r="L307">
        <f t="shared" si="14"/>
        <v>1</v>
      </c>
    </row>
    <row r="308" spans="1:12">
      <c r="A308">
        <v>307</v>
      </c>
      <c r="B308" t="s">
        <v>727</v>
      </c>
      <c r="C308" t="s">
        <v>6</v>
      </c>
      <c r="D308">
        <v>55546</v>
      </c>
      <c r="F308">
        <v>207</v>
      </c>
      <c r="G308">
        <v>215</v>
      </c>
      <c r="H308">
        <v>23</v>
      </c>
      <c r="I308">
        <v>298</v>
      </c>
      <c r="J308">
        <f t="shared" si="12"/>
        <v>0</v>
      </c>
      <c r="K308">
        <f t="shared" si="13"/>
        <v>0</v>
      </c>
      <c r="L308">
        <f t="shared" si="14"/>
        <v>0</v>
      </c>
    </row>
    <row r="309" spans="1:12">
      <c r="A309">
        <v>308</v>
      </c>
      <c r="B309" t="s">
        <v>237</v>
      </c>
      <c r="C309" t="s">
        <v>6</v>
      </c>
      <c r="D309">
        <v>42468</v>
      </c>
      <c r="E309" t="s">
        <v>31</v>
      </c>
      <c r="F309">
        <v>69</v>
      </c>
      <c r="G309">
        <v>215</v>
      </c>
      <c r="H309">
        <v>23</v>
      </c>
      <c r="I309">
        <v>299</v>
      </c>
      <c r="J309">
        <f t="shared" si="12"/>
        <v>0</v>
      </c>
      <c r="K309">
        <f t="shared" si="13"/>
        <v>0</v>
      </c>
      <c r="L309">
        <f t="shared" si="14"/>
        <v>1</v>
      </c>
    </row>
    <row r="310" spans="1:12">
      <c r="A310">
        <v>309</v>
      </c>
      <c r="B310" t="s">
        <v>728</v>
      </c>
      <c r="C310" t="s">
        <v>6</v>
      </c>
      <c r="D310">
        <v>48669</v>
      </c>
      <c r="F310">
        <v>70</v>
      </c>
      <c r="G310">
        <v>215</v>
      </c>
      <c r="H310">
        <v>23</v>
      </c>
      <c r="I310">
        <v>300</v>
      </c>
      <c r="J310">
        <f t="shared" si="12"/>
        <v>0</v>
      </c>
      <c r="K310">
        <f t="shared" si="13"/>
        <v>0</v>
      </c>
      <c r="L310">
        <f t="shared" si="14"/>
        <v>0</v>
      </c>
    </row>
    <row r="311" spans="1:12">
      <c r="A311">
        <v>310</v>
      </c>
      <c r="B311" t="s">
        <v>729</v>
      </c>
      <c r="C311" t="s">
        <v>6</v>
      </c>
      <c r="D311">
        <v>30881</v>
      </c>
      <c r="F311">
        <v>165</v>
      </c>
      <c r="G311">
        <v>215</v>
      </c>
      <c r="H311">
        <v>23</v>
      </c>
      <c r="I311">
        <v>301</v>
      </c>
      <c r="J311">
        <f t="shared" si="12"/>
        <v>0</v>
      </c>
      <c r="K311">
        <f t="shared" si="13"/>
        <v>0</v>
      </c>
      <c r="L311">
        <f t="shared" si="14"/>
        <v>0</v>
      </c>
    </row>
    <row r="312" spans="1:12">
      <c r="A312">
        <v>311</v>
      </c>
      <c r="B312" t="s">
        <v>730</v>
      </c>
      <c r="C312" t="s">
        <v>6</v>
      </c>
      <c r="D312">
        <v>43693</v>
      </c>
      <c r="F312">
        <v>279</v>
      </c>
      <c r="G312">
        <v>215</v>
      </c>
      <c r="H312">
        <v>23</v>
      </c>
      <c r="I312">
        <v>302</v>
      </c>
      <c r="J312">
        <f t="shared" si="12"/>
        <v>0</v>
      </c>
      <c r="K312">
        <f t="shared" si="13"/>
        <v>0</v>
      </c>
      <c r="L312">
        <f t="shared" si="14"/>
        <v>0</v>
      </c>
    </row>
    <row r="313" spans="1:12">
      <c r="A313">
        <v>312</v>
      </c>
      <c r="B313" t="s">
        <v>235</v>
      </c>
      <c r="C313" t="s">
        <v>6</v>
      </c>
      <c r="D313">
        <v>85882</v>
      </c>
      <c r="E313" t="s">
        <v>31</v>
      </c>
      <c r="F313">
        <v>114</v>
      </c>
      <c r="G313">
        <v>215</v>
      </c>
      <c r="H313">
        <v>23</v>
      </c>
      <c r="I313">
        <v>303</v>
      </c>
      <c r="J313">
        <f t="shared" si="12"/>
        <v>0</v>
      </c>
      <c r="K313">
        <f t="shared" si="13"/>
        <v>0</v>
      </c>
      <c r="L313">
        <f t="shared" si="14"/>
        <v>1</v>
      </c>
    </row>
    <row r="314" spans="1:12">
      <c r="A314">
        <v>313</v>
      </c>
      <c r="B314" t="s">
        <v>236</v>
      </c>
      <c r="C314" t="s">
        <v>6</v>
      </c>
      <c r="D314">
        <v>59092</v>
      </c>
      <c r="E314" t="s">
        <v>31</v>
      </c>
      <c r="F314">
        <v>249</v>
      </c>
      <c r="G314">
        <v>215</v>
      </c>
      <c r="H314">
        <v>23</v>
      </c>
      <c r="I314">
        <v>304</v>
      </c>
      <c r="J314">
        <f t="shared" si="12"/>
        <v>0</v>
      </c>
      <c r="K314">
        <f t="shared" si="13"/>
        <v>0</v>
      </c>
      <c r="L314">
        <f t="shared" si="14"/>
        <v>1</v>
      </c>
    </row>
    <row r="315" spans="1:12">
      <c r="A315">
        <v>314</v>
      </c>
      <c r="B315" t="s">
        <v>731</v>
      </c>
      <c r="C315" t="s">
        <v>6</v>
      </c>
      <c r="D315">
        <v>25470</v>
      </c>
      <c r="F315">
        <v>250</v>
      </c>
      <c r="G315">
        <v>215</v>
      </c>
      <c r="H315">
        <v>23</v>
      </c>
      <c r="I315">
        <v>305</v>
      </c>
      <c r="J315">
        <f t="shared" si="12"/>
        <v>0</v>
      </c>
      <c r="K315">
        <f t="shared" si="13"/>
        <v>0</v>
      </c>
      <c r="L315">
        <f t="shared" si="14"/>
        <v>0</v>
      </c>
    </row>
    <row r="316" spans="1:12">
      <c r="A316">
        <v>315</v>
      </c>
      <c r="B316" t="s">
        <v>732</v>
      </c>
      <c r="C316" t="s">
        <v>6</v>
      </c>
      <c r="D316">
        <v>84966</v>
      </c>
      <c r="F316">
        <v>194</v>
      </c>
      <c r="G316">
        <v>215</v>
      </c>
      <c r="H316">
        <v>23</v>
      </c>
      <c r="I316">
        <v>306</v>
      </c>
      <c r="J316">
        <f t="shared" si="12"/>
        <v>0</v>
      </c>
      <c r="K316">
        <f t="shared" si="13"/>
        <v>0</v>
      </c>
      <c r="L316">
        <f t="shared" si="14"/>
        <v>0</v>
      </c>
    </row>
    <row r="317" spans="1:12">
      <c r="A317">
        <v>316</v>
      </c>
      <c r="B317" t="s">
        <v>6</v>
      </c>
      <c r="C317" t="s">
        <v>6</v>
      </c>
      <c r="D317">
        <v>115223</v>
      </c>
      <c r="E317" t="s">
        <v>29</v>
      </c>
      <c r="F317">
        <v>197</v>
      </c>
      <c r="G317">
        <v>215</v>
      </c>
      <c r="H317">
        <v>23</v>
      </c>
      <c r="I317">
        <v>307</v>
      </c>
      <c r="J317">
        <f t="shared" si="12"/>
        <v>1</v>
      </c>
      <c r="K317">
        <f t="shared" si="13"/>
        <v>0</v>
      </c>
      <c r="L317">
        <f t="shared" si="14"/>
        <v>0</v>
      </c>
    </row>
    <row r="318" spans="1:12">
      <c r="A318">
        <v>317</v>
      </c>
      <c r="B318" t="s">
        <v>733</v>
      </c>
      <c r="C318" t="s">
        <v>6</v>
      </c>
      <c r="D318">
        <v>29099</v>
      </c>
      <c r="F318">
        <v>281</v>
      </c>
      <c r="G318">
        <v>215</v>
      </c>
      <c r="H318">
        <v>23</v>
      </c>
      <c r="I318">
        <v>308</v>
      </c>
      <c r="J318">
        <f t="shared" si="12"/>
        <v>0</v>
      </c>
      <c r="K318">
        <f t="shared" si="13"/>
        <v>0</v>
      </c>
      <c r="L318">
        <f t="shared" si="14"/>
        <v>0</v>
      </c>
    </row>
    <row r="319" spans="1:12">
      <c r="A319">
        <v>318</v>
      </c>
      <c r="B319" t="s">
        <v>222</v>
      </c>
      <c r="C319" t="s">
        <v>14</v>
      </c>
      <c r="D319">
        <v>5174</v>
      </c>
      <c r="E319" t="s">
        <v>31</v>
      </c>
      <c r="F319">
        <v>256</v>
      </c>
      <c r="G319">
        <v>215</v>
      </c>
      <c r="H319">
        <v>24</v>
      </c>
      <c r="I319">
        <v>309</v>
      </c>
      <c r="J319">
        <f t="shared" si="12"/>
        <v>0</v>
      </c>
      <c r="K319">
        <f t="shared" si="13"/>
        <v>0</v>
      </c>
      <c r="L319">
        <f t="shared" si="14"/>
        <v>1</v>
      </c>
    </row>
    <row r="320" spans="1:12">
      <c r="A320">
        <v>319</v>
      </c>
      <c r="B320" t="s">
        <v>734</v>
      </c>
      <c r="C320" t="s">
        <v>14</v>
      </c>
      <c r="D320">
        <v>41139</v>
      </c>
      <c r="E320" t="s">
        <v>31</v>
      </c>
      <c r="F320">
        <v>71</v>
      </c>
      <c r="G320">
        <v>215</v>
      </c>
      <c r="H320">
        <v>24</v>
      </c>
      <c r="I320">
        <v>310</v>
      </c>
      <c r="J320">
        <f t="shared" si="12"/>
        <v>0</v>
      </c>
      <c r="K320">
        <f t="shared" si="13"/>
        <v>0</v>
      </c>
      <c r="L320">
        <f t="shared" si="14"/>
        <v>1</v>
      </c>
    </row>
    <row r="321" spans="1:12">
      <c r="A321">
        <v>320</v>
      </c>
      <c r="B321" t="s">
        <v>735</v>
      </c>
      <c r="C321" t="s">
        <v>14</v>
      </c>
      <c r="D321">
        <v>55468</v>
      </c>
      <c r="E321" t="s">
        <v>30</v>
      </c>
      <c r="F321">
        <v>119</v>
      </c>
      <c r="G321">
        <v>215</v>
      </c>
      <c r="H321">
        <v>24</v>
      </c>
      <c r="I321">
        <v>311</v>
      </c>
      <c r="J321">
        <f t="shared" si="12"/>
        <v>0</v>
      </c>
      <c r="K321">
        <f t="shared" si="13"/>
        <v>1</v>
      </c>
      <c r="L321">
        <f t="shared" si="14"/>
        <v>0</v>
      </c>
    </row>
    <row r="322" spans="1:12">
      <c r="A322">
        <v>321</v>
      </c>
      <c r="B322" t="s">
        <v>736</v>
      </c>
      <c r="C322" t="s">
        <v>14</v>
      </c>
      <c r="D322">
        <v>21590</v>
      </c>
      <c r="E322" t="s">
        <v>31</v>
      </c>
      <c r="F322">
        <v>153</v>
      </c>
      <c r="G322">
        <v>215</v>
      </c>
      <c r="H322">
        <v>24</v>
      </c>
      <c r="I322">
        <v>312</v>
      </c>
      <c r="J322">
        <f t="shared" si="12"/>
        <v>0</v>
      </c>
      <c r="K322">
        <f t="shared" si="13"/>
        <v>0</v>
      </c>
      <c r="L322">
        <f t="shared" si="14"/>
        <v>1</v>
      </c>
    </row>
    <row r="323" spans="1:12">
      <c r="A323">
        <v>322</v>
      </c>
      <c r="B323" t="s">
        <v>22</v>
      </c>
      <c r="C323" t="s">
        <v>14</v>
      </c>
      <c r="D323">
        <v>4877</v>
      </c>
      <c r="E323" t="s">
        <v>31</v>
      </c>
      <c r="F323">
        <v>311</v>
      </c>
      <c r="G323">
        <v>215</v>
      </c>
      <c r="H323">
        <v>24</v>
      </c>
      <c r="I323">
        <v>313</v>
      </c>
      <c r="J323">
        <f t="shared" ref="J323:J324" si="15">IF(E323="Municipal Council",1,0)</f>
        <v>0</v>
      </c>
      <c r="K323">
        <f t="shared" ref="K323:K324" si="16">IF(E323="Urban Council",1,0)</f>
        <v>0</v>
      </c>
      <c r="L323">
        <f t="shared" ref="L323:L324" si="17">IF(E323="Pradeshiya Sabha",1,0)</f>
        <v>1</v>
      </c>
    </row>
    <row r="324" spans="1:12">
      <c r="A324">
        <v>323</v>
      </c>
      <c r="B324" t="s">
        <v>18</v>
      </c>
      <c r="C324" t="s">
        <v>14</v>
      </c>
      <c r="E324" t="s">
        <v>31</v>
      </c>
      <c r="F324">
        <v>40</v>
      </c>
      <c r="G324">
        <v>215</v>
      </c>
      <c r="H324">
        <v>24</v>
      </c>
      <c r="I324">
        <v>314</v>
      </c>
      <c r="J324">
        <f t="shared" si="15"/>
        <v>0</v>
      </c>
      <c r="K324">
        <f t="shared" si="16"/>
        <v>0</v>
      </c>
      <c r="L324">
        <f t="shared" si="17"/>
        <v>1</v>
      </c>
    </row>
    <row r="325" spans="1:12">
      <c r="A325">
        <v>324</v>
      </c>
      <c r="B325" t="s">
        <v>737</v>
      </c>
      <c r="C325" t="s">
        <v>14</v>
      </c>
      <c r="D325">
        <v>10996</v>
      </c>
      <c r="E325" t="s">
        <v>31</v>
      </c>
      <c r="F325">
        <v>216</v>
      </c>
      <c r="G325">
        <v>215</v>
      </c>
      <c r="H325">
        <v>24</v>
      </c>
      <c r="I325">
        <v>315</v>
      </c>
      <c r="J325">
        <f>IF(E325="Municipal Council",1,0)</f>
        <v>0</v>
      </c>
      <c r="K325">
        <f>IF(E325="Urban Council",1,0)</f>
        <v>0</v>
      </c>
      <c r="L325">
        <f>IF(E325="Pradeshiya Sabha",1,0)</f>
        <v>1</v>
      </c>
    </row>
    <row r="326" spans="1:12">
      <c r="A326">
        <v>325</v>
      </c>
      <c r="B326" t="s">
        <v>738</v>
      </c>
      <c r="C326" t="s">
        <v>14</v>
      </c>
      <c r="E326" t="s">
        <v>31</v>
      </c>
      <c r="F326">
        <v>0</v>
      </c>
      <c r="G326">
        <v>215</v>
      </c>
      <c r="H326">
        <v>24</v>
      </c>
      <c r="I326">
        <v>316</v>
      </c>
      <c r="J326">
        <f t="shared" ref="J326:J333" si="18">IF(E326="Municipal Council",1,0)</f>
        <v>0</v>
      </c>
      <c r="K326">
        <f t="shared" ref="K326:K333" si="19">IF(E326="Urban Council",1,0)</f>
        <v>0</v>
      </c>
      <c r="L326">
        <f t="shared" ref="L326:L333" si="20">IF(E326="Pradeshiya Sabha",1,0)</f>
        <v>1</v>
      </c>
    </row>
    <row r="327" spans="1:12">
      <c r="A327">
        <v>326</v>
      </c>
      <c r="B327" t="s">
        <v>19</v>
      </c>
      <c r="C327" t="s">
        <v>14</v>
      </c>
      <c r="D327">
        <v>25538</v>
      </c>
      <c r="J327">
        <f t="shared" si="18"/>
        <v>0</v>
      </c>
      <c r="K327">
        <f t="shared" si="19"/>
        <v>0</v>
      </c>
      <c r="L327">
        <f t="shared" si="20"/>
        <v>0</v>
      </c>
    </row>
    <row r="328" spans="1:12">
      <c r="A328">
        <v>327</v>
      </c>
      <c r="B328" t="s">
        <v>495</v>
      </c>
      <c r="C328" t="s">
        <v>14</v>
      </c>
      <c r="E328" t="s">
        <v>30</v>
      </c>
      <c r="F328">
        <v>241</v>
      </c>
      <c r="G328">
        <v>215</v>
      </c>
      <c r="H328">
        <v>24</v>
      </c>
      <c r="I328">
        <v>318</v>
      </c>
      <c r="J328">
        <f t="shared" si="18"/>
        <v>0</v>
      </c>
      <c r="K328">
        <f t="shared" si="19"/>
        <v>1</v>
      </c>
      <c r="L328">
        <f t="shared" si="20"/>
        <v>0</v>
      </c>
    </row>
    <row r="329" spans="1:12">
      <c r="A329">
        <v>328</v>
      </c>
      <c r="B329" t="s">
        <v>812</v>
      </c>
      <c r="C329" t="s">
        <v>14</v>
      </c>
      <c r="J329">
        <f t="shared" si="18"/>
        <v>0</v>
      </c>
      <c r="K329">
        <f t="shared" si="19"/>
        <v>0</v>
      </c>
      <c r="L329">
        <f t="shared" si="20"/>
        <v>0</v>
      </c>
    </row>
    <row r="330" spans="1:12">
      <c r="A330">
        <v>329</v>
      </c>
      <c r="B330" t="s">
        <v>497</v>
      </c>
      <c r="C330" t="s">
        <v>497</v>
      </c>
      <c r="D330">
        <v>116441</v>
      </c>
      <c r="F330">
        <v>6</v>
      </c>
      <c r="G330">
        <v>215</v>
      </c>
      <c r="H330">
        <v>25</v>
      </c>
      <c r="I330">
        <v>322</v>
      </c>
      <c r="J330">
        <f t="shared" si="18"/>
        <v>0</v>
      </c>
      <c r="K330">
        <f t="shared" si="19"/>
        <v>0</v>
      </c>
      <c r="L330">
        <f t="shared" si="20"/>
        <v>0</v>
      </c>
    </row>
    <row r="331" spans="1:12">
      <c r="A331">
        <v>330</v>
      </c>
      <c r="B331" t="s">
        <v>498</v>
      </c>
      <c r="C331" t="s">
        <v>497</v>
      </c>
      <c r="F331">
        <v>2</v>
      </c>
      <c r="G331">
        <v>215</v>
      </c>
      <c r="H331">
        <v>25</v>
      </c>
      <c r="I331">
        <v>320</v>
      </c>
      <c r="J331">
        <f t="shared" si="18"/>
        <v>0</v>
      </c>
      <c r="K331">
        <f t="shared" si="19"/>
        <v>0</v>
      </c>
      <c r="L331">
        <f t="shared" si="20"/>
        <v>0</v>
      </c>
    </row>
    <row r="332" spans="1:12">
      <c r="A332">
        <v>331</v>
      </c>
      <c r="B332" t="s">
        <v>499</v>
      </c>
      <c r="C332" t="s">
        <v>497</v>
      </c>
      <c r="D332">
        <v>11000</v>
      </c>
      <c r="F332">
        <v>156</v>
      </c>
      <c r="G332">
        <v>215</v>
      </c>
      <c r="H332">
        <v>25</v>
      </c>
      <c r="I332">
        <v>321</v>
      </c>
      <c r="J332">
        <f t="shared" si="18"/>
        <v>0</v>
      </c>
      <c r="K332">
        <f t="shared" si="19"/>
        <v>0</v>
      </c>
      <c r="L332">
        <f t="shared" si="20"/>
        <v>0</v>
      </c>
    </row>
    <row r="333" spans="1:12">
      <c r="A333">
        <v>332</v>
      </c>
      <c r="B333" t="s">
        <v>500</v>
      </c>
      <c r="C333" t="s">
        <v>497</v>
      </c>
      <c r="F333">
        <v>274</v>
      </c>
      <c r="G333">
        <v>215</v>
      </c>
      <c r="H333">
        <v>25</v>
      </c>
      <c r="I333">
        <v>323</v>
      </c>
      <c r="J333">
        <f t="shared" si="18"/>
        <v>0</v>
      </c>
      <c r="K333">
        <f t="shared" si="19"/>
        <v>0</v>
      </c>
      <c r="L333">
        <f t="shared" si="20"/>
        <v>0</v>
      </c>
    </row>
    <row r="335" spans="1:12">
      <c r="H335" t="s">
        <v>826</v>
      </c>
      <c r="J335">
        <f>SUM(J2:J333)</f>
        <v>44</v>
      </c>
      <c r="K335">
        <f t="shared" ref="K335:L335" si="21">SUM(K2:K333)</f>
        <v>28</v>
      </c>
      <c r="L335">
        <f t="shared" si="21"/>
        <v>112</v>
      </c>
    </row>
    <row r="336" spans="1:12">
      <c r="H336" t="s">
        <v>824</v>
      </c>
      <c r="J336">
        <f>'Gazetted Urban Areas'!F237</f>
        <v>21</v>
      </c>
      <c r="K336">
        <f>'Gazetted Urban Areas'!G237</f>
        <v>43</v>
      </c>
      <c r="L336">
        <f>'Gazetted Urban Areas'!H237</f>
        <v>170</v>
      </c>
    </row>
    <row r="337" spans="8:12">
      <c r="H337" t="s">
        <v>825</v>
      </c>
      <c r="J337">
        <f>J336-J335</f>
        <v>-23</v>
      </c>
      <c r="K337">
        <f t="shared" ref="K337:L337" si="22">K336-K335</f>
        <v>15</v>
      </c>
      <c r="L337">
        <f t="shared" si="22"/>
        <v>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Gazetted Urban Areas</vt:lpstr>
      <vt:lpstr>GADM Crosswalk Simplified</vt:lpstr>
      <vt:lpstr>GADM Crosswalk</vt:lpstr>
      <vt:lpstr>readme</vt:lpstr>
      <vt:lpstr>Population File Crosswalk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Day</dc:creator>
  <cp:lastModifiedBy>Jennifer Day</cp:lastModifiedBy>
  <dcterms:created xsi:type="dcterms:W3CDTF">2012-11-29T11:39:29Z</dcterms:created>
  <dcterms:modified xsi:type="dcterms:W3CDTF">2012-12-01T04:38:59Z</dcterms:modified>
</cp:coreProperties>
</file>