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65573F03-89AB-5E43-A15C-CC03A202C6B1}" xr6:coauthVersionLast="45" xr6:coauthVersionMax="45" xr10:uidLastSave="{00000000-0000-0000-0000-000000000000}"/>
  <bookViews>
    <workbookView xWindow="1920" yWindow="460" windowWidth="36480" windowHeight="2354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Forecast_Data!$A$1:$AJ$9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E4" i="3"/>
  <c r="F4" i="3"/>
  <c r="G4" i="3"/>
  <c r="H4" i="3"/>
  <c r="I4" i="3"/>
  <c r="J4" i="3"/>
  <c r="K4" i="3"/>
  <c r="L4" i="3"/>
  <c r="M4" i="3"/>
  <c r="C4" i="3"/>
  <c r="B8" i="3"/>
  <c r="B9" i="3"/>
  <c r="C8" i="3"/>
  <c r="C9" i="3"/>
  <c r="D8" i="3"/>
  <c r="D9" i="3"/>
  <c r="E8" i="3"/>
  <c r="E9" i="3"/>
  <c r="F8" i="3"/>
  <c r="F9" i="3"/>
  <c r="G8" i="3"/>
  <c r="G9" i="3"/>
  <c r="H8" i="3"/>
  <c r="H9" i="3"/>
  <c r="I8" i="3"/>
  <c r="I9" i="3"/>
  <c r="J8" i="3"/>
  <c r="J9" i="3"/>
  <c r="K8" i="3"/>
  <c r="K9" i="3"/>
  <c r="L8" i="3"/>
  <c r="L9" i="3"/>
  <c r="M8" i="3"/>
  <c r="M9" i="3"/>
  <c r="Z8" i="1"/>
  <c r="AA8" i="1"/>
  <c r="AB8" i="1"/>
  <c r="AC8" i="1"/>
  <c r="AD8" i="1"/>
  <c r="AE8" i="1"/>
  <c r="AF8" i="1"/>
  <c r="AG8" i="1"/>
  <c r="AH8" i="1"/>
  <c r="AI8" i="1"/>
  <c r="AJ8" i="1"/>
  <c r="Y8" i="1"/>
  <c r="AE5" i="1"/>
  <c r="AF5" i="1"/>
  <c r="AG5" i="1"/>
  <c r="AH5" i="1"/>
  <c r="AI5" i="1"/>
  <c r="AJ5" i="1"/>
  <c r="AD5" i="1"/>
  <c r="AC5" i="1"/>
  <c r="AB5" i="1"/>
  <c r="AA5" i="1"/>
  <c r="Z5" i="1"/>
  <c r="Y5" i="1"/>
  <c r="Y6" i="1"/>
  <c r="Z6" i="1"/>
  <c r="AA6" i="1"/>
  <c r="AB6" i="1"/>
  <c r="AC6" i="1"/>
  <c r="AD6" i="1"/>
  <c r="AE6" i="1"/>
  <c r="AF6" i="1"/>
  <c r="AG6" i="1"/>
  <c r="AH6" i="1"/>
  <c r="AI6" i="1"/>
  <c r="AJ6" i="1"/>
  <c r="B6" i="3"/>
  <c r="C6" i="3"/>
  <c r="D6" i="3"/>
  <c r="E6" i="3"/>
  <c r="F6" i="3"/>
  <c r="G6" i="3"/>
  <c r="H6" i="3"/>
  <c r="I6" i="3"/>
  <c r="J6" i="3"/>
  <c r="K6" i="3"/>
  <c r="L6" i="3"/>
  <c r="M6" i="3"/>
  <c r="B2" i="3"/>
  <c r="Y2" i="1"/>
  <c r="Y3" i="1"/>
  <c r="Y4" i="1"/>
  <c r="Y7" i="1"/>
  <c r="B3" i="3"/>
  <c r="B4" i="3"/>
  <c r="B5" i="3"/>
  <c r="C2" i="3"/>
  <c r="Z2" i="1"/>
  <c r="Z3" i="1"/>
  <c r="Z4" i="1"/>
  <c r="Z7" i="1"/>
  <c r="C3" i="3"/>
  <c r="C5" i="3"/>
  <c r="D2" i="3"/>
  <c r="AA2" i="1"/>
  <c r="AA3" i="1"/>
  <c r="AA4" i="1"/>
  <c r="AA7" i="1"/>
  <c r="D3" i="3"/>
  <c r="D5" i="3"/>
  <c r="E2" i="3"/>
  <c r="AB2" i="1"/>
  <c r="AB3" i="1"/>
  <c r="AB4" i="1"/>
  <c r="AB7" i="1"/>
  <c r="E3" i="3"/>
  <c r="E5" i="3"/>
  <c r="F2" i="3"/>
  <c r="AC2" i="1"/>
  <c r="AC3" i="1"/>
  <c r="AC4" i="1"/>
  <c r="AC7" i="1"/>
  <c r="F3" i="3"/>
  <c r="F5" i="3"/>
  <c r="G2" i="3"/>
  <c r="AD2" i="1"/>
  <c r="AD3" i="1"/>
  <c r="AD4" i="1"/>
  <c r="AD7" i="1"/>
  <c r="G3" i="3"/>
  <c r="G5" i="3"/>
  <c r="H2" i="3"/>
  <c r="AE2" i="1"/>
  <c r="AE3" i="1"/>
  <c r="AE4" i="1"/>
  <c r="AE7" i="1"/>
  <c r="H3" i="3"/>
  <c r="H5" i="3"/>
  <c r="I2" i="3"/>
  <c r="AF2" i="1"/>
  <c r="AF3" i="1"/>
  <c r="AF4" i="1"/>
  <c r="AF7" i="1"/>
  <c r="I3" i="3"/>
  <c r="I5" i="3"/>
  <c r="J2" i="3"/>
  <c r="AG2" i="1"/>
  <c r="AG3" i="1"/>
  <c r="AG4" i="1"/>
  <c r="AG7" i="1"/>
  <c r="J3" i="3"/>
  <c r="J5" i="3"/>
  <c r="K2" i="3"/>
  <c r="AH2" i="1"/>
  <c r="AH3" i="1"/>
  <c r="AH4" i="1"/>
  <c r="AH7" i="1"/>
  <c r="K3" i="3"/>
  <c r="K5" i="3"/>
  <c r="L2" i="3"/>
  <c r="AI2" i="1"/>
  <c r="AI3" i="1"/>
  <c r="AI4" i="1"/>
  <c r="AI7" i="1"/>
  <c r="L3" i="3"/>
  <c r="L5" i="3"/>
  <c r="M2" i="3"/>
  <c r="AJ2" i="1"/>
  <c r="AJ3" i="1"/>
  <c r="AJ4" i="1"/>
  <c r="AJ7" i="1"/>
  <c r="M3"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tc={52C7F74C-D914-BD44-88AE-8C4DB4272609}</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52C7F74C-D914-BD44-88AE-8C4DB42726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Abweichungen des noch zu fakturierenden Betrags von den tatsächlich verteilten im Forecast.</t>
      </text>
    </comment>
  </commentList>
</comments>
</file>

<file path=xl/sharedStrings.xml><?xml version="1.0" encoding="utf-8"?>
<sst xmlns="http://schemas.openxmlformats.org/spreadsheetml/2006/main" count="142" uniqueCount="75">
  <si>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</si>
  <si>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</si>
  <si>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</si>
  <si>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</si>
  <si>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</si>
  <si>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</si>
  <si>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</si>
  <si>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</si>
  <si>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</si>
  <si>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</si>
  <si>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</si>
  <si>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</si>
  <si>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</si>
  <si>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</si>
  <si>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</si>
  <si>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</si>
  <si>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</si>
  <si>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</si>
  <si>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</si>
  <si>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</si>
  <si>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</si>
  <si>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</si>
  <si>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</si>
  <si>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</si>
  <si>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</si>
  <si>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</si>
  <si>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</si>
  <si>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</si>
  <si>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</si>
  <si>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</si>
  <si>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</si>
  <si>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</si>
  <si>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</si>
  <si>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</si>
  <si>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</si>
  <si>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</si>
  <si>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</si>
  <si>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</si>
  <si>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</si>
  <si>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</si>
  <si>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</si>
  <si>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</si>
  <si>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</si>
  <si>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</si>
  <si>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</si>
  <si>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</si>
  <si>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</si>
  <si>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</si>
  <si>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</si>
  <si>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</si>
  <si>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</si>
  <si>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</si>
  <si>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</si>
  <si>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</si>
  <si>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</si>
  <si>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</si>
  <si>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Differenz</t>
  </si>
  <si>
    <t>gewichtete Nettosumme</t>
  </si>
  <si>
    <t>gewichtet offen</t>
  </si>
  <si>
    <t>HOB</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</si>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</sst>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ont="1" applyFill="1"/>
    <xf numFmtId="4" fontId="0" fillId="10" borderId="0" xfId="0" applyNumberFormat="1" applyFont="1" applyFill="1"/>
    <xf numFmtId="0" fontId="0" fillId="11" borderId="0" xfId="0" applyFont="1" applyFill="1"/>
    <xf numFmtId="4" fontId="0" fillId="11" borderId="0" xfId="0" applyNumberFormat="1" applyFont="1" applyFill="1"/>
    <xf numFmtId="0" fontId="0" fillId="12" borderId="0" xfId="0" applyFont="1" applyFill="1"/>
    <xf numFmtId="4" fontId="0" fillId="12" borderId="0" xfId="0" applyNumberFormat="1" applyFon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ont="1" applyFill="1"/>
    <xf numFmtId="4" fontId="0" fillId="13" borderId="0" xfId="0" applyNumberFormat="1" applyFont="1" applyFill="1"/>
    <xf numFmtId="166" fontId="13" fillId="0" borderId="3" xfId="0" applyNumberFormat="1" applyFont="1" applyBorder="1"/>
    <xf numFmtId="166" fontId="0" fillId="0" borderId="3" xfId="0" applyNumberFormat="1" applyBorder="1"/>
    <xf numFmtId="166" fontId="0" fillId="0" borderId="0" xfId="0" applyNumberFormat="1"/>
    <xf numFmtId="164" fontId="12" fillId="9" borderId="2" xfId="0" applyNumberFormat="1" applyFont="1" applyFill="1" applyBorder="1" applyAlignment="1">
      <alignment horizontal="left" wrapText="1"/>
    </xf>
    <xf numFmtId="0" fontId="0" fillId="0" borderId="0" xfId="0" applyAlignment="1">
      <alignment wrapText="1"/>
    </xf>
    <xf numFmtId="0" fontId="0" fillId="0" borderId="0" xfId="0" applyAlignment="1"/>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164" fontId="0" fillId="0" borderId="0" xfId="0" applyNumberFormat="1" applyAlignment="1"/>
    <xf numFmtId="0" fontId="12" fillId="0" borderId="2" xfId="0" applyFont="1" applyBorder="1"/>
    <xf numFmtId="0" fontId="12" fillId="0" borderId="3" xfId="0" applyFont="1" applyBorder="1"/>
    <xf numFmtId="0" fontId="12" fillId="0" borderId="0" xfId="0" applyFont="1" applyFill="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167" fontId="0" fillId="0" borderId="0" xfId="0" applyNumberFormat="1" applyFont="1"/>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Forecast_Data!$Y$2:$AJ$2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Forecast_Data!$Y$4:$AJ$4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Forecast_Data!$Y$3:$AJ$3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Forecast_Data!$Y$5:$AJ$5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Forecast_Data!$X$9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Forecast_Data!$Y$1:$AJ$1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78E-D94B-B5EB-3B92892C5D6C}"/>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78E-D94B-B5EB-3B92892C5D6C}"/>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78E-D94B-B5EB-3B92892C5D6C}"/>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Forecast_Data!$X$9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3" name="Diagramm 1">
          <a:extLst>
            <a:ext uri="{FF2B5EF4-FFF2-40B4-BE49-F238E27FC236}">
              <a16:creationId xmlns:a16="http://schemas.microsoft.com/office/drawing/2014/main" id="{F1A85BC2-8504-4045-9BC1-62D31D32E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89</xdr:row>
      <xdr:rowOff>69850</xdr:rowOff>
    </xdr:from>
    <xdr:to>
      <xdr:col>16</xdr:col>
      <xdr:colOff>533400</xdr:colOff>
      <xdr:row>130</xdr:row>
      <xdr:rowOff>120650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19-12-18T21:37:07.70" personId="{33547D16-133A-3948-B40B-5CD925F3958C}" id="{52C7F74C-D914-BD44-88AE-8C4DB4272609}">
    <text>Abweichungen des noch zu fakturierenden Betrags von den tatsächlich verteilten im Forecast.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
  <sheetViews>
    <sheetView workbookViewId="0">
      <pane xSplit="2" ySplit="1" topLeftCell="L2" activePane="bottomRight" state="frozen"/>
      <selection pane="topRight" activeCell="C1" sqref="C1"/>
      <selection pane="bottomLeft" activeCell="A2" sqref="A2"/>
      <selection pane="bottomRight" activeCell="Y9" sqref="Y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style="22" customWidth="1"/>
    <col min="6" max="7" width="31.1640625" style="22" customWidth="1"/>
    <col min="8" max="11" width="11.5" style="22" customWidth="1"/>
    <col min="12" max="12" width="8.33203125" customWidth="1"/>
    <col min="13" max="13" width="11.5" style="2" customWidth="1"/>
    <col min="14" max="14" width="11.5" customWidth="1"/>
    <col min="15" max="15" width="13.6640625" style="2" customWidth="1"/>
    <col min="16" max="18" width="11.5" style="2" customWidth="1"/>
    <col min="19" max="19" width="11.5" style="21" customWidth="1"/>
    <col min="20" max="21" width="11.5" style="1" customWidth="1"/>
    <col min="22" max="22" width="8" customWidth="1"/>
    <col min="23" max="23" width="11.5" style="32" customWidth="1"/>
    <col min="24" max="24" width="12" bestFit="1" customWidth="1"/>
    <col min="25" max="36" width="12.83203125" style="2" customWidth="1"/>
    <col min="37" max="38" width="19" style="25" customWidth="1"/>
    <col min="39" max="39" width="52.83203125" customWidth="1"/>
    <col min="40" max="41" width="16.5" style="22" customWidth="1"/>
    <col min="42" max="42" width="29.5" style="22" customWidth="1"/>
    <col min="43" max="43" width="65.6640625" style="22" customWidth="1"/>
  </cols>
  <sheetData>
    <row r="1" spans="1:43" ht="28" x14ac:dyDescent="0.15">
      <c r="A1" s="3" t="s">
        <v>0</v>
      </c>
      <c r="B1" s="3" t="s">
        <v>47</v>
      </c>
      <c r="C1" s="4" t="s">
        <v>1</v>
      </c>
      <c r="D1" s="20" t="s">
        <v>45</v>
      </c>
      <c r="E1" s="23" t="s">
        <v>4</v>
      </c>
      <c r="F1" s="23" t="s">
        <v>5</v>
      </c>
      <c r="G1" s="23" t="s">
        <v>31</v>
      </c>
      <c r="H1" s="23" t="s">
        <v>6</v>
      </c>
      <c r="I1" s="23" t="s">
        <v>7</v>
      </c>
      <c r="J1" s="23" t="s">
        <v>8</v>
      </c>
      <c r="K1" s="23" t="s">
        <v>9</v>
      </c>
      <c r="L1" s="3" t="s">
        <v>10</v>
      </c>
      <c r="M1" s="5" t="s">
        <v>11</v>
      </c>
      <c r="N1" s="3" t="s">
        <v>16</v>
      </c>
      <c r="O1" s="5" t="s">
        <v>57</v>
      </c>
      <c r="P1" s="5" t="s">
        <v>12</v>
      </c>
      <c r="Q1" s="5" t="s">
        <v>58</v>
      </c>
      <c r="R1" s="5" t="s">
        <v>13</v>
      </c>
      <c r="S1" s="3" t="s">
        <v>14</v>
      </c>
      <c r="T1" s="34" t="s">
        <v>15</v>
      </c>
      <c r="U1" s="34"/>
      <c r="V1" s="3" t="s">
        <v>20</v>
      </c>
      <c r="W1" s="31" t="s">
        <v>56</v>
      </c>
      <c r="X1" s="3"/>
      <c r="Y1" s="5" t="s">
        <v>38</v>
      </c>
      <c r="Z1" s="5" t="s">
        <v>39</v>
      </c>
      <c r="AA1" s="5" t="s">
        <v>40</v>
      </c>
      <c r="AB1" s="5" t="s">
        <v>41</v>
      </c>
      <c r="AC1" s="5" t="s">
        <v>42</v>
      </c>
      <c r="AD1" s="5" t="s">
        <v>43</v>
      </c>
      <c r="AE1" s="5" t="s">
        <v>32</v>
      </c>
      <c r="AF1" s="5" t="s">
        <v>33</v>
      </c>
      <c r="AG1" s="5" t="s">
        <v>34</v>
      </c>
      <c r="AH1" s="5" t="s">
        <v>35</v>
      </c>
      <c r="AI1" s="5" t="s">
        <v>36</v>
      </c>
      <c r="AJ1" s="5" t="s">
        <v>37</v>
      </c>
      <c r="AK1" s="24" t="s">
        <v>2</v>
      </c>
      <c r="AL1" s="24" t="s">
        <v>3</v>
      </c>
      <c r="AM1" s="30" t="s">
        <v>55</v>
      </c>
      <c r="AN1" s="23" t="s">
        <v>59</v>
      </c>
      <c r="AO1" s="23" t="s">
        <v>17</v>
      </c>
      <c r="AP1" s="23" t="s">
        <v>18</v>
      </c>
      <c r="AQ1" s="23" t="s">
        <v>19</v>
      </c>
    </row>
    <row r="2" spans="1:43" x14ac:dyDescent="0.15">
      <c r="X2" s="6" t="s">
        <v>21</v>
      </c>
      <c r="Y2" s="7">
        <f t="shared" ref="Y2:AJ2" si="0">SUMIFS(Y10:Y65537,$K10:$K65537,"=beauftragt")</f>
        <v>0</v>
      </c>
      <c r="Z2" s="7">
        <f t="shared" si="0"/>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row>
    <row r="3" spans="1:43" x14ac:dyDescent="0.15">
      <c r="X3" s="8" t="s">
        <v>22</v>
      </c>
      <c r="Y3" s="9">
        <f t="shared" ref="Y3:AJ3" si="1">SUMIFS(Y10:Y65537,$K10:$K65537,"=gelegt")</f>
        <v>0</v>
      </c>
      <c r="Z3" s="9">
        <f t="shared" si="1"/>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row>
    <row r="4" spans="1:43" x14ac:dyDescent="0.15">
      <c r="X4" s="6" t="s">
        <v>23</v>
      </c>
      <c r="Y4" s="7">
        <f t="shared" ref="Y4:AJ4" si="2">SUMIFS(Y10:Y65537,$K10:$K65537,"=LOI")</f>
        <v>0</v>
      </c>
      <c r="Z4" s="7">
        <f t="shared" si="2"/>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row>
    <row r="5" spans="1:43" x14ac:dyDescent="0.15">
      <c r="X5" s="8" t="s">
        <v>44</v>
      </c>
      <c r="Y5" s="9">
        <f t="shared" ref="Y5:AD5" si="3">SUMIFS(Y10:Y65537,$K10:$K65537,"=in Erstellung")</f>
        <v>0</v>
      </c>
      <c r="Z5" s="9">
        <f t="shared" si="3"/>
        <v>0</v>
      </c>
      <c r="AA5" s="9">
        <f t="shared" si="3"/>
        <v>0</v>
      </c>
      <c r="AB5" s="9">
        <f t="shared" si="3"/>
        <v>0</v>
      </c>
      <c r="AC5" s="9">
        <f t="shared" si="3"/>
        <v>0</v>
      </c>
      <c r="AD5" s="9">
        <f t="shared" si="3"/>
        <v>0</v>
      </c>
      <c r="AE5" s="9">
        <f t="shared" ref="AE5:AJ5" si="4">SUMIFS(AE10:AE65537,$K10:$K65537,"=in Erstellung")</f>
        <v>0</v>
      </c>
      <c r="AF5" s="9">
        <f t="shared" si="4"/>
        <v>0</v>
      </c>
      <c r="AG5" s="9">
        <f t="shared" si="4"/>
        <v>0</v>
      </c>
      <c r="AH5" s="9">
        <f t="shared" si="4"/>
        <v>0</v>
      </c>
      <c r="AI5" s="9">
        <f t="shared" si="4"/>
        <v>0</v>
      </c>
      <c r="AJ5" s="9">
        <f t="shared" si="4"/>
        <v>0</v>
      </c>
    </row>
    <row r="6" spans="1:43" x14ac:dyDescent="0.15">
      <c r="X6" s="10" t="s">
        <v>24</v>
      </c>
      <c r="Y6" s="11">
        <f t="shared" ref="Y6:AJ6" si="5">SUMIFS(Y10:Y65537,$K10:$K65537,"=Potenzial")</f>
        <v>0</v>
      </c>
      <c r="Z6" s="11">
        <f t="shared" si="5"/>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row>
    <row r="7" spans="1:43" x14ac:dyDescent="0.15">
      <c r="X7" s="12" t="s">
        <v>25</v>
      </c>
      <c r="Y7" s="9">
        <f t="shared" ref="Y7:AJ7" si="6">SUM(Y2:Y6)</f>
        <v>0</v>
      </c>
      <c r="Z7" s="9">
        <f t="shared" si="6"/>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row>
    <row r="8" spans="1:43" x14ac:dyDescent="0.15">
      <c r="X8" s="13" t="s">
        <v>26</v>
      </c>
      <c r="Y8" s="14">
        <f>SUM(Rechnungen!M2:M65535)</f>
        <v>0</v>
      </c>
      <c r="Z8" s="14">
        <f>SUM(Rechnungen!N2:N65535)</f>
        <v>0</v>
      </c>
      <c r="AA8" s="14">
        <f>SUM(Rechnungen!O2:O65535)</f>
        <v>0</v>
      </c>
      <c r="AB8" s="14">
        <f>SUM(Rechnungen!P2:P65535)</f>
        <v>0</v>
      </c>
      <c r="AC8" s="14">
        <f>SUM(Rechnungen!Q2:Q65535)</f>
        <v>0</v>
      </c>
      <c r="AD8" s="14">
        <f>SUM(Rechnungen!R2:R65535)</f>
        <v>0</v>
      </c>
      <c r="AE8" s="14">
        <f>SUM(Rechnungen!S2:S65535)</f>
        <v>0</v>
      </c>
      <c r="AF8" s="14">
        <f>SUM(Rechnungen!T2:T65535)</f>
        <v>0</v>
      </c>
      <c r="AG8" s="14">
        <f>SUM(Rechnungen!U2:U65535)</f>
        <v>0</v>
      </c>
      <c r="AH8" s="14">
        <f>SUM(Rechnungen!V2:V65535)</f>
        <v>0</v>
      </c>
      <c r="AI8" s="14">
        <f>SUM(Rechnungen!W2:W65535)</f>
        <v>0</v>
      </c>
      <c r="AJ8" s="14">
        <f>SUM(Rechnungen!X2:X65535)</f>
        <v>0</v>
      </c>
    </row>
    <row r="9" spans="1:43" x14ac:dyDescent="0.15">
      <c r="X9" s="15" t="s">
        <v>27</v>
      </c>
      <c r="Y9" s="16">
        <v>0</v>
      </c>
      <c r="Z9" s="16">
        <v>0</v>
      </c>
      <c r="AA9" s="16">
        <v>0</v>
      </c>
      <c r="AB9" s="16">
        <v>0</v>
      </c>
      <c r="AC9" s="16">
        <v>0</v>
      </c>
      <c r="AD9" s="16">
        <v>0</v>
      </c>
      <c r="AE9" s="16">
        <v>0</v>
      </c>
      <c r="AF9" s="16">
        <v>0</v>
      </c>
      <c r="AG9" s="16">
        <v>0</v>
      </c>
      <c r="AH9" s="16">
        <v>0</v>
      </c>
      <c r="AI9" s="16">
        <v>0</v>
      </c>
      <c r="AJ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6" t="str">
        <f>Forecast_Data!Y1</f>
        <v>Month 1</v>
      </c>
      <c r="C1" s="26" t="str">
        <f>Forecast_Data!Z1</f>
        <v>Month 2</v>
      </c>
      <c r="D1" s="26" t="str">
        <f>Forecast_Data!AA1</f>
        <v>Month 3</v>
      </c>
      <c r="E1" s="26" t="str">
        <f>Forecast_Data!AB1</f>
        <v>Month 4</v>
      </c>
      <c r="F1" s="26" t="str">
        <f>Forecast_Data!AC1</f>
        <v>Month 5</v>
      </c>
      <c r="G1" s="26" t="str">
        <f>Forecast_Data!AD1</f>
        <v>Month 6</v>
      </c>
      <c r="H1" s="26" t="str">
        <f>Forecast_Data!AE1</f>
        <v>Month 7</v>
      </c>
      <c r="I1" s="26" t="str">
        <f>Forecast_Data!AF1</f>
        <v>Month 8</v>
      </c>
      <c r="J1" s="26" t="str">
        <f>Forecast_Data!AG1</f>
        <v>Month 9</v>
      </c>
      <c r="K1" s="26" t="str">
        <f>Forecast_Data!AH1</f>
        <v>Month 10</v>
      </c>
      <c r="L1" s="26" t="str">
        <f>Forecast_Data!AI1</f>
        <v>Month 11</v>
      </c>
      <c r="M1" s="26" t="str">
        <f>Forecast_Data!AJ1</f>
        <v>Month 12</v>
      </c>
    </row>
    <row r="2" spans="1:13" x14ac:dyDescent="0.15">
      <c r="A2" s="27" t="s">
        <v>26</v>
      </c>
      <c r="B2" s="17">
        <f>Forecast_Data!Y8</f>
        <v>0</v>
      </c>
      <c r="C2" s="17">
        <f>Forecast_Data!Z8</f>
        <v>0</v>
      </c>
      <c r="D2" s="17">
        <f>Forecast_Data!AA8</f>
        <v>0</v>
      </c>
      <c r="E2" s="17">
        <f>Forecast_Data!AB8</f>
        <v>0</v>
      </c>
      <c r="F2" s="17">
        <f>Forecast_Data!AC8</f>
        <v>0</v>
      </c>
      <c r="G2" s="17">
        <f>Forecast_Data!AD8</f>
        <v>0</v>
      </c>
      <c r="H2" s="17">
        <f>Forecast_Data!AE8</f>
        <v>0</v>
      </c>
      <c r="I2" s="17">
        <f>Forecast_Data!AF8</f>
        <v>0</v>
      </c>
      <c r="J2" s="17">
        <f>Forecast_Data!AG8</f>
        <v>0</v>
      </c>
      <c r="K2" s="17">
        <f>Forecast_Data!AH8</f>
        <v>0</v>
      </c>
      <c r="L2" s="17">
        <f>Forecast_Data!AI8</f>
        <v>0</v>
      </c>
      <c r="M2" s="17">
        <f>Forecast_Data!AJ8</f>
        <v>0</v>
      </c>
    </row>
    <row r="3" spans="1:13" x14ac:dyDescent="0.15">
      <c r="A3" s="27" t="s">
        <v>25</v>
      </c>
      <c r="B3" s="18">
        <f>Forecast_Data!Y7</f>
        <v>0</v>
      </c>
      <c r="C3" s="18">
        <f>Forecast_Data!Z7</f>
        <v>0</v>
      </c>
      <c r="D3" s="18">
        <f>Forecast_Data!AA7</f>
        <v>0</v>
      </c>
      <c r="E3" s="18">
        <f>Forecast_Data!AB7</f>
        <v>0</v>
      </c>
      <c r="F3" s="18">
        <f>Forecast_Data!AC7</f>
        <v>0</v>
      </c>
      <c r="G3" s="18">
        <f>Forecast_Data!AD7</f>
        <v>0</v>
      </c>
      <c r="H3" s="18">
        <f>Forecast_Data!AE7</f>
        <v>0</v>
      </c>
      <c r="I3" s="18">
        <f>Forecast_Data!AF7</f>
        <v>0</v>
      </c>
      <c r="J3" s="18">
        <f>Forecast_Data!AG7</f>
        <v>0</v>
      </c>
      <c r="K3" s="18">
        <f>Forecast_Data!AH7</f>
        <v>0</v>
      </c>
      <c r="L3" s="18">
        <f>Forecast_Data!AI7</f>
        <v>0</v>
      </c>
      <c r="M3" s="18">
        <f>Forecast_Data!AJ7</f>
        <v>0</v>
      </c>
    </row>
    <row r="4" spans="1:13" x14ac:dyDescent="0.15">
      <c r="A4" s="27"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28"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28" t="s">
        <v>30</v>
      </c>
      <c r="B6" s="19">
        <f>Forecast_Data!Y9</f>
        <v>0</v>
      </c>
      <c r="C6" s="19">
        <f>B6+Forecast_Data!Z9</f>
        <v>0</v>
      </c>
      <c r="D6" s="19">
        <f>C6+Forecast_Data!AA9</f>
        <v>0</v>
      </c>
      <c r="E6" s="19">
        <f>D6+Forecast_Data!AB9</f>
        <v>0</v>
      </c>
      <c r="F6" s="19">
        <f>E6+Forecast_Data!AC9</f>
        <v>0</v>
      </c>
      <c r="G6" s="19">
        <f>F6+Forecast_Data!AD9</f>
        <v>0</v>
      </c>
      <c r="H6" s="19">
        <f>G6+Forecast_Data!AE9</f>
        <v>0</v>
      </c>
      <c r="I6" s="19">
        <f>H6+Forecast_Data!AF9</f>
        <v>0</v>
      </c>
      <c r="J6" s="19">
        <f>I6+Forecast_Data!AG9</f>
        <v>0</v>
      </c>
      <c r="K6" s="19">
        <f>J6+Forecast_Data!AH9</f>
        <v>0</v>
      </c>
      <c r="L6" s="19">
        <f>K6+Forecast_Data!AI9</f>
        <v>0</v>
      </c>
      <c r="M6" s="19">
        <f>L6+Forecast_Data!AJ9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9">
        <f>B9+C8</f>
        <v>0</v>
      </c>
      <c r="D9" s="29">
        <f t="shared" ref="D9:M9" si="3">C9+D8</f>
        <v>0</v>
      </c>
      <c r="E9" s="29">
        <f t="shared" si="3"/>
        <v>0</v>
      </c>
      <c r="F9" s="29">
        <f t="shared" si="3"/>
        <v>0</v>
      </c>
      <c r="G9" s="29">
        <f t="shared" si="3"/>
        <v>0</v>
      </c>
      <c r="H9" s="29">
        <f t="shared" si="3"/>
        <v>0</v>
      </c>
      <c r="I9" s="29">
        <f t="shared" si="3"/>
        <v>0</v>
      </c>
      <c r="J9" s="29">
        <f t="shared" si="3"/>
        <v>0</v>
      </c>
      <c r="K9" s="29">
        <f t="shared" si="3"/>
        <v>0</v>
      </c>
      <c r="L9" s="29">
        <f t="shared" si="3"/>
        <v>0</v>
      </c>
      <c r="M9" s="29">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17"/>
  <sheetViews>
    <sheetView workbookViewId="0">
      <selection activeCell="A18" sqref="A18"/>
    </sheetView>
  </sheetViews>
  <sheetFormatPr baseColWidth="10" defaultRowHeight="13" x14ac:dyDescent="0.15"/>
  <cols>
    <col min="2" max="2" width="35.6640625" bestFit="1" customWidth="1"/>
    <col min="3" max="3" width="39.6640625" bestFit="1" customWidth="1"/>
  </cols>
  <sheetData>
    <row r="1" spans="1:5" ht="41" customHeight="1" x14ac:dyDescent="0.15">
      <c r="A1" s="36" t="s">
        <v>74</v>
      </c>
      <c r="B1" s="36"/>
      <c r="C1" s="36"/>
      <c r="D1" s="36"/>
    </row>
    <row r="3" spans="1:5" ht="16" x14ac:dyDescent="0.2">
      <c r="A3" s="33" t="s">
        <v>73</v>
      </c>
      <c r="B3" s="33" t="s">
        <v>60</v>
      </c>
      <c r="C3" s="33" t="s">
        <v>61</v>
      </c>
      <c r="D3" s="33" t="s">
        <v>62</v>
      </c>
    </row>
    <row r="4" spans="1:5" x14ac:dyDescent="0.15">
      <c r="A4">
        <v>1</v>
      </c>
      <c r="B4" t="s">
        <v>63</v>
      </c>
      <c r="C4" t="s">
        <v>64</v>
      </c>
      <c r="D4">
        <v>0</v>
      </c>
    </row>
    <row r="5" spans="1:5" x14ac:dyDescent="0.15">
      <c r="A5">
        <v>2</v>
      </c>
      <c r="B5" t="s">
        <v>65</v>
      </c>
      <c r="C5" t="s">
        <v>64</v>
      </c>
      <c r="D5">
        <v>0</v>
      </c>
    </row>
    <row r="6" spans="1:5" x14ac:dyDescent="0.15">
      <c r="A6">
        <v>3</v>
      </c>
      <c r="B6" t="s">
        <v>64</v>
      </c>
      <c r="C6" t="s">
        <v>63</v>
      </c>
      <c r="D6">
        <v>0</v>
      </c>
    </row>
    <row r="7" spans="1:5" x14ac:dyDescent="0.15">
      <c r="A7">
        <v>4</v>
      </c>
      <c r="B7" t="s">
        <v>64</v>
      </c>
      <c r="C7" t="s">
        <v>65</v>
      </c>
      <c r="D7">
        <v>0</v>
      </c>
    </row>
    <row r="8" spans="1:5" x14ac:dyDescent="0.15">
      <c r="A8">
        <v>5</v>
      </c>
      <c r="B8" t="s">
        <v>64</v>
      </c>
      <c r="C8" t="s">
        <v>66</v>
      </c>
      <c r="D8">
        <v>0</v>
      </c>
      <c r="E8" t="s">
        <v>67</v>
      </c>
    </row>
    <row r="9" spans="1:5" x14ac:dyDescent="0.15">
      <c r="A9">
        <v>6</v>
      </c>
      <c r="B9" t="s">
        <v>64</v>
      </c>
      <c r="C9" t="s">
        <v>68</v>
      </c>
      <c r="D9">
        <v>0</v>
      </c>
      <c r="E9" t="s">
        <v>67</v>
      </c>
    </row>
    <row r="10" spans="1:5" x14ac:dyDescent="0.15">
      <c r="A10">
        <v>7</v>
      </c>
      <c r="B10" t="s">
        <v>64</v>
      </c>
      <c r="C10" t="s">
        <v>69</v>
      </c>
      <c r="D10">
        <v>1</v>
      </c>
    </row>
    <row r="11" spans="1:5" x14ac:dyDescent="0.15">
      <c r="A11">
        <v>8</v>
      </c>
      <c r="B11" t="s">
        <v>66</v>
      </c>
      <c r="C11" t="s">
        <v>64</v>
      </c>
      <c r="D11">
        <v>0</v>
      </c>
      <c r="E11" t="s">
        <v>67</v>
      </c>
    </row>
    <row r="12" spans="1:5" x14ac:dyDescent="0.15">
      <c r="A12">
        <v>9</v>
      </c>
      <c r="B12" t="s">
        <v>70</v>
      </c>
      <c r="C12" t="s">
        <v>64</v>
      </c>
      <c r="D12">
        <v>1</v>
      </c>
    </row>
    <row r="13" spans="1:5" x14ac:dyDescent="0.15">
      <c r="A13">
        <v>10</v>
      </c>
      <c r="B13" t="s">
        <v>69</v>
      </c>
      <c r="C13" t="s">
        <v>64</v>
      </c>
      <c r="D13">
        <v>1</v>
      </c>
    </row>
    <row r="14" spans="1:5" x14ac:dyDescent="0.15">
      <c r="A14">
        <v>11</v>
      </c>
      <c r="B14" t="s">
        <v>71</v>
      </c>
      <c r="C14" t="s">
        <v>71</v>
      </c>
      <c r="D14">
        <v>0.5</v>
      </c>
      <c r="E14" t="s">
        <v>67</v>
      </c>
    </row>
    <row r="15" spans="1:5" x14ac:dyDescent="0.15">
      <c r="A15">
        <v>12</v>
      </c>
      <c r="B15" t="s">
        <v>71</v>
      </c>
      <c r="C15" t="s">
        <v>23</v>
      </c>
      <c r="D15">
        <v>0.9</v>
      </c>
      <c r="E15" t="s">
        <v>67</v>
      </c>
    </row>
    <row r="16" spans="1:5" x14ac:dyDescent="0.15">
      <c r="A16">
        <v>13</v>
      </c>
      <c r="B16" t="s">
        <v>23</v>
      </c>
      <c r="C16" t="s">
        <v>72</v>
      </c>
      <c r="D16">
        <v>0.9</v>
      </c>
      <c r="E16" t="s">
        <v>67</v>
      </c>
    </row>
    <row r="17" spans="1:5" x14ac:dyDescent="0.15">
      <c r="A17">
        <v>14</v>
      </c>
      <c r="B17" t="s">
        <v>64</v>
      </c>
      <c r="C17" t="s">
        <v>64</v>
      </c>
      <c r="D17">
        <v>0</v>
      </c>
      <c r="E17" t="s">
        <v>67</v>
      </c>
    </row>
  </sheetData>
  <mergeCells count="1">
    <mergeCell ref="A1:D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Office-Benutzer</cp:lastModifiedBy>
  <dcterms:created xsi:type="dcterms:W3CDTF">2019-12-09T16:21:19Z</dcterms:created>
  <dcterms:modified xsi:type="dcterms:W3CDTF">2020-05-11T14:29:39Z</dcterms:modified>
</cp:coreProperties>
</file>