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ebecca.chen\Workbench\Yellowstone\Yellowstone.Apps\Apps\W1\Sustainability\app\src\Reports\"/>
    </mc:Choice>
  </mc:AlternateContent>
  <xr:revisionPtr revIDLastSave="0" documentId="13_ncr:1_{0C820A89-C6B2-46AB-A0F4-326882A3CF60}" xr6:coauthVersionLast="47" xr6:coauthVersionMax="47" xr10:uidLastSave="{00000000-0000-0000-0000-000000000000}"/>
  <bookViews>
    <workbookView xWindow="28680" yWindow="-3780" windowWidth="38640" windowHeight="21120" tabRatio="857" xr2:uid="{00000000-000D-0000-FFFF-FFFF00000000}"/>
  </bookViews>
  <sheets>
    <sheet name="$TotalEmissionsPrint$" sheetId="10" r:id="rId1"/>
    <sheet name="$EmissionsPerScopes$" sheetId="6" r:id="rId2"/>
    <sheet name="$EmissionsThroughPeriod$" sheetId="7" r:id="rId3"/>
    <sheet name="$EmissionsSplit$" sheetId="8" r:id="rId4"/>
    <sheet name="$AboutTheReportLabel$" sheetId="14" r:id="rId5"/>
    <sheet name="CaptionData" sheetId="2" state="hidden" r:id="rId6"/>
    <sheet name="TotalEmissionsData" sheetId="15" state="hidden" r:id="rId7"/>
    <sheet name="Data" sheetId="1" state="hidden" r:id="rId8"/>
    <sheet name="Aggregated Metadata" sheetId="3" state="hidden" r:id="rId9"/>
    <sheet name="TranslationData" sheetId="4" state="hidden" r:id="rId10"/>
  </sheets>
  <definedNames>
    <definedName name="ExternalData_1" localSheetId="6" hidden="1">TotalEmissionsData!$A$1:$P$2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_xlfn.XLOOKUP("Company name",ReportRequestValues[[#All],[Request Property]],ReportRequestValues[[#All],[Request Property Value]],"none")</definedName>
    <definedName name="ReportRequest.Date">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_Name1">#N/A</definedName>
    <definedName name="Slicer_Document_Type1">#N/A</definedName>
    <definedName name="Slicer_Emission_Scope1">#N/A</definedName>
    <definedName name="Slicer_Posting_Date1">#N/A</definedName>
  </definedNames>
  <calcPr calcId="191029"/>
  <pivotCaches>
    <pivotCache cacheId="7" r:id="rId11"/>
    <pivotCache cacheId="9" r:id="rId12"/>
    <pivotCache cacheId="11" r:id="rId13"/>
    <pivotCache cacheId="13" r:id="rId14"/>
    <pivotCache cacheId="15" r:id="rId15"/>
    <pivotCache cacheId="17" r:id="rId16"/>
  </pivotCaches>
  <extLst>
    <ext xmlns:x14="http://schemas.microsoft.com/office/spreadsheetml/2009/9/main" uri="{BBE1A952-AA13-448e-AADC-164F8A28A991}">
      <x14:slicerCaches>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0" l="1" a="1"/>
  <c r="B4" i="10" s="1"/>
  <c r="B6" i="14" a="1"/>
  <c r="B6" i="14" s="1"/>
  <c r="B7" i="14"/>
  <c r="B4" i="14" a="1"/>
  <c r="B4" i="14" s="1"/>
  <c r="B3" i="14" a="1"/>
  <c r="B3" i="14" s="1"/>
  <c r="B2" i="14" a="1"/>
  <c r="B2" i="14" s="1"/>
  <c r="L2" i="10" l="1" a="1"/>
  <c r="L2" i="10" s="1"/>
  <c r="L4" i="10" a="1"/>
  <c r="L4"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BCBB3F-653D-42F3-9360-8806EA73566C}" keepAlive="1" name="Query - Data" description="Connection to the 'Data' query in the workbook." type="5" refreshedVersion="8" refreshOnLoad="1" saveData="1">
    <dbPr connection="Provider=Microsoft.Mashup.OleDb.1;Data Source=$Workbook$;Location=Data;Extended Properties=&quot;&quot;" command="SELECT * FROM [Data]"/>
  </connection>
  <connection id="2" xr16:uid="{45EBA60E-CDE7-46AC-A066-CD56E2A5AF0A}" keepAlive="1" name="Query - Data_Query" description="Connection to the 'Data_Query' query in the workbook." type="5" refreshedVersion="8" refreshOnLoad="1" saveData="1">
    <dbPr connection="Provider=Microsoft.Mashup.OleDb.1;Data Source=$Workbook$;Location=Data_Query;Extended Properties=&quot;&quot;" command="SELECT * FROM [Data_Query]"/>
  </connection>
  <connection id="3" xr16:uid="{91D5C495-F683-4332-8CD1-03D30D0F16D9}" keepAlive="1" name="Query - EmissionPerScope" description="Connection to the 'EmissionPerScope' query in the workbook." type="5" refreshedVersion="8" refreshOnLoad="1" saveData="1">
    <dbPr connection="Provider=Microsoft.Mashup.OleDb.1;Data Source=$Workbook$;Location=EmissionPerScope;Extended Properties=&quot;&quot;" command="SELECT * FROM [EmissionPerScope]"/>
  </connection>
  <connection id="4" xr16:uid="{F7F7A92E-532B-4A55-9568-392AC8AA6E72}" keepAlive="1" name="Query - EmissionsSplit_CH4" description="Connection to the 'EmissionsSplit_CH4' query in the workbook." type="5" refreshedVersion="8" refreshOnLoad="1" saveData="1">
    <dbPr connection="Provider=Microsoft.Mashup.OleDb.1;Data Source=$Workbook$;Location=EmissionsSplit_CH4;Extended Properties=&quot;&quot;" command="SELECT * FROM [EmissionsSplit_CH4]"/>
  </connection>
  <connection id="5" xr16:uid="{B857E482-8AF8-41FD-8D00-7D4CEE38AE9D}" keepAlive="1" name="Query - EmissionsSplit_CO2" description="Connection to the 'EmissionsSplit_CO2' query in the workbook." type="5" refreshedVersion="8" refreshOnLoad="1" saveData="1">
    <dbPr connection="Provider=Microsoft.Mashup.OleDb.1;Data Source=$Workbook$;Location=EmissionsSplit_CO2;Extended Properties=&quot;&quot;" command="SELECT * FROM [EmissionsSplit_CO2]"/>
  </connection>
  <connection id="6" xr16:uid="{53D357BC-F6E6-4AA6-A3DC-8EE9009B8DE3}" keepAlive="1" name="Query - EmissionsSplit_N2O" description="Connection to the 'EmissionsSplit_N2O' query in the workbook." type="5" refreshedVersion="8" refreshOnLoad="1" saveData="1">
    <dbPr connection="Provider=Microsoft.Mashup.OleDb.1;Data Source=$Workbook$;Location=EmissionsSplit_N2O;Extended Properties=&quot;&quot;" command="SELECT * FROM [EmissionsSplit_N2O]"/>
  </connection>
  <connection id="7" xr16:uid="{83EBC177-FABF-419E-8417-2EE5558FFE1C}" keepAlive="1" name="Query - EmissionsThroughPeriod" description="Connection to the 'EmissionsThroughPeriod' query in the workbook." type="5" refreshedVersion="8" refreshOnLoad="1" saveData="1">
    <dbPr connection="Provider=Microsoft.Mashup.OleDb.1;Data Source=$Workbook$;Location=EmissionsThroughPeriod;Extended Properties=&quot;&quot;" command="SELECT * FROM [EmissionsThroughPeriod]"/>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<sst xmlns="http://schemas.openxmlformats.org/spreadsheetml/2006/main" count="228" uniqueCount="93">
  <si>
    <t>PeriodFilter</t>
  </si>
  <si>
    <t>CompanyName</t>
  </si>
  <si>
    <t>ShowDetails</t>
  </si>
  <si>
    <t>Emission_Scope</t>
  </si>
  <si>
    <t>Account_No_</t>
  </si>
  <si>
    <t>Account_Name</t>
  </si>
  <si>
    <t>Posting_Date</t>
  </si>
  <si>
    <t>Document_Type</t>
  </si>
  <si>
    <t>Document_No_</t>
  </si>
  <si>
    <t>Description</t>
  </si>
  <si>
    <t>Unit_of_Measure</t>
  </si>
  <si>
    <t>UnitOfMeasureCaption</t>
  </si>
  <si>
    <t>Emission_CO2</t>
  </si>
  <si>
    <t>Emission_CH4</t>
  </si>
  <si>
    <t>Emission_N2O</t>
  </si>
  <si>
    <t>CRONUS International Ltd.</t>
  </si>
  <si>
    <t/>
  </si>
  <si>
    <t>Caption</t>
  </si>
  <si>
    <t>Value</t>
  </si>
  <si>
    <t>Emission Scope</t>
  </si>
  <si>
    <t>Account No.</t>
  </si>
  <si>
    <t>Document Type</t>
  </si>
  <si>
    <t>Document No.</t>
  </si>
  <si>
    <t>Emission CO2</t>
  </si>
  <si>
    <t>Emission CH4</t>
  </si>
  <si>
    <t>Emission N2O</t>
  </si>
  <si>
    <t>TotalEmissions</t>
  </si>
  <si>
    <t>Total Emissions</t>
  </si>
  <si>
    <t>Page</t>
  </si>
  <si>
    <t>Report Property</t>
  </si>
  <si>
    <t>Report Property Value</t>
  </si>
  <si>
    <t>Request Property</t>
  </si>
  <si>
    <t>Request Property Value</t>
  </si>
  <si>
    <t>Request Page Option</t>
  </si>
  <si>
    <t>Request Page Option Value</t>
  </si>
  <si>
    <t>Filter</t>
  </si>
  <si>
    <t>Filter Value</t>
  </si>
  <si>
    <t>Extension ID</t>
  </si>
  <si>
    <t>b3780cd9-f8f8-4a83-a4d5-0c2ad87b28af</t>
  </si>
  <si>
    <t>Tenant Id</t>
  </si>
  <si>
    <t>default</t>
  </si>
  <si>
    <t>Sustainability Ledger Entry::Sustainability Ledger Entry::0::Posting Date</t>
  </si>
  <si>
    <t>01/01/25..01/01/28</t>
  </si>
  <si>
    <t>Extension Name</t>
  </si>
  <si>
    <t>Sustainability by Microsoft</t>
  </si>
  <si>
    <t>Environment name</t>
  </si>
  <si>
    <t>Extension Publisher</t>
  </si>
  <si>
    <t>Microsoft</t>
  </si>
  <si>
    <t>Environment type</t>
  </si>
  <si>
    <t>Production</t>
  </si>
  <si>
    <t>Extension Version</t>
  </si>
  <si>
    <t>24.0.0.0</t>
  </si>
  <si>
    <t>Company name</t>
  </si>
  <si>
    <t>Object ID</t>
  </si>
  <si>
    <t>Company Id</t>
  </si>
  <si>
    <t>{5E9BB0BC-D7BD-EE11-907D-6045BDE98CBD}</t>
  </si>
  <si>
    <t>Object Name</t>
  </si>
  <si>
    <t>User name</t>
  </si>
  <si>
    <t>REDMOND\VSYNCHUK</t>
  </si>
  <si>
    <t>About This Report Title</t>
  </si>
  <si>
    <t>Date</t>
  </si>
  <si>
    <t>About This Report Text</t>
  </si>
  <si>
    <t>Language</t>
  </si>
  <si>
    <t>Report help link</t>
  </si>
  <si>
    <t>https://go.microsoft.com/fwlink/?linkid=2139719</t>
  </si>
  <si>
    <t>Format Region</t>
  </si>
  <si>
    <t>CaptionKey</t>
  </si>
  <si>
    <t>Grand Total</t>
  </si>
  <si>
    <t>(All)</t>
  </si>
  <si>
    <t>$PostingDate$</t>
  </si>
  <si>
    <t>$SumOfEmission_CO2$</t>
  </si>
  <si>
    <t>$SumOfEmission_CH4$</t>
  </si>
  <si>
    <t>$SumOfEmission_N2O$</t>
  </si>
  <si>
    <t>$EmissionScope$</t>
  </si>
  <si>
    <t>$AccountName$</t>
  </si>
  <si>
    <t>BLANK</t>
  </si>
  <si>
    <t>$UnitofMeasureLabel$</t>
  </si>
  <si>
    <t>$Emission_Scope$</t>
  </si>
  <si>
    <t>$Account_No_$</t>
  </si>
  <si>
    <t>$Document_Type$</t>
  </si>
  <si>
    <t>$Document_No_$</t>
  </si>
  <si>
    <t>$Description$</t>
  </si>
  <si>
    <t>$EnvironmentLabel$</t>
  </si>
  <si>
    <t>$CompanyLabel$</t>
  </si>
  <si>
    <t>$UserLabel$</t>
  </si>
  <si>
    <t>$RunOnLabel$</t>
  </si>
  <si>
    <t>$ReportNameLabel$</t>
  </si>
  <si>
    <t>$DocumentationLabel$</t>
  </si>
  <si>
    <t>SustLedgDateFilter</t>
  </si>
  <si>
    <t>(blank)</t>
  </si>
  <si>
    <t>(blank) Total</t>
  </si>
  <si>
    <t>$CompName$</t>
  </si>
  <si>
    <t>$TotalEmissionsLabel$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</si>
</sst>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
  </numFmts>
  <fonts count="14" x14ac:knownFonts="1">
    <font>
      <sz val="11"/>
      <name val="Segoe UI"/>
      <family val="2"/>
      <scheme val="minor"/>
    </font>
    <font>
      <b/>
      <sz val="11"/>
      <name val="Segoe UI"/>
      <family val="2"/>
      <scheme val="minor"/>
    </font>
    <font>
      <sz val="11"/>
      <name val="Segoe UI"/>
      <family val="2"/>
      <scheme val="minor"/>
    </font>
    <font>
      <sz val="10"/>
      <name val="Segoe UI"/>
      <family val="2"/>
      <scheme val="minor"/>
    </font>
    <font>
      <b/>
      <sz val="13"/>
      <color theme="1"/>
      <name val="Segoe UI"/>
      <family val="2"/>
      <scheme val="minor"/>
    </font>
    <font>
      <b/>
      <sz val="10"/>
      <color theme="1"/>
      <name val="Segoe UI Semibold"/>
      <family val="2"/>
      <scheme val="major"/>
    </font>
    <font>
      <sz val="10"/>
      <color theme="1"/>
      <name val="Segoe UI"/>
      <family val="2"/>
      <scheme val="minor"/>
    </font>
    <font>
      <sz val="18"/>
      <name val="Segoe UI Semibold"/>
      <family val="2"/>
      <scheme val="major"/>
    </font>
    <font>
      <sz val="10"/>
      <color theme="1"/>
      <name val="Segoe UI Semibold"/>
      <family val="2"/>
      <scheme val="major"/>
    </font>
    <font>
      <u/>
      <sz val="11"/>
      <color theme="10"/>
      <name val="Segoe UI"/>
      <family val="2"/>
      <scheme val="minor"/>
    </font>
    <font>
      <u/>
      <sz val="10"/>
      <color theme="10"/>
      <name val="Segoe UI"/>
      <family val="2"/>
      <scheme val="minor"/>
    </font>
    <font>
      <sz val="14"/>
      <name val="Segoe UI"/>
      <family val="2"/>
      <scheme val="minor"/>
    </font>
    <font>
      <sz val="10"/>
      <color theme="1"/>
      <name val="Segoe UI Semibold"/>
      <scheme val="major"/>
    </font>
    <font>
      <sz val="10"/>
      <name val="Segoe UI Semibold"/>
      <scheme val="major"/>
    </font>
  </fonts>
  <fills count="4">
    <fill>
      <patternFill patternType="none"/>
    </fill>
    <fill>
      <patternFill patternType="gray125"/>
    </fill>
    <fill>
      <patternFill patternType="solid">
        <fgColor rgb="FFC0C0C0"/>
        <bgColor indexed="64"/>
      </patternFill>
    </fill>
    <fill>
      <patternFill patternType="solid">
        <fgColor theme="8" tint="0.79998168889431442"/>
        <bgColor indexed="64"/>
      </patternFill>
    </fill>
  </fills>
  <borders count="2">
    <border>
      <left/>
      <right/>
      <top/>
      <bottom/>
      <diagonal/>
    </border>
    <border>
      <left/>
      <right/>
      <top/>
      <bottom style="thick">
        <color theme="4" tint="0.499984740745262"/>
      </bottom>
      <diagonal/>
    </border>
  </borders>
  <cellStyleXfs count="4">
    <xf numFmtId="0" fontId="0" fillId="0" borderId="0"/>
    <xf numFmtId="0" fontId="3" fillId="0" borderId="0"/>
    <xf numFmtId="0" fontId="4" fillId="0" borderId="1" applyNumberFormat="0" applyFill="0" applyAlignment="0" applyProtection="0"/>
    <xf numFmtId="0" fontId="9" fillId="0" borderId="0" applyNumberFormat="0" applyFill="0" applyBorder="0" applyAlignment="0" applyProtection="0"/>
  </cellStyleXfs>
  <cellXfs count="26">
    <xf numFmtId="0" fontId="0" fillId="0" borderId="0" xfId="0"/>
    <xf numFmtId="49" fontId="1" fillId="2" borderId="0" xfId="0" applyNumberFormat="1" applyFont="1" applyFill="1"/>
    <xf numFmtId="14" fontId="0" fillId="0" borderId="0" xfId="0" applyNumberFormat="1"/>
    <xf numFmtId="49" fontId="2" fillId="0" borderId="0" xfId="0" applyNumberFormat="1" applyFont="1"/>
    <xf numFmtId="1" fontId="2" fillId="0" borderId="0" xfId="0" applyNumberFormat="1" applyFont="1"/>
    <xf numFmtId="164" fontId="2" fillId="0" borderId="0" xfId="0" applyNumberFormat="1" applyFont="1"/>
    <xf numFmtId="14" fontId="2" fillId="0" borderId="0" xfId="0" applyNumberFormat="1" applyFont="1"/>
    <xf numFmtId="0" fontId="5" fillId="0" borderId="1" xfId="2" applyFont="1" applyAlignment="1">
      <alignment horizontal="right" vertical="center"/>
    </xf>
    <xf numFmtId="0" fontId="6" fillId="0" borderId="0" xfId="0" applyFont="1" applyAlignment="1">
      <alignment horizontal="right" vertical="center"/>
    </xf>
    <xf numFmtId="0" fontId="7" fillId="0" borderId="0" xfId="0" applyFont="1" applyAlignment="1">
      <alignment vertical="center"/>
    </xf>
    <xf numFmtId="0" fontId="8" fillId="0" borderId="0" xfId="0" applyFont="1" applyAlignment="1">
      <alignment vertical="center"/>
    </xf>
    <xf numFmtId="4" fontId="3" fillId="0" borderId="0" xfId="0" applyNumberFormat="1" applyFont="1" applyAlignment="1">
      <alignment vertical="center"/>
    </xf>
    <xf numFmtId="0" fontId="3" fillId="0" borderId="0" xfId="0" applyFont="1" applyAlignment="1">
      <alignment vertical="center"/>
    </xf>
    <xf numFmtId="0" fontId="0" fillId="0" borderId="0" xfId="0" applyAlignment="1">
      <alignment vertical="center"/>
    </xf>
    <xf numFmtId="14" fontId="3" fillId="0" borderId="0" xfId="0" applyNumberFormat="1" applyFont="1" applyAlignment="1">
      <alignment vertical="center"/>
    </xf>
    <xf numFmtId="0" fontId="6" fillId="0" borderId="0" xfId="0" applyFont="1" applyAlignment="1">
      <alignment horizontal="left" vertical="center"/>
    </xf>
    <xf numFmtId="0" fontId="10" fillId="0" borderId="0" xfId="3" applyFont="1" applyAlignment="1">
      <alignment vertical="center"/>
    </xf>
    <xf numFmtId="0" fontId="11" fillId="0" borderId="0" xfId="0" applyFont="1" applyAlignment="1">
      <alignment vertical="center"/>
    </xf>
    <xf numFmtId="0" fontId="0" fillId="3" borderId="0" xfId="0" applyFill="1" applyAlignment="1">
      <alignment vertical="center"/>
    </xf>
    <xf numFmtId="0" fontId="12" fillId="0" borderId="0" xfId="0" pivotButton="1" applyFont="1" applyAlignment="1">
      <alignment vertical="center"/>
    </xf>
    <xf numFmtId="0" fontId="12" fillId="0" borderId="0" xfId="0" applyFont="1" applyAlignment="1">
      <alignment horizontal="right" vertical="center"/>
    </xf>
    <xf numFmtId="0" fontId="13" fillId="0" borderId="0" xfId="0" pivotButton="1" applyFont="1" applyAlignment="1">
      <alignment vertical="center"/>
    </xf>
    <xf numFmtId="0" fontId="13" fillId="0" borderId="0" xfId="0" applyFont="1" applyAlignment="1">
      <alignment horizontal="right" vertical="center"/>
    </xf>
    <xf numFmtId="0" fontId="13" fillId="3" borderId="0" xfId="0" applyFont="1" applyFill="1" applyAlignment="1">
      <alignment vertical="center"/>
    </xf>
    <xf numFmtId="0" fontId="12" fillId="0" borderId="0" xfId="0" pivotButton="1" applyFont="1" applyAlignment="1">
      <alignment horizontal="right" vertical="center"/>
    </xf>
    <xf numFmtId="0" fontId="13" fillId="0" borderId="0" xfId="0" pivotButton="1" applyFont="1" applyAlignment="1">
      <alignment horizontal="right" vertical="center"/>
    </xf>
  </cellXfs>
  <cellStyles count="4">
    <cellStyle name="Heading 2 2" xfId="2" xr:uid="{17F0B1B8-D711-4358-9B47-C963FFA2C2B1}"/>
    <cellStyle name="Hyperlink" xfId="3" builtinId="8"/>
    <cellStyle name="Normal" xfId="0" builtinId="0"/>
    <cellStyle name="Normal 2" xfId="1" xr:uid="{3E0FE84C-7C8F-467D-B04D-283CC2516469}"/>
  </cellStyles>
  <dxfs count="327">
    <dxf>
      <font>
        <sz val="10"/>
        <name val="Segoe UI Semibold"/>
        <scheme val="major"/>
      </font>
      <alignment vertical="center"/>
    </dxf>
    <dxf>
      <font>
        <sz val="10"/>
        <name val="Segoe UI Semibold"/>
        <scheme val="major"/>
      </font>
      <alignment vertical="center"/>
    </dxf>
    <dxf>
      <font>
        <sz val="10"/>
        <name val="Segoe UI Semibold"/>
        <scheme val="major"/>
      </font>
      <alignment vertical="center"/>
    </dxf>
    <dxf>
      <font>
        <sz val="10"/>
      </font>
      <alignment vertical="center"/>
    </dxf>
    <dxf>
      <font>
        <sz val="10"/>
      </font>
      <alignment vertical="center"/>
    </dxf>
    <dxf>
      <font>
        <sz val="10"/>
      </font>
      <alignment vertical="center"/>
    </dxf>
    <dxf>
      <numFmt numFmtId="4" formatCode="#,##0.00"/>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sz val="10"/>
      </font>
      <numFmt numFmtId="4" formatCode="#,##0.00"/>
    </dxf>
    <dxf>
      <font>
        <sz val="10"/>
      </font>
      <numFmt numFmtId="4" formatCode="#,##0.00"/>
    </dxf>
    <dxf>
      <font>
        <sz val="10"/>
      </font>
      <numFmt numFmtId="4" formatCode="#,##0.00"/>
    </dxf>
    <dxf>
      <font>
        <sz val="10"/>
      </font>
    </dxf>
    <dxf>
      <font>
        <sz val="10"/>
      </font>
    </dxf>
    <dxf>
      <font>
        <sz val="10"/>
      </font>
    </dxf>
    <dxf>
      <font>
        <name val="Segoe UI Semibold"/>
        <scheme val="major"/>
      </font>
    </dxf>
    <dxf>
      <font>
        <name val="Segoe UI Semibold"/>
        <scheme val="major"/>
      </font>
    </dxf>
    <dxf>
      <font>
        <name val="Segoe UI Semibold"/>
        <scheme val="major"/>
      </font>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alignment horizontal="right"/>
    </dxf>
    <dxf>
      <font>
        <sz val="10"/>
        <name val="Segoe UI Semibold"/>
        <scheme val="major"/>
      </font>
      <fill>
        <patternFill patternType="solid">
          <fgColor indexed="64"/>
          <bgColor theme="8" tint="0.79998168889431442"/>
        </patternFill>
      </fill>
      <alignment vertical="center"/>
    </dxf>
    <dxf>
      <numFmt numFmtId="4" formatCode="#,##0.00"/>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font>
    </dxf>
    <dxf>
      <font>
        <sz val="10"/>
      </font>
    </dxf>
    <dxf>
      <font>
        <sz val="10"/>
      </font>
    </dxf>
    <dxf>
      <font>
        <sz val="10"/>
      </font>
    </dxf>
    <dxf>
      <font>
        <sz val="10"/>
      </font>
    </dxf>
    <dxf>
      <font>
        <sz val="10"/>
      </font>
    </dxf>
    <dxf>
      <font>
        <sz val="10"/>
      </font>
    </dxf>
    <dxf>
      <numFmt numFmtId="4" formatCode="#,##0.00"/>
    </dxf>
    <dxf>
      <numFmt numFmtId="4" formatCode="#,##0.00"/>
    </dxf>
    <dxf>
      <font>
        <sz val="10"/>
      </font>
    </dxf>
    <dxf>
      <font>
        <sz val="10"/>
      </font>
    </dxf>
    <dxf>
      <font>
        <sz val="10"/>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color theme="1"/>
        <name val="Segoe UI Semibold"/>
        <scheme val="major"/>
      </font>
    </dxf>
    <dxf>
      <alignment horizontal="right"/>
    </dxf>
    <dxf>
      <font>
        <sz val="10"/>
        <name val="Segoe UI Semibold"/>
        <scheme val="major"/>
      </font>
      <alignment vertical="center"/>
    </dxf>
    <dxf>
      <font>
        <sz val="10"/>
        <name val="Segoe UI Semibold"/>
        <scheme val="major"/>
      </font>
      <alignment vertical="center"/>
    </dxf>
    <dxf>
      <font>
        <sz val="10"/>
      </font>
      <alignment vertical="center"/>
    </dxf>
    <dxf>
      <font>
        <sz val="10"/>
      </font>
      <alignment vertical="center"/>
    </dxf>
    <dxf>
      <font>
        <sz val="10"/>
      </font>
      <alignment vertical="center"/>
    </dxf>
    <dxf>
      <alignment horizontal="right"/>
    </dxf>
    <dxf>
      <numFmt numFmtId="4" formatCode="#,##0.00"/>
    </dxf>
    <dxf>
      <font>
        <sz val="10"/>
        <name val="Segoe UI Semibold"/>
        <scheme val="major"/>
      </font>
    </dxf>
    <dxf>
      <font>
        <sz val="10"/>
      </font>
    </dxf>
    <dxf>
      <font>
        <name val="Segoe UI Semibold"/>
        <scheme val="major"/>
      </font>
    </dxf>
    <dxf>
      <font>
        <sz val="10"/>
      </font>
    </dxf>
    <dxf>
      <font>
        <name val="Segoe UI Semibold"/>
        <scheme val="major"/>
      </font>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alignment vertical="center"/>
    </dxf>
    <dxf>
      <alignment vertical="center"/>
    </dxf>
    <dxf>
      <alignment vertical="center"/>
    </dxf>
    <dxf>
      <alignment vertical="center"/>
    </dxf>
    <dxf>
      <alignment vertical="center"/>
    </dxf>
    <dxf>
      <alignment vertical="center"/>
    </dxf>
    <dxf>
      <font>
        <sz val="10"/>
        <name val="Segoe UI Semibold"/>
        <scheme val="major"/>
      </font>
      <fill>
        <patternFill patternType="solid">
          <fgColor indexed="64"/>
          <bgColor theme="8" tint="0.79998168889431442"/>
        </patternFill>
      </fill>
      <alignment vertical="center"/>
    </dxf>
    <dxf>
      <font>
        <sz val="10"/>
        <name val="Segoe UI Semibold"/>
        <scheme val="major"/>
      </font>
      <alignment vertical="center"/>
    </dxf>
    <dxf>
      <font>
        <sz val="10"/>
        <name val="Segoe UI Semibold"/>
        <scheme val="major"/>
      </font>
      <alignment vertical="center"/>
    </dxf>
    <dxf>
      <font>
        <sz val="10"/>
      </font>
      <alignment vertical="center"/>
    </dxf>
    <dxf>
      <font>
        <sz val="10"/>
      </font>
      <alignment vertical="center"/>
    </dxf>
    <dxf>
      <numFmt numFmtId="4" formatCode="#,##0.00"/>
    </dxf>
    <dxf>
      <font>
        <sz val="10"/>
      </font>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alignment horizontal="right"/>
    </dxf>
    <dxf>
      <font>
        <sz val="10"/>
        <name val="Segoe UI Semibold"/>
        <scheme val="major"/>
      </font>
      <alignment vertical="center"/>
    </dxf>
    <dxf>
      <font>
        <sz val="10"/>
        <name val="Segoe UI Semibold"/>
        <scheme val="major"/>
      </font>
      <alignment vertical="center"/>
    </dxf>
    <dxf>
      <font>
        <sz val="10"/>
      </font>
      <alignment vertical="center"/>
    </dxf>
    <dxf>
      <font>
        <sz val="10"/>
      </font>
      <alignment vertical="center"/>
    </dxf>
    <dxf>
      <font>
        <sz val="10"/>
      </font>
      <numFmt numFmtId="4" formatCode="#,##0.00"/>
    </dxf>
    <dxf>
      <alignment vertical="center"/>
    </dxf>
    <dxf>
      <alignment vertical="center"/>
    </dxf>
    <dxf>
      <alignment vertical="center"/>
    </dxf>
    <dxf>
      <alignment vertical="center"/>
    </dxf>
    <dxf>
      <alignment vertical="center"/>
    </dxf>
    <dxf>
      <alignment vertical="center"/>
    </dxf>
    <dxf>
      <alignment horizontal="right"/>
    </dxf>
    <dxf>
      <alignment horizontal="right"/>
    </dxf>
    <dxf>
      <font>
        <sz val="10"/>
        <name val="Segoe UI Semibold"/>
        <scheme val="major"/>
      </font>
      <alignment vertical="center"/>
    </dxf>
    <dxf>
      <font>
        <sz val="10"/>
        <name val="Segoe UI Semibold"/>
        <scheme val="major"/>
      </font>
      <alignment vertical="center"/>
    </dxf>
    <dxf>
      <font>
        <sz val="10"/>
      </font>
      <alignment vertical="center"/>
    </dxf>
    <dxf>
      <font>
        <sz val="10"/>
      </font>
      <alignment vertical="center"/>
    </dxf>
    <dxf>
      <font>
        <sz val="10"/>
      </font>
      <numFmt numFmtId="4" formatCode="#,##0.00"/>
    </dxf>
    <dxf>
      <alignment vertical="center"/>
    </dxf>
    <dxf>
      <alignment vertical="center"/>
    </dxf>
    <dxf>
      <alignment vertical="center"/>
    </dxf>
    <dxf>
      <alignment vertical="center"/>
    </dxf>
    <dxf>
      <alignment vertical="center"/>
    </dxf>
    <dxf>
      <alignment vertical="center"/>
    </dxf>
    <dxf>
      <alignment horizontal="right"/>
    </dxf>
    <dxf>
      <alignment horizontal="right"/>
    </dxf>
    <dxf>
      <numFmt numFmtId="19" formatCode="d/mm/yyyy"/>
    </dxf>
    <dxf>
      <font>
        <b val="0"/>
        <i val="0"/>
        <strike val="0"/>
        <condense val="0"/>
        <extend val="0"/>
        <outline val="0"/>
        <shadow val="0"/>
        <u val="none"/>
        <vertAlign val="baseline"/>
        <sz val="11"/>
        <color auto="1"/>
        <name val="Segoe UI"/>
        <family val="2"/>
        <scheme val="minor"/>
      </font>
      <numFmt numFmtId="164" formatCode="#,##0.00###"/>
    </dxf>
    <dxf>
      <font>
        <b val="0"/>
        <i val="0"/>
        <strike val="0"/>
        <condense val="0"/>
        <extend val="0"/>
        <outline val="0"/>
        <shadow val="0"/>
        <u val="none"/>
        <vertAlign val="baseline"/>
        <sz val="11"/>
        <color auto="1"/>
        <name val="Segoe UI"/>
        <family val="2"/>
        <scheme val="minor"/>
      </font>
      <numFmt numFmtId="164" formatCode="#,##0.00###"/>
    </dxf>
    <dxf>
      <font>
        <b val="0"/>
        <i val="0"/>
        <strike val="0"/>
        <condense val="0"/>
        <extend val="0"/>
        <outline val="0"/>
        <shadow val="0"/>
        <u val="none"/>
        <vertAlign val="baseline"/>
        <sz val="11"/>
        <color auto="1"/>
        <name val="Segoe UI"/>
        <family val="2"/>
        <scheme val="minor"/>
      </font>
      <numFmt numFmtId="16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65" formatCode="dd/mm/yyyy"/>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numFmt numFmtId="1" formatCode="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right"/>
    </dxf>
    <dxf>
      <alignment horizontal="right"/>
    </dxf>
    <dxf>
      <alignment vertical="center"/>
    </dxf>
    <dxf>
      <alignment vertical="center"/>
    </dxf>
    <dxf>
      <alignment vertical="center"/>
    </dxf>
    <dxf>
      <alignment vertical="center"/>
    </dxf>
    <dxf>
      <alignment vertical="center"/>
    </dxf>
    <dxf>
      <alignment vertical="center"/>
    </dxf>
    <dxf>
      <font>
        <sz val="10"/>
      </font>
      <numFmt numFmtId="4" formatCode="#,##0.00"/>
    </dxf>
    <dxf>
      <font>
        <sz val="10"/>
      </font>
      <alignment vertical="center"/>
    </dxf>
    <dxf>
      <font>
        <sz val="10"/>
      </font>
      <alignment vertical="center"/>
    </dxf>
    <dxf>
      <font>
        <sz val="10"/>
        <name val="Segoe UI Semibold"/>
        <scheme val="major"/>
      </font>
      <alignment vertical="center"/>
    </dxf>
    <dxf>
      <font>
        <sz val="10"/>
        <name val="Segoe UI Semibold"/>
        <scheme val="major"/>
      </font>
      <alignment vertical="center"/>
    </dxf>
    <dxf>
      <alignment horizontal="right"/>
    </dxf>
    <dxf>
      <alignment horizontal="right"/>
    </dxf>
    <dxf>
      <alignment vertical="center"/>
    </dxf>
    <dxf>
      <alignment vertical="center"/>
    </dxf>
    <dxf>
      <alignment vertical="center"/>
    </dxf>
    <dxf>
      <alignment vertical="center"/>
    </dxf>
    <dxf>
      <alignment vertical="center"/>
    </dxf>
    <dxf>
      <alignment vertical="center"/>
    </dxf>
    <dxf>
      <font>
        <sz val="10"/>
      </font>
      <numFmt numFmtId="4" formatCode="#,##0.00"/>
    </dxf>
    <dxf>
      <font>
        <sz val="10"/>
      </font>
      <alignment vertical="center"/>
    </dxf>
    <dxf>
      <font>
        <sz val="10"/>
      </font>
      <alignment vertical="center"/>
    </dxf>
    <dxf>
      <font>
        <sz val="10"/>
        <name val="Segoe UI Semibold"/>
        <scheme val="major"/>
      </font>
      <alignment vertical="center"/>
    </dxf>
    <dxf>
      <font>
        <sz val="10"/>
        <name val="Segoe UI Semibold"/>
        <scheme val="major"/>
      </font>
      <alignment vertical="center"/>
    </dxf>
    <dxf>
      <alignment horizontal="right"/>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font>
        <sz val="10"/>
      </font>
    </dxf>
    <dxf>
      <numFmt numFmtId="4" formatCode="#,##0.00"/>
    </dxf>
    <dxf>
      <font>
        <sz val="10"/>
      </font>
      <alignment vertical="center"/>
    </dxf>
    <dxf>
      <font>
        <sz val="10"/>
      </font>
      <alignment vertical="center"/>
    </dxf>
    <dxf>
      <font>
        <sz val="10"/>
        <name val="Segoe UI Semibold"/>
        <scheme val="major"/>
      </font>
      <alignment vertical="center"/>
    </dxf>
    <dxf>
      <font>
        <sz val="10"/>
        <name val="Segoe UI Semibold"/>
        <scheme val="major"/>
      </font>
      <alignment vertical="center"/>
    </dxf>
    <dxf>
      <font>
        <sz val="10"/>
        <name val="Segoe UI Semibold"/>
        <scheme val="major"/>
      </font>
      <fill>
        <patternFill patternType="solid">
          <fgColor indexed="64"/>
          <bgColor theme="8" tint="0.79998168889431442"/>
        </patternFill>
      </fill>
      <alignment vertical="center"/>
    </dxf>
    <dxf>
      <alignment horizontal="right"/>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numFmt numFmtId="4" formatCode="#,##0.00"/>
    </dxf>
    <dxf>
      <font>
        <sz val="10"/>
      </font>
      <numFmt numFmtId="4" formatCode="#,##0.00"/>
    </dxf>
    <dxf>
      <font>
        <sz val="10"/>
      </font>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numFmt numFmtId="4" formatCode="#,##0.00"/>
    </dxf>
    <dxf>
      <font>
        <sz val="10"/>
      </font>
      <alignment vertical="center"/>
    </dxf>
    <dxf>
      <font>
        <sz val="10"/>
      </font>
      <alignment vertical="center"/>
    </dxf>
    <dxf>
      <font>
        <sz val="10"/>
      </font>
      <alignment vertical="center"/>
    </dxf>
    <dxf>
      <font>
        <sz val="10"/>
        <name val="Segoe UI Semibold"/>
        <scheme val="major"/>
      </font>
      <alignment vertical="center"/>
    </dxf>
    <dxf>
      <font>
        <sz val="10"/>
        <name val="Segoe UI Semibold"/>
        <scheme val="major"/>
      </font>
      <alignment vertical="center"/>
    </dxf>
    <dxf>
      <font>
        <sz val="10"/>
        <name val="Segoe UI Semibold"/>
        <scheme val="major"/>
      </font>
      <alignment vertical="center"/>
    </dxf>
    <dxf>
      <font>
        <sz val="10"/>
        <name val="Segoe UI Semibold"/>
        <scheme val="major"/>
      </font>
      <fill>
        <patternFill patternType="solid">
          <fgColor indexed="64"/>
          <bgColor theme="8" tint="0.79998168889431442"/>
        </patternFill>
      </fill>
      <alignment vertical="center"/>
    </dxf>
    <dxf>
      <alignment vertical="center"/>
    </dxf>
    <dxf>
      <alignment vertical="center"/>
    </dxf>
    <dxf>
      <alignment vertical="center"/>
    </dxf>
    <dxf>
      <alignment vertical="center"/>
    </dxf>
    <dxf>
      <alignment vertical="center"/>
    </dxf>
    <dxf>
      <alignment vertical="center"/>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Segoe UI Semibold"/>
        <scheme val="major"/>
      </font>
    </dxf>
    <dxf>
      <font>
        <sz val="10"/>
      </font>
    </dxf>
    <dxf>
      <font>
        <name val="Segoe UI Semibold"/>
        <scheme val="major"/>
      </font>
    </dxf>
    <dxf>
      <font>
        <sz val="10"/>
      </font>
    </dxf>
    <dxf>
      <font>
        <sz val="10"/>
        <name val="Segoe UI Semibold"/>
        <scheme val="major"/>
      </font>
    </dxf>
    <dxf>
      <numFmt numFmtId="4" formatCode="#,##0.00"/>
    </dxf>
    <dxf>
      <alignment horizontal="right"/>
    </dxf>
    <dxf>
      <font>
        <sz val="10"/>
      </font>
      <alignment vertical="center"/>
    </dxf>
    <dxf>
      <font>
        <sz val="10"/>
      </font>
      <alignment vertical="center"/>
    </dxf>
    <dxf>
      <font>
        <sz val="10"/>
      </font>
      <alignment vertical="center"/>
    </dxf>
    <dxf>
      <font>
        <sz val="10"/>
        <name val="Segoe UI Semibold"/>
        <scheme val="major"/>
      </font>
      <alignment vertical="center"/>
    </dxf>
    <dxf>
      <font>
        <sz val="10"/>
        <name val="Segoe UI Semibold"/>
        <scheme val="major"/>
      </font>
      <alignment vertical="center"/>
    </dxf>
    <dxf>
      <alignment horizontal="right"/>
    </dxf>
    <dxf>
      <font>
        <sz val="10"/>
        <color theme="1"/>
        <name val="Segoe UI Semibold"/>
        <scheme val="major"/>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sz val="10"/>
      </font>
    </dxf>
    <dxf>
      <font>
        <sz val="10"/>
      </font>
    </dxf>
    <dxf>
      <font>
        <sz val="10"/>
      </font>
    </dxf>
    <dxf>
      <numFmt numFmtId="4" formatCode="#,##0.00"/>
    </dxf>
    <dxf>
      <numFmt numFmtId="4" formatCode="#,##0.00"/>
    </dxf>
    <dxf>
      <font>
        <sz val="10"/>
      </font>
    </dxf>
    <dxf>
      <font>
        <sz val="10"/>
      </font>
    </dxf>
    <dxf>
      <font>
        <sz val="10"/>
      </font>
    </dxf>
    <dxf>
      <font>
        <sz val="10"/>
      </font>
    </dxf>
    <dxf>
      <font>
        <sz val="10"/>
      </font>
    </dxf>
    <dxf>
      <font>
        <sz val="10"/>
      </font>
    </dxf>
    <dxf>
      <font>
        <sz val="10"/>
      </font>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numFmt numFmtId="4" formatCode="#,##0.00"/>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9031FFE9-911E-4C5D-BE5F-E8A780AD4294}">
      <tableStyleElement type="wholeTable" dxfId="326"/>
      <tableStyleElement type="headerRow" dxfId="325"/>
      <tableStyleElement type="totalRow" dxfId="324"/>
      <tableStyleElement type="secondRowStripe" dxfId="323"/>
    </tableStyle>
    <tableStyle name="Business Central Reports Slicer Style (Template)" pivot="0" table="0" count="10" xr9:uid="{70ED6510-B124-4976-B192-5E06B5542CCB}">
      <tableStyleElement type="wholeTable" dxfId="322"/>
      <tableStyleElement type="headerRow" dxfId="321"/>
    </tableStyle>
    <tableStyle name="Table Style 1 CL" pivot="0" count="4" xr9:uid="{9E4A7FE2-A098-432C-862B-F15CA7E0A21E}">
      <tableStyleElement type="wholeTable" dxfId="320"/>
      <tableStyleElement type="headerRow" dxfId="319"/>
      <tableStyleElement type="firstRowStripe" dxfId="318"/>
      <tableStyleElement type="secondRowStripe" dxfId="317"/>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1.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connections" Target="connections.xml"/><Relationship Id="rId27" Type="http://schemas.openxmlformats.org/officeDocument/2006/relationships/customXml" Target="../customXml/item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[TotalEmissions.xlsx]$EmissionsPerScopes$!PivotTable3</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$EmissionsPerScopes$</a:t>
            </a:r>
          </a:p>
        </c:rich>
      </c:tx>
      <c:overlay val="0"/>
      <c:spPr>
        <a:noFill/>
        <a:ln>
          <a:noFill/>
        </a:ln>
        <a:effectLst/>
      </c:spPr>
    </c:title>
    <c:autoTitleDeleted val="0"/>
    <c:pivotFmts>
      <c:pivotFmt>
        <c:idx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6"/>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7"/>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8"/>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9"/>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6"/>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8"/>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9"/>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6"/>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7"/>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8"/>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9"/>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6"/>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7"/>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8"/>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9"/>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4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4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4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6"/>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47"/>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8"/>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49"/>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s>
    <c:plotArea>
      <c:layout/>
      <c:doughnutChart>
        <c:varyColors val="1"/>
        <c:ser>
          <c:idx val="0"/>
          <c:order val="0"/>
          <c:tx>
            <c:strRef>
              <c:f>'$EmissionsPerScopes$'!$C$4</c:f>
              <c:strCache>
                <c:ptCount val="1"/>
                <c:pt idx="0">
                  <c:v>$SumOfEmission_CO2$</c:v>
                </c:pt>
              </c:strCache>
            </c:strRef>
          </c:tx>
          <c:dPt>
            <c:idx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6-07FF-474C-8DA5-0C07780302B0}"/>
              </c:ext>
            </c:extLst>
          </c:dPt>
          <c:dPt>
            <c:idx val="1"/>
            <c:bubble3D val="0"/>
            <c:extLst>
              <c:ext xmlns:c16="http://schemas.microsoft.com/office/drawing/2014/chart" uri="{C3380CC4-5D6E-409C-BE32-E72D297353CC}">
                <c16:uniqueId val="{00000008-07FF-474C-8DA5-0C07780302B0}"/>
              </c:ext>
            </c:extLst>
          </c:dPt>
          <c:dPt>
            <c:idx val="2"/>
            <c:bubble3D val="0"/>
            <c:extLst>
              <c:ext xmlns:c16="http://schemas.microsoft.com/office/drawing/2014/chart" uri="{C3380CC4-5D6E-409C-BE32-E72D297353CC}">
                <c16:uniqueId val="{0000000A-07FF-474C-8DA5-0C07780302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'$EmissionsPerScopes$'!$B$5:$B$6</c:f>
              <c:strCache>
                <c:ptCount val="1"/>
                <c:pt idx="0">
                  <c:v>(blank)</c:v>
                </c:pt>
              </c:strCache>
            </c:strRef>
          </c:cat>
          <c:val>
            <c:numRef>
              <c:f>'$EmissionsPerScopes$'!$C$5:$C$6</c:f>
              <c:numCache>
                <c:formatCode>#,##0.00</c:formatCode>
                <c:ptCount val="1"/>
              </c:numCache>
            </c:numRef>
          </c:val>
          <c:extLst>
            <c:ext xmlns:c16="http://schemas.microsoft.com/office/drawing/2014/chart" uri="{C3380CC4-5D6E-409C-BE32-E72D297353CC}">
              <c16:uniqueId val="{0000000B-07FF-474C-8DA5-0C07780302B0}"/>
            </c:ext>
          </c:extLst>
        </c:ser>
        <c:ser>
          <c:idx val="1"/>
          <c:order val="1"/>
          <c:tx>
            <c:strRef>
              <c:f>'$EmissionsPerScopes$'!$D$4</c:f>
              <c:strCache>
                <c:ptCount val="1"/>
                <c:pt idx="0">
                  <c:v>$SumOfEmission_CH4$</c:v>
                </c:pt>
              </c:strCache>
            </c:strRef>
          </c:tx>
          <c:dPt>
            <c:idx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E-07FF-474C-8DA5-0C07780302B0}"/>
              </c:ext>
            </c:extLst>
          </c:dPt>
          <c:dPt>
            <c:idx val="1"/>
            <c:bubble3D val="0"/>
            <c:extLst>
              <c:ext xmlns:c16="http://schemas.microsoft.com/office/drawing/2014/chart" uri="{C3380CC4-5D6E-409C-BE32-E72D297353CC}">
                <c16:uniqueId val="{00000010-07FF-474C-8DA5-0C07780302B0}"/>
              </c:ext>
            </c:extLst>
          </c:dPt>
          <c:dPt>
            <c:idx val="2"/>
            <c:bubble3D val="0"/>
            <c:extLst>
              <c:ext xmlns:c16="http://schemas.microsoft.com/office/drawing/2014/chart" uri="{C3380CC4-5D6E-409C-BE32-E72D297353CC}">
                <c16:uniqueId val="{00000012-07FF-474C-8DA5-0C07780302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'$EmissionsPerScopes$'!$B$5:$B$6</c:f>
              <c:strCache>
                <c:ptCount val="1"/>
                <c:pt idx="0">
                  <c:v>(blank)</c:v>
                </c:pt>
              </c:strCache>
            </c:strRef>
          </c:cat>
          <c:val>
            <c:numRef>
              <c:f>'$EmissionsPerScopes$'!$D$5:$D$6</c:f>
              <c:numCache>
                <c:formatCode>#,##0.00</c:formatCode>
                <c:ptCount val="1"/>
              </c:numCache>
            </c:numRef>
          </c:val>
          <c:extLst>
            <c:ext xmlns:c16="http://schemas.microsoft.com/office/drawing/2014/chart" uri="{C3380CC4-5D6E-409C-BE32-E72D297353CC}">
              <c16:uniqueId val="{00000013-07FF-474C-8DA5-0C07780302B0}"/>
            </c:ext>
          </c:extLst>
        </c:ser>
        <c:ser>
          <c:idx val="2"/>
          <c:order val="2"/>
          <c:tx>
            <c:strRef>
              <c:f>'$EmissionsPerScopes$'!$E$4</c:f>
              <c:strCache>
                <c:ptCount val="1"/>
                <c:pt idx="0">
                  <c:v>$SumOfEmission_N2O$</c:v>
                </c:pt>
              </c:strCache>
            </c:strRef>
          </c:tx>
          <c:dPt>
            <c:idx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16-07FF-474C-8DA5-0C07780302B0}"/>
              </c:ext>
            </c:extLst>
          </c:dPt>
          <c:dPt>
            <c:idx val="1"/>
            <c:bubble3D val="0"/>
            <c:extLst>
              <c:ext xmlns:c16="http://schemas.microsoft.com/office/drawing/2014/chart" uri="{C3380CC4-5D6E-409C-BE32-E72D297353CC}">
                <c16:uniqueId val="{00000018-07FF-474C-8DA5-0C07780302B0}"/>
              </c:ext>
            </c:extLst>
          </c:dPt>
          <c:dPt>
            <c:idx val="2"/>
            <c:bubble3D val="0"/>
            <c:extLst>
              <c:ext xmlns:c16="http://schemas.microsoft.com/office/drawing/2014/chart" uri="{C3380CC4-5D6E-409C-BE32-E72D297353CC}">
                <c16:uniqueId val="{0000001A-07FF-474C-8DA5-0C07780302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'$EmissionsPerScopes$'!$B$5:$B$6</c:f>
              <c:strCache>
                <c:ptCount val="1"/>
                <c:pt idx="0">
                  <c:v>(blank)</c:v>
                </c:pt>
              </c:strCache>
            </c:strRef>
          </c:cat>
          <c:val>
            <c:numRef>
              <c:f>'$EmissionsPerScopes$'!$E$5:$E$6</c:f>
              <c:numCache>
                <c:formatCode>#,##0.00</c:formatCode>
                <c:ptCount val="1"/>
              </c:numCache>
            </c:numRef>
          </c:val>
          <c:extLst>
            <c:ext xmlns:c16="http://schemas.microsoft.com/office/drawing/2014/chart" uri="{C3380CC4-5D6E-409C-BE32-E72D297353CC}">
              <c16:uniqueId val="{0000001B-07FF-474C-8DA5-0C07780302B0}"/>
            </c:ext>
          </c:extLst>
        </c:ser>
        <c:dLbls>
          <c:showLegendKey val="0"/>
          <c:showVal val="0"/>
          <c:showCatName val="0"/>
          <c:showSerName val="0"/>
          <c:showPercent val="1"/>
          <c:showBubbleSize val="0"/>
          <c:showLeaderLines val="1"/>
        </c:dLbls>
        <c:firstSliceAng val="0"/>
        <c:holeSize val="25"/>
      </c:doughnut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25" r="0.25" t="0.75" header="0.3" footer="0.3"/>
    <c:pageSetup paperSize="9"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[TotalEmissions.xlsx]$EmissionsSplit$!PivotTable7</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212121">
                    <a:lumMod val="65000"/>
                    <a:lumOff val="35000"/>
                  </a:srgbClr>
                </a:solidFill>
                <a:latin typeface="+mn-lt"/>
                <a:ea typeface="+mn-ea"/>
                <a:cs typeface="+mn-cs"/>
              </a:defRPr>
            </a:pPr>
            <a:r>
              <a:rPr lang="en-US" sz="1400" b="0" i="0" u="none" strike="noStrike" kern="1200" spc="0" baseline="0">
                <a:solidFill>
                  <a:srgbClr val="212121">
                    <a:lumMod val="65000"/>
                    <a:lumOff val="35000"/>
                  </a:srgbClr>
                </a:solidFill>
              </a:rPr>
              <a:t>$TotalEmissionOfCO2$</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212121">
                  <a:lumMod val="65000"/>
                  <a:lumOff val="35000"/>
                </a:srgb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'$EmissionsSplit$'!$C$1</c:f>
              <c:strCache>
                <c:ptCount val="1"/>
                <c:pt idx="0">
                  <c:v>Total</c:v>
                </c:pt>
              </c:strCache>
            </c:strRef>
          </c:tx>
          <c:spPr>
            <a:solidFill>
              <a:schemeClr val="accent1"/>
            </a:solidFill>
            <a:ln>
              <a:noFill/>
            </a:ln>
            <a:effectLst/>
          </c:spPr>
          <c:invertIfNegative val="0"/>
          <c:cat>
            <c:strRef>
              <c:f>'$EmissionsSplit$'!$B$2:$B$3</c:f>
              <c:strCache>
                <c:ptCount val="1"/>
                <c:pt idx="0">
                  <c:v>(blank)</c:v>
                </c:pt>
              </c:strCache>
            </c:strRef>
          </c:cat>
          <c:val>
            <c:numRef>
              <c:f>'$EmissionsSplit$'!$C$2:$C$3</c:f>
              <c:numCache>
                <c:formatCode>#,##0.00</c:formatCode>
                <c:ptCount val="1"/>
              </c:numCache>
            </c:numRef>
          </c:val>
          <c:extLst>
            <c:ext xmlns:c16="http://schemas.microsoft.com/office/drawing/2014/chart" uri="{C3380CC4-5D6E-409C-BE32-E72D297353CC}">
              <c16:uniqueId val="{00000000-9447-413C-B742-B97C0B594AA5}"/>
            </c:ext>
          </c:extLst>
        </c:ser>
        <c:dLbls>
          <c:showLegendKey val="0"/>
          <c:showVal val="0"/>
          <c:showCatName val="0"/>
          <c:showSerName val="0"/>
          <c:showPercent val="0"/>
          <c:showBubbleSize val="0"/>
        </c:dLbls>
        <c:gapWidth val="219"/>
        <c:overlap val="-27"/>
        <c:axId val="590881119"/>
        <c:axId val="590880639"/>
      </c:barChart>
      <c:catAx>
        <c:axId val="590881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880639"/>
        <c:crosses val="autoZero"/>
        <c:auto val="1"/>
        <c:lblAlgn val="ctr"/>
        <c:lblOffset val="100"/>
        <c:noMultiLvlLbl val="0"/>
      </c:catAx>
      <c:valAx>
        <c:axId val="59088063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881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[TotalEmissions.xlsx]$EmissionsSplit$!PivotTable8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rgbClr val="212121">
                    <a:lumMod val="65000"/>
                    <a:lumOff val="35000"/>
                  </a:srgbClr>
                </a:solidFill>
              </a:rPr>
              <a:t>$TotalEmissionOfCH4$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'$EmissionsSplit$'!$F$1</c:f>
              <c:strCache>
                <c:ptCount val="1"/>
                <c:pt idx="0">
                  <c:v>Total</c:v>
                </c:pt>
              </c:strCache>
            </c:strRef>
          </c:tx>
          <c:spPr>
            <a:solidFill>
              <a:schemeClr val="accent1"/>
            </a:solidFill>
            <a:ln>
              <a:noFill/>
            </a:ln>
            <a:effectLst/>
          </c:spPr>
          <c:invertIfNegative val="0"/>
          <c:cat>
            <c:strRef>
              <c:f>'$EmissionsSplit$'!$E$2:$E$3</c:f>
              <c:strCache>
                <c:ptCount val="1"/>
                <c:pt idx="0">
                  <c:v>(blank)</c:v>
                </c:pt>
              </c:strCache>
            </c:strRef>
          </c:cat>
          <c:val>
            <c:numRef>
              <c:f>'$EmissionsSplit$'!$F$2:$F$3</c:f>
              <c:numCache>
                <c:formatCode>#,##0.00</c:formatCode>
                <c:ptCount val="1"/>
              </c:numCache>
            </c:numRef>
          </c:val>
          <c:extLst>
            <c:ext xmlns:c16="http://schemas.microsoft.com/office/drawing/2014/chart" uri="{C3380CC4-5D6E-409C-BE32-E72D297353CC}">
              <c16:uniqueId val="{00000000-3D2D-4786-BC9D-85914CC327AD}"/>
            </c:ext>
          </c:extLst>
        </c:ser>
        <c:dLbls>
          <c:showLegendKey val="0"/>
          <c:showVal val="0"/>
          <c:showCatName val="0"/>
          <c:showSerName val="0"/>
          <c:showPercent val="0"/>
          <c:showBubbleSize val="0"/>
        </c:dLbls>
        <c:gapWidth val="219"/>
        <c:overlap val="-27"/>
        <c:axId val="530534943"/>
        <c:axId val="530521983"/>
      </c:barChart>
      <c:catAx>
        <c:axId val="530534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521983"/>
        <c:crosses val="autoZero"/>
        <c:auto val="1"/>
        <c:lblAlgn val="ctr"/>
        <c:lblOffset val="100"/>
        <c:noMultiLvlLbl val="0"/>
      </c:catAx>
      <c:valAx>
        <c:axId val="53052198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534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[TotalEmissions.xlsx]$EmissionsSplit$!PivotTable9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rgbClr val="212121">
                    <a:lumMod val="65000"/>
                    <a:lumOff val="35000"/>
                  </a:srgbClr>
                </a:solidFill>
              </a:rPr>
              <a:t>$TotalEmissionOfN2O$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'$EmissionsSplit$'!$I$1</c:f>
              <c:strCache>
                <c:ptCount val="1"/>
                <c:pt idx="0">
                  <c:v>Total</c:v>
                </c:pt>
              </c:strCache>
            </c:strRef>
          </c:tx>
          <c:spPr>
            <a:solidFill>
              <a:schemeClr val="accent1"/>
            </a:solidFill>
            <a:ln>
              <a:noFill/>
            </a:ln>
            <a:effectLst/>
          </c:spPr>
          <c:invertIfNegative val="0"/>
          <c:cat>
            <c:strRef>
              <c:f>'$EmissionsSplit$'!$H$2:$H$3</c:f>
              <c:strCache>
                <c:ptCount val="1"/>
                <c:pt idx="0">
                  <c:v>(blank)</c:v>
                </c:pt>
              </c:strCache>
            </c:strRef>
          </c:cat>
          <c:val>
            <c:numRef>
              <c:f>'$EmissionsSplit$'!$I$2:$I$3</c:f>
              <c:numCache>
                <c:formatCode>#,##0.00</c:formatCode>
                <c:ptCount val="1"/>
              </c:numCache>
            </c:numRef>
          </c:val>
          <c:extLst>
            <c:ext xmlns:c16="http://schemas.microsoft.com/office/drawing/2014/chart" uri="{C3380CC4-5D6E-409C-BE32-E72D297353CC}">
              <c16:uniqueId val="{00000000-FB7E-4EC3-BAFE-73B95CECD885}"/>
            </c:ext>
          </c:extLst>
        </c:ser>
        <c:dLbls>
          <c:showLegendKey val="0"/>
          <c:showVal val="0"/>
          <c:showCatName val="0"/>
          <c:showSerName val="0"/>
          <c:showPercent val="0"/>
          <c:showBubbleSize val="0"/>
        </c:dLbls>
        <c:gapWidth val="219"/>
        <c:overlap val="-27"/>
        <c:axId val="530535903"/>
        <c:axId val="530523903"/>
      </c:barChart>
      <c:catAx>
        <c:axId val="530535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523903"/>
        <c:crosses val="autoZero"/>
        <c:auto val="1"/>
        <c:lblAlgn val="ctr"/>
        <c:lblOffset val="100"/>
        <c:noMultiLvlLbl val="0"/>
      </c:catAx>
      <c:valAx>
        <c:axId val="5305239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535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14285</xdr:colOff>
      <xdr:row>0</xdr:row>
      <xdr:rowOff>14286</xdr:rowOff>
    </xdr:from>
    <xdr:to>
      <xdr:col>0</xdr:col>
      <xdr:colOff>8830685</xdr:colOff>
      <xdr:row>30</xdr:row>
      <xdr:rowOff>82761</xdr:rowOff>
    </xdr:to>
    <xdr:graphicFrame macro="">
      <xdr:nvGraphicFramePr>
        <xdr:cNvPr id="3" name="Chart 2">
          <a:extLst>
            <a:ext uri="{FF2B5EF4-FFF2-40B4-BE49-F238E27FC236}">
              <a16:creationId xmlns:a16="http://schemas.microsoft.com/office/drawing/2014/main" id="{48279EE7-4532-7753-227E-0DD3E10E4C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1847850</xdr:colOff>
      <xdr:row>0</xdr:row>
      <xdr:rowOff>0</xdr:rowOff>
    </xdr:from>
    <xdr:to>
      <xdr:col>0</xdr:col>
      <xdr:colOff>3669025</xdr:colOff>
      <xdr:row>10</xdr:row>
      <xdr:rowOff>73175</xdr:rowOff>
    </xdr:to>
    <mc:AlternateContent xmlns:mc="http://schemas.openxmlformats.org/markup-compatibility/2006" xmlns:a14="http://schemas.microsoft.com/office/drawing/2010/main">
      <mc:Choice Requires="a14">
        <xdr:graphicFrame macro="">
          <xdr:nvGraphicFramePr>
            <xdr:cNvPr id="6" name="$AccountName$">
              <a:extLst>
                <a:ext uri="{FF2B5EF4-FFF2-40B4-BE49-F238E27FC236}">
                  <a16:creationId xmlns:a16="http://schemas.microsoft.com/office/drawing/2014/main" id="{ADD50F12-F6A2-7378-7F3A-111ABD69FA97}"/>
                </a:ext>
              </a:extLst>
            </xdr:cNvPr>
            <xdr:cNvGraphicFramePr/>
          </xdr:nvGraphicFramePr>
          <xdr:xfrm>
            <a:off x="0" y="0"/>
            <a:ext cx="0" cy="0"/>
          </xdr:xfrm>
          <a:graphic>
            <a:graphicData uri="http://schemas.microsoft.com/office/drawing/2010/slicer">
              <sle:slicer xmlns:sle="http://schemas.microsoft.com/office/drawing/2010/slicer" name="$AccountName$"/>
            </a:graphicData>
          </a:graphic>
        </xdr:graphicFrame>
      </mc:Choice>
      <mc:Fallback xmlns="">
        <xdr:sp macro="" textlink="">
          <xdr:nvSpPr>
            <xdr:cNvPr id="0" name=""/>
            <xdr:cNvSpPr>
              <a:spLocks noTextEdit="1"/>
            </xdr:cNvSpPr>
          </xdr:nvSpPr>
          <xdr:spPr>
            <a:xfrm>
              <a:off x="184785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1847850</xdr:colOff>
      <xdr:row>10</xdr:row>
      <xdr:rowOff>123150</xdr:rowOff>
    </xdr:from>
    <xdr:to>
      <xdr:col>0</xdr:col>
      <xdr:colOff>3669025</xdr:colOff>
      <xdr:row>21</xdr:row>
      <xdr:rowOff>9000</xdr:rowOff>
    </xdr:to>
    <mc:AlternateContent xmlns:mc="http://schemas.openxmlformats.org/markup-compatibility/2006" xmlns:a14="http://schemas.microsoft.com/office/drawing/2010/main">
      <mc:Choice Requires="a14">
        <xdr:graphicFrame macro="">
          <xdr:nvGraphicFramePr>
            <xdr:cNvPr id="7" name="$DocumentType$">
              <a:extLst>
                <a:ext uri="{FF2B5EF4-FFF2-40B4-BE49-F238E27FC236}">
                  <a16:creationId xmlns:a16="http://schemas.microsoft.com/office/drawing/2014/main" id="{0C62217B-7F16-1315-C009-21159C528656}"/>
                </a:ext>
              </a:extLst>
            </xdr:cNvPr>
            <xdr:cNvGraphicFramePr/>
          </xdr:nvGraphicFramePr>
          <xdr:xfrm>
            <a:off x="0" y="0"/>
            <a:ext cx="0" cy="0"/>
          </xdr:xfrm>
          <a:graphic>
            <a:graphicData uri="http://schemas.microsoft.com/office/drawing/2010/slicer">
              <sle:slicer xmlns:sle="http://schemas.microsoft.com/office/drawing/2010/slicer" name="$DocumentType$"/>
            </a:graphicData>
          </a:graphic>
        </xdr:graphicFrame>
      </mc:Choice>
      <mc:Fallback xmlns="">
        <xdr:sp macro="" textlink="">
          <xdr:nvSpPr>
            <xdr:cNvPr id="0" name=""/>
            <xdr:cNvSpPr>
              <a:spLocks noTextEdit="1"/>
            </xdr:cNvSpPr>
          </xdr:nvSpPr>
          <xdr:spPr>
            <a:xfrm>
              <a:off x="1847850" y="26568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0</xdr:rowOff>
    </xdr:from>
    <xdr:to>
      <xdr:col>0</xdr:col>
      <xdr:colOff>1821175</xdr:colOff>
      <xdr:row>10</xdr:row>
      <xdr:rowOff>73175</xdr:rowOff>
    </xdr:to>
    <mc:AlternateContent xmlns:mc="http://schemas.openxmlformats.org/markup-compatibility/2006" xmlns:a14="http://schemas.microsoft.com/office/drawing/2010/main">
      <mc:Choice Requires="a14">
        <xdr:graphicFrame macro="">
          <xdr:nvGraphicFramePr>
            <xdr:cNvPr id="8" name="$EmissionScope$">
              <a:extLst>
                <a:ext uri="{FF2B5EF4-FFF2-40B4-BE49-F238E27FC236}">
                  <a16:creationId xmlns:a16="http://schemas.microsoft.com/office/drawing/2014/main" id="{FB01862F-1729-C216-ABD5-F5809B5AB3D6}"/>
                </a:ext>
              </a:extLst>
            </xdr:cNvPr>
            <xdr:cNvGraphicFramePr/>
          </xdr:nvGraphicFramePr>
          <xdr:xfrm>
            <a:off x="0" y="0"/>
            <a:ext cx="0" cy="0"/>
          </xdr:xfrm>
          <a:graphic>
            <a:graphicData uri="http://schemas.microsoft.com/office/drawing/2010/slicer">
              <sle:slicer xmlns:sle="http://schemas.microsoft.com/office/drawing/2010/slicer" name="$EmissionScop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123824</xdr:rowOff>
    </xdr:from>
    <xdr:to>
      <xdr:col>0</xdr:col>
      <xdr:colOff>1821175</xdr:colOff>
      <xdr:row>21</xdr:row>
      <xdr:rowOff>9674</xdr:rowOff>
    </xdr:to>
    <mc:AlternateContent xmlns:mc="http://schemas.openxmlformats.org/markup-compatibility/2006" xmlns:a14="http://schemas.microsoft.com/office/drawing/2010/main">
      <mc:Choice Requires="a14">
        <xdr:graphicFrame macro="">
          <xdr:nvGraphicFramePr>
            <xdr:cNvPr id="9" name="$PostingDate$">
              <a:extLst>
                <a:ext uri="{FF2B5EF4-FFF2-40B4-BE49-F238E27FC236}">
                  <a16:creationId xmlns:a16="http://schemas.microsoft.com/office/drawing/2014/main" id="{4836CF42-404D-34D6-AB3C-0A5A6DAD6AEE}"/>
                </a:ext>
              </a:extLst>
            </xdr:cNvPr>
            <xdr:cNvGraphicFramePr/>
          </xdr:nvGraphicFramePr>
          <xdr:xfrm>
            <a:off x="0" y="0"/>
            <a:ext cx="0" cy="0"/>
          </xdr:xfrm>
          <a:graphic>
            <a:graphicData uri="http://schemas.microsoft.com/office/drawing/2010/slicer">
              <sle:slicer xmlns:sle="http://schemas.microsoft.com/office/drawing/2010/slicer" name="$PostingDate$"/>
            </a:graphicData>
          </a:graphic>
        </xdr:graphicFrame>
      </mc:Choice>
      <mc:Fallback xmlns="">
        <xdr:sp macro="" textlink="">
          <xdr:nvSpPr>
            <xdr:cNvPr id="0" name=""/>
            <xdr:cNvSpPr>
              <a:spLocks noTextEdit="1"/>
            </xdr:cNvSpPr>
          </xdr:nvSpPr>
          <xdr:spPr>
            <a:xfrm>
              <a:off x="0" y="265747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11900</xdr:colOff>
      <xdr:row>0</xdr:row>
      <xdr:rowOff>7972</xdr:rowOff>
    </xdr:from>
    <xdr:to>
      <xdr:col>0</xdr:col>
      <xdr:colOff>9858375</xdr:colOff>
      <xdr:row>15</xdr:row>
      <xdr:rowOff>451</xdr:rowOff>
    </xdr:to>
    <xdr:graphicFrame macro="">
      <xdr:nvGraphicFramePr>
        <xdr:cNvPr id="5" name="Chart 4">
          <a:extLst>
            <a:ext uri="{FF2B5EF4-FFF2-40B4-BE49-F238E27FC236}">
              <a16:creationId xmlns:a16="http://schemas.microsoft.com/office/drawing/2014/main" id="{1E8FD0D8-24BE-84C1-813D-41182A711F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41</xdr:colOff>
      <xdr:row>15</xdr:row>
      <xdr:rowOff>66761</xdr:rowOff>
    </xdr:from>
    <xdr:to>
      <xdr:col>0</xdr:col>
      <xdr:colOff>9846516</xdr:colOff>
      <xdr:row>30</xdr:row>
      <xdr:rowOff>61549</xdr:rowOff>
    </xdr:to>
    <xdr:graphicFrame macro="">
      <xdr:nvGraphicFramePr>
        <xdr:cNvPr id="6" name="Chart 5">
          <a:extLst>
            <a:ext uri="{FF2B5EF4-FFF2-40B4-BE49-F238E27FC236}">
              <a16:creationId xmlns:a16="http://schemas.microsoft.com/office/drawing/2014/main" id="{A39937D8-C1E2-236F-0A80-B52B02B519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41</xdr:colOff>
      <xdr:row>30</xdr:row>
      <xdr:rowOff>155609</xdr:rowOff>
    </xdr:from>
    <xdr:to>
      <xdr:col>0</xdr:col>
      <xdr:colOff>9846516</xdr:colOff>
      <xdr:row>46</xdr:row>
      <xdr:rowOff>41538</xdr:rowOff>
    </xdr:to>
    <xdr:graphicFrame macro="">
      <xdr:nvGraphicFramePr>
        <xdr:cNvPr id="7" name="Chart 6">
          <a:extLst>
            <a:ext uri="{FF2B5EF4-FFF2-40B4-BE49-F238E27FC236}">
              <a16:creationId xmlns:a16="http://schemas.microsoft.com/office/drawing/2014/main" id="{97536B92-C278-4567-5873-4BB30D0F40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becca Chen" refreshedDate="45705.646890277778" createdVersion="8" refreshedVersion="8" minRefreshableVersion="3" recordCount="1" xr:uid="{63F9B6DD-3ACE-4D3F-9418-D932718F304C}">
  <cacheSource type="external" connectionId="6"/>
  <cacheFields count="16">
    <cacheField name="PeriodFilter" numFmtId="0">
      <sharedItems containsString="0" containsBlank="1" count="1">
        <m/>
      </sharedItems>
    </cacheField>
    <cacheField name="SustLedgDateFilter" numFmtId="0">
      <sharedItems containsString="0" containsBlank="1" count="1">
        <m/>
      </sharedItems>
    </cacheField>
    <cacheField name="CompanyName" numFmtId="0">
      <sharedItems containsString="0" containsBlank="1" count="1">
        <m/>
      </sharedItems>
    </cacheField>
    <cacheField name="ShowDetails" numFmtId="0">
      <sharedItems containsString="0" containsBlank="1" count="1">
        <m/>
      </sharedItems>
    </cacheField>
    <cacheField name="Emission_Scope" numFmtId="0">
      <sharedItems containsString="0" containsBlank="1" count="1">
        <m/>
      </sharedItems>
    </cacheField>
    <cacheField name="Account_No_" numFmtId="0">
      <sharedItems containsString="0" containsBlank="1" count="1">
        <m/>
      </sharedItems>
    </cacheField>
    <cacheField name="Account_Name" numFmtId="0">
      <sharedItems containsString="0" containsBlank="1" count="1">
        <m/>
      </sharedItems>
    </cacheField>
    <cacheField name="Posting_Date" numFmtId="0">
      <sharedItems containsNonDate="0" containsString="0" containsBlank="1" count="1">
        <m/>
      </sharedItems>
    </cacheField>
    <cacheField name="Document_Type" numFmtId="0">
      <sharedItems containsString="0" containsBlank="1" count="1">
        <m/>
      </sharedItems>
    </cacheField>
    <cacheField name="Document_No_" numFmtId="0">
      <sharedItems containsString="0" containsBlank="1" count="1">
        <m/>
      </sharedItems>
    </cacheField>
    <cacheField name="Description" numFmtId="0">
      <sharedItems containsString="0" containsBlank="1" count="1">
        <m/>
      </sharedItems>
    </cacheField>
    <cacheField name="Unit_of_Measure" numFmtId="0">
      <sharedItems containsString="0" containsBlank="1" count="1">
        <m/>
      </sharedItems>
    </cacheField>
    <cacheField name="UnitOfMeasureCaption" numFmtId="0">
      <sharedItems containsString="0" containsBlank="1" count="1">
        <m/>
      </sharedItems>
    </cacheField>
    <cacheField name="Emission_CO2" numFmtId="0">
      <sharedItems containsString="0" containsBlank="1" count="1">
        <m/>
      </sharedItems>
    </cacheField>
    <cacheField name="Emission_CH4" numFmtId="0">
      <sharedItems containsString="0" containsBlank="1" count="1">
        <m/>
      </sharedItems>
    </cacheField>
    <cacheField name="Emission_N2O"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becca Chen" refreshedDate="45705.646890509262" createdVersion="8" refreshedVersion="8" minRefreshableVersion="3" recordCount="1" xr:uid="{05A1F352-FAC5-4CCA-BD55-4857D23E10C9}">
  <cacheSource type="external" connectionId="4"/>
  <cacheFields count="16">
    <cacheField name="PeriodFilter" numFmtId="0">
      <sharedItems containsString="0" containsBlank="1" count="1">
        <m/>
      </sharedItems>
    </cacheField>
    <cacheField name="SustLedgDateFilter" numFmtId="0">
      <sharedItems containsString="0" containsBlank="1" count="1">
        <m/>
      </sharedItems>
    </cacheField>
    <cacheField name="CompanyName" numFmtId="0">
      <sharedItems containsString="0" containsBlank="1" count="1">
        <m/>
      </sharedItems>
    </cacheField>
    <cacheField name="ShowDetails" numFmtId="0">
      <sharedItems containsString="0" containsBlank="1" count="1">
        <m/>
      </sharedItems>
    </cacheField>
    <cacheField name="Emission_Scope" numFmtId="0">
      <sharedItems containsString="0" containsBlank="1" count="1">
        <m/>
      </sharedItems>
    </cacheField>
    <cacheField name="Account_No_" numFmtId="0">
      <sharedItems containsString="0" containsBlank="1" count="1">
        <m/>
      </sharedItems>
    </cacheField>
    <cacheField name="Account_Name" numFmtId="0">
      <sharedItems containsString="0" containsBlank="1" count="1">
        <m/>
      </sharedItems>
    </cacheField>
    <cacheField name="Posting_Date" numFmtId="0">
      <sharedItems containsNonDate="0" containsString="0" containsBlank="1" count="1">
        <m/>
      </sharedItems>
    </cacheField>
    <cacheField name="Document_Type" numFmtId="0">
      <sharedItems containsString="0" containsBlank="1" count="1">
        <m/>
      </sharedItems>
    </cacheField>
    <cacheField name="Document_No_" numFmtId="0">
      <sharedItems containsString="0" containsBlank="1" count="1">
        <m/>
      </sharedItems>
    </cacheField>
    <cacheField name="Description" numFmtId="0">
      <sharedItems containsString="0" containsBlank="1" count="1">
        <m/>
      </sharedItems>
    </cacheField>
    <cacheField name="Unit_of_Measure" numFmtId="0">
      <sharedItems containsString="0" containsBlank="1" count="1">
        <m/>
      </sharedItems>
    </cacheField>
    <cacheField name="UnitOfMeasureCaption" numFmtId="0">
      <sharedItems containsString="0" containsBlank="1" count="1">
        <m/>
      </sharedItems>
    </cacheField>
    <cacheField name="Emission_CO2" numFmtId="0">
      <sharedItems containsString="0" containsBlank="1" count="1">
        <m/>
      </sharedItems>
    </cacheField>
    <cacheField name="Emission_CH4" numFmtId="0">
      <sharedItems containsString="0" containsBlank="1" count="1">
        <m/>
      </sharedItems>
    </cacheField>
    <cacheField name="Emission_N2O"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becca Chen" refreshedDate="45705.646890856478" createdVersion="8" refreshedVersion="8" minRefreshableVersion="3" recordCount="1" xr:uid="{2CB72AB5-2CF7-46FB-862D-6DF306E84549}">
  <cacheSource type="external" connectionId="5"/>
  <cacheFields count="16">
    <cacheField name="PeriodFilter" numFmtId="0">
      <sharedItems containsString="0" containsBlank="1" count="1">
        <m/>
      </sharedItems>
    </cacheField>
    <cacheField name="SustLedgDateFilter" numFmtId="0">
      <sharedItems containsString="0" containsBlank="1" count="1">
        <m/>
      </sharedItems>
    </cacheField>
    <cacheField name="CompanyName" numFmtId="0">
      <sharedItems containsString="0" containsBlank="1" count="1">
        <m/>
      </sharedItems>
    </cacheField>
    <cacheField name="ShowDetails" numFmtId="0">
      <sharedItems containsString="0" containsBlank="1" count="1">
        <m/>
      </sharedItems>
    </cacheField>
    <cacheField name="Emission_Scope" numFmtId="0">
      <sharedItems containsString="0" containsBlank="1" count="1">
        <m/>
      </sharedItems>
    </cacheField>
    <cacheField name="Account_No_" numFmtId="0">
      <sharedItems containsString="0" containsBlank="1" count="1">
        <m/>
      </sharedItems>
    </cacheField>
    <cacheField name="Account_Name" numFmtId="0">
      <sharedItems containsString="0" containsBlank="1" count="1">
        <m/>
      </sharedItems>
    </cacheField>
    <cacheField name="Posting_Date" numFmtId="0">
      <sharedItems containsNonDate="0" containsString="0" containsBlank="1" count="1">
        <m/>
      </sharedItems>
    </cacheField>
    <cacheField name="Document_Type" numFmtId="0">
      <sharedItems containsString="0" containsBlank="1" count="1">
        <m/>
      </sharedItems>
    </cacheField>
    <cacheField name="Document_No_" numFmtId="0">
      <sharedItems containsString="0" containsBlank="1" count="1">
        <m/>
      </sharedItems>
    </cacheField>
    <cacheField name="Description" numFmtId="0">
      <sharedItems containsString="0" containsBlank="1" count="1">
        <m/>
      </sharedItems>
    </cacheField>
    <cacheField name="Unit_of_Measure" numFmtId="0">
      <sharedItems containsString="0" containsBlank="1" count="1">
        <m/>
      </sharedItems>
    </cacheField>
    <cacheField name="UnitOfMeasureCaption" numFmtId="0">
      <sharedItems containsString="0" containsBlank="1" count="1">
        <m/>
      </sharedItems>
    </cacheField>
    <cacheField name="Emission_CO2" numFmtId="0">
      <sharedItems containsString="0" containsBlank="1" count="1">
        <m/>
      </sharedItems>
    </cacheField>
    <cacheField name="Emission_CH4" numFmtId="0">
      <sharedItems containsString="0" containsBlank="1" count="1">
        <m/>
      </sharedItems>
    </cacheField>
    <cacheField name="Emission_N2O"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becca Chen" refreshedDate="45705.646891087963" createdVersion="8" refreshedVersion="8" minRefreshableVersion="3" recordCount="1" xr:uid="{344B912D-477D-47B8-9DF6-4AB666016F01}">
  <cacheSource type="external" connectionId="3"/>
  <cacheFields count="16">
    <cacheField name="PeriodFilter" numFmtId="0">
      <sharedItems containsString="0" containsBlank="1" count="1">
        <m/>
      </sharedItems>
    </cacheField>
    <cacheField name="SustLedgDateFilter" numFmtId="0">
      <sharedItems containsString="0" containsBlank="1" count="1">
        <m/>
      </sharedItems>
    </cacheField>
    <cacheField name="CompanyName" numFmtId="0">
      <sharedItems containsString="0" containsBlank="1" count="1">
        <m/>
      </sharedItems>
    </cacheField>
    <cacheField name="ShowDetails" numFmtId="0">
      <sharedItems containsString="0" containsBlank="1" count="1">
        <m/>
      </sharedItems>
    </cacheField>
    <cacheField name="Emission_Scope" numFmtId="0">
      <sharedItems containsString="0" containsBlank="1" count="1">
        <m/>
      </sharedItems>
    </cacheField>
    <cacheField name="Account_No_" numFmtId="0">
      <sharedItems containsString="0" containsBlank="1" count="1">
        <m/>
      </sharedItems>
    </cacheField>
    <cacheField name="Account_Name" numFmtId="0">
      <sharedItems containsString="0" containsBlank="1" count="1">
        <m/>
      </sharedItems>
    </cacheField>
    <cacheField name="Posting_Date" numFmtId="0">
      <sharedItems containsNonDate="0" containsString="0" containsBlank="1" count="1">
        <m/>
      </sharedItems>
    </cacheField>
    <cacheField name="Document_Type" numFmtId="0">
      <sharedItems containsString="0" containsBlank="1" count="1">
        <m/>
      </sharedItems>
    </cacheField>
    <cacheField name="Document_No_" numFmtId="0">
      <sharedItems containsString="0" containsBlank="1" count="1">
        <m/>
      </sharedItems>
    </cacheField>
    <cacheField name="Description" numFmtId="0">
      <sharedItems containsString="0" containsBlank="1" count="1">
        <m/>
      </sharedItems>
    </cacheField>
    <cacheField name="Unit_of_Measure" numFmtId="0">
      <sharedItems containsString="0" containsBlank="1" count="1">
        <m/>
      </sharedItems>
    </cacheField>
    <cacheField name="UnitOfMeasureCaption" numFmtId="0">
      <sharedItems containsString="0" containsBlank="1" count="1">
        <m/>
      </sharedItems>
    </cacheField>
    <cacheField name="Emission_CO2" numFmtId="0">
      <sharedItems containsString="0" containsBlank="1" count="1">
        <m/>
      </sharedItems>
    </cacheField>
    <cacheField name="Emission_CH4" numFmtId="0">
      <sharedItems containsString="0" containsBlank="1" count="1">
        <m/>
      </sharedItems>
    </cacheField>
    <cacheField name="Emission_N2O"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becca Chen" refreshedDate="45705.646891666664" createdVersion="8" refreshedVersion="8" minRefreshableVersion="3" recordCount="1" xr:uid="{2093A36F-21A1-45E2-B99A-12E0EEC3E387}">
  <cacheSource type="external" connectionId="2"/>
  <cacheFields count="16">
    <cacheField name="PeriodFilter" numFmtId="0">
      <sharedItems count="1">
        <s v="BLANK"/>
      </sharedItems>
    </cacheField>
    <cacheField name="SustLedgDateFilter" numFmtId="0">
      <sharedItems containsString="0" containsBlank="1" count="1">
        <m/>
      </sharedItems>
    </cacheField>
    <cacheField name="CompanyName" numFmtId="0">
      <sharedItems count="1">
        <s v="BLANK"/>
      </sharedItems>
    </cacheField>
    <cacheField name="ShowDetails" numFmtId="0">
      <sharedItems containsString="0" containsBlank="1" count="1">
        <m/>
      </sharedItems>
    </cacheField>
    <cacheField name="Emission_Scope" numFmtId="0">
      <sharedItems count="1">
        <s v="BLANK"/>
      </sharedItems>
    </cacheField>
    <cacheField name="Account_No_" numFmtId="0">
      <sharedItems count="1">
        <s v="BLANK"/>
      </sharedItems>
    </cacheField>
    <cacheField name="Account_Name" numFmtId="0">
      <sharedItems count="1">
        <s v="BLANK"/>
      </sharedItems>
    </cacheField>
    <cacheField name="Posting_Date" numFmtId="0">
      <sharedItems containsSemiMixedTypes="0" containsNonDate="0" containsDate="1" containsString="0" minDate="1899-12-31T00:00:00" maxDate="1900-01-01T00:00:00" count="1">
        <d v="1899-12-31T00:00:00"/>
      </sharedItems>
    </cacheField>
    <cacheField name="Document_Type" numFmtId="0">
      <sharedItems count="1">
        <s v="BLANK"/>
      </sharedItems>
    </cacheField>
    <cacheField name="Document_No_" numFmtId="0">
      <sharedItems count="1">
        <s v="BLANK"/>
      </sharedItems>
    </cacheField>
    <cacheField name="Description" numFmtId="0">
      <sharedItems count="1">
        <s v="BLANK"/>
      </sharedItems>
    </cacheField>
    <cacheField name="Unit_of_Measure" numFmtId="0">
      <sharedItems count="1">
        <s v="BLANK"/>
      </sharedItems>
    </cacheField>
    <cacheField name="UnitOfMeasureCaption" numFmtId="0">
      <sharedItems count="1">
        <s v="BLANK"/>
      </sharedItems>
    </cacheField>
    <cacheField name="Emission_CO2" numFmtId="0">
      <sharedItems containsSemiMixedTypes="0" containsString="0" containsNumber="1" containsInteger="1" minValue="0" maxValue="0" count="1">
        <n v="0"/>
      </sharedItems>
    </cacheField>
    <cacheField name="Emission_CH4" numFmtId="0">
      <sharedItems containsSemiMixedTypes="0" containsString="0" containsNumber="1" containsInteger="1" minValue="0" maxValue="0" count="1">
        <n v="0"/>
      </sharedItems>
    </cacheField>
    <cacheField name="Emission_N2O"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becca Chen" refreshedDate="45705.646892013887" createdVersion="8" refreshedVersion="8" minRefreshableVersion="3" recordCount="1" xr:uid="{91EB7629-132E-4457-A8BC-045D8A92FA7B}">
  <cacheSource type="external" connectionId="7"/>
  <cacheFields count="16">
    <cacheField name="PeriodFilter" numFmtId="0">
      <sharedItems containsString="0" containsBlank="1" count="1">
        <m/>
      </sharedItems>
    </cacheField>
    <cacheField name="SustLedgDateFilter" numFmtId="0">
      <sharedItems containsString="0" containsBlank="1" count="1">
        <m/>
      </sharedItems>
    </cacheField>
    <cacheField name="CompanyName" numFmtId="0">
      <sharedItems containsString="0" containsBlank="1" count="1">
        <m/>
      </sharedItems>
    </cacheField>
    <cacheField name="ShowDetails" numFmtId="0">
      <sharedItems containsString="0" containsBlank="1" count="1">
        <m/>
      </sharedItems>
    </cacheField>
    <cacheField name="Emission_Scope" numFmtId="0">
      <sharedItems containsString="0" containsBlank="1" count="1">
        <m/>
      </sharedItems>
    </cacheField>
    <cacheField name="Account_No_" numFmtId="0">
      <sharedItems containsString="0" containsBlank="1" count="1">
        <m/>
      </sharedItems>
    </cacheField>
    <cacheField name="Account_Name" numFmtId="0">
      <sharedItems containsString="0" containsBlank="1" count="1">
        <m/>
      </sharedItems>
    </cacheField>
    <cacheField name="Posting_Date" numFmtId="0">
      <sharedItems containsNonDate="0" containsString="0" containsBlank="1" count="1">
        <m/>
      </sharedItems>
    </cacheField>
    <cacheField name="Document_Type" numFmtId="0">
      <sharedItems containsString="0" containsBlank="1" count="1">
        <m/>
      </sharedItems>
    </cacheField>
    <cacheField name="Document_No_" numFmtId="0">
      <sharedItems containsString="0" containsBlank="1" count="1">
        <m/>
      </sharedItems>
    </cacheField>
    <cacheField name="Description" numFmtId="0">
      <sharedItems containsString="0" containsBlank="1" count="1">
        <m/>
      </sharedItems>
    </cacheField>
    <cacheField name="Unit_of_Measure" numFmtId="0">
      <sharedItems containsString="0" containsBlank="1" count="1">
        <m/>
      </sharedItems>
    </cacheField>
    <cacheField name="UnitOfMeasureCaption" numFmtId="0">
      <sharedItems containsString="0" containsBlank="1" count="1">
        <m/>
      </sharedItems>
    </cacheField>
    <cacheField name="Emission_CO2" numFmtId="0">
      <sharedItems containsString="0" containsBlank="1" count="1">
        <m/>
      </sharedItems>
    </cacheField>
    <cacheField name="Emission_CH4" numFmtId="0">
      <sharedItems containsString="0" containsBlank="1" count="1">
        <m/>
      </sharedItems>
    </cacheField>
    <cacheField name="Emission_N2O" numFmtId="0">
      <sharedItems containsString="0" containsBlank="1" count="1">
        <m/>
      </sharedItems>
    </cacheField>
  </cacheFields>
  <extLst>
    <ext xmlns:x14="http://schemas.microsoft.com/office/spreadsheetml/2009/9/main" uri="{725AE2AE-9491-48be-B2B4-4EB974FC3084}">
      <x14:pivotCacheDefinition pivotCacheId="12561640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3F8AF0-7C31-4E37-9C4A-AF8BAFB26C35}" name="PivotTable2" cacheId="15"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fieldListSortAscending="1">
  <location ref="B6:L8" firstHeaderRow="0" firstDataRow="1" firstDataCol="8"/>
  <pivotFields count="16">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name="$Emission_Scope$" axis="axisRow" compact="0" outline="0" subtotalTop="0" showAll="0" defaultSubtotal="0">
      <items count="1">
        <item x="0"/>
      </items>
    </pivotField>
    <pivotField name="$Account_No_$" axis="axisRow" compact="0" outline="0" subtotalTop="0" showAll="0" defaultSubtotal="0">
      <items count="1">
        <item x="0"/>
      </items>
    </pivotField>
    <pivotField name="$AccountName$" axis="axisRow" compact="0" outline="0" subtotalTop="0" showAll="0" defaultSubtotal="0">
      <items count="1">
        <item x="0"/>
      </items>
    </pivotField>
    <pivotField name="$PostingDate$" axis="axisRow" compact="0" outline="0" subtotalTop="0" showAll="0" defaultSubtotal="0">
      <items count="1">
        <item x="0"/>
      </items>
    </pivotField>
    <pivotField name="$Document_Type$" axis="axisRow" compact="0" outline="0" subtotalTop="0" showAll="0" defaultSubtotal="0">
      <items count="1">
        <item x="0"/>
      </items>
    </pivotField>
    <pivotField name="$Document_No_$" axis="axisRow" compact="0" outline="0" subtotalTop="0" showAll="0" defaultSubtotal="0">
      <items count="1">
        <item x="0"/>
      </items>
    </pivotField>
    <pivotField name="$Description$" axis="axisRow" compact="0" outline="0" subtotalTop="0" showAll="0" defaultSubtotal="0">
      <items count="1">
        <item x="0"/>
      </items>
    </pivotField>
    <pivotField name="$UnitofMeasureLabel$" axis="axisRow" compact="0" outline="0" subtotalTop="0" showAll="0" defaultSubtotal="0">
      <items count="1">
        <item x="0"/>
      </items>
    </pivotField>
    <pivotField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s>
  <rowFields count="8">
    <field x="4"/>
    <field x="5"/>
    <field x="6"/>
    <field x="7"/>
    <field x="8"/>
    <field x="9"/>
    <field x="10"/>
    <field x="11"/>
  </rowFields>
  <rowItems count="2">
    <i>
      <x/>
      <x/>
      <x/>
      <x/>
      <x/>
      <x/>
      <x/>
      <x/>
    </i>
    <i t="grand">
      <x/>
    </i>
  </rowItems>
  <colFields count="1">
    <field x="-2"/>
  </colFields>
  <colItems count="3">
    <i>
      <x/>
    </i>
    <i i="1">
      <x v="1"/>
    </i>
    <i i="2">
      <x v="2"/>
    </i>
  </colItems>
  <dataFields count="3">
    <dataField name="$SumOfEmission_CO2$" fld="13" baseField="10" baseItem="0"/>
    <dataField name="$SumOfEmission_CH4$" fld="14" baseField="10" baseItem="0"/>
    <dataField name="$SumOfEmission_N2O$" fld="15" baseField="10" baseItem="0"/>
  </dataFields>
  <formats count="46">
    <format dxfId="316">
      <pivotArea outline="0" collapsedLevelsAreSubtotals="1" fieldPosition="0"/>
    </format>
    <format dxfId="315">
      <pivotArea field="5" type="button" dataOnly="0" labelOnly="1" outline="0" axis="axisRow" fieldPosition="1"/>
    </format>
    <format dxfId="314">
      <pivotArea field="6" type="button" dataOnly="0" labelOnly="1" outline="0" axis="axisRow" fieldPosition="2"/>
    </format>
    <format dxfId="313">
      <pivotArea field="7" type="button" dataOnly="0" labelOnly="1" outline="0" axis="axisRow" fieldPosition="3"/>
    </format>
    <format dxfId="312">
      <pivotArea field="8" type="button" dataOnly="0" labelOnly="1" outline="0" axis="axisRow" fieldPosition="4"/>
    </format>
    <format dxfId="311">
      <pivotArea field="9" type="button" dataOnly="0" labelOnly="1" outline="0" axis="axisRow" fieldPosition="5"/>
    </format>
    <format dxfId="310">
      <pivotArea field="10" type="button" dataOnly="0" labelOnly="1" outline="0" axis="axisRow" fieldPosition="6"/>
    </format>
    <format dxfId="309">
      <pivotArea field="11" type="button" dataOnly="0" labelOnly="1" outline="0" axis="axisRow" fieldPosition="7"/>
    </format>
    <format dxfId="308">
      <pivotArea dataOnly="0" labelOnly="1" outline="0" fieldPosition="0">
        <references count="1">
          <reference field="4294967294" count="3">
            <x v="0"/>
            <x v="1"/>
            <x v="2"/>
          </reference>
        </references>
      </pivotArea>
    </format>
    <format dxfId="307">
      <pivotArea outline="0" fieldPosition="0">
        <references count="8">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s>
      </pivotArea>
    </format>
    <format dxfId="306">
      <pivotArea dataOnly="0" labelOnly="1" outline="0" fieldPosition="0">
        <references count="3">
          <reference field="4" count="0" selected="0"/>
          <reference field="5" count="0" selected="0"/>
          <reference field="6" count="0"/>
        </references>
      </pivotArea>
    </format>
    <format dxfId="305">
      <pivotArea dataOnly="0" labelOnly="1" outline="0" fieldPosition="0">
        <references count="4">
          <reference field="4" count="0" selected="0"/>
          <reference field="5" count="0" selected="0"/>
          <reference field="6" count="0" selected="0"/>
          <reference field="7" count="0"/>
        </references>
      </pivotArea>
    </format>
    <format dxfId="304">
      <pivotArea dataOnly="0" labelOnly="1" outline="0" fieldPosition="0">
        <references count="5">
          <reference field="4" count="0" selected="0"/>
          <reference field="5" count="0" selected="0"/>
          <reference field="6" count="0" selected="0"/>
          <reference field="7" count="0" selected="0"/>
          <reference field="8" count="0"/>
        </references>
      </pivotArea>
    </format>
    <format dxfId="303">
      <pivotArea dataOnly="0" labelOnly="1" outline="0" fieldPosition="0">
        <references count="6">
          <reference field="4" count="0" selected="0"/>
          <reference field="5" count="0" selected="0"/>
          <reference field="6" count="0" selected="0"/>
          <reference field="7" count="0" selected="0"/>
          <reference field="8" count="0" selected="0"/>
          <reference field="9" count="0"/>
        </references>
      </pivotArea>
    </format>
    <format dxfId="302">
      <pivotArea dataOnly="0" labelOnly="1" outline="0" fieldPosition="0">
        <references count="7">
          <reference field="4" count="0" selected="0"/>
          <reference field="5" count="0" selected="0"/>
          <reference field="6" count="0" selected="0"/>
          <reference field="7" count="0" selected="0"/>
          <reference field="8" count="0" selected="0"/>
          <reference field="9" count="0" selected="0"/>
          <reference field="10" count="0"/>
        </references>
      </pivotArea>
    </format>
    <format dxfId="301">
      <pivotArea dataOnly="0" labelOnly="1" outline="0" fieldPosition="0">
        <references count="8">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300">
      <pivotArea outline="0" fieldPosition="0">
        <references count="9">
          <reference field="4294967294" count="1" selected="0">
            <x v="0"/>
          </reference>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s>
      </pivotArea>
    </format>
    <format dxfId="299">
      <pivotArea outline="0" fieldPosition="0">
        <references count="9">
          <reference field="4294967294" count="2" selected="0">
            <x v="1"/>
            <x v="2"/>
          </reference>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s>
      </pivotArea>
    </format>
    <format dxfId="298">
      <pivotArea dataOnly="0" labelOnly="1" grandRow="1" outline="0" fieldPosition="0"/>
    </format>
    <format dxfId="297">
      <pivotArea field="4" grandRow="1" outline="0" axis="axisRow" fieldPosition="0">
        <references count="1">
          <reference field="4294967294" count="1" selected="0">
            <x v="0"/>
          </reference>
        </references>
      </pivotArea>
    </format>
    <format dxfId="296">
      <pivotArea field="4" grandRow="1" outline="0" axis="axisRow" fieldPosition="0">
        <references count="1">
          <reference field="4294967294" count="2" selected="0">
            <x v="1"/>
            <x v="2"/>
          </reference>
        </references>
      </pivotArea>
    </format>
    <format dxfId="295">
      <pivotArea dataOnly="0" labelOnly="1" outline="0" fieldPosition="0">
        <references count="1">
          <reference field="4294967294" count="3">
            <x v="0"/>
            <x v="1"/>
            <x v="2"/>
          </reference>
        </references>
      </pivotArea>
    </format>
    <format dxfId="294">
      <pivotArea type="all" dataOnly="0" outline="0" fieldPosition="0"/>
    </format>
    <format dxfId="293">
      <pivotArea outline="0" collapsedLevelsAreSubtotals="1" fieldPosition="0"/>
    </format>
    <format dxfId="292">
      <pivotArea field="4" type="button" dataOnly="0" labelOnly="1" outline="0" axis="axisRow" fieldPosition="0"/>
    </format>
    <format dxfId="291">
      <pivotArea field="5" type="button" dataOnly="0" labelOnly="1" outline="0" axis="axisRow" fieldPosition="1"/>
    </format>
    <format dxfId="290">
      <pivotArea field="6" type="button" dataOnly="0" labelOnly="1" outline="0" axis="axisRow" fieldPosition="2"/>
    </format>
    <format dxfId="289">
      <pivotArea field="7" type="button" dataOnly="0" labelOnly="1" outline="0" axis="axisRow" fieldPosition="3"/>
    </format>
    <format dxfId="288">
      <pivotArea field="8" type="button" dataOnly="0" labelOnly="1" outline="0" axis="axisRow" fieldPosition="4"/>
    </format>
    <format dxfId="287">
      <pivotArea field="9" type="button" dataOnly="0" labelOnly="1" outline="0" axis="axisRow" fieldPosition="5"/>
    </format>
    <format dxfId="286">
      <pivotArea field="10" type="button" dataOnly="0" labelOnly="1" outline="0" axis="axisRow" fieldPosition="6"/>
    </format>
    <format dxfId="285">
      <pivotArea field="11" type="button" dataOnly="0" labelOnly="1" outline="0" axis="axisRow" fieldPosition="7"/>
    </format>
    <format dxfId="284">
      <pivotArea dataOnly="0" labelOnly="1" outline="0" fieldPosition="0">
        <references count="1">
          <reference field="4" count="0"/>
        </references>
      </pivotArea>
    </format>
    <format dxfId="283">
      <pivotArea dataOnly="0" labelOnly="1" grandRow="1" outline="0" fieldPosition="0"/>
    </format>
    <format dxfId="282">
      <pivotArea dataOnly="0" labelOnly="1" outline="0" fieldPosition="0">
        <references count="2">
          <reference field="4" count="0" selected="0"/>
          <reference field="5" count="0"/>
        </references>
      </pivotArea>
    </format>
    <format dxfId="281">
      <pivotArea dataOnly="0" labelOnly="1" outline="0" fieldPosition="0">
        <references count="3">
          <reference field="4" count="0" selected="0"/>
          <reference field="5" count="0" selected="0"/>
          <reference field="6" count="0"/>
        </references>
      </pivotArea>
    </format>
    <format dxfId="280">
      <pivotArea dataOnly="0" labelOnly="1" outline="0" fieldPosition="0">
        <references count="4">
          <reference field="4" count="0" selected="0"/>
          <reference field="5" count="0" selected="0"/>
          <reference field="6" count="0" selected="0"/>
          <reference field="7" count="0"/>
        </references>
      </pivotArea>
    </format>
    <format dxfId="279">
      <pivotArea dataOnly="0" labelOnly="1" outline="0" fieldPosition="0">
        <references count="5">
          <reference field="4" count="0" selected="0"/>
          <reference field="5" count="0" selected="0"/>
          <reference field="6" count="0" selected="0"/>
          <reference field="7" count="0" selected="0"/>
          <reference field="8" count="0"/>
        </references>
      </pivotArea>
    </format>
    <format dxfId="278">
      <pivotArea dataOnly="0" labelOnly="1" outline="0" fieldPosition="0">
        <references count="6">
          <reference field="4" count="0" selected="0"/>
          <reference field="5" count="0" selected="0"/>
          <reference field="6" count="0" selected="0"/>
          <reference field="7" count="0" selected="0"/>
          <reference field="8" count="0" selected="0"/>
          <reference field="9" count="0"/>
        </references>
      </pivotArea>
    </format>
    <format dxfId="277">
      <pivotArea dataOnly="0" labelOnly="1" outline="0" fieldPosition="0">
        <references count="7">
          <reference field="4" count="0" selected="0"/>
          <reference field="5" count="0" selected="0"/>
          <reference field="6" count="0" selected="0"/>
          <reference field="7" count="0" selected="0"/>
          <reference field="8" count="0" selected="0"/>
          <reference field="9" count="0" selected="0"/>
          <reference field="10" count="0"/>
        </references>
      </pivotArea>
    </format>
    <format dxfId="276">
      <pivotArea dataOnly="0" labelOnly="1" outline="0" fieldPosition="0">
        <references count="8">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75">
      <pivotArea dataOnly="0" labelOnly="1" outline="0" fieldPosition="0">
        <references count="1">
          <reference field="4294967294" count="3">
            <x v="0"/>
            <x v="1"/>
            <x v="2"/>
          </reference>
        </references>
      </pivotArea>
    </format>
    <format dxfId="274">
      <pivotArea dataOnly="0" labelOnly="1" outline="0" fieldPosition="0">
        <references count="2">
          <reference field="4" count="0" selected="0"/>
          <reference field="5" count="0"/>
        </references>
      </pivotArea>
    </format>
    <format dxfId="273">
      <pivotArea dataOnly="0" labelOnly="1" outline="0" fieldPosition="0">
        <references count="1">
          <reference field="4" count="0"/>
        </references>
      </pivotArea>
    </format>
    <format dxfId="272">
      <pivotArea field="4" type="button" dataOnly="0" labelOnly="1" outline="0" axis="axisRow" fieldPosition="0"/>
    </format>
    <format dxfId="271">
      <pivotArea field="7" type="button" dataOnly="0" labelOnly="1" outline="0" axis="axisRow" fieldPosition="3"/>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6410E0-AA5D-44F3-A218-24E90FEFA11D}" name="PivotTable3" cacheId="13"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3" fieldListSortAscending="1">
  <location ref="B4:E6" firstHeaderRow="0" firstDataRow="1" firstDataCol="1" rowPageCount="2" colPageCount="1"/>
  <pivotFields count="16">
    <pivotField compact="0" outline="0" showAll="0"/>
    <pivotField compact="0" outline="0" showAll="0"/>
    <pivotField name="$CompName$" axis="axisPage" compact="0" outline="0" showAll="0">
      <items count="2">
        <item x="0"/>
        <item t="default"/>
      </items>
    </pivotField>
    <pivotField compact="0" outline="0" showAll="0"/>
    <pivotField name="$EmissionScope$" axis="axisRow" compact="0" outline="0" showAll="0">
      <items count="2">
        <item x="0"/>
        <item t="default"/>
      </items>
    </pivotField>
    <pivotField compact="0" outline="0" showAll="0"/>
    <pivotField compact="0" outline="0" showAll="0"/>
    <pivotField name="$PostingDate$" axis="axisPage" compact="0" outline="0" showAll="0">
      <items count="2">
        <item x="0"/>
        <item t="default"/>
      </items>
    </pivotField>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s>
  <rowFields count="1">
    <field x="4"/>
  </rowFields>
  <rowItems count="2">
    <i>
      <x/>
    </i>
    <i t="grand">
      <x/>
    </i>
  </rowItems>
  <colFields count="1">
    <field x="-2"/>
  </colFields>
  <colItems count="3">
    <i>
      <x/>
    </i>
    <i i="1">
      <x v="1"/>
    </i>
    <i i="2">
      <x v="2"/>
    </i>
  </colItems>
  <pageFields count="2">
    <pageField fld="2" hier="-1"/>
    <pageField fld="7" hier="-1"/>
  </pageFields>
  <dataFields count="3">
    <dataField name="$SumOfEmission_CO2$" fld="13" baseField="4" baseItem="0"/>
    <dataField name="$SumOfEmission_CH4$" fld="14" baseField="4" baseItem="0"/>
    <dataField name="$SumOfEmission_N2O$" fld="15" baseField="4" baseItem="0"/>
  </dataFields>
  <formats count="22">
    <format dxfId="270">
      <pivotArea field="4" type="button" dataOnly="0" labelOnly="1" outline="0" axis="axisRow" fieldPosition="0"/>
    </format>
    <format dxfId="269">
      <pivotArea dataOnly="0" labelOnly="1" outline="0" fieldPosition="0">
        <references count="1">
          <reference field="4294967294" count="3">
            <x v="0"/>
            <x v="1"/>
            <x v="2"/>
          </reference>
        </references>
      </pivotArea>
    </format>
    <format dxfId="268">
      <pivotArea outline="0" collapsedLevelsAreSubtotals="1" fieldPosition="0"/>
    </format>
    <format dxfId="267">
      <pivotArea dataOnly="0" labelOnly="1" outline="0" fieldPosition="0">
        <references count="1">
          <reference field="4" count="0"/>
        </references>
      </pivotArea>
    </format>
    <format dxfId="266">
      <pivotArea dataOnly="0" labelOnly="1" grandRow="1" outline="0" fieldPosition="0"/>
    </format>
    <format dxfId="265">
      <pivotArea dataOnly="0" labelOnly="1" outline="0" fieldPosition="0">
        <references count="1">
          <reference field="4294967294" count="3">
            <x v="0"/>
            <x v="1"/>
            <x v="2"/>
          </reference>
        </references>
      </pivotArea>
    </format>
    <format dxfId="264">
      <pivotArea outline="0" collapsedLevelsAreSubtotals="1" fieldPosition="0"/>
    </format>
    <format dxfId="263">
      <pivotArea dataOnly="0" labelOnly="1" outline="0" fieldPosition="0">
        <references count="1">
          <reference field="2" count="0"/>
        </references>
      </pivotArea>
    </format>
    <format dxfId="262">
      <pivotArea field="7" type="button" dataOnly="0" labelOnly="1" outline="0" axis="axisPage" fieldPosition="1"/>
    </format>
    <format dxfId="261">
      <pivotArea field="7" type="button" dataOnly="0" labelOnly="1" outline="0" axis="axisPage" fieldPosition="1"/>
    </format>
    <format dxfId="260">
      <pivotArea dataOnly="0" labelOnly="1" outline="0" fieldPosition="0">
        <references count="1">
          <reference field="7" count="0"/>
        </references>
      </pivotArea>
    </format>
    <format dxfId="259">
      <pivotArea dataOnly="0" labelOnly="1" outline="0" fieldPosition="0">
        <references count="1">
          <reference field="7" count="0"/>
        </references>
      </pivotArea>
    </format>
    <format dxfId="258">
      <pivotArea dataOnly="0" labelOnly="1" outline="0" fieldPosition="0">
        <references count="1">
          <reference field="2" count="0"/>
        </references>
      </pivotArea>
    </format>
    <format dxfId="257">
      <pivotArea field="7" type="button" dataOnly="0" labelOnly="1" outline="0" axis="axisPage" fieldPosition="1"/>
    </format>
    <format dxfId="256">
      <pivotArea dataOnly="0" labelOnly="1" outline="0" fieldPosition="0">
        <references count="1">
          <reference field="7" count="0"/>
        </references>
      </pivotArea>
    </format>
    <format dxfId="255">
      <pivotArea type="all" dataOnly="0" outline="0" fieldPosition="0"/>
    </format>
    <format dxfId="254">
      <pivotArea outline="0" collapsedLevelsAreSubtotals="1" fieldPosition="0"/>
    </format>
    <format dxfId="253">
      <pivotArea field="4" type="button" dataOnly="0" labelOnly="1" outline="0" axis="axisRow" fieldPosition="0"/>
    </format>
    <format dxfId="252">
      <pivotArea dataOnly="0" labelOnly="1" outline="0" fieldPosition="0">
        <references count="1">
          <reference field="4" count="0"/>
        </references>
      </pivotArea>
    </format>
    <format dxfId="251">
      <pivotArea dataOnly="0" labelOnly="1" grandRow="1" outline="0" fieldPosition="0"/>
    </format>
    <format dxfId="250">
      <pivotArea dataOnly="0" labelOnly="1" outline="0" fieldPosition="0">
        <references count="1">
          <reference field="4294967294" count="3">
            <x v="0"/>
            <x v="1"/>
            <x v="2"/>
          </reference>
        </references>
      </pivotArea>
    </format>
    <format dxfId="249">
      <pivotArea field="2" type="button" dataOnly="0" labelOnly="1" outline="0" axis="axisPage" fieldPosition="0"/>
    </format>
  </formats>
  <chartFormats count="6">
    <chartFormat chart="0" format="45" series="1">
      <pivotArea type="data" outline="0" fieldPosition="0">
        <references count="1">
          <reference field="4294967294" count="1" selected="0">
            <x v="0"/>
          </reference>
        </references>
      </pivotArea>
    </chartFormat>
    <chartFormat chart="0" format="46">
      <pivotArea type="data" outline="0" fieldPosition="0">
        <references count="2">
          <reference field="4294967294" count="1" selected="0">
            <x v="0"/>
          </reference>
          <reference field="4" count="1" selected="0">
            <x v="0"/>
          </reference>
        </references>
      </pivotArea>
    </chartFormat>
    <chartFormat chart="0" format="47" series="1">
      <pivotArea type="data" outline="0" fieldPosition="0">
        <references count="1">
          <reference field="4294967294" count="1" selected="0">
            <x v="1"/>
          </reference>
        </references>
      </pivotArea>
    </chartFormat>
    <chartFormat chart="0" format="48">
      <pivotArea type="data" outline="0" fieldPosition="0">
        <references count="2">
          <reference field="4294967294" count="1" selected="0">
            <x v="1"/>
          </reference>
          <reference field="4" count="1" selected="0">
            <x v="0"/>
          </reference>
        </references>
      </pivotArea>
    </chartFormat>
    <chartFormat chart="0" format="49" series="1">
      <pivotArea type="data" outline="0" fieldPosition="0">
        <references count="1">
          <reference field="4294967294" count="1" selected="0">
            <x v="2"/>
          </reference>
        </references>
      </pivotArea>
    </chartFormat>
    <chartFormat chart="0" format="50">
      <pivotArea type="data" outline="0" fieldPosition="0">
        <references count="2">
          <reference field="4294967294" count="1" selected="0">
            <x v="2"/>
          </reference>
          <reference field="4" count="1" selected="0">
            <x v="0"/>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539E71-F916-4160-B7C5-25E6B0B776E1}" name="PivotTable4" cacheId="17"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fieldListSortAscending="1">
  <location ref="B4:F7" firstHeaderRow="0" firstDataRow="1" firstDataCol="2" rowPageCount="2" colPageCount="1"/>
  <pivotFields count="16">
    <pivotField compact="0" outline="0" showAll="0"/>
    <pivotField compact="0" outline="0" showAll="0"/>
    <pivotField name="$CompName$" axis="axisPage" compact="0" outline="0" showAll="0">
      <items count="2">
        <item x="0"/>
        <item t="default"/>
      </items>
    </pivotField>
    <pivotField compact="0" outline="0" showAll="0"/>
    <pivotField name="$EmissionScope$" axis="axisPage" compact="0" outline="0" showAll="0">
      <items count="2">
        <item x="0"/>
        <item t="default"/>
      </items>
    </pivotField>
    <pivotField compact="0" outline="0" showAll="0"/>
    <pivotField name="$AccountName$" axis="axisRow" compact="0" outline="0" showAll="0">
      <items count="2">
        <item x="0"/>
        <item t="default"/>
      </items>
    </pivotField>
    <pivotField name="$PostingDate$" axis="axisRow" compact="0" outline="0" showAll="0">
      <items count="2">
        <item x="0"/>
        <item t="default"/>
      </items>
    </pivotField>
    <pivotField compact="0" outline="0" showAll="0">
      <items count="2">
        <item x="0"/>
        <item t="default"/>
      </items>
    </pivotField>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s>
  <rowFields count="2">
    <field x="6"/>
    <field x="7"/>
  </rowFields>
  <rowItems count="3">
    <i>
      <x/>
      <x/>
    </i>
    <i t="default">
      <x/>
    </i>
    <i t="grand">
      <x/>
    </i>
  </rowItems>
  <colFields count="1">
    <field x="-2"/>
  </colFields>
  <colItems count="3">
    <i>
      <x/>
    </i>
    <i i="1">
      <x v="1"/>
    </i>
    <i i="2">
      <x v="2"/>
    </i>
  </colItems>
  <pageFields count="2">
    <pageField fld="2" hier="-1"/>
    <pageField fld="4" hier="-1"/>
  </pageFields>
  <dataFields count="3">
    <dataField name="$SumOfEmission_CO2$" fld="13" baseField="7" baseItem="0"/>
    <dataField name="$SumOfEmission_CH4$" fld="14" baseField="7" baseItem="0"/>
    <dataField name="$SumOfEmission_N2O$" fld="15" baseField="7" baseItem="0"/>
  </dataFields>
  <formats count="33">
    <format dxfId="248">
      <pivotArea field="6" type="button" dataOnly="0" labelOnly="1" outline="0" axis="axisRow" fieldPosition="0"/>
    </format>
    <format dxfId="247">
      <pivotArea field="7" type="button" dataOnly="0" labelOnly="1" outline="0" axis="axisRow" fieldPosition="1"/>
    </format>
    <format dxfId="246">
      <pivotArea dataOnly="0" labelOnly="1" outline="0" fieldPosition="0">
        <references count="1">
          <reference field="4294967294" count="3">
            <x v="0"/>
            <x v="1"/>
            <x v="2"/>
          </reference>
        </references>
      </pivotArea>
    </format>
    <format dxfId="245">
      <pivotArea dataOnly="0" labelOnly="1" outline="0" fieldPosition="0">
        <references count="1">
          <reference field="6" count="0"/>
        </references>
      </pivotArea>
    </format>
    <format dxfId="244">
      <pivotArea dataOnly="0" labelOnly="1" outline="0" fieldPosition="0">
        <references count="1">
          <reference field="6" count="0" defaultSubtotal="1"/>
        </references>
      </pivotArea>
    </format>
    <format dxfId="243">
      <pivotArea dataOnly="0" labelOnly="1" outline="0" fieldPosition="0">
        <references count="2">
          <reference field="6" count="0" selected="0"/>
          <reference field="7" count="0"/>
        </references>
      </pivotArea>
    </format>
    <format dxfId="242">
      <pivotArea outline="0" fieldPosition="0">
        <references count="3">
          <reference field="4294967294" count="1" selected="0">
            <x v="0"/>
          </reference>
          <reference field="6" count="0" selected="0"/>
          <reference field="7" count="0" selected="0"/>
        </references>
      </pivotArea>
    </format>
    <format dxfId="241">
      <pivotArea outline="0" fieldPosition="0">
        <references count="3">
          <reference field="4294967294" count="1" selected="0">
            <x v="0"/>
          </reference>
          <reference field="6" count="0" selected="0"/>
          <reference field="7" count="0" selected="0"/>
        </references>
      </pivotArea>
    </format>
    <format dxfId="240">
      <pivotArea dataOnly="0" labelOnly="1" grandRow="1" outline="0" fieldPosition="0"/>
    </format>
    <format dxfId="239">
      <pivotArea type="all" dataOnly="0" outline="0" fieldPosition="0"/>
    </format>
    <format dxfId="238">
      <pivotArea outline="0" collapsedLevelsAreSubtotals="1" fieldPosition="0"/>
    </format>
    <format dxfId="237">
      <pivotArea field="6" type="button" dataOnly="0" labelOnly="1" outline="0" axis="axisRow" fieldPosition="0"/>
    </format>
    <format dxfId="236">
      <pivotArea field="7" type="button" dataOnly="0" labelOnly="1" outline="0" axis="axisRow" fieldPosition="1"/>
    </format>
    <format dxfId="235">
      <pivotArea dataOnly="0" labelOnly="1" outline="0" fieldPosition="0">
        <references count="1">
          <reference field="6" count="0"/>
        </references>
      </pivotArea>
    </format>
    <format dxfId="234">
      <pivotArea dataOnly="0" labelOnly="1" outline="0" fieldPosition="0">
        <references count="1">
          <reference field="6" count="0" defaultSubtotal="1"/>
        </references>
      </pivotArea>
    </format>
    <format dxfId="233">
      <pivotArea dataOnly="0" labelOnly="1" grandRow="1" outline="0" fieldPosition="0"/>
    </format>
    <format dxfId="232">
      <pivotArea dataOnly="0" labelOnly="1" outline="0" fieldPosition="0">
        <references count="2">
          <reference field="6" count="0" selected="0"/>
          <reference field="7" count="0"/>
        </references>
      </pivotArea>
    </format>
    <format dxfId="231">
      <pivotArea dataOnly="0" labelOnly="1" outline="0" fieldPosition="0">
        <references count="1">
          <reference field="4294967294" count="3">
            <x v="0"/>
            <x v="1"/>
            <x v="2"/>
          </reference>
        </references>
      </pivotArea>
    </format>
    <format dxfId="230">
      <pivotArea dataOnly="0" labelOnly="1" outline="0" fieldPosition="0">
        <references count="1">
          <reference field="4294967294" count="3">
            <x v="0"/>
            <x v="1"/>
            <x v="2"/>
          </reference>
        </references>
      </pivotArea>
    </format>
    <format dxfId="229">
      <pivotArea outline="0" fieldPosition="0">
        <references count="1">
          <reference field="6" count="0" selected="0" defaultSubtotal="1"/>
        </references>
      </pivotArea>
    </format>
    <format dxfId="228">
      <pivotArea grandRow="1" outline="0" collapsedLevelsAreSubtotals="1" fieldPosition="0"/>
    </format>
    <format dxfId="227">
      <pivotArea outline="0" fieldPosition="0">
        <references count="3">
          <reference field="4294967294" count="2" selected="0">
            <x v="1"/>
            <x v="2"/>
          </reference>
          <reference field="6" count="0" selected="0"/>
          <reference field="7" count="0" selected="0"/>
        </references>
      </pivotArea>
    </format>
    <format dxfId="226">
      <pivotArea dataOnly="0" labelOnly="1" outline="0" fieldPosition="0">
        <references count="1">
          <reference field="2" count="0"/>
        </references>
      </pivotArea>
    </format>
    <format dxfId="225">
      <pivotArea field="4" type="button" dataOnly="0" labelOnly="1" outline="0" axis="axisPage" fieldPosition="1"/>
    </format>
    <format dxfId="224">
      <pivotArea dataOnly="0" labelOnly="1" outline="0" fieldPosition="0">
        <references count="1">
          <reference field="4" count="0"/>
        </references>
      </pivotArea>
    </format>
    <format dxfId="223">
      <pivotArea dataOnly="0" labelOnly="1" outline="0" fieldPosition="0">
        <references count="1">
          <reference field="2" count="0"/>
        </references>
      </pivotArea>
    </format>
    <format dxfId="222">
      <pivotArea field="4" type="button" dataOnly="0" labelOnly="1" outline="0" axis="axisPage" fieldPosition="1"/>
    </format>
    <format dxfId="221">
      <pivotArea dataOnly="0" labelOnly="1" outline="0" fieldPosition="0">
        <references count="1">
          <reference field="4" count="0"/>
        </references>
      </pivotArea>
    </format>
    <format dxfId="220">
      <pivotArea field="4" type="button" dataOnly="0" labelOnly="1" outline="0" axis="axisPage" fieldPosition="1"/>
    </format>
    <format dxfId="219">
      <pivotArea dataOnly="0" labelOnly="1" outline="0" fieldPosition="0">
        <references count="1">
          <reference field="2" count="0"/>
        </references>
      </pivotArea>
    </format>
    <format dxfId="218">
      <pivotArea dataOnly="0" labelOnly="1" outline="0" fieldPosition="0">
        <references count="1">
          <reference field="4" count="0"/>
        </references>
      </pivotArea>
    </format>
    <format dxfId="217">
      <pivotArea field="7" type="button" dataOnly="0" labelOnly="1" outline="0" axis="axisRow" fieldPosition="1"/>
    </format>
    <format dxfId="216">
      <pivotArea field="2" type="button" dataOnly="0" labelOnly="1" outline="0" axis="axisPage"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B0AFCAA-E640-49CE-8551-8ED52A0DBEFB}" name="PivotTable9" cacheId="7"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3" fieldListSortAscending="1">
  <location ref="H1:I3" firstHeaderRow="1" firstDataRow="1" firstDataCol="1"/>
  <pivotFields count="16">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PostingDate$" axis="axisRow" compact="0" outline="0" showAll="0">
      <items count="2">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s>
  <rowFields count="1">
    <field x="7"/>
  </rowFields>
  <rowItems count="2">
    <i>
      <x/>
    </i>
    <i t="grand">
      <x/>
    </i>
  </rowItems>
  <colItems count="1">
    <i/>
  </colItems>
  <dataFields count="1">
    <dataField name="$SumOfEmission_N2O$" fld="15" baseField="7" baseItem="0" numFmtId="4"/>
  </dataFields>
  <formats count="13">
    <format dxfId="187">
      <pivotArea field="7" type="button" dataOnly="0" labelOnly="1" outline="0" axis="axisRow" fieldPosition="0"/>
    </format>
    <format dxfId="186">
      <pivotArea dataOnly="0" labelOnly="1" outline="0" axis="axisValues" fieldPosition="0"/>
    </format>
    <format dxfId="185">
      <pivotArea dataOnly="0" labelOnly="1" outline="0" fieldPosition="0">
        <references count="1">
          <reference field="7" count="0"/>
        </references>
      </pivotArea>
    </format>
    <format dxfId="184">
      <pivotArea dataOnly="0" labelOnly="1" grandRow="1" outline="0" fieldPosition="0"/>
    </format>
    <format dxfId="183">
      <pivotArea outline="0" collapsedLevelsAreSubtotals="1" fieldPosition="0"/>
    </format>
    <format dxfId="182">
      <pivotArea type="all" dataOnly="0" outline="0" fieldPosition="0"/>
    </format>
    <format dxfId="181">
      <pivotArea outline="0" collapsedLevelsAreSubtotals="1" fieldPosition="0"/>
    </format>
    <format dxfId="180">
      <pivotArea field="7" type="button" dataOnly="0" labelOnly="1" outline="0" axis="axisRow" fieldPosition="0"/>
    </format>
    <format dxfId="179">
      <pivotArea dataOnly="0" labelOnly="1" outline="0" fieldPosition="0">
        <references count="1">
          <reference field="7" count="0"/>
        </references>
      </pivotArea>
    </format>
    <format dxfId="178">
      <pivotArea dataOnly="0" labelOnly="1" grandRow="1" outline="0" fieldPosition="0"/>
    </format>
    <format dxfId="177">
      <pivotArea dataOnly="0" labelOnly="1" outline="0" axis="axisValues" fieldPosition="0"/>
    </format>
    <format dxfId="176">
      <pivotArea dataOnly="0" labelOnly="1" outline="0" axis="axisValues" fieldPosition="0"/>
    </format>
    <format dxfId="175">
      <pivotArea field="7" type="button" dataOnly="0" labelOnly="1" outline="0" axis="axisRow" fieldPosition="0"/>
    </format>
  </formats>
  <chartFormats count="1">
    <chartFormat chart="0" format="0" series="1">
      <pivotArea type="data" outline="0" fieldPosition="0">
        <references count="1">
          <reference field="4294967294" count="1" selected="0">
            <x v="0"/>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09BDCA6-9BBC-4FD8-AF1A-9434250E0E09}" name="PivotTable8" cacheId="9"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2" fieldListSortAscending="1">
  <location ref="E1:F3" firstHeaderRow="1" firstDataRow="1" firstDataCol="1"/>
  <pivotFields count="16">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PostingDate$" axis="axisRow" compact="0" outline="0" showAll="0">
      <items count="2">
        <item x="0"/>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7"/>
  </rowFields>
  <rowItems count="2">
    <i>
      <x/>
    </i>
    <i t="grand">
      <x/>
    </i>
  </rowItems>
  <colItems count="1">
    <i/>
  </colItems>
  <dataFields count="1">
    <dataField name="$SumOfEmission_CH4$" fld="14" baseField="7" baseItem="0" numFmtId="4"/>
  </dataFields>
  <formats count="13">
    <format dxfId="200">
      <pivotArea field="7" type="button" dataOnly="0" labelOnly="1" outline="0" axis="axisRow" fieldPosition="0"/>
    </format>
    <format dxfId="199">
      <pivotArea dataOnly="0" labelOnly="1" outline="0" axis="axisValues" fieldPosition="0"/>
    </format>
    <format dxfId="198">
      <pivotArea dataOnly="0" labelOnly="1" outline="0" fieldPosition="0">
        <references count="1">
          <reference field="7" count="0"/>
        </references>
      </pivotArea>
    </format>
    <format dxfId="197">
      <pivotArea dataOnly="0" labelOnly="1" grandRow="1" outline="0" fieldPosition="0"/>
    </format>
    <format dxfId="196">
      <pivotArea outline="0" collapsedLevelsAreSubtotals="1" fieldPosition="0"/>
    </format>
    <format dxfId="195">
      <pivotArea type="all" dataOnly="0" outline="0" fieldPosition="0"/>
    </format>
    <format dxfId="194">
      <pivotArea outline="0" collapsedLevelsAreSubtotals="1" fieldPosition="0"/>
    </format>
    <format dxfId="193">
      <pivotArea field="7" type="button" dataOnly="0" labelOnly="1" outline="0" axis="axisRow" fieldPosition="0"/>
    </format>
    <format dxfId="192">
      <pivotArea dataOnly="0" labelOnly="1" outline="0" fieldPosition="0">
        <references count="1">
          <reference field="7" count="0"/>
        </references>
      </pivotArea>
    </format>
    <format dxfId="191">
      <pivotArea dataOnly="0" labelOnly="1" grandRow="1" outline="0" fieldPosition="0"/>
    </format>
    <format dxfId="190">
      <pivotArea dataOnly="0" labelOnly="1" outline="0" axis="axisValues" fieldPosition="0"/>
    </format>
    <format dxfId="189">
      <pivotArea dataOnly="0" labelOnly="1" outline="0" axis="axisValues" fieldPosition="0"/>
    </format>
    <format dxfId="188">
      <pivotArea field="7" type="button" dataOnly="0" labelOnly="1" outline="0" axis="axisRow" fieldPosition="0"/>
    </format>
  </formats>
  <chartFormats count="1">
    <chartFormat chart="0" format="0" series="1">
      <pivotArea type="data" outline="0" fieldPosition="0">
        <references count="1">
          <reference field="4294967294" count="1" selected="0">
            <x v="0"/>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2EDFC2D-330E-42B8-A9ED-B5AF6BC40F3F}" name="PivotTable7"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4" fieldListSortAscending="1">
  <location ref="B1:C3" firstHeaderRow="1" firstDataRow="1" firstDataCol="1"/>
  <pivotFields count="16">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PostingDate$" axis="axisRow" compact="0" outline="0" showAll="0">
      <items count="2">
        <item x="0"/>
        <item t="default"/>
      </items>
    </pivotField>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1">
    <field x="7"/>
  </rowFields>
  <rowItems count="2">
    <i>
      <x/>
    </i>
    <i t="grand">
      <x/>
    </i>
  </rowItems>
  <colItems count="1">
    <i/>
  </colItems>
  <dataFields count="1">
    <dataField name="$SumOfEmission_CO2$" fld="13" baseField="7" baseItem="0"/>
  </dataFields>
  <formats count="15">
    <format dxfId="215">
      <pivotArea field="7" type="button" dataOnly="0" labelOnly="1" outline="0" axis="axisRow" fieldPosition="0"/>
    </format>
    <format dxfId="214">
      <pivotArea dataOnly="0" labelOnly="1" outline="0" axis="axisValues" fieldPosition="0"/>
    </format>
    <format dxfId="213">
      <pivotArea dataOnly="0" labelOnly="1" outline="0" fieldPosition="0">
        <references count="1">
          <reference field="7" count="0"/>
        </references>
      </pivotArea>
    </format>
    <format dxfId="212">
      <pivotArea dataOnly="0" labelOnly="1" grandRow="1" outline="0" fieldPosition="0"/>
    </format>
    <format dxfId="211">
      <pivotArea outline="0" fieldPosition="0">
        <references count="1">
          <reference field="7" count="0" selected="0"/>
        </references>
      </pivotArea>
    </format>
    <format dxfId="210">
      <pivotArea outline="0" collapsedLevelsAreSubtotals="1" fieldPosition="0"/>
    </format>
    <format dxfId="209">
      <pivotArea type="all" dataOnly="0" outline="0" fieldPosition="0"/>
    </format>
    <format dxfId="208">
      <pivotArea outline="0" collapsedLevelsAreSubtotals="1" fieldPosition="0"/>
    </format>
    <format dxfId="207">
      <pivotArea field="7" type="button" dataOnly="0" labelOnly="1" outline="0" axis="axisRow" fieldPosition="0"/>
    </format>
    <format dxfId="206">
      <pivotArea dataOnly="0" labelOnly="1" outline="0" fieldPosition="0">
        <references count="1">
          <reference field="7" count="0"/>
        </references>
      </pivotArea>
    </format>
    <format dxfId="205">
      <pivotArea dataOnly="0" labelOnly="1" grandRow="1" outline="0" fieldPosition="0"/>
    </format>
    <format dxfId="204">
      <pivotArea dataOnly="0" labelOnly="1" outline="0" axis="axisValues" fieldPosition="0"/>
    </format>
    <format dxfId="203">
      <pivotArea dataOnly="0" labelOnly="1" outline="0" axis="axisValues" fieldPosition="0"/>
    </format>
    <format dxfId="202">
      <pivotArea grandRow="1" outline="0" collapsedLevelsAreSubtotals="1" fieldPosition="0"/>
    </format>
    <format dxfId="201">
      <pivotArea field="7" type="button" dataOnly="0" labelOnly="1" outline="0" axis="axisRow" fieldPosition="0"/>
    </format>
  </formats>
  <chartFormats count="1">
    <chartFormat chart="0" format="0" series="1">
      <pivotArea type="data" outline="0" fieldPosition="0">
        <references count="1">
          <reference field="4294967294" count="1" selected="0">
            <x v="0"/>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6CDA111D-7C40-423A-8F02-3FB8A759C4C7}" autoFormatId="16" applyNumberFormats="0" applyBorderFormats="0" applyFontFormats="0" applyPatternFormats="0" applyAlignmentFormats="0" applyWidthHeightFormats="0">
  <queryTableRefresh nextId="17">
    <queryTableFields count="16">
      <queryTableField id="1" name="PeriodFilter" tableColumnId="1"/>
      <queryTableField id="2" name="SustLedgDateFilter" tableColumnId="2"/>
      <queryTableField id="3" name="CompanyName" tableColumnId="3"/>
      <queryTableField id="4" name="ShowDetails" tableColumnId="4"/>
      <queryTableField id="5" name="Emission_Scope" tableColumnId="5"/>
      <queryTableField id="6" name="Account_No_" tableColumnId="6"/>
      <queryTableField id="7" name="Account_Name" tableColumnId="7"/>
      <queryTableField id="8" name="Posting_Date" tableColumnId="8"/>
      <queryTableField id="9" name="Document_Type" tableColumnId="9"/>
      <queryTableField id="10" name="Document_No_" tableColumnId="10"/>
      <queryTableField id="11" name="Description" tableColumnId="11"/>
      <queryTableField id="12" name="Unit_of_Measure" tableColumnId="12"/>
      <queryTableField id="13" name="UnitOfMeasureCaption" tableColumnId="13"/>
      <queryTableField id="14" name="Emission_CO2" tableColumnId="14"/>
      <queryTableField id="15" name="Emission_CH4" tableColumnId="15"/>
      <queryTableField id="16" name="Emission_N2O"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Name1" xr10:uid="{08C58DE3-22F0-4D4C-82FA-1F77C6637A63}" sourceName="Account_Name">
  <pivotTables>
    <pivotTable tabId="7" name="PivotTable4"/>
  </pivotTables>
  <data>
    <tabular pivotCacheId="1256164060" showMissing="0">
      <items count="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cument_Type1" xr10:uid="{DDD61AE7-152C-4B1A-BCDD-96E642C5F552}" sourceName="Document_Type">
  <pivotTables>
    <pivotTable tabId="7" name="PivotTable4"/>
  </pivotTables>
  <data>
    <tabular pivotCacheId="1256164060" showMissing="0">
      <items count="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ission_Scope1" xr10:uid="{E06F2F9C-5435-4B63-AD03-93649B70ADB9}" sourceName="Emission_Scope">
  <pivotTables>
    <pivotTable tabId="7" name="PivotTable4"/>
  </pivotTables>
  <data>
    <tabular pivotCacheId="1256164060" showMissing="0">
      <items count="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ting_Date1" xr10:uid="{54D36B52-35B2-41F5-9423-0BC1186ABE0D}" sourceName="Posting_Date">
  <pivotTables>
    <pivotTable tabId="7" name="PivotTable4"/>
  </pivotTables>
  <data>
    <tabular pivotCacheId="1256164060" showMissing="0">
      <items count="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Name$" xr10:uid="{B8D40E03-EFE8-4251-A4CF-0612CD325415}" cache="Slicer_Account_Name1" caption="$AccountName$" rowHeight="241300"/>
  <slicer name="$DocumentType$" xr10:uid="{B1B01B9F-AD7A-4F1E-8B76-310277714FE4}" cache="Slicer_Document_Type1" caption="$DocumentType$" rowHeight="241300"/>
  <slicer name="$EmissionScope$" xr10:uid="{BAB8E407-F27A-43E5-A454-E9660962EC21}" cache="Slicer_Emission_Scope1" caption="$EmissionScope$" rowHeight="241300"/>
  <slicer name="$PostingDate$" xr10:uid="{7E906307-97E3-4631-9656-701A9DDBFDE5}" cache="Slicer_Posting_Date1" caption="$PostingDate$"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aptionData" displayName="CaptionData" ref="A1:B11" totalsRowShown="0">
  <autoFilter ref="A1:B11" xr:uid="{00000000-0009-0000-0100-000002000000}"/>
  <tableColumns count="2">
    <tableColumn id="1" xr3:uid="{00000000-0010-0000-0100-000001000000}" name="Caption"/>
    <tableColumn id="2" xr3:uid="{00000000-0010-0000-0100-000002000000}"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7D92447-24A7-43BD-96FA-2E180EA41B1C}" name="Data_1" displayName="Data_1" ref="A1:P2" tableType="queryTable" totalsRowShown="0">
  <autoFilter ref="A1:P2" xr:uid="{47D92447-24A7-43BD-96FA-2E180EA41B1C}"/>
  <tableColumns count="16">
    <tableColumn id="1" xr3:uid="{96422BBE-8097-47DF-995F-4D791C2B9C75}" uniqueName="1" name="PeriodFilter" queryTableFieldId="1" dataDxfId="174"/>
    <tableColumn id="2" xr3:uid="{709291A2-3365-4FAC-BF1F-ACEEE6A351D1}" uniqueName="2" name="SustLedgDateFilter" queryTableFieldId="2" dataDxfId="173"/>
    <tableColumn id="3" xr3:uid="{99C92E4A-9364-4EFF-8907-C264D5EB17B6}" uniqueName="3" name="CompanyName" queryTableFieldId="3" dataDxfId="172"/>
    <tableColumn id="4" xr3:uid="{F9B53E28-5AF8-4B9C-8A87-5AAD7638DBB7}" uniqueName="4" name="ShowDetails" queryTableFieldId="4" dataDxfId="171"/>
    <tableColumn id="5" xr3:uid="{4D694A09-6CC7-4902-85BF-79D30A55B767}" uniqueName="5" name="Emission_Scope" queryTableFieldId="5" dataDxfId="170"/>
    <tableColumn id="6" xr3:uid="{5C8FB0E2-3038-4756-B8BB-DF873E1007F6}" uniqueName="6" name="Account_No_" queryTableFieldId="6" dataDxfId="169"/>
    <tableColumn id="7" xr3:uid="{C516CAE5-95ED-41E2-B48E-4DB2B58DF2BE}" uniqueName="7" name="Account_Name" queryTableFieldId="7" dataDxfId="168"/>
    <tableColumn id="8" xr3:uid="{1DA7DFF2-921E-4C9C-8866-B198CA8189EF}" uniqueName="8" name="Posting_Date" queryTableFieldId="8" dataDxfId="142"/>
    <tableColumn id="9" xr3:uid="{3E548D06-E5CF-46FE-97C0-3B5B8271D7E3}" uniqueName="9" name="Document_Type" queryTableFieldId="9" dataDxfId="167"/>
    <tableColumn id="10" xr3:uid="{3D55CC11-188B-43BF-A222-1D26ED759270}" uniqueName="10" name="Document_No_" queryTableFieldId="10" dataDxfId="166"/>
    <tableColumn id="11" xr3:uid="{E4E1566B-7FD0-4D5E-8CEB-6E792830CB0B}" uniqueName="11" name="Description" queryTableFieldId="11" dataDxfId="165"/>
    <tableColumn id="12" xr3:uid="{CB8E297A-37AF-4E5D-9722-76D307F2642B}" uniqueName="12" name="Unit_of_Measure" queryTableFieldId="12" dataDxfId="164"/>
    <tableColumn id="13" xr3:uid="{58B7CBF2-275B-4322-92D2-577950222FDE}" uniqueName="13" name="UnitOfMeasureCaption" queryTableFieldId="13" dataDxfId="163"/>
    <tableColumn id="14" xr3:uid="{585CF9F6-2580-48C9-B93B-D3B0A93302B1}" uniqueName="14" name="Emission_CO2" queryTableFieldId="14" dataDxfId="162"/>
    <tableColumn id="15" xr3:uid="{7A509C73-CB22-411D-864D-317D9AB76DE2}" uniqueName="15" name="Emission_CH4" queryTableFieldId="15" dataDxfId="161"/>
    <tableColumn id="16" xr3:uid="{7F78F29B-7F9F-447D-A6A0-11834BEF7A88}" uniqueName="16" name="Emission_N2O" queryTableFieldId="16" dataDxfId="160"/>
  </tableColumns>
  <tableStyleInfo name="Table Style 1 CL"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A1:P2" insertRow="1" totalsRowShown="0" dataDxfId="159">
  <autoFilter ref="A1:P2" xr:uid="{00000000-0009-0000-0100-000001000000}"/>
  <tableColumns count="16">
    <tableColumn id="1" xr3:uid="{00000000-0010-0000-0000-000001000000}" name="PeriodFilter" dataDxfId="158"/>
    <tableColumn id="8" xr3:uid="{FA2CAB88-8443-4DC7-868A-FF0CA9F8AEDC}" name="SustLedgDateFilter" dataDxfId="157"/>
    <tableColumn id="2" xr3:uid="{00000000-0010-0000-0000-000002000000}" name="CompanyName" dataDxfId="156"/>
    <tableColumn id="3" xr3:uid="{00000000-0010-0000-0000-000003000000}" name="ShowDetails" dataDxfId="155">
      <calculatedColumnFormula>FALSE()</calculatedColumnFormula>
    </tableColumn>
    <tableColumn id="4" xr3:uid="{00000000-0010-0000-0000-000004000000}" name="Emission_Scope" dataDxfId="154"/>
    <tableColumn id="5" xr3:uid="{00000000-0010-0000-0000-000005000000}" name="Account_No_" dataDxfId="153"/>
    <tableColumn id="6" xr3:uid="{00000000-0010-0000-0000-000006000000}" name="Account_Name" dataDxfId="152"/>
    <tableColumn id="7" xr3:uid="{00000000-0010-0000-0000-000007000000}" name="Posting_Date" dataDxfId="151"/>
    <tableColumn id="9" xr3:uid="{00000000-0010-0000-0000-000009000000}" name="Document_Type" dataDxfId="150"/>
    <tableColumn id="10" xr3:uid="{00000000-0010-0000-0000-00000A000000}" name="Document_No_" dataDxfId="149"/>
    <tableColumn id="11" xr3:uid="{00000000-0010-0000-0000-00000B000000}" name="Description" dataDxfId="148"/>
    <tableColumn id="12" xr3:uid="{00000000-0010-0000-0000-00000C000000}" name="Unit_of_Measure" dataDxfId="147"/>
    <tableColumn id="13" xr3:uid="{00000000-0010-0000-0000-00000D000000}" name="UnitOfMeasureCaption" dataDxfId="146"/>
    <tableColumn id="14" xr3:uid="{00000000-0010-0000-0000-00000E000000}" name="Emission_CO2" dataDxfId="145"/>
    <tableColumn id="15" xr3:uid="{00000000-0010-0000-0000-00000F000000}" name="Emission_CH4" dataDxfId="144"/>
    <tableColumn id="16" xr3:uid="{00000000-0010-0000-0000-000010000000}" name="Emission_N2O" dataDxfId="143"/>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ReportMetadataValues" displayName="ReportMetadataValues" ref="A1:B10" totalsRowShown="0">
  <autoFilter ref="A1:B10" xr:uid="{00000000-0009-0000-0100-000003000000}"/>
  <tableColumns count="2">
    <tableColumn id="1" xr3:uid="{00000000-0010-0000-0200-000001000000}" name="Report Property"/>
    <tableColumn id="2" xr3:uid="{00000000-0010-0000-0200-000002000000}" name="Report Property Valu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eportRequestValues" displayName="ReportRequestValues" ref="D1:E10" totalsRowShown="0">
  <autoFilter ref="D1:E10" xr:uid="{00000000-0009-0000-0100-000004000000}"/>
  <tableColumns count="2">
    <tableColumn id="1" xr3:uid="{00000000-0010-0000-0300-000001000000}" name="Request Property"/>
    <tableColumn id="2" xr3:uid="{00000000-0010-0000-0300-000002000000}" name="Request Property Valu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ReportRequestPageValues" displayName="ReportRequestPageValues" ref="G1:H2" totalsRowShown="0">
  <autoFilter ref="G1:H2" xr:uid="{00000000-0009-0000-0100-000005000000}"/>
  <tableColumns count="2">
    <tableColumn id="1" xr3:uid="{00000000-0010-0000-0400-000001000000}" name="Request Page Option"/>
    <tableColumn id="2" xr3:uid="{00000000-0010-0000-0400-000002000000}" name="Request Page Option Valu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ReportFilterValues" displayName="ReportFilterValues" ref="J1:K2" totalsRowShown="0">
  <autoFilter ref="J1:K2" xr:uid="{00000000-0009-0000-0100-000006000000}"/>
  <tableColumns count="2">
    <tableColumn id="1" xr3:uid="{00000000-0010-0000-0500-000001000000}" name="Filter"/>
    <tableColumn id="2" xr3:uid="{00000000-0010-0000-0500-000002000000}" name="Filter Valu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ranslationData" displayName="TranslationData" ref="A1:C2" totalsRowShown="0">
  <autoFilter ref="A1:C2" xr:uid="{00000000-0009-0000-0100-000007000000}"/>
  <tableColumns count="3">
    <tableColumn id="1" xr3:uid="{00000000-0010-0000-0600-000001000000}" name="CaptionKey"/>
    <tableColumn id="2" xr3:uid="{00000000-0010-0000-0600-000002000000}" name="Language"/>
    <tableColumn id="3" xr3:uid="{00000000-0010-0000-0600-000003000000}" name="Value"/>
  </tableColumns>
  <tableStyleInfo name="TableStyleMedium2" showFirstColumn="0" showLastColumn="0" showRowStripes="1" showColumnStripes="0"/>
</table>
</file>

<file path=xl/theme/theme1.xml><?xml version="1.0" encoding="utf-8"?>
<a:theme xmlns:a="http://schemas.openxmlformats.org/drawingml/2006/main" name="Theme1">
  <a:themeElements>
    <a:clrScheme name="BC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CL Excel Theme 01">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openxmlformats.org/officeDocument/2006/relationships/drawing" Target="../drawings/drawing3.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3CAA0-4E6C-4277-B5EB-27C8E5831883}">
  <sheetPr>
    <pageSetUpPr fitToPage="1"/>
  </sheetPr>
  <dimension ref="A2:L8"/>
  <sheetViews>
    <sheetView showGridLines="0" tabSelected="1" zoomScaleNormal="100" workbookViewId="0"/>
  </sheetViews>
  <sheetFormatPr defaultColWidth="9" defaultRowHeight="20.149999999999999" customHeight="1" x14ac:dyDescent="0.45"/>
  <cols>
    <col min="1" max="1" width="9.08203125" style="17" customWidth="1"/>
    <col min="2" max="2" width="22.58203125" style="13" customWidth="1"/>
    <col min="3" max="3" width="19" style="13" bestFit="1" customWidth="1"/>
    <col min="4" max="4" width="32.83203125" style="13" customWidth="1"/>
    <col min="5" max="5" width="13.75" style="13" bestFit="1" customWidth="1"/>
    <col min="6" max="6" width="16.33203125" style="13" bestFit="1" customWidth="1"/>
    <col min="7" max="7" width="15.58203125" style="13" bestFit="1" customWidth="1"/>
    <col min="8" max="8" width="32.08203125" style="13" customWidth="1"/>
    <col min="9" max="9" width="16.58203125" style="13" bestFit="1" customWidth="1"/>
    <col min="10" max="10" width="20.25" style="13" bestFit="1" customWidth="1"/>
    <col min="11" max="11" width="21" style="13" bestFit="1" customWidth="1"/>
    <col min="12" max="12" width="23" style="13" bestFit="1" customWidth="1"/>
    <col min="13" max="16384" width="9" style="13"/>
  </cols>
  <sheetData>
    <row r="2" spans="2:12" ht="20.149999999999999" customHeight="1" thickBot="1" x14ac:dyDescent="0.5">
      <c r="B2" s="9" t="s">
        <v>92</v>
      </c>
      <c r="L2" s="7" t="str" cm="1">
        <f t="array" ref="L2">ReportRequest.CompanyName</f>
        <v>CRONUS International Ltd.</v>
      </c>
    </row>
    <row r="3" spans="2:12" ht="20.149999999999999" customHeight="1" thickTop="1" x14ac:dyDescent="0.45"/>
    <row r="4" spans="2:12" ht="20.149999999999999" customHeight="1" x14ac:dyDescent="0.45">
      <c r="B4" s="15" t="str" cm="1">
        <f t="array" ref="B4">_xlfn.IFNA(_xlfn.XLOOKUP(TRUE,(Data[SustLedgDateFilter]&lt;&gt;""),Data[PeriodFilter]), "")</f>
        <v/>
      </c>
      <c r="L4" s="8" t="str" cm="1">
        <f t="array" ref="L4">IF(ISNA(VLOOKUP("DataRetrieved",CaptionData[#All],2,FALSE)),"Data retrieved:",VLOOKUP("DataRetrieved",CaptionData[#All],2,FALSE))&amp;" "&amp;TEXT(ReportRequest.Date,"d mmmm yyyy, hh:mm")</f>
        <v>Data retrieved: 1 February 2024, 12:08</v>
      </c>
    </row>
    <row r="6" spans="2:12" ht="20.149999999999999" customHeight="1" x14ac:dyDescent="0.45">
      <c r="B6" s="19" t="s">
        <v>77</v>
      </c>
      <c r="C6" s="19" t="s">
        <v>78</v>
      </c>
      <c r="D6" s="19" t="s">
        <v>74</v>
      </c>
      <c r="E6" s="24" t="s">
        <v>69</v>
      </c>
      <c r="F6" s="19" t="s">
        <v>79</v>
      </c>
      <c r="G6" s="19" t="s">
        <v>80</v>
      </c>
      <c r="H6" s="19" t="s">
        <v>81</v>
      </c>
      <c r="I6" s="19" t="s">
        <v>76</v>
      </c>
      <c r="J6" s="20" t="s">
        <v>70</v>
      </c>
      <c r="K6" s="20" t="s">
        <v>71</v>
      </c>
      <c r="L6" s="20" t="s">
        <v>72</v>
      </c>
    </row>
    <row r="7" spans="2:12" ht="20.149999999999999" customHeight="1" x14ac:dyDescent="0.45">
      <c r="B7" s="12" t="s">
        <v>75</v>
      </c>
      <c r="C7" s="12" t="s">
        <v>75</v>
      </c>
      <c r="D7" s="12" t="s">
        <v>75</v>
      </c>
      <c r="E7" s="14">
        <v>1</v>
      </c>
      <c r="F7" s="12" t="s">
        <v>75</v>
      </c>
      <c r="G7" s="12" t="s">
        <v>75</v>
      </c>
      <c r="H7" s="12" t="s">
        <v>75</v>
      </c>
      <c r="I7" s="12" t="s">
        <v>75</v>
      </c>
      <c r="J7" s="11">
        <v>0</v>
      </c>
      <c r="K7" s="11">
        <v>0</v>
      </c>
      <c r="L7" s="11">
        <v>0</v>
      </c>
    </row>
    <row r="8" spans="2:12" ht="20.149999999999999" customHeight="1" x14ac:dyDescent="0.45">
      <c r="B8" s="12" t="s">
        <v>67</v>
      </c>
      <c r="C8" s="12"/>
      <c r="D8" s="12"/>
      <c r="E8" s="12"/>
      <c r="F8" s="12"/>
      <c r="G8" s="12"/>
      <c r="H8" s="12"/>
      <c r="I8" s="12"/>
      <c r="J8" s="11">
        <v>0</v>
      </c>
      <c r="K8" s="11">
        <v>0</v>
      </c>
      <c r="L8" s="11">
        <v>0</v>
      </c>
    </row>
  </sheetData>
  <printOptions horizontalCentered="1"/>
  <pageMargins left="0.23622047244094491" right="0.23622047244094491" top="0.74803149606299213" bottom="0.74803149606299213" header="0.31496062992125984" footer="0.31496062992125984"/>
  <pageSetup paperSize="9" scale="55"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3DA1A-5018-4850-B72D-058A7B7E1624}">
  <sheetPr>
    <tabColor theme="3" tint="9.9978637043366805E-2"/>
  </sheetPr>
  <dimension ref="A1:E6"/>
  <sheetViews>
    <sheetView showGridLines="0" zoomScaleNormal="100" workbookViewId="0"/>
  </sheetViews>
  <sheetFormatPr defaultColWidth="9" defaultRowHeight="20.149999999999999" customHeight="1" x14ac:dyDescent="0.45"/>
  <cols>
    <col min="1" max="1" width="117.83203125" style="17" customWidth="1"/>
    <col min="2" max="2" width="20.5" style="13" bestFit="1" customWidth="1"/>
    <col min="3" max="5" width="25" style="13" customWidth="1"/>
    <col min="6" max="16384" width="9" style="13"/>
  </cols>
  <sheetData>
    <row r="1" spans="2:5" ht="21" x14ac:dyDescent="0.45">
      <c r="B1" s="23" t="s">
        <v>91</v>
      </c>
      <c r="C1" s="23" t="s">
        <v>68</v>
      </c>
      <c r="D1" s="18"/>
      <c r="E1" s="18"/>
    </row>
    <row r="2" spans="2:5" ht="21" x14ac:dyDescent="0.45">
      <c r="B2" s="23" t="s">
        <v>69</v>
      </c>
      <c r="C2" s="23" t="s">
        <v>68</v>
      </c>
      <c r="D2" s="18"/>
      <c r="E2" s="18"/>
    </row>
    <row r="3" spans="2:5" ht="20.149999999999999" customHeight="1" x14ac:dyDescent="0.45">
      <c r="B3" s="18"/>
      <c r="C3" s="18"/>
      <c r="D3" s="18"/>
      <c r="E3" s="18"/>
    </row>
    <row r="4" spans="2:5" ht="21" x14ac:dyDescent="0.45">
      <c r="B4" s="21" t="s">
        <v>73</v>
      </c>
      <c r="C4" s="22" t="s">
        <v>70</v>
      </c>
      <c r="D4" s="22" t="s">
        <v>71</v>
      </c>
      <c r="E4" s="22" t="s">
        <v>72</v>
      </c>
    </row>
    <row r="5" spans="2:5" ht="21" x14ac:dyDescent="0.45">
      <c r="B5" s="12" t="s">
        <v>89</v>
      </c>
      <c r="C5" s="11"/>
      <c r="D5" s="11"/>
      <c r="E5" s="11"/>
    </row>
    <row r="6" spans="2:5" ht="21" x14ac:dyDescent="0.45">
      <c r="B6" s="12" t="s">
        <v>67</v>
      </c>
      <c r="C6" s="11"/>
      <c r="D6" s="11"/>
      <c r="E6" s="11"/>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958C8-C22F-43C8-ACEC-3D5880ADA04D}">
  <sheetPr>
    <tabColor theme="4" tint="0.39997558519241921"/>
    <pageSetUpPr fitToPage="1"/>
  </sheetPr>
  <dimension ref="A1:F7"/>
  <sheetViews>
    <sheetView showGridLines="0" zoomScaleNormal="100" workbookViewId="0"/>
  </sheetViews>
  <sheetFormatPr defaultColWidth="9" defaultRowHeight="20.149999999999999" customHeight="1" x14ac:dyDescent="0.45"/>
  <cols>
    <col min="1" max="1" width="50" style="17" customWidth="1"/>
    <col min="2" max="6" width="29.58203125" style="13" customWidth="1"/>
    <col min="7" max="16384" width="9" style="13"/>
  </cols>
  <sheetData>
    <row r="1" spans="2:6" ht="21" x14ac:dyDescent="0.45">
      <c r="B1" s="23" t="s">
        <v>91</v>
      </c>
      <c r="C1" s="23" t="s">
        <v>68</v>
      </c>
      <c r="D1" s="18"/>
      <c r="E1" s="18"/>
      <c r="F1" s="18"/>
    </row>
    <row r="2" spans="2:6" ht="21" x14ac:dyDescent="0.45">
      <c r="B2" s="23" t="s">
        <v>73</v>
      </c>
      <c r="C2" s="23" t="s">
        <v>68</v>
      </c>
      <c r="D2" s="18"/>
      <c r="E2" s="18"/>
      <c r="F2" s="18"/>
    </row>
    <row r="3" spans="2:6" ht="20.149999999999999" customHeight="1" x14ac:dyDescent="0.45">
      <c r="B3" s="18"/>
      <c r="C3" s="18"/>
      <c r="D3" s="18"/>
      <c r="E3" s="18"/>
      <c r="F3" s="18"/>
    </row>
    <row r="4" spans="2:6" ht="21" x14ac:dyDescent="0.45">
      <c r="B4" s="21" t="s">
        <v>74</v>
      </c>
      <c r="C4" s="25" t="s">
        <v>69</v>
      </c>
      <c r="D4" s="22" t="s">
        <v>70</v>
      </c>
      <c r="E4" s="22" t="s">
        <v>71</v>
      </c>
      <c r="F4" s="22" t="s">
        <v>72</v>
      </c>
    </row>
    <row r="5" spans="2:6" ht="21" x14ac:dyDescent="0.45">
      <c r="B5" s="12" t="s">
        <v>89</v>
      </c>
      <c r="C5" s="12" t="s">
        <v>89</v>
      </c>
      <c r="D5" s="11"/>
      <c r="E5" s="11"/>
      <c r="F5" s="11"/>
    </row>
    <row r="6" spans="2:6" ht="21" x14ac:dyDescent="0.45">
      <c r="B6" s="12" t="s">
        <v>90</v>
      </c>
      <c r="C6" s="12"/>
      <c r="D6" s="11"/>
      <c r="E6" s="11"/>
      <c r="F6" s="11"/>
    </row>
    <row r="7" spans="2:6" ht="21" x14ac:dyDescent="0.45">
      <c r="B7" s="12" t="s">
        <v>67</v>
      </c>
      <c r="C7" s="12"/>
      <c r="D7" s="11"/>
      <c r="E7" s="11"/>
      <c r="F7" s="11"/>
    </row>
  </sheetData>
  <printOptions horizontalCentered="1"/>
  <pageMargins left="0.23622047244094491" right="0.23622047244094491" top="0.74803149606299213" bottom="0.74803149606299213" header="0.31496062992125984" footer="0.31496062992125984"/>
  <pageSetup paperSize="9" scale="64" fitToHeight="0"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75352-8AED-4386-AA8E-C3C493C7238B}">
  <sheetPr>
    <tabColor rgb="FF7030A0"/>
    <pageSetUpPr fitToPage="1"/>
  </sheetPr>
  <dimension ref="A1:I25"/>
  <sheetViews>
    <sheetView showGridLines="0" zoomScaleNormal="100" workbookViewId="0"/>
  </sheetViews>
  <sheetFormatPr defaultColWidth="9" defaultRowHeight="20.149999999999999" customHeight="1" x14ac:dyDescent="0.45"/>
  <cols>
    <col min="1" max="1" width="132.08203125" style="17" customWidth="1"/>
    <col min="2" max="2" width="15.08203125" style="13" bestFit="1" customWidth="1"/>
    <col min="3" max="3" width="20.33203125" style="17" bestFit="1" customWidth="1"/>
    <col min="4" max="4" width="8" style="13" customWidth="1"/>
    <col min="5" max="5" width="15.08203125" style="13" bestFit="1" customWidth="1"/>
    <col min="6" max="6" width="20.25" style="13" bestFit="1" customWidth="1"/>
    <col min="7" max="7" width="8" style="13" customWidth="1"/>
    <col min="8" max="8" width="15.08203125" style="13" bestFit="1" customWidth="1"/>
    <col min="9" max="9" width="20.58203125" style="13" bestFit="1" customWidth="1"/>
    <col min="10" max="848" width="7.25" style="13" bestFit="1" customWidth="1"/>
    <col min="849" max="849" width="8.83203125" style="13" bestFit="1" customWidth="1"/>
    <col min="850" max="16384" width="9" style="13"/>
  </cols>
  <sheetData>
    <row r="1" spans="2:9" ht="21" x14ac:dyDescent="0.45">
      <c r="B1" s="25" t="s">
        <v>69</v>
      </c>
      <c r="C1" s="22" t="s">
        <v>70</v>
      </c>
      <c r="E1" s="25" t="s">
        <v>69</v>
      </c>
      <c r="F1" s="22" t="s">
        <v>71</v>
      </c>
      <c r="H1" s="25" t="s">
        <v>69</v>
      </c>
      <c r="I1" s="22" t="s">
        <v>72</v>
      </c>
    </row>
    <row r="2" spans="2:9" ht="21" x14ac:dyDescent="0.45">
      <c r="B2" s="12" t="s">
        <v>89</v>
      </c>
      <c r="C2" s="11"/>
      <c r="E2" s="12" t="s">
        <v>89</v>
      </c>
      <c r="F2" s="11"/>
      <c r="H2" s="12" t="s">
        <v>89</v>
      </c>
      <c r="I2" s="11"/>
    </row>
    <row r="3" spans="2:9" ht="21" x14ac:dyDescent="0.45">
      <c r="B3" s="12" t="s">
        <v>67</v>
      </c>
      <c r="C3" s="11"/>
      <c r="E3" s="12" t="s">
        <v>67</v>
      </c>
      <c r="F3" s="11"/>
      <c r="H3" s="12" t="s">
        <v>67</v>
      </c>
      <c r="I3" s="11"/>
    </row>
    <row r="11" spans="2:9" ht="20.149999999999999" customHeight="1" x14ac:dyDescent="0.45">
      <c r="C11" s="13"/>
    </row>
    <row r="12" spans="2:9" ht="20.149999999999999" customHeight="1" x14ac:dyDescent="0.45">
      <c r="C12" s="13"/>
    </row>
    <row r="13" spans="2:9" ht="20.149999999999999" customHeight="1" x14ac:dyDescent="0.45">
      <c r="C13" s="13"/>
    </row>
    <row r="14" spans="2:9" ht="20.149999999999999" customHeight="1" x14ac:dyDescent="0.45">
      <c r="C14" s="13"/>
    </row>
    <row r="15" spans="2:9" ht="20.149999999999999" customHeight="1" x14ac:dyDescent="0.45">
      <c r="C15" s="13"/>
    </row>
    <row r="16" spans="2:9" ht="20.149999999999999" customHeight="1" x14ac:dyDescent="0.45">
      <c r="C16" s="13"/>
    </row>
    <row r="17" spans="3:3" ht="20.149999999999999" customHeight="1" x14ac:dyDescent="0.45">
      <c r="C17" s="13"/>
    </row>
    <row r="18" spans="3:3" ht="20.149999999999999" customHeight="1" x14ac:dyDescent="0.45">
      <c r="C18" s="13"/>
    </row>
    <row r="19" spans="3:3" ht="20.149999999999999" customHeight="1" x14ac:dyDescent="0.45">
      <c r="C19" s="13"/>
    </row>
    <row r="20" spans="3:3" ht="20.149999999999999" customHeight="1" x14ac:dyDescent="0.45">
      <c r="C20" s="13"/>
    </row>
    <row r="21" spans="3:3" ht="20.149999999999999" customHeight="1" x14ac:dyDescent="0.45">
      <c r="C21" s="13"/>
    </row>
    <row r="22" spans="3:3" ht="20.149999999999999" customHeight="1" x14ac:dyDescent="0.45">
      <c r="C22" s="13"/>
    </row>
    <row r="23" spans="3:3" ht="20.149999999999999" customHeight="1" x14ac:dyDescent="0.45">
      <c r="C23" s="13"/>
    </row>
    <row r="24" spans="3:3" ht="20.149999999999999" customHeight="1" x14ac:dyDescent="0.45">
      <c r="C24" s="13"/>
    </row>
    <row r="25" spans="3:3" ht="20.149999999999999" customHeight="1" x14ac:dyDescent="0.45">
      <c r="C25" s="13"/>
    </row>
  </sheetData>
  <printOptions horizontalCentered="1"/>
  <pageMargins left="0.23622047244094491" right="0.23622047244094491" top="0.74803149606299213" bottom="0.74803149606299213" header="0.31496062992125984" footer="0.31496062992125984"/>
  <pageSetup paperSize="9" scale="36" fitToHeight="0"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5D832-E0AE-4E21-806F-0B139DDBDB1F}">
  <sheetPr>
    <pageSetUpPr fitToPage="1"/>
  </sheetPr>
  <dimension ref="A1:C7"/>
  <sheetViews>
    <sheetView showGridLines="0" zoomScaleNormal="100" workbookViewId="0"/>
  </sheetViews>
  <sheetFormatPr defaultColWidth="9" defaultRowHeight="20.149999999999999" customHeight="1" x14ac:dyDescent="0.45"/>
  <cols>
    <col min="1" max="1" width="19.08203125" style="13" customWidth="1"/>
    <col min="2" max="2" width="67.75" style="13" bestFit="1" customWidth="1"/>
    <col min="3" max="3" width="9" style="17"/>
    <col min="4" max="16384" width="9" style="13"/>
  </cols>
  <sheetData>
    <row r="1" spans="1:2" ht="20.149999999999999" customHeight="1" x14ac:dyDescent="0.45">
      <c r="A1" s="10" t="s">
        <v>82</v>
      </c>
      <c r="B1" s="15"/>
    </row>
    <row r="2" spans="1:2" ht="20.149999999999999" customHeight="1" x14ac:dyDescent="0.45">
      <c r="A2" s="10" t="s">
        <v>83</v>
      </c>
      <c r="B2" s="15" t="str" cm="1">
        <f t="array" ref="B2">ReportRequest.CompanyName</f>
        <v>CRONUS International Ltd.</v>
      </c>
    </row>
    <row r="3" spans="1:2" ht="20.149999999999999" customHeight="1" x14ac:dyDescent="0.45">
      <c r="A3" s="10" t="s">
        <v>84</v>
      </c>
      <c r="B3" s="15" t="str" cm="1">
        <f t="array" ref="B3">ReportRequest.UserName</f>
        <v>REDMOND\VSYNCHUK</v>
      </c>
    </row>
    <row r="4" spans="1:2" ht="20.149999999999999" customHeight="1" x14ac:dyDescent="0.45">
      <c r="A4" s="10" t="s">
        <v>85</v>
      </c>
      <c r="B4" s="15" t="str" cm="1">
        <f t="array" ref="B4">TEXT(ReportRequest.Date,"dddd, mmmm dd, yyyy")</f>
        <v>Thursday, February 01, 2024</v>
      </c>
    </row>
    <row r="5" spans="1:2" ht="20.149999999999999" customHeight="1" x14ac:dyDescent="0.45">
      <c r="A5" s="10"/>
      <c r="B5" s="15"/>
    </row>
    <row r="6" spans="1:2" ht="20.149999999999999" customHeight="1" x14ac:dyDescent="0.45">
      <c r="A6" s="10" t="s">
        <v>86</v>
      </c>
      <c r="B6" s="15" t="str" cm="1">
        <f t="array" ref="B6">ReportMetadata.AboutThisReportTitle</f>
        <v/>
      </c>
    </row>
    <row r="7" spans="1:2" ht="20.149999999999999" customHeight="1" x14ac:dyDescent="0.45">
      <c r="A7" s="10" t="s">
        <v>87</v>
      </c>
      <c r="B7" s="16" t="str">
        <f>HYPERLINK(_xlfn.CONCAT("https://learn.microsoft.com/dynamics365/business-central/reports/report-",ReportMetadata.ObjectID))</f>
        <v>https://learn.microsoft.com/dynamics365/business-central/reports/report-6212</v>
      </c>
    </row>
  </sheetData>
  <printOptions horizontalCentered="1"/>
  <pageMargins left="0.23622047244094491" right="0.23622047244094491" top="0.74803149606299213" bottom="0.74803149606299213" header="0.31496062992125984" footer="0.31496062992125984"/>
  <pageSetup paperSize="9"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G50" sqref="G50"/>
    </sheetView>
  </sheetViews>
  <sheetFormatPr defaultRowHeight="16.5" x14ac:dyDescent="0.45"/>
  <cols>
    <col min="1" max="1" width="24.83203125" customWidth="1"/>
    <col min="2" max="2" width="39.83203125" customWidth="1"/>
  </cols>
  <sheetData>
    <row r="1" spans="1:2" x14ac:dyDescent="0.45">
      <c r="A1" s="1" t="s">
        <v>17</v>
      </c>
      <c r="B1" s="1" t="s">
        <v>18</v>
      </c>
    </row>
    <row r="2" spans="1:2" x14ac:dyDescent="0.45">
      <c r="A2" t="s">
        <v>3</v>
      </c>
      <c r="B2" t="s">
        <v>19</v>
      </c>
    </row>
    <row r="3" spans="1:2" x14ac:dyDescent="0.45">
      <c r="A3" t="s">
        <v>4</v>
      </c>
      <c r="B3" t="s">
        <v>20</v>
      </c>
    </row>
    <row r="4" spans="1:2" x14ac:dyDescent="0.45">
      <c r="A4" t="s">
        <v>7</v>
      </c>
      <c r="B4" t="s">
        <v>21</v>
      </c>
    </row>
    <row r="5" spans="1:2" x14ac:dyDescent="0.45">
      <c r="A5" t="s">
        <v>8</v>
      </c>
      <c r="B5" t="s">
        <v>22</v>
      </c>
    </row>
    <row r="6" spans="1:2" x14ac:dyDescent="0.45">
      <c r="A6" t="s">
        <v>9</v>
      </c>
      <c r="B6" t="s">
        <v>9</v>
      </c>
    </row>
    <row r="7" spans="1:2" x14ac:dyDescent="0.45">
      <c r="A7" t="s">
        <v>12</v>
      </c>
      <c r="B7" t="s">
        <v>23</v>
      </c>
    </row>
    <row r="8" spans="1:2" x14ac:dyDescent="0.45">
      <c r="A8" t="s">
        <v>13</v>
      </c>
      <c r="B8" t="s">
        <v>24</v>
      </c>
    </row>
    <row r="9" spans="1:2" x14ac:dyDescent="0.45">
      <c r="A9" t="s">
        <v>14</v>
      </c>
      <c r="B9" t="s">
        <v>25</v>
      </c>
    </row>
    <row r="10" spans="1:2" x14ac:dyDescent="0.45">
      <c r="A10" t="s">
        <v>26</v>
      </c>
      <c r="B10" t="s">
        <v>27</v>
      </c>
    </row>
    <row r="11" spans="1:2" x14ac:dyDescent="0.45">
      <c r="A11" t="s">
        <v>28</v>
      </c>
      <c r="B11" t="s">
        <v>28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62F2B-FC05-4E6F-9B58-68274D0B4102}">
  <dimension ref="A1:P2"/>
  <sheetViews>
    <sheetView workbookViewId="0">
      <selection sqref="A1:P2"/>
    </sheetView>
  </sheetViews>
  <sheetFormatPr defaultRowHeight="16.5" x14ac:dyDescent="0.45"/>
  <cols>
    <col min="1" max="1" width="12.5" bestFit="1" customWidth="1"/>
    <col min="2" max="2" width="18.75" bestFit="1" customWidth="1"/>
    <col min="3" max="3" width="16" bestFit="1" customWidth="1"/>
    <col min="4" max="4" width="13.25" bestFit="1" customWidth="1"/>
    <col min="5" max="5" width="16.25" bestFit="1" customWidth="1"/>
    <col min="6" max="6" width="13.75" bestFit="1" customWidth="1"/>
    <col min="7" max="7" width="15.58203125" bestFit="1" customWidth="1"/>
    <col min="8" max="8" width="13.83203125" bestFit="1" customWidth="1"/>
    <col min="9" max="9" width="16.5" bestFit="1" customWidth="1"/>
    <col min="10" max="10" width="15.75" bestFit="1" customWidth="1"/>
    <col min="11" max="11" width="12.5" bestFit="1" customWidth="1"/>
    <col min="12" max="12" width="16.75" bestFit="1" customWidth="1"/>
    <col min="13" max="13" width="22.08203125" bestFit="1" customWidth="1"/>
    <col min="14" max="15" width="14.5" bestFit="1" customWidth="1"/>
    <col min="16" max="16" width="14.75" bestFit="1" customWidth="1"/>
  </cols>
  <sheetData>
    <row r="1" spans="1:16" x14ac:dyDescent="0.45">
      <c r="A1" t="s">
        <v>0</v>
      </c>
      <c r="B1" t="s">
        <v>88</v>
      </c>
      <c r="C1" t="s">
        <v>1</v>
      </c>
      <c r="D1" t="s">
        <v>2</v>
      </c>
      <c r="E1" t="s">
        <v>3</v>
      </c>
      <c r="F1" t="s">
        <v>4</v>
      </c>
      <c r="G1" t="s">
        <v>5</v>
      </c>
      <c r="H1" t="s">
        <v>6</v>
      </c>
      <c r="I1" t="s">
        <v>7</v>
      </c>
      <c r="J1" t="s">
        <v>8</v>
      </c>
      <c r="K1" t="s">
        <v>9</v>
      </c>
      <c r="L1" t="s">
        <v>10</v>
      </c>
      <c r="M1" t="s">
        <v>11</v>
      </c>
      <c r="N1" t="s">
        <v>12</v>
      </c>
      <c r="O1" t="s">
        <v>13</v>
      </c>
      <c r="P1" t="s">
        <v>14</v>
      </c>
    </row>
    <row r="2" spans="1:16" x14ac:dyDescent="0.45">
      <c r="H2" s="2"/>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topLeftCell="B1" workbookViewId="0">
      <pane ySplit="1" topLeftCell="A2" activePane="bottomLeft" state="frozen"/>
      <selection activeCell="G50" sqref="G50"/>
      <selection pane="bottomLeft" sqref="A1:P2"/>
    </sheetView>
  </sheetViews>
  <sheetFormatPr defaultRowHeight="16.5" x14ac:dyDescent="0.45"/>
  <cols>
    <col min="1" max="2" width="12.83203125" customWidth="1"/>
    <col min="3" max="3" width="16.08203125" customWidth="1"/>
    <col min="4" max="4" width="13.5" customWidth="1"/>
    <col min="5" max="5" width="16.75" customWidth="1"/>
    <col min="6" max="6" width="14.58203125" customWidth="1"/>
    <col min="7" max="7" width="16.08203125" customWidth="1"/>
    <col min="8" max="8" width="14.33203125" customWidth="1"/>
    <col min="9" max="9" width="17.08203125" customWidth="1"/>
    <col min="10" max="10" width="16.5" customWidth="1"/>
    <col min="11" max="11" width="12.75" customWidth="1"/>
    <col min="12" max="12" width="18.08203125" customWidth="1"/>
    <col min="13" max="13" width="23" customWidth="1"/>
    <col min="14" max="14" width="15.08203125" customWidth="1"/>
    <col min="15" max="15" width="15" customWidth="1"/>
    <col min="16" max="16" width="15.33203125" customWidth="1"/>
  </cols>
  <sheetData>
    <row r="1" spans="1:16" x14ac:dyDescent="0.45">
      <c r="A1" s="1" t="s">
        <v>0</v>
      </c>
      <c r="B1" s="1" t="s">
        <v>88</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45">
      <c r="A2" s="3"/>
      <c r="B2" s="3"/>
      <c r="C2" s="3"/>
      <c r="D2" s="4"/>
      <c r="E2" s="3"/>
      <c r="F2" s="3"/>
      <c r="G2" s="3"/>
      <c r="H2" s="6"/>
      <c r="I2" s="3"/>
      <c r="J2" s="3"/>
      <c r="K2" s="3"/>
      <c r="L2" s="3"/>
      <c r="M2" s="3"/>
      <c r="N2" s="5"/>
      <c r="O2" s="5"/>
      <c r="P2" s="5"/>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
  <sheetViews>
    <sheetView workbookViewId="0">
      <selection activeCell="G50" sqref="G50"/>
    </sheetView>
  </sheetViews>
  <sheetFormatPr defaultRowHeight="16.5" x14ac:dyDescent="0.45"/>
  <cols>
    <col min="1" max="1" width="24.83203125" customWidth="1"/>
    <col min="2" max="2" width="39.83203125" customWidth="1"/>
    <col min="3" max="3" width="4.83203125" customWidth="1"/>
    <col min="4" max="4" width="24.83203125" customWidth="1"/>
    <col min="5" max="5" width="39.83203125" customWidth="1"/>
    <col min="6" max="6" width="4.83203125" customWidth="1"/>
    <col min="7" max="7" width="24.83203125" customWidth="1"/>
    <col min="8" max="8" width="39.83203125" customWidth="1"/>
    <col min="9" max="9" width="4.83203125" customWidth="1"/>
    <col min="10" max="10" width="49.83203125" customWidth="1"/>
    <col min="11" max="11" width="39.83203125" customWidth="1"/>
  </cols>
  <sheetData>
    <row r="1" spans="1:11" x14ac:dyDescent="0.45">
      <c r="A1" s="1" t="s">
        <v>29</v>
      </c>
      <c r="B1" s="1" t="s">
        <v>30</v>
      </c>
      <c r="C1" s="1" t="s">
        <v>16</v>
      </c>
      <c r="D1" s="1" t="s">
        <v>31</v>
      </c>
      <c r="E1" s="1" t="s">
        <v>32</v>
      </c>
      <c r="F1" s="1" t="s">
        <v>16</v>
      </c>
      <c r="G1" s="1" t="s">
        <v>33</v>
      </c>
      <c r="H1" s="1" t="s">
        <v>34</v>
      </c>
      <c r="I1" s="1" t="s">
        <v>16</v>
      </c>
      <c r="J1" s="1" t="s">
        <v>35</v>
      </c>
      <c r="K1" s="1" t="s">
        <v>36</v>
      </c>
    </row>
    <row r="2" spans="1:11" x14ac:dyDescent="0.45">
      <c r="A2" t="s">
        <v>37</v>
      </c>
      <c r="B2" t="s">
        <v>38</v>
      </c>
      <c r="C2" t="s">
        <v>16</v>
      </c>
      <c r="D2" t="s">
        <v>39</v>
      </c>
      <c r="E2" t="s">
        <v>40</v>
      </c>
      <c r="F2" t="s">
        <v>16</v>
      </c>
      <c r="G2" t="s">
        <v>16</v>
      </c>
      <c r="H2" t="s">
        <v>16</v>
      </c>
      <c r="I2" t="s">
        <v>16</v>
      </c>
      <c r="J2" t="s">
        <v>41</v>
      </c>
      <c r="K2" t="s">
        <v>42</v>
      </c>
    </row>
    <row r="3" spans="1:11" x14ac:dyDescent="0.45">
      <c r="A3" t="s">
        <v>43</v>
      </c>
      <c r="B3" t="s">
        <v>44</v>
      </c>
      <c r="C3" t="s">
        <v>16</v>
      </c>
      <c r="D3" t="s">
        <v>45</v>
      </c>
      <c r="E3" t="s">
        <v>16</v>
      </c>
      <c r="F3" t="s">
        <v>16</v>
      </c>
      <c r="G3" t="s">
        <v>16</v>
      </c>
      <c r="H3" t="s">
        <v>16</v>
      </c>
      <c r="I3" t="s">
        <v>16</v>
      </c>
      <c r="J3" t="s">
        <v>16</v>
      </c>
      <c r="K3" t="s">
        <v>16</v>
      </c>
    </row>
    <row r="4" spans="1:11" x14ac:dyDescent="0.45">
      <c r="A4" t="s">
        <v>46</v>
      </c>
      <c r="B4" t="s">
        <v>47</v>
      </c>
      <c r="C4" t="s">
        <v>16</v>
      </c>
      <c r="D4" t="s">
        <v>48</v>
      </c>
      <c r="E4" t="s">
        <v>49</v>
      </c>
      <c r="F4" t="s">
        <v>16</v>
      </c>
      <c r="G4" t="s">
        <v>16</v>
      </c>
      <c r="H4" t="s">
        <v>16</v>
      </c>
      <c r="I4" t="s">
        <v>16</v>
      </c>
      <c r="J4" t="s">
        <v>16</v>
      </c>
      <c r="K4" t="s">
        <v>16</v>
      </c>
    </row>
    <row r="5" spans="1:11" x14ac:dyDescent="0.45">
      <c r="A5" t="s">
        <v>50</v>
      </c>
      <c r="B5" t="s">
        <v>51</v>
      </c>
      <c r="C5" t="s">
        <v>16</v>
      </c>
      <c r="D5" t="s">
        <v>52</v>
      </c>
      <c r="E5" t="s">
        <v>15</v>
      </c>
      <c r="F5" t="s">
        <v>16</v>
      </c>
      <c r="G5" t="s">
        <v>16</v>
      </c>
      <c r="H5" t="s">
        <v>16</v>
      </c>
      <c r="I5" t="s">
        <v>16</v>
      </c>
      <c r="J5" t="s">
        <v>16</v>
      </c>
      <c r="K5" t="s">
        <v>16</v>
      </c>
    </row>
    <row r="6" spans="1:11" x14ac:dyDescent="0.45">
      <c r="A6" t="s">
        <v>53</v>
      </c>
      <c r="B6">
        <v>6212</v>
      </c>
      <c r="C6" t="s">
        <v>16</v>
      </c>
      <c r="D6" t="s">
        <v>54</v>
      </c>
      <c r="E6" t="s">
        <v>55</v>
      </c>
      <c r="F6" t="s">
        <v>16</v>
      </c>
      <c r="G6" t="s">
        <v>16</v>
      </c>
      <c r="H6" t="s">
        <v>16</v>
      </c>
      <c r="I6" t="s">
        <v>16</v>
      </c>
      <c r="J6" t="s">
        <v>16</v>
      </c>
      <c r="K6" t="s">
        <v>16</v>
      </c>
    </row>
    <row r="7" spans="1:11" x14ac:dyDescent="0.45">
      <c r="A7" t="s">
        <v>56</v>
      </c>
      <c r="B7" t="s">
        <v>27</v>
      </c>
      <c r="C7" t="s">
        <v>16</v>
      </c>
      <c r="D7" t="s">
        <v>57</v>
      </c>
      <c r="E7" t="s">
        <v>58</v>
      </c>
      <c r="F7" t="s">
        <v>16</v>
      </c>
      <c r="G7" t="s">
        <v>16</v>
      </c>
      <c r="H7" t="s">
        <v>16</v>
      </c>
      <c r="I7" t="s">
        <v>16</v>
      </c>
      <c r="J7" t="s">
        <v>16</v>
      </c>
      <c r="K7" t="s">
        <v>16</v>
      </c>
    </row>
    <row r="8" spans="1:11" x14ac:dyDescent="0.45">
      <c r="A8" t="s">
        <v>59</v>
      </c>
      <c r="B8" t="s">
        <v>16</v>
      </c>
      <c r="C8" t="s">
        <v>16</v>
      </c>
      <c r="D8" t="s">
        <v>60</v>
      </c>
      <c r="E8" s="2">
        <v>45323.505900069445</v>
      </c>
      <c r="F8" t="s">
        <v>16</v>
      </c>
      <c r="G8" t="s">
        <v>16</v>
      </c>
      <c r="H8" t="s">
        <v>16</v>
      </c>
      <c r="I8" t="s">
        <v>16</v>
      </c>
      <c r="J8" t="s">
        <v>16</v>
      </c>
      <c r="K8" t="s">
        <v>16</v>
      </c>
    </row>
    <row r="9" spans="1:11" x14ac:dyDescent="0.45">
      <c r="A9" t="s">
        <v>61</v>
      </c>
      <c r="B9" t="s">
        <v>16</v>
      </c>
      <c r="C9" t="s">
        <v>16</v>
      </c>
      <c r="D9" t="s">
        <v>62</v>
      </c>
      <c r="E9">
        <v>1033</v>
      </c>
      <c r="F9" t="s">
        <v>16</v>
      </c>
      <c r="G9" t="s">
        <v>16</v>
      </c>
      <c r="H9" t="s">
        <v>16</v>
      </c>
      <c r="I9" t="s">
        <v>16</v>
      </c>
      <c r="J9" t="s">
        <v>16</v>
      </c>
      <c r="K9" t="s">
        <v>16</v>
      </c>
    </row>
    <row r="10" spans="1:11" x14ac:dyDescent="0.45">
      <c r="A10" t="s">
        <v>63</v>
      </c>
      <c r="B10" t="s">
        <v>64</v>
      </c>
      <c r="C10" t="s">
        <v>16</v>
      </c>
      <c r="D10" t="s">
        <v>65</v>
      </c>
      <c r="E10" t="s">
        <v>16</v>
      </c>
      <c r="F10" t="s">
        <v>16</v>
      </c>
      <c r="G10" t="s">
        <v>16</v>
      </c>
      <c r="H10" t="s">
        <v>16</v>
      </c>
      <c r="I10" t="s">
        <v>16</v>
      </c>
      <c r="J10" t="s">
        <v>16</v>
      </c>
      <c r="K10" t="s">
        <v>16</v>
      </c>
    </row>
  </sheetData>
  <pageMargins left="0.7" right="0.7" top="0.75" bottom="0.75" header="0.3" footer="0.3"/>
  <tableParts count="4">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election activeCell="G50" sqref="G50"/>
    </sheetView>
  </sheetViews>
  <sheetFormatPr defaultRowHeight="16.5" x14ac:dyDescent="0.45"/>
  <cols>
    <col min="1" max="2" width="24.83203125" customWidth="1"/>
    <col min="3" max="3" width="39.83203125" customWidth="1"/>
  </cols>
  <sheetData>
    <row r="1" spans="1:3" x14ac:dyDescent="0.45">
      <c r="A1" s="1" t="s">
        <v>66</v>
      </c>
      <c r="B1" s="1" t="s">
        <v>62</v>
      </c>
      <c r="C1" s="1" t="s">
        <v>18</v>
      </c>
    </row>
    <row r="2" spans="1:3" x14ac:dyDescent="0.45">
      <c r="A2" t="s">
        <v>16</v>
      </c>
      <c r="B2" t="s">
        <v>16</v>
      </c>
      <c r="C2" t="s">
        <v>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41EBA32-55F0-4BEF-A75F-37B25D8ED68C}">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$TotalEmissionsPrint$</vt:lpstr>
      <vt:lpstr>$EmissionsPerScopes$</vt:lpstr>
      <vt:lpstr>$EmissionsThroughPeriod$</vt:lpstr>
      <vt:lpstr>$EmissionsSplit$</vt:lpstr>
      <vt:lpstr>$AboutTheReportLabel$</vt:lpstr>
      <vt:lpstr>CaptionData</vt:lpstr>
      <vt:lpstr>TotalEmissionsData</vt:lpstr>
      <vt:lpstr>Data</vt:lpstr>
      <vt:lpstr>Aggregated Metadata</vt:lpstr>
      <vt:lpstr>TranslationData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Volodymyr Synchuk</dc:creator>
  <cp:lastModifiedBy>Rebecca Chen</cp:lastModifiedBy>
  <cp:lastPrinted>2025-02-16T22:52:51Z</cp:lastPrinted>
  <dcterms:created xsi:type="dcterms:W3CDTF">2024-02-20T11:15:17Z</dcterms:created>
  <dcterms:modified xsi:type="dcterms:W3CDTF">2025-02-17T04:32:02Z</dcterms:modified>
</cp:coreProperties>
</file>