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FixedAsset\"/>
    </mc:Choice>
  </mc:AlternateContent>
  <xr:revisionPtr revIDLastSave="0" documentId="13_ncr:1_{209C5067-F023-4326-8ABB-22E12D033F84}" xr6:coauthVersionLast="47" xr6:coauthVersionMax="47" xr10:uidLastSave="{00000000-0000-0000-0000-000000000000}"/>
  <bookViews>
    <workbookView xWindow="-120" yWindow="-24120" windowWidth="57840" windowHeight="23520" xr2:uid="{00000000-000D-0000-FFFF-FFFF00000000}"/>
  </bookViews>
  <sheets>
    <sheet name="$FixedAssetAnalysis$" sheetId="7" r:id="rId1"/>
    <sheet name="$BookValue$" sheetId="10" r:id="rId2"/>
    <sheet name="FixedAssetData" sheetId="5" r:id="rId3"/>
    <sheet name="CaptionData" sheetId="3" r:id="rId4"/>
    <sheet name="TranslationData" sheetId="2" r:id="rId5"/>
    <sheet name="Metadata" sheetId="9" state="hidden" r:id="rId6"/>
    <sheet name="Aggregated Metadata" sheetId="4" state="hidden" r:id="rId7"/>
  </sheets>
  <definedNames>
    <definedName name="AcquisitionCost">Metadata!$A$10</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0" l="1" a="1"/>
  <c r="N2" i="10" s="1"/>
  <c r="J2" i="7" a="1"/>
  <c r="J2" i="7" s="1"/>
  <c r="A8" i="9"/>
  <c r="A7" i="9"/>
  <c r="B4" i="7" s="1"/>
  <c r="A6" i="9"/>
  <c r="A5" i="9"/>
  <c r="A4" i="9"/>
  <c r="A3" i="9"/>
  <c r="C4" i="7" s="1"/>
  <c r="A2" i="9"/>
  <c r="A1" i="9"/>
  <c r="J4" i="7" l="1" a="1"/>
  <c r="J4" i="7" s="1"/>
  <c r="N4" i="10" a="1"/>
  <c r="N4" i="10" s="1"/>
  <c r="J5" i="7"/>
  <c r="B4" i="10"/>
  <c r="C4" i="10"/>
  <c r="N5"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8"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9"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0"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1"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<sst xmlns="http://schemas.openxmlformats.org/spreadsheetml/2006/main" count="230" uniqueCount="150">
  <si>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</si>
  <si>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</si>
  <si>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</si>
  <si>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</si>
  <si>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</si>
  <si>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</si>
  <si>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</si>
  <si>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</si>
  <si>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</si>
  <si>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</si>
  <si>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</si>
  <si>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</si>
  <si>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</si>
  <si>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</si>
  <si>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</si>
  <si>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</si>
  <si>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</si>
  <si>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</si>
  <si>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</si>
  <si>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</si>
  <si>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</si>
  <si>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</si>
  <si>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</si>
  <si>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</si>
  <si>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</si>
  <si>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</si>
  <si>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</si>
  <si>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</si>
  <si>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</si>
  <si>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</si>
  <si>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</si>
  <si>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</si>
  <si>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</si>
  <si>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</si>
  <si>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</si>
  <si>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</si>
  <si>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</si>
  <si>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</si>
  <si>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</si>
  <si>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</si>
  <si>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</si>
  <si>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</si>
  <si>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</si>
  <si>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</si>
  <si>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</si>
  <si>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</si>
  <si>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</si>
  <si>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</si>
  <si>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</si>
  <si>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</si>
  <si>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</si>
  <si>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</si>
  <si>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</si>
  <si>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</si>
  <si>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</si>
  <si>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</si>
  <si>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</si>
  <si>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</si>
  <si>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</si>
  <si>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</si>
  <si>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</si>
  <si>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</si>
  <si>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</si>
  <si>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</si>
  <si>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</si>
  <si>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</si>
  <si>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</si>
  <si>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</si>
  <si>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</si>
  <si>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</si>
  <si>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</si>
  <si>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</si>
  <si>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</si>
  <si>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</si>
  <si>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</si>
  <si>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</si>
  <si>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</si>
  <si>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</si>
  <si>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</si>
  <si>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</si>
  <si>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</si>
  <si>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</si>
  <si>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</si>
  <si>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</si>
  <si>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</si>
  <si>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</si>
  <si>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</si>
  <si>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</si>
  <si>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</si>
  <si>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</si>
  <si>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</si>
  <si>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</si>
  <si>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</si>
  <si>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</si>
  <si>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</si>
  <si>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</si>
  <si>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</si>
  <si>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</si>
  <si>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</si>
  <si>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</si>
  <si>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</si>
  <si>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</si>
  <si>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</si>
  <si>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</si>
  <si>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</si>
  <si>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</si>
  <si>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</si>
  <si>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</si>
  <si>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</si>
  <si>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</si>
  <si>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</si>
  <si>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</si>
  <si>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</si>
  <si>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</si>
  <si>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</si>
  <si>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</si>
  <si>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</si>
  <si>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</si>
  <si>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</si>
  <si>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</si>
  <si>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</si>
  <si>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</si>
  <si>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</si>
  <si>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</si>
  <si>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</si>
  <si>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</si>
  <si>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</si>
  <si>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</si>
  <si>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</si>
  <si>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</si>
  <si>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DisposalAfter</t>
  </si>
  <si>
    <t>DisposalBefore</t>
  </si>
  <si>
    <t>Disposal After</t>
  </si>
  <si>
    <t>Disposal Before</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</si>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</sst>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13">
    <xf numFmtId="0" fontId="0" fillId="0" borderId="0" xfId="0"/>
    <xf numFmtId="49" fontId="1" fillId="2" borderId="0" xfId="0" applyNumberFormat="1" applyFont="1" applyFill="1"/>
    <xf numFmtId="4" fontId="0" fillId="0" borderId="0" xfId="0" applyNumberFormat="1"/>
    <xf numFmtId="14" fontId="0" fillId="0" borderId="0" xfId="0" applyNumberFormat="1"/>
    <xf numFmtId="0" fontId="3" fillId="0" borderId="0" xfId="2" applyBorder="1"/>
    <xf numFmtId="0" fontId="0" fillId="0" borderId="0" xfId="0" pivotButton="1"/>
    <xf numFmtId="4" fontId="4" fillId="0" borderId="2" xfId="3" applyNumberFormat="1" applyAlignment="1">
      <alignment horizontal="right"/>
    </xf>
    <xf numFmtId="4" fontId="0" fillId="0" borderId="0" xfId="0" applyNumberFormat="1" applyAlignment="1">
      <alignment horizontal="right"/>
    </xf>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34806C12-7702-4F03-AEFD-EAC4783366D2}"/>
    <cellStyle name="Title" xfId="1" builtinId="15" customBuiltin="1"/>
  </cellStyles>
  <dxfs count="39">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9" formatCode="m/d/yyyy"/>
    </dxf>
    <dxf>
      <font>
        <color auto="1"/>
      </font>
      <numFmt numFmtId="19"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89C8B3F-836E-4F90-B4EE-BAC3396F908D}">
      <tableStyleElement type="wholeTable" dxfId="38"/>
      <tableStyleElement type="headerRow" dxfId="37"/>
      <tableStyleElement type="totalRow" dxfId="36"/>
      <tableStyleElement type="secondRowStripe" dxfId="35"/>
    </tableStyle>
    <tableStyle name="Business Central Reports Slicer Style" pivot="0" table="0" count="10" xr9:uid="{8213BD7F-0562-4BA2-AF86-5A8F78CF1E91}">
      <tableStyleElement type="wholeTable" dxfId="34"/>
      <tableStyleElement type="headerRow" dxfId="33"/>
    </tableStyle>
    <tableStyle name="Business Central Reports Table Style" pivot="0" count="4" xr9:uid="{14B0F0D8-4F95-4961-BA8D-CFADAECCA165}">
      <tableStyleElement type="wholeTable" dxfId="32"/>
      <tableStyleElement type="headerRow" dxfId="31"/>
      <tableStyleElement type="firstRowStripe" dxfId="30"/>
      <tableStyleElement type="secondRowStripe" dxfId="29"/>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2.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onnections" Target="connections.xml"/><Relationship Id="rId28" Type="http://schemas.openxmlformats.org/officeDocument/2006/relationships/customXml" Target="../customXml/item1.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 Id="rId22" Type="http://schemas.openxmlformats.org/officeDocument/2006/relationships/theme" Target="theme/theme1.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11</xdr:col>
      <xdr:colOff>27609</xdr:colOff>
      <xdr:row>6</xdr:row>
      <xdr:rowOff>19961</xdr:rowOff>
    </xdr:from>
    <xdr:to>
      <xdr:col>21</xdr:col>
      <xdr:colOff>17807</xdr:colOff>
      <xdr:row>32</xdr:row>
      <xdr:rowOff>114293</xdr:rowOff>
    </xdr:to>
    <xdr:grpSp>
      <xdr:nvGrpSpPr>
        <xdr:cNvPr id="9" name="Group 8">
          <a:extLst>
            <a:ext uri="{FF2B5EF4-FFF2-40B4-BE49-F238E27FC236}">
              <a16:creationId xmlns:a16="http://schemas.microsoft.com/office/drawing/2014/main" id="{BFAC7673-0004-9CAA-B0DE-DF87A105CB8F}"/>
            </a:ext>
          </a:extLst>
        </xdr:cNvPr>
        <xdr:cNvGrpSpPr/>
      </xdr:nvGrpSpPr>
      <xdr:grpSpPr>
        <a:xfrm>
          <a:off x="17144034" y="1372511"/>
          <a:ext cx="6562448" cy="5542632"/>
          <a:chOff x="17222305" y="1361744"/>
          <a:chExt cx="6533459" cy="5478027"/>
        </a:xfrm>
      </xdr:grpSpPr>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17222305" y="1371333"/>
              <a:ext cx="2010874" cy="2616185"/>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17222305" y="1371333"/>
                <a:ext cx="2010874" cy="261618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19587718" y="1361744"/>
              <a:ext cx="2037944" cy="2616242"/>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9587718" y="1361744"/>
                <a:ext cx="2037944" cy="261624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19587706" y="4213169"/>
              <a:ext cx="2027418" cy="2616242"/>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9587706" y="4213169"/>
                <a:ext cx="2027418" cy="261624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17222995" y="4214052"/>
              <a:ext cx="1992657" cy="2625719"/>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17222995" y="4214052"/>
                <a:ext cx="1992657" cy="262571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21926964" y="1369805"/>
              <a:ext cx="1828800" cy="2609844"/>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21926964" y="1369805"/>
                <a:ext cx="1828800" cy="260984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21907224" y="4204390"/>
              <a:ext cx="1831975" cy="2616194"/>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21907224" y="4204390"/>
                <a:ext cx="1831975" cy="261619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15</xdr:col>
      <xdr:colOff>28575</xdr:colOff>
      <xdr:row>6</xdr:row>
      <xdr:rowOff>19050</xdr:rowOff>
    </xdr:from>
    <xdr:to>
      <xdr:col>23</xdr:col>
      <xdr:colOff>523875</xdr:colOff>
      <xdr:row>31</xdr:row>
      <xdr:rowOff>142869</xdr:rowOff>
    </xdr:to>
    <xdr:grpSp>
      <xdr:nvGrpSpPr>
        <xdr:cNvPr id="9" name="Group 8">
          <a:extLst>
            <a:ext uri="{FF2B5EF4-FFF2-40B4-BE49-F238E27FC236}">
              <a16:creationId xmlns:a16="http://schemas.microsoft.com/office/drawing/2014/main" id="{6C4B6B4F-D267-53C4-BDA7-F11C482AFFAB}"/>
            </a:ext>
          </a:extLst>
        </xdr:cNvPr>
        <xdr:cNvGrpSpPr/>
      </xdr:nvGrpSpPr>
      <xdr:grpSpPr>
        <a:xfrm>
          <a:off x="21174075" y="1371600"/>
          <a:ext cx="5753100" cy="5362569"/>
          <a:chOff x="21793200" y="1371600"/>
          <a:chExt cx="5753100" cy="5362569"/>
        </a:xfrm>
      </xdr:grpSpPr>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21793200" y="1371600"/>
              <a:ext cx="1828800" cy="2619369"/>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21793200" y="13716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23764875" y="1381125"/>
              <a:ext cx="1828800" cy="2619369"/>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23764875" y="138112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21802725" y="4114800"/>
              <a:ext cx="1828800" cy="2619369"/>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21802725" y="41148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23764875" y="4114800"/>
              <a:ext cx="1828800" cy="2619369"/>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23764875" y="41148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25717500" y="1371600"/>
              <a:ext cx="1828800" cy="2619369"/>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25717500" y="13716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25717500" y="4105275"/>
              <a:ext cx="1828800" cy="2619369"/>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25717500" y="41052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8842593" backgroundQuery="1" missingItemsLimit="0" createdVersion="8" refreshedVersion="8" minRefreshableVersion="3" recordCount="1" xr:uid="{D4B325B3-F016-4D22-92FD-14BDEE8F7531}">
  <cacheSource type="external" connectionId="10"/>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7:J13"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6">
    <format dxfId="28">
      <pivotArea outline="0" fieldPosition="0">
        <references count="1">
          <reference field="4294967294" count="1" selected="0">
            <x v="0"/>
          </reference>
        </references>
      </pivotArea>
    </format>
    <format dxfId="27">
      <pivotArea dataOnly="0" labelOnly="1" outline="0" fieldPosition="0">
        <references count="1">
          <reference field="4294967294" count="1">
            <x v="0"/>
          </reference>
        </references>
      </pivotArea>
    </format>
    <format dxfId="26">
      <pivotArea outline="0" fieldPosition="0">
        <references count="1">
          <reference field="4294967294" count="1" selected="0">
            <x v="1"/>
          </reference>
        </references>
      </pivotArea>
    </format>
    <format dxfId="25">
      <pivotArea dataOnly="0" labelOnly="1" outline="0" fieldPosition="0">
        <references count="1">
          <reference field="4294967294" count="1">
            <x v="1"/>
          </reference>
        </references>
      </pivotArea>
    </format>
    <format dxfId="24">
      <pivotArea outline="0" fieldPosition="0">
        <references count="1">
          <reference field="4294967294" count="1" selected="0">
            <x v="2"/>
          </reference>
        </references>
      </pivotArea>
    </format>
    <format dxfId="23">
      <pivotArea dataOnly="0" labelOnly="1" outline="0" fieldPosition="0">
        <references count="1">
          <reference field="4294967294" count="1">
            <x v="2"/>
          </reference>
        </references>
      </pivotArea>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7:N13"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2">
    <format dxfId="22">
      <pivotArea outline="0" collapsedLevelsAreSubtotals="1" fieldPosition="0"/>
    </format>
    <format dxfId="21">
      <pivotArea dataOnly="0" labelOnly="1" outline="0" fieldPosition="0">
        <references count="1">
          <reference field="4294967294" count="9">
            <x v="0"/>
            <x v="1"/>
            <x v="2"/>
            <x v="3"/>
            <x v="4"/>
            <x v="5"/>
            <x v="6"/>
            <x v="7"/>
            <x v="8"/>
          </reference>
        </references>
      </pivotArea>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20" dataDxfId="19">
  <autoFilter ref="A1:O2" xr:uid="{FF753DCC-0195-4965-9428-64C93A0FBD7A}"/>
  <tableColumns count="15">
    <tableColumn id="1" xr3:uid="{BB724618-0C06-4B17-86F5-AF5A7955BE16}" name="FixedAssetPostingTypeNumber" dataDxfId="18"/>
    <tableColumn id="2" xr3:uid="{64440C09-B4D6-4B19-BF16-5F4E69114404}" name="FixedAssetPostingTypeName" dataDxfId="17"/>
    <tableColumn id="3" xr3:uid="{41194416-A3A9-4CDF-93EA-0546B745562B}" name="BeforeStartingDate" dataDxfId="16"/>
    <tableColumn id="4" xr3:uid="{ACBC4539-DDAC-4F86-B1AA-0EF5622D35E3}" name="AtEndingDate" dataDxfId="15"/>
    <tableColumn id="5" xr3:uid="{531FF9B9-5E37-4B76-8D5C-4DC89DA92944}" name="NetChange" dataDxfId="14"/>
    <tableColumn id="6" xr3:uid="{2608504A-F084-4D8D-BB26-9C0552CE6821}" name="AssetNumber" dataDxfId="13"/>
    <tableColumn id="7" xr3:uid="{DF54F312-8F38-4A23-AC17-33B73D568E17}" name="AssetDescription" dataDxfId="12"/>
    <tableColumn id="8" xr3:uid="{98A1927A-207D-4E0D-B860-A041EBF80F6C}" name="FixedAssetClassCode" dataDxfId="11"/>
    <tableColumn id="9" xr3:uid="{8B7B4BA3-5CC4-4CC1-9A27-1B2CC1F98EC4}" name="FixedAssetSubclassCode" dataDxfId="10"/>
    <tableColumn id="10" xr3:uid="{908C60C1-574F-44EF-85B9-01C802CFF2A9}" name="FixedAssetLocationCode" dataDxfId="9"/>
    <tableColumn id="11" xr3:uid="{3C1F412D-4620-45BE-AF10-A65BE9BC6181}" name="BudgetedAsset" dataDxfId="8">
      <calculatedColumnFormula>FALSE()</calculatedColumnFormula>
    </tableColumn>
    <tableColumn id="12" xr3:uid="{1FCB446F-6A62-48F6-92BC-13E4390E401F}" name="AcquisitionDateField" dataDxfId="7"/>
    <tableColumn id="13" xr3:uid="{B9297C33-A40D-437C-B123-B0BDF7D80F44}" name="DisposalDateField" dataDxfId="6"/>
    <tableColumn id="14" xr3:uid="{6DD0F39A-4567-49E5-9608-CA923A2649A5}" name="GlobalDimension1Code" dataDxfId="5"/>
    <tableColumn id="15" xr3:uid="{4B02829C-67B9-4248-A832-04D019F740C8}" name="GlobalDimension2Code" dataDxfId="4"/>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9" totalsRowShown="0">
  <autoFilter ref="A1:B29"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1">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B2:J45"/>
  <sheetViews>
    <sheetView tabSelected="1" zoomScaleNormal="100" workbookViewId="0"/>
  </sheetViews>
  <sheetFormatPr defaultRowHeight="16.75" x14ac:dyDescent="0.95"/>
  <cols>
    <col min="1" max="1" width="11" customWidth="1"/>
    <col min="2" max="2" width="27.0390625" bestFit="1" customWidth="1"/>
    <col min="3" max="3" width="24.9140625" bestFit="1" customWidth="1"/>
    <col min="4" max="4" width="16.0390625" bestFit="1" customWidth="1"/>
    <col min="5" max="5" width="18.6640625" bestFit="1" customWidth="1"/>
    <col min="6" max="6" width="19.7890625" style="2" bestFit="1" customWidth="1"/>
    <col min="7" max="7" width="19.75" style="2" bestFit="1" customWidth="1"/>
    <col min="8" max="8" width="22.4140625" style="2" bestFit="1" customWidth="1"/>
    <col min="9" max="9" width="18.20703125" bestFit="1" customWidth="1"/>
    <col min="10" max="10" width="38.375" bestFit="1" customWidth="1"/>
    <col min="52" max="52" width="8.6640625" customWidth="1"/>
  </cols>
  <sheetData>
    <row r="2" spans="2:10" ht="23" thickBot="1" x14ac:dyDescent="1.35">
      <c r="B2" s="4" t="s">
        <v>64</v>
      </c>
      <c r="J2" s="6" t="str" cm="1">
        <f t="array" ref="J2">ReportRequest.CompanyName</f>
        <v>Company name Value</v>
      </c>
    </row>
    <row r="3" spans="2:10" ht="17.5" thickTop="1" x14ac:dyDescent="0.95">
      <c r="J3" s="2"/>
    </row>
    <row r="4" spans="2:10" x14ac:dyDescent="0.95">
      <c r="B4" t="str">
        <f>DepreciationBook</f>
        <v>Depreciation Book</v>
      </c>
      <c r="C4" t="str">
        <f>DepreciationBookCode</f>
        <v>DepreciationBookCode Value</v>
      </c>
      <c r="J4" s="7" t="str" cm="1">
        <f t="array" ref="J4">DataRetrieved &amp; " " &amp; TEXT(ReportRequest.Date, "dd/mm/yyyy")</f>
        <v>Data retrieved: Date Value</v>
      </c>
    </row>
    <row r="5" spans="2:10" x14ac:dyDescent="0.95">
      <c r="B5" s="5" t="s">
        <v>70</v>
      </c>
      <c r="C5" t="s">
        <v>65</v>
      </c>
      <c r="J5" s="7" t="str">
        <f>Period &amp; " " &amp; TEXT(StartingDate, "dd/mm/yyyy") &amp; " - " &amp; TEXT(EndingDate, "dd/mm/yyyy")</f>
        <v>Period: StartingDate Value - EndingDate Value</v>
      </c>
    </row>
    <row r="7" spans="2:10" x14ac:dyDescent="0.95">
      <c r="B7" s="5" t="s">
        <v>66</v>
      </c>
      <c r="C7" s="5" t="s">
        <v>67</v>
      </c>
      <c r="D7" s="5" t="s">
        <v>68</v>
      </c>
      <c r="E7" s="5" t="s">
        <v>69</v>
      </c>
      <c r="F7" s="5" t="s">
        <v>146</v>
      </c>
      <c r="G7" s="5" t="s">
        <v>147</v>
      </c>
      <c r="H7" s="2" t="s">
        <v>98</v>
      </c>
      <c r="I7" s="2" t="s">
        <v>99</v>
      </c>
      <c r="J7" s="2" t="s">
        <v>100</v>
      </c>
    </row>
    <row r="8" spans="2:10" x14ac:dyDescent="0.95">
      <c r="B8" t="s">
        <v>148</v>
      </c>
      <c r="C8" t="s">
        <v>148</v>
      </c>
      <c r="D8" t="s">
        <v>148</v>
      </c>
      <c r="E8" t="s">
        <v>148</v>
      </c>
      <c r="F8" t="s">
        <v>148</v>
      </c>
      <c r="G8" t="s">
        <v>148</v>
      </c>
      <c r="I8" s="2"/>
      <c r="J8" s="2"/>
    </row>
    <row r="9" spans="2:10" x14ac:dyDescent="0.95">
      <c r="B9" t="s">
        <v>148</v>
      </c>
      <c r="C9" t="s">
        <v>149</v>
      </c>
      <c r="F9"/>
      <c r="G9"/>
      <c r="I9" s="2"/>
      <c r="J9" s="2"/>
    </row>
    <row r="10" spans="2:10" x14ac:dyDescent="0.95">
      <c r="F10"/>
      <c r="G10"/>
      <c r="I10" s="2"/>
      <c r="J10" s="2"/>
    </row>
    <row r="11" spans="2:10" x14ac:dyDescent="0.95">
      <c r="B11" t="s">
        <v>149</v>
      </c>
      <c r="F11"/>
      <c r="G11"/>
      <c r="I11" s="2"/>
      <c r="J11" s="2"/>
    </row>
    <row r="12" spans="2:10" x14ac:dyDescent="0.95">
      <c r="F12"/>
      <c r="G12"/>
      <c r="I12" s="2"/>
      <c r="J12" s="2"/>
    </row>
    <row r="13" spans="2:10" x14ac:dyDescent="0.95">
      <c r="B13" t="s">
        <v>63</v>
      </c>
      <c r="F13"/>
      <c r="G13"/>
      <c r="I13" s="2"/>
      <c r="J13" s="2"/>
    </row>
    <row r="14" spans="2:10" x14ac:dyDescent="0.95">
      <c r="F14"/>
      <c r="G14"/>
      <c r="H14"/>
    </row>
    <row r="15" spans="2:10" x14ac:dyDescent="0.95">
      <c r="F15"/>
      <c r="G15"/>
      <c r="H15"/>
    </row>
    <row r="16" spans="2:10" x14ac:dyDescent="0.95">
      <c r="F16"/>
      <c r="G16"/>
      <c r="H16"/>
    </row>
    <row r="17" customFormat="1" x14ac:dyDescent="0.95"/>
    <row r="18" customFormat="1" x14ac:dyDescent="0.95"/>
    <row r="19" customFormat="1" x14ac:dyDescent="0.95"/>
    <row r="20" customFormat="1" x14ac:dyDescent="0.95"/>
    <row r="21" customFormat="1" x14ac:dyDescent="0.95"/>
    <row r="22" customFormat="1" x14ac:dyDescent="0.95"/>
    <row r="23" customFormat="1" x14ac:dyDescent="0.95"/>
    <row r="24" customFormat="1" x14ac:dyDescent="0.95"/>
    <row r="25" customFormat="1" x14ac:dyDescent="0.95"/>
    <row r="26" customFormat="1" x14ac:dyDescent="0.95"/>
    <row r="27" customFormat="1" x14ac:dyDescent="0.95"/>
    <row r="28" customFormat="1" x14ac:dyDescent="0.95"/>
    <row r="29" customFormat="1" x14ac:dyDescent="0.95"/>
    <row r="30" customFormat="1" x14ac:dyDescent="0.95"/>
    <row r="31" customFormat="1" x14ac:dyDescent="0.95"/>
    <row r="32" customFormat="1" x14ac:dyDescent="0.95"/>
    <row r="33" customFormat="1" x14ac:dyDescent="0.95"/>
    <row r="34" customFormat="1" x14ac:dyDescent="0.95"/>
    <row r="35" customFormat="1" x14ac:dyDescent="0.95"/>
    <row r="36" customFormat="1" x14ac:dyDescent="0.95"/>
    <row r="37" customFormat="1" x14ac:dyDescent="0.95"/>
    <row r="38" customFormat="1" x14ac:dyDescent="0.95"/>
    <row r="39" customFormat="1" x14ac:dyDescent="0.95"/>
    <row r="40" customFormat="1" x14ac:dyDescent="0.95"/>
    <row r="41" customFormat="1" x14ac:dyDescent="0.95"/>
    <row r="42" customFormat="1" x14ac:dyDescent="0.95"/>
    <row r="43" customFormat="1" x14ac:dyDescent="0.95"/>
    <row r="44" customFormat="1" x14ac:dyDescent="0.95"/>
    <row r="45" customFormat="1" x14ac:dyDescent="0.95"/>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B2:N28"/>
  <sheetViews>
    <sheetView workbookViewId="0">
      <selection activeCell="N2" sqref="N2"/>
    </sheetView>
  </sheetViews>
  <sheetFormatPr defaultRowHeight="16.75" x14ac:dyDescent="0.95"/>
  <cols>
    <col min="2" max="2" width="20.4140625" bestFit="1" customWidth="1"/>
    <col min="3" max="3" width="25.7890625" bestFit="1" customWidth="1"/>
    <col min="4" max="4" width="14.0390625" bestFit="1" customWidth="1"/>
    <col min="5" max="5" width="18.33203125" bestFit="1" customWidth="1"/>
    <col min="6" max="6" width="20.625" style="2" bestFit="1" customWidth="1"/>
    <col min="7" max="7" width="24.5390625" style="2" bestFit="1" customWidth="1"/>
    <col min="8" max="8" width="28.58203125" style="2" bestFit="1" customWidth="1"/>
    <col min="9" max="9" width="19.33203125" style="2" bestFit="1" customWidth="1"/>
    <col min="10" max="10" width="18.2890625" style="2" bestFit="1" customWidth="1"/>
    <col min="11" max="11" width="22.20703125" style="2" bestFit="1" customWidth="1"/>
    <col min="12" max="12" width="17" style="2" bestFit="1" customWidth="1"/>
    <col min="13" max="13" width="16.5390625" style="2" bestFit="1" customWidth="1"/>
    <col min="14" max="14" width="15.25" style="2" bestFit="1" customWidth="1"/>
    <col min="15" max="15" width="8.0390625" customWidth="1"/>
  </cols>
  <sheetData>
    <row r="2" spans="2:14" ht="23" thickBot="1" x14ac:dyDescent="1.35">
      <c r="B2" s="4" t="s">
        <v>117</v>
      </c>
      <c r="N2" s="6" t="str" cm="1">
        <f t="array" ref="N2">ReportRequest.CompanyName</f>
        <v>Company name Value</v>
      </c>
    </row>
    <row r="3" spans="2:14" ht="17.5" thickTop="1" x14ac:dyDescent="0.95"/>
    <row r="4" spans="2:14" x14ac:dyDescent="0.95">
      <c r="B4" t="str">
        <f>DepreciationBook</f>
        <v>Depreciation Book</v>
      </c>
      <c r="C4" t="str">
        <f>DepreciationBookCode</f>
        <v>DepreciationBookCode Value</v>
      </c>
      <c r="N4" s="7" t="str" cm="1">
        <f t="array" ref="N4">DataRetrieved &amp; " " &amp; TEXT(ReportRequest.Date, "dd/mm/yyyy")</f>
        <v>Data retrieved: Date Value</v>
      </c>
    </row>
    <row r="5" spans="2:14" x14ac:dyDescent="0.95">
      <c r="N5" s="7" t="str">
        <f>Period &amp; " " &amp; TEXT(StartingDate, "dd/mm/yyyy") &amp; " - " &amp; TEXT(EndingDate, "dd/mm/yyyy")</f>
        <v>Period: StartingDate Value - EndingDate Value</v>
      </c>
    </row>
    <row r="7" spans="2:14" x14ac:dyDescent="0.95">
      <c r="B7" s="5" t="s">
        <v>66</v>
      </c>
      <c r="C7" s="5" t="s">
        <v>67</v>
      </c>
      <c r="D7" s="5" t="s">
        <v>68</v>
      </c>
      <c r="E7" s="5" t="s">
        <v>69</v>
      </c>
      <c r="F7" s="2" t="s">
        <v>138</v>
      </c>
      <c r="G7" s="2" t="s">
        <v>114</v>
      </c>
      <c r="H7" s="2" t="s">
        <v>115</v>
      </c>
      <c r="I7" s="2" t="s">
        <v>139</v>
      </c>
      <c r="J7" s="2" t="s">
        <v>140</v>
      </c>
      <c r="K7" s="2" t="s">
        <v>116</v>
      </c>
      <c r="L7" s="2" t="s">
        <v>141</v>
      </c>
      <c r="M7" s="2" t="s">
        <v>142</v>
      </c>
      <c r="N7" s="2" t="s">
        <v>143</v>
      </c>
    </row>
    <row r="8" spans="2:14" x14ac:dyDescent="0.95">
      <c r="B8" t="s">
        <v>148</v>
      </c>
      <c r="C8" t="s">
        <v>148</v>
      </c>
      <c r="D8" t="s">
        <v>148</v>
      </c>
      <c r="E8" t="s">
        <v>148</v>
      </c>
    </row>
    <row r="9" spans="2:14" x14ac:dyDescent="0.95">
      <c r="B9" t="s">
        <v>148</v>
      </c>
      <c r="C9" t="s">
        <v>149</v>
      </c>
    </row>
    <row r="11" spans="2:14" x14ac:dyDescent="0.95">
      <c r="B11" t="s">
        <v>149</v>
      </c>
    </row>
    <row r="13" spans="2:14" x14ac:dyDescent="0.95">
      <c r="B13" t="s">
        <v>63</v>
      </c>
    </row>
    <row r="14" spans="2:14" x14ac:dyDescent="0.95">
      <c r="F14"/>
      <c r="G14"/>
      <c r="H14"/>
      <c r="I14"/>
      <c r="J14"/>
      <c r="K14"/>
      <c r="L14"/>
      <c r="M14"/>
      <c r="N14"/>
    </row>
    <row r="15" spans="2:14" x14ac:dyDescent="0.95">
      <c r="F15"/>
      <c r="G15"/>
      <c r="H15"/>
      <c r="I15"/>
      <c r="J15"/>
      <c r="K15"/>
      <c r="L15"/>
      <c r="M15"/>
      <c r="N15"/>
    </row>
    <row r="16" spans="2:14" x14ac:dyDescent="0.95">
      <c r="F16"/>
      <c r="G16"/>
      <c r="H16"/>
      <c r="I16"/>
      <c r="J16"/>
      <c r="K16"/>
      <c r="L16"/>
      <c r="M16"/>
      <c r="N16"/>
    </row>
    <row r="17" customFormat="1" x14ac:dyDescent="0.95"/>
    <row r="18" customFormat="1" x14ac:dyDescent="0.95"/>
    <row r="19" customFormat="1" x14ac:dyDescent="0.95"/>
    <row r="20" customFormat="1" x14ac:dyDescent="0.95"/>
    <row r="21" customFormat="1" x14ac:dyDescent="0.95"/>
    <row r="22" customFormat="1" x14ac:dyDescent="0.95"/>
    <row r="23" customFormat="1" x14ac:dyDescent="0.95"/>
    <row r="24" customFormat="1" x14ac:dyDescent="0.95"/>
    <row r="25" customFormat="1" x14ac:dyDescent="0.95"/>
    <row r="26" customFormat="1" x14ac:dyDescent="0.95"/>
    <row r="27" customFormat="1" x14ac:dyDescent="0.95"/>
    <row r="28" customFormat="1" x14ac:dyDescent="0.9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election activeCell="C7" sqref="A2:O70"/>
    </sheetView>
  </sheetViews>
  <sheetFormatPr defaultRowHeight="16.75" x14ac:dyDescent="0.95"/>
  <cols>
    <col min="1" max="1" width="18.375" customWidth="1"/>
    <col min="13" max="13" width="18.1640625" bestFit="1" customWidth="1"/>
  </cols>
  <sheetData>
    <row r="1" spans="1:15" x14ac:dyDescent="0.95">
      <c r="A1" t="s">
        <v>102</v>
      </c>
      <c r="B1" t="s">
        <v>39</v>
      </c>
      <c r="C1" t="s">
        <v>60</v>
      </c>
      <c r="D1" t="s">
        <v>61</v>
      </c>
      <c r="E1" t="s">
        <v>62</v>
      </c>
      <c r="F1" t="s">
        <v>29</v>
      </c>
      <c r="G1" t="s">
        <v>31</v>
      </c>
      <c r="H1" t="s">
        <v>33</v>
      </c>
      <c r="I1" t="s">
        <v>35</v>
      </c>
      <c r="J1" t="s">
        <v>103</v>
      </c>
      <c r="K1" t="s">
        <v>37</v>
      </c>
      <c r="L1" t="s">
        <v>104</v>
      </c>
      <c r="M1" t="s">
        <v>105</v>
      </c>
      <c r="N1" s="8" t="s">
        <v>144</v>
      </c>
      <c r="O1" s="8" t="s">
        <v>145</v>
      </c>
    </row>
    <row r="2" spans="1:15" x14ac:dyDescent="0.95">
      <c r="A2" s="9"/>
      <c r="B2" s="10"/>
      <c r="C2" s="11"/>
      <c r="D2" s="11"/>
      <c r="E2" s="11"/>
      <c r="F2" s="10"/>
      <c r="G2" s="10"/>
      <c r="H2" s="10"/>
      <c r="I2" s="10"/>
      <c r="J2" s="10"/>
      <c r="K2" s="9"/>
      <c r="L2" s="12"/>
      <c r="M2" s="12"/>
      <c r="N2" s="10"/>
      <c r="O2" s="10"/>
    </row>
  </sheetData>
  <phoneticPr fontId="7"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9"/>
  <sheetViews>
    <sheetView workbookViewId="0">
      <selection activeCell="A18" sqref="A18"/>
    </sheetView>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103</v>
      </c>
      <c r="B6" t="s">
        <v>106</v>
      </c>
    </row>
    <row r="7" spans="1:2" x14ac:dyDescent="0.95">
      <c r="A7" t="s">
        <v>37</v>
      </c>
      <c r="B7" t="s">
        <v>38</v>
      </c>
    </row>
    <row r="8" spans="1:2" x14ac:dyDescent="0.95">
      <c r="A8" t="s">
        <v>102</v>
      </c>
      <c r="B8" t="s">
        <v>107</v>
      </c>
    </row>
    <row r="9" spans="1:2" x14ac:dyDescent="0.95">
      <c r="A9" t="s">
        <v>39</v>
      </c>
      <c r="B9" t="s">
        <v>40</v>
      </c>
    </row>
    <row r="10" spans="1:2" x14ac:dyDescent="0.95">
      <c r="A10" t="s">
        <v>41</v>
      </c>
      <c r="B10" t="s">
        <v>42</v>
      </c>
    </row>
    <row r="11" spans="1:2" x14ac:dyDescent="0.95">
      <c r="A11" t="s">
        <v>43</v>
      </c>
      <c r="B11" t="s">
        <v>44</v>
      </c>
    </row>
    <row r="12" spans="1:2" x14ac:dyDescent="0.95">
      <c r="A12" t="s">
        <v>45</v>
      </c>
      <c r="B12" t="s">
        <v>46</v>
      </c>
    </row>
    <row r="13" spans="1:2" x14ac:dyDescent="0.95">
      <c r="A13" t="s">
        <v>47</v>
      </c>
      <c r="B13" t="s">
        <v>48</v>
      </c>
    </row>
    <row r="14" spans="1:2" x14ac:dyDescent="0.95">
      <c r="A14" t="s">
        <v>49</v>
      </c>
      <c r="B14" t="s">
        <v>50</v>
      </c>
    </row>
    <row r="15" spans="1:2" x14ac:dyDescent="0.95">
      <c r="A15" t="s">
        <v>71</v>
      </c>
      <c r="B15" t="s">
        <v>72</v>
      </c>
    </row>
    <row r="16" spans="1:2" x14ac:dyDescent="0.95">
      <c r="A16" t="s">
        <v>73</v>
      </c>
      <c r="B16" t="s">
        <v>108</v>
      </c>
    </row>
    <row r="17" spans="1:2" x14ac:dyDescent="0.95">
      <c r="A17" t="s">
        <v>109</v>
      </c>
      <c r="B17" t="s">
        <v>101</v>
      </c>
    </row>
    <row r="18" spans="1:2" x14ac:dyDescent="0.95">
      <c r="A18" t="s">
        <v>110</v>
      </c>
      <c r="B18" t="s">
        <v>111</v>
      </c>
    </row>
    <row r="19" spans="1:2" x14ac:dyDescent="0.95">
      <c r="A19" t="s">
        <v>112</v>
      </c>
      <c r="B19" t="s">
        <v>113</v>
      </c>
    </row>
    <row r="20" spans="1:2" x14ac:dyDescent="0.95">
      <c r="A20" t="s">
        <v>118</v>
      </c>
      <c r="B20" t="s">
        <v>122</v>
      </c>
    </row>
    <row r="21" spans="1:2" x14ac:dyDescent="0.95">
      <c r="A21" t="s">
        <v>128</v>
      </c>
      <c r="B21" t="s">
        <v>129</v>
      </c>
    </row>
    <row r="22" spans="1:2" x14ac:dyDescent="0.95">
      <c r="A22" t="s">
        <v>126</v>
      </c>
      <c r="B22" t="s">
        <v>127</v>
      </c>
    </row>
    <row r="23" spans="1:2" x14ac:dyDescent="0.95">
      <c r="A23" t="s">
        <v>119</v>
      </c>
      <c r="B23" t="s">
        <v>123</v>
      </c>
    </row>
    <row r="24" spans="1:2" x14ac:dyDescent="0.95">
      <c r="A24" t="s">
        <v>120</v>
      </c>
      <c r="B24" t="s">
        <v>124</v>
      </c>
    </row>
    <row r="25" spans="1:2" x14ac:dyDescent="0.95">
      <c r="A25" t="s">
        <v>121</v>
      </c>
      <c r="B25" t="s">
        <v>125</v>
      </c>
    </row>
    <row r="26" spans="1:2" x14ac:dyDescent="0.95">
      <c r="A26" t="s">
        <v>130</v>
      </c>
      <c r="B26" t="s">
        <v>132</v>
      </c>
    </row>
    <row r="27" spans="1:2" x14ac:dyDescent="0.95">
      <c r="A27" t="s">
        <v>131</v>
      </c>
      <c r="B27" t="s">
        <v>133</v>
      </c>
    </row>
    <row r="28" spans="1:2" x14ac:dyDescent="0.95">
      <c r="A28" t="s">
        <v>134</v>
      </c>
      <c r="B28" t="s">
        <v>136</v>
      </c>
    </row>
    <row r="29" spans="1:2" x14ac:dyDescent="0.95">
      <c r="A29" t="s">
        <v>135</v>
      </c>
      <c r="B29" t="s">
        <v>137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75" x14ac:dyDescent="0.95"/>
  <cols>
    <col min="1" max="1" width="25.7890625" bestFit="1" customWidth="1"/>
  </cols>
  <sheetData>
    <row r="1" spans="1:1" x14ac:dyDescent="0.95">
      <c r="A1" t="str">
        <f>_xlfn.XLOOKUP("Company Name", ReportRequestValues[Request Property], ReportRequestValues[Request Property Value])</f>
        <v>Company name Value</v>
      </c>
    </row>
    <row r="2" spans="1:1" x14ac:dyDescent="0.95">
      <c r="A2" s="3" t="str">
        <f>_xlfn.XLOOKUP("Date", ReportRequestValues[Request Property], ReportRequestValues[Request Property Value])</f>
        <v>Date Value</v>
      </c>
    </row>
    <row r="3" spans="1:1" x14ac:dyDescent="0.95">
      <c r="A3" s="3" t="str">
        <f>_xlfn.XLOOKUP("DepreciationBookCode", ReportRequestPageValues[Request Page Option], ReportRequestPageValues[Request Page Option Value])</f>
        <v>DepreciationBookCode Value</v>
      </c>
    </row>
    <row r="4" spans="1:1" x14ac:dyDescent="0.95">
      <c r="A4" s="3" t="str">
        <f>_xlfn.XLOOKUP("StartingDate", ReportRequestPageValues[Request Page Option], ReportRequestPageValues[Request Page Option Value])</f>
        <v>StartingDate Value</v>
      </c>
    </row>
    <row r="5" spans="1:1" x14ac:dyDescent="0.95">
      <c r="A5" s="3" t="str">
        <f>_xlfn.XLOOKUP("EndingDate", ReportRequestPageValues[Request Page Option], ReportRequestPageValues[Request Page Option Value])</f>
        <v>EndingDate Value</v>
      </c>
    </row>
    <row r="6" spans="1:1" x14ac:dyDescent="0.95">
      <c r="A6" s="3" t="str">
        <f>_xlfn.XLOOKUP("DataRetrieved", CaptionData[Caption], CaptionData[Value])</f>
        <v>Data retrieved:</v>
      </c>
    </row>
    <row r="7" spans="1:1" x14ac:dyDescent="0.95">
      <c r="A7" s="3" t="str">
        <f>_xlfn.XLOOKUP("DepreciationBook", CaptionData[Caption], CaptionData[Value])</f>
        <v>Depreciation Book</v>
      </c>
    </row>
    <row r="8" spans="1:1" x14ac:dyDescent="0.95">
      <c r="A8" s="3" t="str">
        <f>_xlfn.XLOOKUP("Period", CaptionData[Caption], CaptionData[Value])</f>
        <v>Period:</v>
      </c>
    </row>
    <row r="9" spans="1:1" x14ac:dyDescent="0.95">
      <c r="A9" s="3"/>
    </row>
    <row r="10" spans="1:1" x14ac:dyDescent="0.95">
      <c r="A10" s="3"/>
    </row>
    <row r="11" spans="1:1" x14ac:dyDescent="0.95">
      <c r="A11" s="3"/>
    </row>
    <row r="12" spans="1:1" x14ac:dyDescent="0.95">
      <c r="A12" s="3"/>
    </row>
    <row r="13" spans="1:1" x14ac:dyDescent="0.95">
      <c r="A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51</v>
      </c>
      <c r="D1" s="1" t="s">
        <v>17</v>
      </c>
      <c r="E1" s="1" t="s">
        <v>18</v>
      </c>
      <c r="F1" s="1" t="s">
        <v>51</v>
      </c>
      <c r="G1" s="1" t="s">
        <v>4</v>
      </c>
      <c r="H1" s="1" t="s">
        <v>5</v>
      </c>
      <c r="I1" s="1" t="s">
        <v>51</v>
      </c>
      <c r="J1" s="1" t="s">
        <v>27</v>
      </c>
      <c r="K1" s="1" t="s">
        <v>28</v>
      </c>
    </row>
    <row r="2" spans="1:11" x14ac:dyDescent="0.95">
      <c r="A2" t="s">
        <v>8</v>
      </c>
      <c r="B2" t="s">
        <v>83</v>
      </c>
      <c r="C2" t="s">
        <v>51</v>
      </c>
      <c r="D2" t="s">
        <v>19</v>
      </c>
      <c r="E2" t="s">
        <v>74</v>
      </c>
      <c r="F2" t="s">
        <v>51</v>
      </c>
      <c r="G2" t="s">
        <v>52</v>
      </c>
      <c r="H2" t="s">
        <v>92</v>
      </c>
      <c r="I2" t="s">
        <v>51</v>
      </c>
      <c r="J2" t="s">
        <v>53</v>
      </c>
      <c r="K2" t="s">
        <v>54</v>
      </c>
    </row>
    <row r="3" spans="1:11" x14ac:dyDescent="0.95">
      <c r="A3" t="s">
        <v>9</v>
      </c>
      <c r="B3" t="s">
        <v>84</v>
      </c>
      <c r="C3" t="s">
        <v>51</v>
      </c>
      <c r="D3" t="s">
        <v>20</v>
      </c>
      <c r="E3" t="s">
        <v>75</v>
      </c>
      <c r="F3" t="s">
        <v>51</v>
      </c>
      <c r="G3" t="s">
        <v>55</v>
      </c>
      <c r="H3" t="s">
        <v>93</v>
      </c>
      <c r="I3" t="s">
        <v>51</v>
      </c>
      <c r="J3" t="s">
        <v>51</v>
      </c>
      <c r="K3" t="s">
        <v>51</v>
      </c>
    </row>
    <row r="4" spans="1:11" x14ac:dyDescent="0.95">
      <c r="A4" t="s">
        <v>10</v>
      </c>
      <c r="B4" t="s">
        <v>85</v>
      </c>
      <c r="C4" t="s">
        <v>51</v>
      </c>
      <c r="D4" t="s">
        <v>21</v>
      </c>
      <c r="E4" t="s">
        <v>76</v>
      </c>
      <c r="F4" t="s">
        <v>51</v>
      </c>
      <c r="G4" t="s">
        <v>56</v>
      </c>
      <c r="H4" t="s">
        <v>94</v>
      </c>
      <c r="I4" t="s">
        <v>51</v>
      </c>
      <c r="J4" t="s">
        <v>51</v>
      </c>
      <c r="K4" t="s">
        <v>51</v>
      </c>
    </row>
    <row r="5" spans="1:11" x14ac:dyDescent="0.95">
      <c r="A5" t="s">
        <v>11</v>
      </c>
      <c r="B5" t="s">
        <v>86</v>
      </c>
      <c r="C5" t="s">
        <v>51</v>
      </c>
      <c r="D5" t="s">
        <v>22</v>
      </c>
      <c r="E5" t="s">
        <v>77</v>
      </c>
      <c r="F5" t="s">
        <v>51</v>
      </c>
      <c r="G5" t="s">
        <v>57</v>
      </c>
      <c r="H5" t="s">
        <v>95</v>
      </c>
      <c r="I5" t="s">
        <v>51</v>
      </c>
      <c r="J5" t="s">
        <v>51</v>
      </c>
      <c r="K5" t="s">
        <v>51</v>
      </c>
    </row>
    <row r="6" spans="1:11" x14ac:dyDescent="0.95">
      <c r="A6" t="s">
        <v>12</v>
      </c>
      <c r="B6" t="s">
        <v>87</v>
      </c>
      <c r="C6" t="s">
        <v>51</v>
      </c>
      <c r="D6" t="s">
        <v>23</v>
      </c>
      <c r="E6" t="s">
        <v>78</v>
      </c>
      <c r="F6" t="s">
        <v>51</v>
      </c>
      <c r="G6" t="s">
        <v>58</v>
      </c>
      <c r="H6" t="s">
        <v>96</v>
      </c>
      <c r="I6" t="s">
        <v>51</v>
      </c>
      <c r="J6" t="s">
        <v>51</v>
      </c>
      <c r="K6" t="s">
        <v>51</v>
      </c>
    </row>
    <row r="7" spans="1:11" x14ac:dyDescent="0.95">
      <c r="A7" t="s">
        <v>13</v>
      </c>
      <c r="B7" t="s">
        <v>88</v>
      </c>
      <c r="C7" t="s">
        <v>51</v>
      </c>
      <c r="D7" t="s">
        <v>24</v>
      </c>
      <c r="E7" t="s">
        <v>79</v>
      </c>
      <c r="F7" t="s">
        <v>51</v>
      </c>
      <c r="G7" t="s">
        <v>59</v>
      </c>
      <c r="H7" t="s">
        <v>97</v>
      </c>
      <c r="I7" t="s">
        <v>51</v>
      </c>
      <c r="J7" t="s">
        <v>51</v>
      </c>
      <c r="K7" t="s">
        <v>51</v>
      </c>
    </row>
    <row r="8" spans="1:11" x14ac:dyDescent="0.95">
      <c r="A8" t="s">
        <v>14</v>
      </c>
      <c r="B8" t="s">
        <v>89</v>
      </c>
      <c r="C8" t="s">
        <v>51</v>
      </c>
      <c r="D8" t="s">
        <v>25</v>
      </c>
      <c r="E8" t="s">
        <v>80</v>
      </c>
      <c r="F8" t="s">
        <v>51</v>
      </c>
      <c r="G8" t="s">
        <v>51</v>
      </c>
      <c r="H8" t="s">
        <v>51</v>
      </c>
      <c r="I8" t="s">
        <v>51</v>
      </c>
      <c r="J8" t="s">
        <v>51</v>
      </c>
      <c r="K8" t="s">
        <v>51</v>
      </c>
    </row>
    <row r="9" spans="1:11" x14ac:dyDescent="0.95">
      <c r="A9" t="s">
        <v>15</v>
      </c>
      <c r="B9" t="s">
        <v>90</v>
      </c>
      <c r="C9" t="s">
        <v>51</v>
      </c>
      <c r="D9" t="s">
        <v>0</v>
      </c>
      <c r="E9" t="s">
        <v>81</v>
      </c>
      <c r="F9" t="s">
        <v>51</v>
      </c>
      <c r="G9" t="s">
        <v>51</v>
      </c>
      <c r="H9" t="s">
        <v>51</v>
      </c>
      <c r="I9" t="s">
        <v>51</v>
      </c>
      <c r="J9" t="s">
        <v>51</v>
      </c>
      <c r="K9" t="s">
        <v>51</v>
      </c>
    </row>
    <row r="10" spans="1:11" x14ac:dyDescent="0.95">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$FixedAssetAnalysis$</vt:lpstr>
      <vt:lpstr>$BookValue$</vt:lpstr>
      <vt:lpstr>FixedAssetData</vt:lpstr>
      <vt:lpstr>CaptionData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cp:lastPrinted>2024-05-16T11:36:26Z</cp:lastPrinted>
  <dcterms:modified xsi:type="dcterms:W3CDTF">2024-08-30T11:06:38Z</dcterms:modified>
</cp:coreProperties>
</file>