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Sustainability\app\src\Reports\"/>
    </mc:Choice>
  </mc:AlternateContent>
  <xr:revisionPtr revIDLastSave="0" documentId="13_ncr:1_{E72FA32C-42D5-4C76-97DA-ECC94B97DEC7}" xr6:coauthVersionLast="47" xr6:coauthVersionMax="47" xr10:uidLastSave="{00000000-0000-0000-0000-000000000000}"/>
  <bookViews>
    <workbookView xWindow="-120" yWindow="-120" windowWidth="29040" windowHeight="15720" xr2:uid="{00000000-000D-0000-FFFF-FFFF00000000}"/>
  </bookViews>
  <sheets>
    <sheet name="$EmissionPerFacilityPrint$" sheetId="11" r:id="rId1"/>
    <sheet name="$EmissionsByRespCenter$" sheetId="6" r:id="rId2"/>
    <sheet name="$AverageByScopeAndRC$" sheetId="7" r:id="rId3"/>
    <sheet name="$AverageByAccountAndRC$" sheetId="8" r:id="rId4"/>
    <sheet name="$AboutTheReportLabel$" sheetId="10" r:id="rId5"/>
    <sheet name="CaptionData" sheetId="2" state="hidden" r:id="rId6"/>
    <sheet name="Data_Query" sheetId="9" state="hidden" r:id="rId7"/>
    <sheet name="Data" sheetId="1" state="hidden" r:id="rId8"/>
    <sheet name="Aggregated Metadata" sheetId="3" state="hidden" r:id="rId9"/>
    <sheet name="TranslationData" sheetId="4" state="hidden" r:id="rId10"/>
  </sheets>
  <definedNames>
    <definedName name="ExternalData_1" localSheetId="6" hidden="1">Data_Query!$A$1:$P$2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_No_">#N/A</definedName>
    <definedName name="Slicer_Emission_Scope">#N/A</definedName>
    <definedName name="Slicer_Responsibility_Center">#N/A</definedName>
    <definedName name="Slicer_Responsibility_Center1">#N/A</definedName>
    <definedName name="Slicer_Responsibility_Center2">#N/A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0" l="1" a="1"/>
  <c r="B5" i="10" s="1"/>
  <c r="B4" i="10" a="1"/>
  <c r="B4" i="10" s="1"/>
  <c r="J4" i="11" a="1"/>
  <c r="J4" i="11" s="1"/>
  <c r="I4" i="11" a="1"/>
  <c r="I4" i="11" s="1"/>
  <c r="B4" i="11" a="1"/>
  <c r="B4" i="11" s="1"/>
  <c r="J2" i="11" l="1" a="1"/>
  <c r="J2" i="11" s="1"/>
  <c r="B7" i="10"/>
  <c r="B6" i="10" a="1"/>
  <c r="B6" i="10" s="1"/>
  <c r="B3" i="10" a="1"/>
  <c r="B3" i="10" s="1"/>
  <c r="B2" i="10" a="1"/>
  <c r="B2" i="10" s="1"/>
  <c r="B1" i="10" a="1"/>
  <c r="B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04DE8F-2C52-459E-8AA3-346AFE18BC4F}"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<sst xmlns="http://schemas.openxmlformats.org/spreadsheetml/2006/main" count="299" uniqueCount="141">
  <si>
    <t>PeriodFilter</t>
  </si>
  <si>
    <t>CompanyName</t>
  </si>
  <si>
    <t>ShowDetails</t>
  </si>
  <si>
    <t>Responsibility_Center</t>
  </si>
  <si>
    <t>Responsibility_Center_Name</t>
  </si>
  <si>
    <t>Account_No_</t>
  </si>
  <si>
    <t>Account_Name</t>
  </si>
  <si>
    <t>Description</t>
  </si>
  <si>
    <t>Unit_of_Measure</t>
  </si>
  <si>
    <t>UnitOfMeasureCaption</t>
  </si>
  <si>
    <t>Emission_Scope</t>
  </si>
  <si>
    <t>Country_Region_Code</t>
  </si>
  <si>
    <t>Emission_CO2</t>
  </si>
  <si>
    <t>Emission_CH4</t>
  </si>
  <si>
    <t>Emission_N2O</t>
  </si>
  <si>
    <t>CRONUS International Ltd.</t>
  </si>
  <si>
    <t/>
  </si>
  <si>
    <t>Caption</t>
  </si>
  <si>
    <t>Value</t>
  </si>
  <si>
    <t>Responsibility Center</t>
  </si>
  <si>
    <t>Account No.</t>
  </si>
  <si>
    <t>Account Name</t>
  </si>
  <si>
    <t>Emission Scope</t>
  </si>
  <si>
    <t>Country/Region Code</t>
  </si>
  <si>
    <t>Emission CO2</t>
  </si>
  <si>
    <t>Emission CH4</t>
  </si>
  <si>
    <t>Emission N2O</t>
  </si>
  <si>
    <t>EmissionPerFacility</t>
  </si>
  <si>
    <t>Emission Per Facility</t>
  </si>
  <si>
    <t>Page</t>
  </si>
  <si>
    <t>Report Property</t>
  </si>
  <si>
    <t>Report Property Value</t>
  </si>
  <si>
    <t>Request Property</t>
  </si>
  <si>
    <t>Request Property Value</t>
  </si>
  <si>
    <t>Request Page Option</t>
  </si>
  <si>
    <t>Request Page Option Value</t>
  </si>
  <si>
    <t>Filter</t>
  </si>
  <si>
    <t>Filter Value</t>
  </si>
  <si>
    <t>Extension ID</t>
  </si>
  <si>
    <t>b3780cd9-f8f8-4a83-a4d5-0c2ad87b28af</t>
  </si>
  <si>
    <t>Tenant Id</t>
  </si>
  <si>
    <t>default</t>
  </si>
  <si>
    <t>Extension Name</t>
  </si>
  <si>
    <t>Sustainability by Microsoft</t>
  </si>
  <si>
    <t>Environment name</t>
  </si>
  <si>
    <t>Extension Publisher</t>
  </si>
  <si>
    <t>Microsoft</t>
  </si>
  <si>
    <t>Environment type</t>
  </si>
  <si>
    <t>Production</t>
  </si>
  <si>
    <t>Extension Version</t>
  </si>
  <si>
    <t>24.0.0.0</t>
  </si>
  <si>
    <t>Company name</t>
  </si>
  <si>
    <t>Object ID</t>
  </si>
  <si>
    <t>Company Id</t>
  </si>
  <si>
    <t>{5E9BB0BC-D7BD-EE11-907D-6045BDE98CBD}</t>
  </si>
  <si>
    <t>Object Name</t>
  </si>
  <si>
    <t>User name</t>
  </si>
  <si>
    <t>REDMOND\VSYNCHUK</t>
  </si>
  <si>
    <t>About This Report Title</t>
  </si>
  <si>
    <t>Date</t>
  </si>
  <si>
    <t>About This Report Text</t>
  </si>
  <si>
    <t>Language</t>
  </si>
  <si>
    <t>Report help link</t>
  </si>
  <si>
    <t>https://go.microsoft.com/fwlink/?linkid=2139719</t>
  </si>
  <si>
    <t>Format Region</t>
  </si>
  <si>
    <t>CaptionKey</t>
  </si>
  <si>
    <t>(All)</t>
  </si>
  <si>
    <t>Grand Total</t>
  </si>
  <si>
    <t>$CompName$</t>
  </si>
  <si>
    <t>$CountryRegionCode$</t>
  </si>
  <si>
    <t>$EmissionScope$</t>
  </si>
  <si>
    <t>$SumOfEmission_CO2$</t>
  </si>
  <si>
    <t>$SumOfEmission_CH4$</t>
  </si>
  <si>
    <t>$SumOfEmission_N2O$</t>
  </si>
  <si>
    <t>Total $AverageOfEmission_CO2$</t>
  </si>
  <si>
    <t>$AverageOfEmission_CO2$</t>
  </si>
  <si>
    <t>Total $AverageOfEmission_CH4$</t>
  </si>
  <si>
    <t>$AverageOfEmission_CH4$</t>
  </si>
  <si>
    <t>Total $AverageOfEmission_N2O$</t>
  </si>
  <si>
    <t>$AverageOfEmission_N2O$</t>
  </si>
  <si>
    <t>BLANK</t>
  </si>
  <si>
    <t>$EnvironmentLabel$</t>
  </si>
  <si>
    <t>$CompanyLabel$</t>
  </si>
  <si>
    <t>$UserLabel$</t>
  </si>
  <si>
    <t>$RunOnLabel$</t>
  </si>
  <si>
    <t>$ReportNameLabel$</t>
  </si>
  <si>
    <t>$DocumentationLabel$</t>
  </si>
  <si>
    <t>Name</t>
  </si>
  <si>
    <t>EmissionPerFacilityPrint</t>
  </si>
  <si>
    <t>Emission Per Facility (Print)</t>
  </si>
  <si>
    <t>EmissionsByRespCenter</t>
  </si>
  <si>
    <t>Emissions by R. C.</t>
  </si>
  <si>
    <t>AverageByScopeAndRC</t>
  </si>
  <si>
    <t>Average by Scope and R. C.</t>
  </si>
  <si>
    <t>AverageByAccountAndRC</t>
  </si>
  <si>
    <t>Average by Account and R. C.</t>
  </si>
  <si>
    <t>CompName</t>
  </si>
  <si>
    <t>Company Name</t>
  </si>
  <si>
    <t>CountryRegionCode</t>
  </si>
  <si>
    <t>EmissionByRespCenter</t>
  </si>
  <si>
    <t>Emissions by Responsibility Center</t>
  </si>
  <si>
    <t>EmissionScope</t>
  </si>
  <si>
    <t>ResponsibilityCenter</t>
  </si>
  <si>
    <t>SumOfEmission_CO2</t>
  </si>
  <si>
    <t>Sum of Emission CO2</t>
  </si>
  <si>
    <t>SumOfEmission_CH4</t>
  </si>
  <si>
    <t>Sum of Emission CH4</t>
  </si>
  <si>
    <t>SumOfEmission_N2O</t>
  </si>
  <si>
    <t>Sum of Emission N2O</t>
  </si>
  <si>
    <t>AverageOfEmission_CO2</t>
  </si>
  <si>
    <t>Average of Emission CO2</t>
  </si>
  <si>
    <t>AverageOfEmission_CH4</t>
  </si>
  <si>
    <t>Average of Emission CH4</t>
  </si>
  <si>
    <t>AverageOfEmission_N2O</t>
  </si>
  <si>
    <t>Average of Emission N2O</t>
  </si>
  <si>
    <t>AccountName</t>
  </si>
  <si>
    <t>AboutTheReportLabel</t>
  </si>
  <si>
    <t>About the report</t>
  </si>
  <si>
    <t>EnvironmentLabel</t>
  </si>
  <si>
    <t>Environment</t>
  </si>
  <si>
    <t>CompanyLabel</t>
  </si>
  <si>
    <t>Company</t>
  </si>
  <si>
    <t>UserLabel</t>
  </si>
  <si>
    <t>User</t>
  </si>
  <si>
    <t>RunOnLabel</t>
  </si>
  <si>
    <t>Run on</t>
  </si>
  <si>
    <t>ReportNameLabel</t>
  </si>
  <si>
    <t>Report name</t>
  </si>
  <si>
    <t>DocumentationLabel</t>
  </si>
  <si>
    <t>Documentation</t>
  </si>
  <si>
    <t>$EmissionPerFacility$</t>
  </si>
  <si>
    <t>$Responsibility_Center$</t>
  </si>
  <si>
    <t>$Responsibility_Center_Name$</t>
  </si>
  <si>
    <t>$Account_No_$</t>
  </si>
  <si>
    <t>$Account_Name$</t>
  </si>
  <si>
    <t>$Emission_Scope$</t>
  </si>
  <si>
    <t>$Country_Region_Code$</t>
  </si>
  <si>
    <t>DataRetrieved</t>
  </si>
  <si>
    <t>Data retrieved:</t>
  </si>
  <si>
    <t>Values</t>
  </si>
  <si>
    <t>SustLedgDateFilter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</si>
</sst>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
    <numFmt numFmtId="165" formatCode="#,##0.00000"/>
    <numFmt numFmtId="168" formatCode="[$-F800]dddd\,\ mmmm\ dd\,\ yyyy"/>
    <numFmt numFmtId="169" formatCode="[$-F400]h:mm:ss\ AM/PM"/>
  </numFmts>
  <fonts count="11"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sz val="18"/>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s>
  <fills count="4">
    <fill>
      <patternFill patternType="none"/>
    </fill>
    <fill>
      <patternFill patternType="gray125"/>
    </fill>
    <fill>
      <patternFill patternType="solid">
        <fgColor rgb="FFC0C0C0"/>
        <bgColor indexed="64"/>
      </patternFill>
    </fill>
    <fill>
      <patternFill patternType="solid">
        <fgColor theme="5"/>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3" fillId="0" borderId="0"/>
    <xf numFmtId="0" fontId="6" fillId="0" borderId="0" applyNumberFormat="0" applyFill="0" applyBorder="0" applyAlignment="0" applyProtection="0"/>
    <xf numFmtId="0" fontId="8" fillId="0" borderId="1" applyNumberFormat="0" applyFill="0" applyAlignment="0" applyProtection="0"/>
  </cellStyleXfs>
  <cellXfs count="23">
    <xf numFmtId="0" fontId="0" fillId="0" borderId="0" xfId="0"/>
    <xf numFmtId="49" fontId="1" fillId="2" borderId="0" xfId="0" applyNumberFormat="1" applyFont="1" applyFill="1"/>
    <xf numFmtId="14" fontId="0" fillId="0" borderId="0" xfId="0" applyNumberFormat="1"/>
    <xf numFmtId="49" fontId="2" fillId="0" borderId="0" xfId="0" applyNumberFormat="1" applyFont="1"/>
    <xf numFmtId="1" fontId="2" fillId="0" borderId="0" xfId="0" applyNumberFormat="1" applyFont="1"/>
    <xf numFmtId="164" fontId="2" fillId="0" borderId="0" xfId="0" applyNumberFormat="1" applyFont="1"/>
    <xf numFmtId="4" fontId="3" fillId="0" borderId="0" xfId="0" applyNumberFormat="1"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horizontal="left" vertical="center"/>
    </xf>
    <xf numFmtId="0" fontId="6" fillId="0" borderId="0" xfId="2"/>
    <xf numFmtId="0" fontId="9" fillId="0" borderId="1" xfId="3" applyFont="1" applyAlignment="1">
      <alignment horizontal="right" vertical="center"/>
    </xf>
    <xf numFmtId="0" fontId="3" fillId="0" borderId="0" xfId="0" applyFont="1"/>
    <xf numFmtId="0" fontId="5" fillId="0" borderId="0" xfId="0" applyFont="1" applyAlignment="1">
      <alignment horizontal="right" vertical="center"/>
    </xf>
    <xf numFmtId="0" fontId="7" fillId="0" borderId="0" xfId="0" applyFont="1" applyAlignment="1">
      <alignment vertical="center"/>
    </xf>
    <xf numFmtId="0" fontId="3" fillId="3" borderId="0" xfId="0" applyFont="1" applyFill="1" applyAlignment="1">
      <alignment vertical="center"/>
    </xf>
    <xf numFmtId="0" fontId="10" fillId="0" borderId="0" xfId="0" pivotButton="1" applyFont="1" applyAlignment="1">
      <alignment vertical="center"/>
    </xf>
    <xf numFmtId="0" fontId="10" fillId="0" borderId="0" xfId="0" applyFont="1" applyAlignment="1">
      <alignment vertical="center"/>
    </xf>
    <xf numFmtId="0" fontId="10" fillId="0" borderId="0" xfId="0" applyFont="1" applyAlignment="1">
      <alignment horizontal="right" vertical="center"/>
    </xf>
    <xf numFmtId="0" fontId="10" fillId="3" borderId="0" xfId="0" applyFont="1" applyFill="1" applyAlignment="1">
      <alignment vertical="center"/>
    </xf>
    <xf numFmtId="168" fontId="5" fillId="0" borderId="0" xfId="0" applyNumberFormat="1" applyFont="1" applyAlignment="1">
      <alignment horizontal="right" vertical="center"/>
    </xf>
    <xf numFmtId="168" fontId="5" fillId="0" borderId="0" xfId="0" applyNumberFormat="1" applyFont="1" applyAlignment="1">
      <alignment horizontal="left" vertical="center"/>
    </xf>
    <xf numFmtId="169" fontId="5" fillId="0" borderId="0" xfId="0" applyNumberFormat="1" applyFont="1" applyAlignment="1">
      <alignment horizontal="left" vertical="center"/>
    </xf>
  </cellXfs>
  <cellStyles count="4">
    <cellStyle name="Heading 2 2" xfId="3" xr:uid="{00E3FB83-8671-4DC4-B243-8077D18059AA}"/>
    <cellStyle name="Hyperlink" xfId="2" builtinId="8"/>
    <cellStyle name="Normal" xfId="0" builtinId="0"/>
    <cellStyle name="Normal 2" xfId="1" xr:uid="{9FAE94D0-644C-4E07-92C0-8BCF4FDD00A4}"/>
  </cellStyles>
  <dxfs count="295">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numFmt numFmtId="4" formatCode="#,##0.00"/>
    </dxf>
    <dxf>
      <font>
        <name val="Segoe UI Semibold"/>
        <scheme val="major"/>
      </font>
    </dxf>
    <dxf>
      <fill>
        <patternFill patternType="solid">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1" formatCode="0"/>
    </dxf>
    <dxf>
      <font>
        <b val="0"/>
        <i val="0"/>
        <strike val="0"/>
        <condense val="0"/>
        <extend val="0"/>
        <outline val="0"/>
        <shadow val="0"/>
        <u val="none"/>
        <vertAlign val="baseline"/>
        <sz val="11"/>
        <color auto="1"/>
        <name val="Segoe UI"/>
        <family val="2"/>
        <scheme val="minor"/>
      </font>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name val="Segoe UI Semibold"/>
        <scheme val="major"/>
      </font>
    </dxf>
    <dxf>
      <fill>
        <patternFill patternType="solid">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ill>
        <patternFill patternType="solid">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ont>
        <name val="Segoe UI Semibold"/>
        <scheme val="major"/>
      </font>
      <fill>
        <patternFill patternType="solid">
          <fgColor indexed="64"/>
          <bgColor theme="5"/>
        </patternFill>
      </fill>
    </dxf>
    <dxf>
      <fill>
        <patternFill patternType="solid">
          <bgColor theme="5"/>
        </patternFill>
      </fill>
    </dxf>
    <dxf>
      <font>
        <name val="Segoe UI Semibold"/>
        <scheme val="major"/>
      </font>
    </dxf>
    <dxf>
      <numFmt numFmtId="4" formatCode="#,##0.00"/>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9A373E4C-BDA0-4E4D-9A4D-4F3E641E413E}">
      <tableStyleElement type="wholeTable" dxfId="294"/>
      <tableStyleElement type="headerRow" dxfId="293"/>
      <tableStyleElement type="totalRow" dxfId="292"/>
      <tableStyleElement type="secondRowStripe" dxfId="291"/>
    </tableStyle>
    <tableStyle name="Business Central Reports Slicer Style (Template)" pivot="0" table="0" count="10" xr9:uid="{F603AF64-1392-471E-8944-A3BCC489A3DF}">
      <tableStyleElement type="wholeTable" dxfId="290"/>
      <tableStyleElement type="headerRow" dxfId="289"/>
    </tableStyle>
    <tableStyle name="Table Style 1 CL" pivot="0" count="4" xr9:uid="{7A4EF8F9-3637-4C95-8FFD-71D7331E4192}">
      <tableStyleElement type="wholeTable" dxfId="288"/>
      <tableStyleElement type="headerRow" dxfId="287"/>
      <tableStyleElement type="firstRowStripe" dxfId="286"/>
      <tableStyleElement type="secondRowStripe" dxfId="285"/>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[EmissionPerFacility.xlsx]$EmissionsByRespCenter$!PivotTable9</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r>
              <a:rPr lang="da-DK" b="0">
                <a:effectLst/>
              </a:rPr>
              <a:t>$EmissionByRespCenter$</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endParaRPr lang="en-US"/>
        </a:p>
      </c:txPr>
    </c:title>
    <c:autoTitleDeleted val="0"/>
    <c:pivotFmts>
      <c:pivotFmt>
        <c:idx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295771252472974E-2"/>
          <c:y val="0.18142860045032713"/>
          <c:w val="0.64779308552179438"/>
          <c:h val="0.74303378683509791"/>
        </c:manualLayout>
      </c:layout>
      <c:bar3DChart>
        <c:barDir val="col"/>
        <c:grouping val="standard"/>
        <c:varyColors val="0"/>
        <c:ser>
          <c:idx val="0"/>
          <c:order val="0"/>
          <c:tx>
            <c:strRef>
              <c:f>'$EmissionsByRespCenter$'!$C$5</c:f>
              <c:strCache>
                <c:ptCount val="1"/>
                <c:pt idx="0">
                  <c:v>$SumOfEmission_CO2$</c:v>
                </c:pt>
              </c:strCache>
            </c:strRef>
          </c:tx>
          <c:spPr>
            <a:gradFill rotWithShape="1">
              <a:gsLst>
                <a:gs pos="0">
                  <a:schemeClr val="accent5">
                    <a:shade val="65000"/>
                    <a:lumMod val="110000"/>
                    <a:satMod val="105000"/>
                    <a:tint val="67000"/>
                  </a:schemeClr>
                </a:gs>
                <a:gs pos="50000">
                  <a:schemeClr val="accent5">
                    <a:shade val="65000"/>
                    <a:lumMod val="105000"/>
                    <a:satMod val="103000"/>
                    <a:tint val="73000"/>
                  </a:schemeClr>
                </a:gs>
                <a:gs pos="100000">
                  <a:schemeClr val="accent5">
                    <a:shade val="65000"/>
                    <a:lumMod val="105000"/>
                    <a:satMod val="109000"/>
                    <a:tint val="81000"/>
                  </a:schemeClr>
                </a:gs>
              </a:gsLst>
              <a:lin ang="5400000" scaled="0"/>
            </a:gradFill>
            <a:ln w="9525" cap="flat" cmpd="sng" algn="ctr">
              <a:solidFill>
                <a:schemeClr val="accent5">
                  <a:shade val="65000"/>
                  <a:shade val="95000"/>
                </a:schemeClr>
              </a:solidFill>
              <a:round/>
            </a:ln>
            <a:effectLst/>
            <a:sp3d contourW="9525">
              <a:contourClr>
                <a:schemeClr val="accent5">
                  <a:shade val="65000"/>
                  <a:shade val="95000"/>
                </a:schemeClr>
              </a:contourClr>
            </a:sp3d>
          </c:spPr>
          <c:invertIfNegative val="0"/>
          <c:cat>
            <c:strRef>
              <c:f>'$EmissionsByRespCenter$'!$B$6:$B$7</c:f>
              <c:strCache>
                <c:ptCount val="1"/>
                <c:pt idx="0">
                  <c:v>BLANK</c:v>
                </c:pt>
              </c:strCache>
            </c:strRef>
          </c:cat>
          <c:val>
            <c:numRef>
              <c:f>'$EmissionsByRespCenter$'!$C$6:$C$7</c:f>
              <c:numCache>
                <c:formatCode>#,##0.00</c:formatCode>
                <c:ptCount val="1"/>
                <c:pt idx="0">
                  <c:v>0</c:v>
                </c:pt>
              </c:numCache>
            </c:numRef>
          </c:val>
          <c:extLst>
            <c:ext xmlns:c16="http://schemas.microsoft.com/office/drawing/2014/chart" uri="{C3380CC4-5D6E-409C-BE32-E72D297353CC}">
              <c16:uniqueId val="{00000000-5B8E-450D-9466-3AAB271E3334}"/>
            </c:ext>
          </c:extLst>
        </c:ser>
        <c:ser>
          <c:idx val="1"/>
          <c:order val="1"/>
          <c:tx>
            <c:strRef>
              <c:f>'$EmissionsByRespCenter$'!$D$5</c:f>
              <c:strCache>
                <c:ptCount val="1"/>
                <c:pt idx="0">
                  <c:v>$SumOfEmission_CH4$</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invertIfNegative val="0"/>
          <c:cat>
            <c:strRef>
              <c:f>'$EmissionsByRespCenter$'!$B$6:$B$7</c:f>
              <c:strCache>
                <c:ptCount val="1"/>
                <c:pt idx="0">
                  <c:v>BLANK</c:v>
                </c:pt>
              </c:strCache>
            </c:strRef>
          </c:cat>
          <c:val>
            <c:numRef>
              <c:f>'$EmissionsByRespCenter$'!$D$6:$D$7</c:f>
              <c:numCache>
                <c:formatCode>#,##0.00</c:formatCode>
                <c:ptCount val="1"/>
                <c:pt idx="0">
                  <c:v>0</c:v>
                </c:pt>
              </c:numCache>
            </c:numRef>
          </c:val>
          <c:extLst>
            <c:ext xmlns:c16="http://schemas.microsoft.com/office/drawing/2014/chart" uri="{C3380CC4-5D6E-409C-BE32-E72D297353CC}">
              <c16:uniqueId val="{00000001-5B8E-450D-9466-3AAB271E3334}"/>
            </c:ext>
          </c:extLst>
        </c:ser>
        <c:ser>
          <c:idx val="2"/>
          <c:order val="2"/>
          <c:tx>
            <c:strRef>
              <c:f>'$EmissionsByRespCenter$'!$E$5</c:f>
              <c:strCache>
                <c:ptCount val="1"/>
                <c:pt idx="0">
                  <c:v>$SumOfEmission_N2O$</c:v>
                </c:pt>
              </c:strCache>
            </c:strRef>
          </c:tx>
          <c:spPr>
            <a:gradFill rotWithShape="1">
              <a:gsLst>
                <a:gs pos="0">
                  <a:schemeClr val="accent5">
                    <a:tint val="65000"/>
                    <a:lumMod val="110000"/>
                    <a:satMod val="105000"/>
                    <a:tint val="67000"/>
                  </a:schemeClr>
                </a:gs>
                <a:gs pos="50000">
                  <a:schemeClr val="accent5">
                    <a:tint val="65000"/>
                    <a:lumMod val="105000"/>
                    <a:satMod val="103000"/>
                    <a:tint val="73000"/>
                  </a:schemeClr>
                </a:gs>
                <a:gs pos="100000">
                  <a:schemeClr val="accent5">
                    <a:tint val="65000"/>
                    <a:lumMod val="105000"/>
                    <a:satMod val="109000"/>
                    <a:tint val="81000"/>
                  </a:schemeClr>
                </a:gs>
              </a:gsLst>
              <a:lin ang="5400000" scaled="0"/>
            </a:gradFill>
            <a:ln w="9525" cap="flat" cmpd="sng" algn="ctr">
              <a:solidFill>
                <a:schemeClr val="accent5">
                  <a:tint val="65000"/>
                  <a:shade val="95000"/>
                </a:schemeClr>
              </a:solidFill>
              <a:round/>
            </a:ln>
            <a:effectLst/>
            <a:sp3d contourW="9525">
              <a:contourClr>
                <a:schemeClr val="accent5">
                  <a:tint val="65000"/>
                  <a:shade val="95000"/>
                </a:schemeClr>
              </a:contourClr>
            </a:sp3d>
          </c:spPr>
          <c:invertIfNegative val="0"/>
          <c:cat>
            <c:strRef>
              <c:f>'$EmissionsByRespCenter$'!$B$6:$B$7</c:f>
              <c:strCache>
                <c:ptCount val="1"/>
                <c:pt idx="0">
                  <c:v>BLANK</c:v>
                </c:pt>
              </c:strCache>
            </c:strRef>
          </c:cat>
          <c:val>
            <c:numRef>
              <c:f>'$EmissionsByRespCenter$'!$E$6:$E$7</c:f>
              <c:numCache>
                <c:formatCode>#,##0.00</c:formatCode>
                <c:ptCount val="1"/>
                <c:pt idx="0">
                  <c:v>0</c:v>
                </c:pt>
              </c:numCache>
            </c:numRef>
          </c:val>
          <c:extLst>
            <c:ext xmlns:c16="http://schemas.microsoft.com/office/drawing/2014/chart" uri="{C3380CC4-5D6E-409C-BE32-E72D297353CC}">
              <c16:uniqueId val="{00000002-5B8E-450D-9466-3AAB271E3334}"/>
            </c:ext>
          </c:extLst>
        </c:ser>
        <c:dLbls>
          <c:showLegendKey val="0"/>
          <c:showVal val="0"/>
          <c:showCatName val="0"/>
          <c:showSerName val="0"/>
          <c:showPercent val="0"/>
          <c:showBubbleSize val="0"/>
        </c:dLbls>
        <c:gapWidth val="150"/>
        <c:shape val="box"/>
        <c:axId val="525779919"/>
        <c:axId val="872883151"/>
        <c:axId val="2061487519"/>
      </c:bar3DChart>
      <c:catAx>
        <c:axId val="5257799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72883151"/>
        <c:crosses val="autoZero"/>
        <c:auto val="1"/>
        <c:lblAlgn val="ctr"/>
        <c:lblOffset val="100"/>
        <c:noMultiLvlLbl val="0"/>
      </c:catAx>
      <c:valAx>
        <c:axId val="8728831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525779919"/>
        <c:crosses val="autoZero"/>
        <c:crossBetween val="between"/>
      </c:valAx>
      <c:serAx>
        <c:axId val="206148751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7288315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8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138270</xdr:colOff>
      <xdr:row>0</xdr:row>
      <xdr:rowOff>0</xdr:rowOff>
    </xdr:from>
    <xdr:to>
      <xdr:col>19</xdr:col>
      <xdr:colOff>141510</xdr:colOff>
      <xdr:row>25</xdr:row>
      <xdr:rowOff>188100</xdr:rowOff>
    </xdr:to>
    <xdr:graphicFrame macro="">
      <xdr:nvGraphicFramePr>
        <xdr:cNvPr id="2" name="Chart 1">
          <a:extLst>
            <a:ext uri="{FF2B5EF4-FFF2-40B4-BE49-F238E27FC236}">
              <a16:creationId xmlns:a16="http://schemas.microsoft.com/office/drawing/2014/main" id="{0253E1E5-8CC4-4F24-B7C4-813EA17103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0</xdr:rowOff>
    </xdr:from>
    <xdr:to>
      <xdr:col>0</xdr:col>
      <xdr:colOff>1812920</xdr:colOff>
      <xdr:row>11</xdr:row>
      <xdr:rowOff>77830</xdr:rowOff>
    </xdr:to>
    <mc:AlternateContent xmlns:mc="http://schemas.openxmlformats.org/markup-compatibility/2006" xmlns:a14="http://schemas.microsoft.com/office/drawing/2010/main">
      <mc:Choice Requires="a14">
        <xdr:graphicFrame macro="">
          <xdr:nvGraphicFramePr>
            <xdr:cNvPr id="3" name="$ResponsibilityCenter$">
              <a:extLst>
                <a:ext uri="{FF2B5EF4-FFF2-40B4-BE49-F238E27FC236}">
                  <a16:creationId xmlns:a16="http://schemas.microsoft.com/office/drawing/2014/main" id="{A627E3B8-1FC2-6F30-7C29-E4FE1142B18F}"/>
                </a:ext>
              </a:extLst>
            </xdr:cNvPr>
            <xdr:cNvGraphicFramePr/>
          </xdr:nvGraphicFramePr>
          <xdr:xfrm>
            <a:off x="0" y="0"/>
            <a:ext cx="0" cy="0"/>
          </xdr:xfrm>
          <a:graphic>
            <a:graphicData uri="http://schemas.microsoft.com/office/drawing/2010/slicer">
              <sle:slicer xmlns:sle="http://schemas.microsoft.com/office/drawing/2010/slicer" name="$ResponsibilityCenter$"/>
            </a:graphicData>
          </a:graphic>
        </xdr:graphicFrame>
      </mc:Choice>
      <mc:Fallback xmlns="">
        <xdr:sp macro="" textlink="">
          <xdr:nvSpPr>
            <xdr:cNvPr id="0" name=""/>
            <xdr:cNvSpPr>
              <a:spLocks noTextEdit="1"/>
            </xdr:cNvSpPr>
          </xdr:nvSpPr>
          <xdr:spPr>
            <a:xfrm>
              <a:off x="0" y="0"/>
              <a:ext cx="1815460" cy="26127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1812920</xdr:colOff>
      <xdr:row>11</xdr:row>
      <xdr:rowOff>114450</xdr:rowOff>
    </xdr:to>
    <mc:AlternateContent xmlns:mc="http://schemas.openxmlformats.org/markup-compatibility/2006" xmlns:a14="http://schemas.microsoft.com/office/drawing/2010/main">
      <mc:Choice Requires="a14">
        <xdr:graphicFrame macro="">
          <xdr:nvGraphicFramePr>
            <xdr:cNvPr id="2" name="Responsibility_Center">
              <a:extLst>
                <a:ext uri="{FF2B5EF4-FFF2-40B4-BE49-F238E27FC236}">
                  <a16:creationId xmlns:a16="http://schemas.microsoft.com/office/drawing/2014/main" id="{A7ED6163-89E1-54FC-2033-87ED39E630CA}"/>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sponsibility_Center"/>
            </a:graphicData>
          </a:graphic>
        </xdr:graphicFrame>
      </mc:Choice>
      <mc:Fallback xmlns="">
        <xdr:sp macro="" textlink="">
          <xdr:nvSpPr>
            <xdr:cNvPr id="0" name=""/>
            <xdr:cNvSpPr>
              <a:spLocks noTextEdit="1"/>
            </xdr:cNvSpPr>
          </xdr:nvSpPr>
          <xdr:spPr>
            <a:xfrm>
              <a:off x="0" y="0"/>
              <a:ext cx="1815460" cy="26150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1889760</xdr:colOff>
      <xdr:row>0</xdr:row>
      <xdr:rowOff>0</xdr:rowOff>
    </xdr:from>
    <xdr:to>
      <xdr:col>0</xdr:col>
      <xdr:colOff>3718555</xdr:colOff>
      <xdr:row>11</xdr:row>
      <xdr:rowOff>111910</xdr:rowOff>
    </xdr:to>
    <mc:AlternateContent xmlns:mc="http://schemas.openxmlformats.org/markup-compatibility/2006" xmlns:a14="http://schemas.microsoft.com/office/drawing/2010/main">
      <mc:Choice Requires="a14">
        <xdr:graphicFrame macro="">
          <xdr:nvGraphicFramePr>
            <xdr:cNvPr id="3" name="$Emission_Scope$">
              <a:extLst>
                <a:ext uri="{FF2B5EF4-FFF2-40B4-BE49-F238E27FC236}">
                  <a16:creationId xmlns:a16="http://schemas.microsoft.com/office/drawing/2014/main" id="{8A7AB385-7344-2971-9702-7FBB0FF796E8}"/>
                </a:ext>
              </a:extLst>
            </xdr:cNvPr>
            <xdr:cNvGraphicFramePr/>
          </xdr:nvGraphicFramePr>
          <xdr:xfrm>
            <a:off x="0" y="0"/>
            <a:ext cx="0" cy="0"/>
          </xdr:xfrm>
          <a:graphic>
            <a:graphicData uri="http://schemas.microsoft.com/office/drawing/2010/slicer">
              <sle:slicer xmlns:sle="http://schemas.microsoft.com/office/drawing/2010/slicer" name="$Emission_Scope$"/>
            </a:graphicData>
          </a:graphic>
        </xdr:graphicFrame>
      </mc:Choice>
      <mc:Fallback xmlns="">
        <xdr:sp macro="" textlink="">
          <xdr:nvSpPr>
            <xdr:cNvPr id="0" name=""/>
            <xdr:cNvSpPr>
              <a:spLocks noTextEdit="1"/>
            </xdr:cNvSpPr>
          </xdr:nvSpPr>
          <xdr:spPr>
            <a:xfrm>
              <a:off x="1887220" y="0"/>
              <a:ext cx="1823715"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1816095</xdr:colOff>
      <xdr:row>11</xdr:row>
      <xdr:rowOff>152760</xdr:rowOff>
    </xdr:to>
    <mc:AlternateContent xmlns:mc="http://schemas.openxmlformats.org/markup-compatibility/2006" xmlns:a14="http://schemas.microsoft.com/office/drawing/2010/main">
      <mc:Choice Requires="a14">
        <xdr:graphicFrame macro="">
          <xdr:nvGraphicFramePr>
            <xdr:cNvPr id="4" name="$Responsibility_Center$">
              <a:extLst>
                <a:ext uri="{FF2B5EF4-FFF2-40B4-BE49-F238E27FC236}">
                  <a16:creationId xmlns:a16="http://schemas.microsoft.com/office/drawing/2014/main" id="{A00D1375-5F68-D682-85B8-0E1A64B24D4E}"/>
                </a:ext>
              </a:extLst>
            </xdr:cNvPr>
            <xdr:cNvGraphicFramePr/>
          </xdr:nvGraphicFramePr>
          <xdr:xfrm>
            <a:off x="0" y="0"/>
            <a:ext cx="0" cy="0"/>
          </xdr:xfrm>
          <a:graphic>
            <a:graphicData uri="http://schemas.microsoft.com/office/drawing/2010/slicer">
              <sle:slicer xmlns:sle="http://schemas.microsoft.com/office/drawing/2010/slicer" name="$Responsibility_Center$"/>
            </a:graphicData>
          </a:graphic>
        </xdr:graphicFrame>
      </mc:Choice>
      <mc:Fallback xmlns="">
        <xdr:sp macro="" textlink="">
          <xdr:nvSpPr>
            <xdr:cNvPr id="0" name=""/>
            <xdr:cNvSpPr>
              <a:spLocks noTextEdit="1"/>
            </xdr:cNvSpPr>
          </xdr:nvSpPr>
          <xdr:spPr>
            <a:xfrm>
              <a:off x="0" y="0"/>
              <a:ext cx="1814825" cy="26089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1889760</xdr:colOff>
      <xdr:row>0</xdr:row>
      <xdr:rowOff>0</xdr:rowOff>
    </xdr:from>
    <xdr:to>
      <xdr:col>0</xdr:col>
      <xdr:colOff>3679185</xdr:colOff>
      <xdr:row>11</xdr:row>
      <xdr:rowOff>138790</xdr:rowOff>
    </xdr:to>
    <mc:AlternateContent xmlns:mc="http://schemas.openxmlformats.org/markup-compatibility/2006" xmlns:a14="http://schemas.microsoft.com/office/drawing/2010/main">
      <mc:Choice Requires="a14">
        <xdr:graphicFrame macro="">
          <xdr:nvGraphicFramePr>
            <xdr:cNvPr id="5" name="$Account_No_$">
              <a:extLst>
                <a:ext uri="{FF2B5EF4-FFF2-40B4-BE49-F238E27FC236}">
                  <a16:creationId xmlns:a16="http://schemas.microsoft.com/office/drawing/2014/main" id="{46B6A180-769C-ACA6-1E8E-14A3A7FEB21D}"/>
                </a:ext>
              </a:extLst>
            </xdr:cNvPr>
            <xdr:cNvGraphicFramePr/>
          </xdr:nvGraphicFramePr>
          <xdr:xfrm>
            <a:off x="0" y="0"/>
            <a:ext cx="0" cy="0"/>
          </xdr:xfrm>
          <a:graphic>
            <a:graphicData uri="http://schemas.microsoft.com/office/drawing/2010/slicer">
              <sle:slicer xmlns:sle="http://schemas.microsoft.com/office/drawing/2010/slicer" name="$Account_No_$"/>
            </a:graphicData>
          </a:graphic>
        </xdr:graphicFrame>
      </mc:Choice>
      <mc:Fallback xmlns="">
        <xdr:sp macro="" textlink="">
          <xdr:nvSpPr>
            <xdr:cNvPr id="0" name=""/>
            <xdr:cNvSpPr>
              <a:spLocks noTextEdit="1"/>
            </xdr:cNvSpPr>
          </xdr:nvSpPr>
          <xdr:spPr>
            <a:xfrm>
              <a:off x="1877060" y="0"/>
              <a:ext cx="1809745" cy="25962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672644560182" createdVersion="8" refreshedVersion="8" minRefreshableVersion="3" recordCount="1" xr:uid="{E4643E3B-B0B6-4AAE-B2CB-398983871B6F}">
  <cacheSource type="worksheet">
    <worksheetSource name="Data_Query"/>
  </cacheSource>
  <cacheFields count="16">
    <cacheField name="PeriodFilter" numFmtId="0">
      <sharedItems/>
    </cacheField>
    <cacheField name="SustLedgDateFilter" numFmtId="0">
      <sharedItems containsNonDate="0" containsString="0" containsBlank="1"/>
    </cacheField>
    <cacheField name="CompanyName" numFmtId="0">
      <sharedItems count="2">
        <s v="BLANK"/>
        <s v="CRONUS International Ltd." u="1"/>
      </sharedItems>
    </cacheField>
    <cacheField name="ShowDetails" numFmtId="0">
      <sharedItems containsNonDate="0" containsString="0" containsBlank="1"/>
    </cacheField>
    <cacheField name="Responsibility_Center" numFmtId="0">
      <sharedItems count="2">
        <s v="BLANK"/>
        <s v="" u="1"/>
      </sharedItems>
    </cacheField>
    <cacheField name="Responsibility_Center_Name" numFmtId="0">
      <sharedItems count="1">
        <s v="BLANK"/>
      </sharedItems>
    </cacheField>
    <cacheField name="Account_No_" numFmtId="0">
      <sharedItems count="1">
        <s v="BLANK"/>
      </sharedItems>
    </cacheField>
    <cacheField name="Account_Name" numFmtId="0">
      <sharedItems count="15">
        <s v="BLANK"/>
        <s v="Refrigerators" u="1"/>
        <s v="Purchased electricity - Contoso PowerPlant" u="1"/>
        <s v="Company Car - Large size" u="1"/>
        <s v="Contoso Hotel - 3 stars" u="1"/>
        <s v="Contoso Rental Car" u="1"/>
        <s v="Contoso Hotel - 4 stars Junior Suite" u="1"/>
        <s v="Company Car - Premium size" u="1"/>
        <s v="Air-Condition Equipments 24,000 BTU" u="1"/>
        <s v="Company Car - Medium size" u="1"/>
        <s v="Air Continental - Economy Class" u="1"/>
        <s v="Air Intercontinental - Business Class" u="1"/>
        <s v="Contoso Hotel - 4 stars" u="1"/>
        <s v="Rail" u="1"/>
        <s v="Purchased Services" u="1"/>
      </sharedItems>
    </cacheField>
    <cacheField name="Description" numFmtId="0">
      <sharedItems count="1">
        <s v="BLANK"/>
      </sharedItems>
    </cacheField>
    <cacheField name="Unit_of_Measure" numFmtId="0">
      <sharedItems/>
    </cacheField>
    <cacheField name="UnitOfMeasureCaption" numFmtId="0">
      <sharedItems/>
    </cacheField>
    <cacheField name="Emission_Scope" numFmtId="0">
      <sharedItems count="4">
        <s v="BLANK"/>
        <s v="Scope 1" u="1"/>
        <s v="Scope 2" u="1"/>
        <s v="Scope 3" u="1"/>
      </sharedItems>
    </cacheField>
    <cacheField name="Country_Region_Code" numFmtId="0">
      <sharedItems count="3">
        <s v="BLANK"/>
        <s v="US" u="1"/>
        <s v="" u="1"/>
      </sharedItems>
    </cacheField>
    <cacheField name="Emission_CO2" numFmtId="0">
      <sharedItems containsSemiMixedTypes="0" containsString="0" containsNumber="1" containsInteger="1" minValue="0" maxValue="0"/>
    </cacheField>
    <cacheField name="Emission_CH4" numFmtId="0">
      <sharedItems containsSemiMixedTypes="0" containsString="0" containsNumber="1" containsInteger="1" minValue="0" maxValue="0"/>
    </cacheField>
    <cacheField name="Emission_N2O"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047427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m/>
    <x v="0"/>
    <m/>
    <x v="0"/>
    <x v="0"/>
    <x v="0"/>
    <x v="0"/>
    <x v="0"/>
    <s v="BLANK"/>
    <s v="BLANK"/>
    <x v="0"/>
    <x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561C71-91D1-4C57-8742-38F9903FE303}" name="PivotTable10"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8">
  <location ref="B6:J8" firstHeaderRow="0" firstDataRow="1" firstDataCol="6"/>
  <pivotFields count="16">
    <pivotField compact="0" outline="0" showAll="0" defaultSubtotal="0"/>
    <pivotField compact="0" outline="0" subtotalTop="0" showAll="0" defaultSubtotal="0"/>
    <pivotField name="$CompName$" compact="0" outline="0" showAll="0" defaultSubtotal="0"/>
    <pivotField compact="0" outline="0" showAll="0" defaultSubtotal="0"/>
    <pivotField name="$Responsibility_Center$" axis="axisRow" compact="0" outline="0" showAll="0" defaultSubtotal="0">
      <items count="2">
        <item m="1" x="1"/>
        <item x="0"/>
      </items>
      <extLst>
        <ext xmlns:x14="http://schemas.microsoft.com/office/spreadsheetml/2009/9/main" uri="{2946ED86-A175-432a-8AC1-64E0C546D7DE}">
          <x14:pivotField fillDownLabels="1"/>
        </ext>
      </extLst>
    </pivotField>
    <pivotField name="$Responsibility_Center_Name$" axis="axisRow" compact="0" outline="0" showAll="0" defaultSubtotal="0">
      <items count="1">
        <item x="0"/>
      </items>
      <extLst>
        <ext xmlns:x14="http://schemas.microsoft.com/office/spreadsheetml/2009/9/main" uri="{2946ED86-A175-432a-8AC1-64E0C546D7DE}">
          <x14:pivotField fillDownLabels="1"/>
        </ext>
      </extLst>
    </pivotField>
    <pivotField name="$Account_No_$" axis="axisRow" compact="0" outline="0" showAll="0" defaultSubtotal="0">
      <items count="1">
        <item x="0"/>
      </items>
    </pivotField>
    <pivotField name="$Account_Name$" axis="axisRow" compact="0" outline="0" showAll="0" defaultSubtotal="0">
      <items count="15">
        <item m="1" x="10"/>
        <item m="1" x="11"/>
        <item m="1" x="8"/>
        <item x="0"/>
        <item m="1" x="3"/>
        <item m="1" x="9"/>
        <item m="1" x="7"/>
        <item m="1" x="4"/>
        <item m="1" x="12"/>
        <item m="1" x="6"/>
        <item m="1" x="5"/>
        <item m="1" x="2"/>
        <item m="1" x="14"/>
        <item m="1" x="13"/>
        <item m="1" x="1"/>
      </items>
    </pivotField>
    <pivotField name="$Description$" compact="0" outline="0" showAll="0" defaultSubtotal="0">
      <items count="1">
        <item x="0"/>
      </items>
    </pivotField>
    <pivotField compact="0" outline="0" showAll="0" defaultSubtotal="0"/>
    <pivotField compact="0" outline="0" showAll="0" defaultSubtotal="0"/>
    <pivotField name="$Emission_Scope$" axis="axisRow" compact="0" outline="0" showAll="0" defaultSubtotal="0">
      <items count="4">
        <item m="1" x="1"/>
        <item m="1" x="2"/>
        <item m="1" x="3"/>
        <item x="0"/>
      </items>
    </pivotField>
    <pivotField name="$Country_Region_Code$" axis="axisRow" compact="0" outline="0" showAll="0" defaultSubtotal="0">
      <items count="3">
        <item m="1" x="2"/>
        <item m="1" x="1"/>
        <item x="0"/>
      </items>
    </pivotField>
    <pivotField dataField="1" compact="0" numFmtId="164" outline="0" showAll="0" defaultSubtotal="0"/>
    <pivotField dataField="1" compact="0" numFmtId="164" outline="0" showAll="0" defaultSubtotal="0"/>
    <pivotField dataField="1" compact="0" numFmtId="164" outline="0" showAll="0" defaultSubtotal="0"/>
  </pivotFields>
  <rowFields count="6">
    <field x="6"/>
    <field x="7"/>
    <field x="4"/>
    <field x="5"/>
    <field x="11"/>
    <field x="12"/>
  </rowFields>
  <rowItems count="2">
    <i>
      <x/>
      <x v="3"/>
      <x v="1"/>
      <x/>
      <x v="3"/>
      <x v="2"/>
    </i>
    <i t="grand">
      <x/>
    </i>
  </rowItems>
  <colFields count="1">
    <field x="-2"/>
  </colFields>
  <colItems count="3">
    <i>
      <x/>
    </i>
    <i i="1">
      <x v="1"/>
    </i>
    <i i="2">
      <x v="2"/>
    </i>
  </colItems>
  <dataFields count="3">
    <dataField name="$SumOfEmission_CO2$" fld="13" baseField="3" baseItem="1"/>
    <dataField name="$SumOfEmission_CH4$" fld="14" baseField="3" baseItem="1"/>
    <dataField name="$SumOfEmission_N2O$" fld="15" baseField="3" baseItem="1"/>
  </dataFields>
  <formats count="22">
    <format dxfId="284">
      <pivotArea type="all" dataOnly="0" outline="0" fieldPosition="0"/>
    </format>
    <format dxfId="283">
      <pivotArea outline="0" collapsedLevelsAreSubtotals="1" fieldPosition="0"/>
    </format>
    <format dxfId="282">
      <pivotArea field="4" type="button" dataOnly="0" labelOnly="1" outline="0" axis="axisRow" fieldPosition="2"/>
    </format>
    <format dxfId="281">
      <pivotArea dataOnly="0" labelOnly="1" fieldPosition="0">
        <references count="1">
          <reference field="4" count="0"/>
        </references>
      </pivotArea>
    </format>
    <format dxfId="280">
      <pivotArea dataOnly="0" labelOnly="1" grandRow="1" outline="0" fieldPosition="0"/>
    </format>
    <format dxfId="279">
      <pivotArea dataOnly="0" labelOnly="1" outline="0" fieldPosition="0">
        <references count="1">
          <reference field="4294967294" count="3">
            <x v="0"/>
            <x v="1"/>
            <x v="2"/>
          </reference>
        </references>
      </pivotArea>
    </format>
    <format dxfId="278">
      <pivotArea type="all" dataOnly="0" outline="0" fieldPosition="0"/>
    </format>
    <format dxfId="277">
      <pivotArea outline="0" collapsedLevelsAreSubtotals="1" fieldPosition="0"/>
    </format>
    <format dxfId="276">
      <pivotArea field="4" type="button" dataOnly="0" labelOnly="1" outline="0" axis="axisRow" fieldPosition="2"/>
    </format>
    <format dxfId="275">
      <pivotArea dataOnly="0" labelOnly="1" fieldPosition="0">
        <references count="1">
          <reference field="4" count="0"/>
        </references>
      </pivotArea>
    </format>
    <format dxfId="274">
      <pivotArea dataOnly="0" labelOnly="1" grandRow="1" outline="0" fieldPosition="0"/>
    </format>
    <format dxfId="273">
      <pivotArea dataOnly="0" labelOnly="1" outline="0" fieldPosition="0">
        <references count="1">
          <reference field="4294967294" count="3">
            <x v="0"/>
            <x v="1"/>
            <x v="2"/>
          </reference>
        </references>
      </pivotArea>
    </format>
    <format dxfId="272">
      <pivotArea outline="0" collapsedLevelsAreSubtotals="1" fieldPosition="0"/>
    </format>
    <format dxfId="271">
      <pivotArea field="4" type="button" dataOnly="0" labelOnly="1" outline="0" axis="axisRow" fieldPosition="2"/>
    </format>
    <format dxfId="270">
      <pivotArea field="5" type="button" dataOnly="0" labelOnly="1" outline="0" axis="axisRow" fieldPosition="3"/>
    </format>
    <format dxfId="269">
      <pivotArea field="6" type="button" dataOnly="0" labelOnly="1" outline="0" axis="axisRow" fieldPosition="0"/>
    </format>
    <format dxfId="268">
      <pivotArea field="7" type="button" dataOnly="0" labelOnly="1" outline="0" axis="axisRow" fieldPosition="1"/>
    </format>
    <format dxfId="267">
      <pivotArea field="8" type="button" dataOnly="0" labelOnly="1" outline="0"/>
    </format>
    <format dxfId="266">
      <pivotArea field="11" type="button" dataOnly="0" labelOnly="1" outline="0" axis="axisRow" fieldPosition="4"/>
    </format>
    <format dxfId="265">
      <pivotArea field="12" type="button" dataOnly="0" labelOnly="1" outline="0" axis="axisRow" fieldPosition="5"/>
    </format>
    <format dxfId="264">
      <pivotArea dataOnly="0" labelOnly="1" outline="0" fieldPosition="0">
        <references count="1">
          <reference field="4294967294" count="3">
            <x v="0"/>
            <x v="1"/>
            <x v="2"/>
          </reference>
        </references>
      </pivotArea>
    </format>
    <format dxfId="263">
      <pivotArea dataOnly="0" labelOnly="1" outline="0" fieldPosition="0">
        <references count="1">
          <reference field="4294967294" count="3">
            <x v="0"/>
            <x v="1"/>
            <x v="2"/>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DA2303-F26B-4EE0-B8D6-77360305910F}" name="PivotTable9" cacheId="1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chartFormat="8">
  <location ref="B5:E7" firstHeaderRow="0" firstDataRow="1" firstDataCol="1" rowPageCount="3" colPageCount="1"/>
  <pivotFields count="16">
    <pivotField compact="0" outline="0" showAll="0"/>
    <pivotField compact="0" outline="0" showAll="0"/>
    <pivotField name="$CompName$" axis="axisPage" compact="0" outline="0" showAll="0">
      <items count="3">
        <item m="1" x="1"/>
        <item x="0"/>
        <item t="default"/>
      </items>
    </pivotField>
    <pivotField compact="0" outline="0" showAll="0"/>
    <pivotField name="$Responsibility_Center$" axis="axisRow" compact="0" outline="0" showAll="0">
      <items count="3">
        <item m="1"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name="$EmissionScope$" axis="axisPage" compact="0" outline="0" showAll="0">
      <items count="5">
        <item m="1" x="1"/>
        <item m="1" x="2"/>
        <item m="1" x="3"/>
        <item x="0"/>
        <item t="default"/>
      </items>
    </pivotField>
    <pivotField name="$CountryRegionCode$" axis="axisPage" compact="0" outline="0" showAll="0">
      <items count="4">
        <item m="1" x="2"/>
        <item m="1" x="1"/>
        <item x="0"/>
        <item t="default"/>
      </items>
    </pivotField>
    <pivotField dataField="1" compact="0" numFmtId="164" outline="0" showAll="0"/>
    <pivotField dataField="1" compact="0" numFmtId="164" outline="0" showAll="0"/>
    <pivotField dataField="1" compact="0" numFmtId="164" outline="0" showAll="0"/>
  </pivotFields>
  <rowFields count="1">
    <field x="4"/>
  </rowFields>
  <rowItems count="2">
    <i>
      <x v="1"/>
    </i>
    <i t="grand">
      <x/>
    </i>
  </rowItems>
  <colFields count="1">
    <field x="-2"/>
  </colFields>
  <colItems count="3">
    <i>
      <x/>
    </i>
    <i i="1">
      <x v="1"/>
    </i>
    <i i="2">
      <x v="2"/>
    </i>
  </colItems>
  <pageFields count="3">
    <pageField fld="2" hier="-1"/>
    <pageField fld="12" hier="-1"/>
    <pageField fld="11" hier="-1"/>
  </pageFields>
  <dataFields count="3">
    <dataField name="$SumOfEmission_CO2$" fld="13" baseField="3" baseItem="1"/>
    <dataField name="$SumOfEmission_CH4$" fld="14" baseField="3" baseItem="1"/>
    <dataField name="$SumOfEmission_N2O$" fld="15" baseField="3" baseItem="1"/>
  </dataFields>
  <formats count="22">
    <format dxfId="262">
      <pivotArea type="all" dataOnly="0" outline="0" fieldPosition="0"/>
    </format>
    <format dxfId="261">
      <pivotArea outline="0" collapsedLevelsAreSubtotals="1" fieldPosition="0"/>
    </format>
    <format dxfId="260">
      <pivotArea field="4" type="button" dataOnly="0" labelOnly="1" outline="0" axis="axisRow" fieldPosition="0"/>
    </format>
    <format dxfId="259">
      <pivotArea dataOnly="0" labelOnly="1" fieldPosition="0">
        <references count="1">
          <reference field="4" count="0"/>
        </references>
      </pivotArea>
    </format>
    <format dxfId="258">
      <pivotArea dataOnly="0" labelOnly="1" grandRow="1" outline="0" fieldPosition="0"/>
    </format>
    <format dxfId="257">
      <pivotArea dataOnly="0" labelOnly="1" outline="0" fieldPosition="0">
        <references count="1">
          <reference field="4294967294" count="3">
            <x v="0"/>
            <x v="1"/>
            <x v="2"/>
          </reference>
        </references>
      </pivotArea>
    </format>
    <format dxfId="256">
      <pivotArea type="all" dataOnly="0" outline="0" fieldPosition="0"/>
    </format>
    <format dxfId="255">
      <pivotArea outline="0" collapsedLevelsAreSubtotals="1" fieldPosition="0"/>
    </format>
    <format dxfId="254">
      <pivotArea field="4" type="button" dataOnly="0" labelOnly="1" outline="0" axis="axisRow" fieldPosition="0"/>
    </format>
    <format dxfId="253">
      <pivotArea dataOnly="0" labelOnly="1" fieldPosition="0">
        <references count="1">
          <reference field="4" count="0"/>
        </references>
      </pivotArea>
    </format>
    <format dxfId="252">
      <pivotArea dataOnly="0" labelOnly="1" grandRow="1" outline="0" fieldPosition="0"/>
    </format>
    <format dxfId="251">
      <pivotArea dataOnly="0" labelOnly="1" outline="0" fieldPosition="0">
        <references count="1">
          <reference field="4294967294" count="3">
            <x v="0"/>
            <x v="1"/>
            <x v="2"/>
          </reference>
        </references>
      </pivotArea>
    </format>
    <format dxfId="250">
      <pivotArea field="4" type="button" dataOnly="0" labelOnly="1" outline="0" axis="axisRow" fieldPosition="0"/>
    </format>
    <format dxfId="249">
      <pivotArea dataOnly="0" labelOnly="1" outline="0" fieldPosition="0">
        <references count="1">
          <reference field="4294967294" count="3">
            <x v="0"/>
            <x v="1"/>
            <x v="2"/>
          </reference>
        </references>
      </pivotArea>
    </format>
    <format dxfId="248">
      <pivotArea outline="0" collapsedLevelsAreSubtotals="1" fieldPosition="0"/>
    </format>
    <format dxfId="247">
      <pivotArea field="2" type="button" dataOnly="0" labelOnly="1" outline="0" axis="axisPage" fieldPosition="0"/>
    </format>
    <format dxfId="246">
      <pivotArea field="2" type="button" dataOnly="0" labelOnly="1" outline="0" axis="axisPage" fieldPosition="0"/>
    </format>
    <format dxfId="245">
      <pivotArea field="12" type="button" dataOnly="0" labelOnly="1" outline="0" axis="axisPage" fieldPosition="1"/>
    </format>
    <format dxfId="244">
      <pivotArea field="11" type="button" dataOnly="0" labelOnly="1" outline="0" axis="axisPage" fieldPosition="2"/>
    </format>
    <format dxfId="243">
      <pivotArea dataOnly="0" labelOnly="1" outline="0" fieldPosition="0">
        <references count="1">
          <reference field="2" count="0"/>
        </references>
      </pivotArea>
    </format>
    <format dxfId="242">
      <pivotArea dataOnly="0" labelOnly="1" outline="0" fieldPosition="0">
        <references count="1">
          <reference field="12" count="0"/>
        </references>
      </pivotArea>
    </format>
    <format dxfId="241">
      <pivotArea dataOnly="0" labelOnly="1" outline="0" fieldPosition="0">
        <references count="1">
          <reference field="11"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2"/>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55C485-465A-4825-9881-2F391B3230B4}" name="PivotTable1" cacheId="1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4:H8" firstHeaderRow="1" firstDataRow="3" firstDataCol="1" rowPageCount="2" colPageCount="1"/>
  <pivotFields count="16">
    <pivotField compact="0" outline="0" showAll="0"/>
    <pivotField compact="0" outline="0" showAll="0"/>
    <pivotField name="$CompName$" axis="axisPage" compact="0" outline="0" showAll="0">
      <items count="3">
        <item m="1" x="1"/>
        <item x="0"/>
        <item t="default"/>
      </items>
    </pivotField>
    <pivotField compact="0" outline="0" showAll="0"/>
    <pivotField name="$Responsibility_Center$" axis="axisCol" compact="0" outline="0" showAll="0">
      <items count="3">
        <item m="1" x="1"/>
        <item x="0"/>
        <item t="default"/>
      </items>
    </pivotField>
    <pivotField compact="0" outline="0" showAll="0"/>
    <pivotField compact="0" outline="0" showAll="0" sortType="descending">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name="$EmissionScope$" axis="axisRow" compact="0" outline="0" showAll="0" sortType="descending">
      <items count="5">
        <item m="1" x="1"/>
        <item m="1" x="2"/>
        <item m="1" x="3"/>
        <item x="0"/>
        <item t="default"/>
      </items>
      <autoSortScope>
        <pivotArea dataOnly="0" outline="0" fieldPosition="0">
          <references count="1">
            <reference field="4294967294" count="1" selected="0">
              <x v="1"/>
            </reference>
          </references>
        </pivotArea>
      </autoSortScope>
    </pivotField>
    <pivotField name="$CountryRegionCode$" axis="axisPage" compact="0" outline="0" showAll="0">
      <items count="4">
        <item m="1" x="2"/>
        <item m="1" x="1"/>
        <item x="0"/>
        <item t="default"/>
      </items>
    </pivotField>
    <pivotField dataField="1" compact="0" numFmtId="164" outline="0" showAll="0"/>
    <pivotField dataField="1" compact="0" numFmtId="164" outline="0" showAll="0"/>
    <pivotField dataField="1" compact="0" numFmtId="164" outline="0" showAll="0"/>
  </pivotFields>
  <rowFields count="1">
    <field x="11"/>
  </rowFields>
  <rowItems count="2">
    <i>
      <x v="3"/>
    </i>
    <i t="grand">
      <x/>
    </i>
  </rowItems>
  <colFields count="2">
    <field x="4"/>
    <field x="-2"/>
  </colFields>
  <colItems count="6">
    <i>
      <x v="1"/>
      <x/>
    </i>
    <i r="1" i="1">
      <x v="1"/>
    </i>
    <i r="1" i="2">
      <x v="2"/>
    </i>
    <i t="grand">
      <x/>
    </i>
    <i t="grand" i="1">
      <x/>
    </i>
    <i t="grand" i="2">
      <x/>
    </i>
  </colItems>
  <pageFields count="2">
    <pageField fld="2" hier="-1"/>
    <pageField fld="12" hier="-1"/>
  </pageFields>
  <dataFields count="3">
    <dataField name="$AverageOfEmission_CO2$" fld="13" subtotal="average" baseField="12" baseItem="0" numFmtId="165"/>
    <dataField name="$AverageOfEmission_CH4$" fld="14" subtotal="average" baseField="12" baseItem="0" numFmtId="165"/>
    <dataField name="$AverageOfEmission_N2O$" fld="15" subtotal="average" baseField="12" baseItem="0" numFmtId="4"/>
  </dataFields>
  <formats count="45">
    <format dxfId="240">
      <pivotArea type="all" dataOnly="0" outline="0" fieldPosition="0"/>
    </format>
    <format dxfId="239">
      <pivotArea outline="0" collapsedLevelsAreSubtotals="1" fieldPosition="0"/>
    </format>
    <format dxfId="238">
      <pivotArea type="origin" dataOnly="0" labelOnly="1" outline="0" fieldPosition="0"/>
    </format>
    <format dxfId="237">
      <pivotArea field="4" type="button" dataOnly="0" labelOnly="1" outline="0" axis="axisCol" fieldPosition="0"/>
    </format>
    <format dxfId="236">
      <pivotArea field="-2" type="button" dataOnly="0" labelOnly="1" outline="0" axis="axisCol" fieldPosition="1"/>
    </format>
    <format dxfId="235">
      <pivotArea type="topRight" dataOnly="0" labelOnly="1" outline="0" fieldPosition="0"/>
    </format>
    <format dxfId="234">
      <pivotArea field="11" type="button" dataOnly="0" labelOnly="1" outline="0" axis="axisRow" fieldPosition="0"/>
    </format>
    <format dxfId="233">
      <pivotArea dataOnly="0" labelOnly="1" fieldPosition="0">
        <references count="1">
          <reference field="11" count="0"/>
        </references>
      </pivotArea>
    </format>
    <format dxfId="232">
      <pivotArea dataOnly="0" labelOnly="1" grandRow="1" outline="0" fieldPosition="0"/>
    </format>
    <format dxfId="231">
      <pivotArea dataOnly="0" labelOnly="1" fieldPosition="0">
        <references count="1">
          <reference field="4" count="0"/>
        </references>
      </pivotArea>
    </format>
    <format dxfId="230">
      <pivotArea field="4" dataOnly="0" labelOnly="1" grandCol="1" outline="0" axis="axisCol" fieldPosition="0">
        <references count="1">
          <reference field="4294967294" count="1" selected="0">
            <x v="0"/>
          </reference>
        </references>
      </pivotArea>
    </format>
    <format dxfId="229">
      <pivotArea field="4" dataOnly="0" labelOnly="1" grandCol="1" outline="0" axis="axisCol" fieldPosition="0">
        <references count="1">
          <reference field="4294967294" count="1" selected="0">
            <x v="1"/>
          </reference>
        </references>
      </pivotArea>
    </format>
    <format dxfId="228">
      <pivotArea field="4" dataOnly="0" labelOnly="1" grandCol="1" outline="0" axis="axisCol" fieldPosition="0">
        <references count="1">
          <reference field="4294967294" count="1" selected="0">
            <x v="2"/>
          </reference>
        </references>
      </pivotArea>
    </format>
    <format dxfId="227">
      <pivotArea dataOnly="0" labelOnly="1" outline="0" fieldPosition="0">
        <references count="2">
          <reference field="4294967294" count="3">
            <x v="0"/>
            <x v="1"/>
            <x v="2"/>
          </reference>
          <reference field="4" count="0" selected="0"/>
        </references>
      </pivotArea>
    </format>
    <format dxfId="226">
      <pivotArea type="all" dataOnly="0" outline="0" fieldPosition="0"/>
    </format>
    <format dxfId="225">
      <pivotArea outline="0" collapsedLevelsAreSubtotals="1" fieldPosition="0"/>
    </format>
    <format dxfId="224">
      <pivotArea type="origin" dataOnly="0" labelOnly="1" outline="0" fieldPosition="0"/>
    </format>
    <format dxfId="223">
      <pivotArea field="4" type="button" dataOnly="0" labelOnly="1" outline="0" axis="axisCol" fieldPosition="0"/>
    </format>
    <format dxfId="222">
      <pivotArea field="-2" type="button" dataOnly="0" labelOnly="1" outline="0" axis="axisCol" fieldPosition="1"/>
    </format>
    <format dxfId="221">
      <pivotArea type="topRight" dataOnly="0" labelOnly="1" outline="0" fieldPosition="0"/>
    </format>
    <format dxfId="220">
      <pivotArea field="11" type="button" dataOnly="0" labelOnly="1" outline="0" axis="axisRow" fieldPosition="0"/>
    </format>
    <format dxfId="219">
      <pivotArea dataOnly="0" labelOnly="1" fieldPosition="0">
        <references count="1">
          <reference field="11" count="0"/>
        </references>
      </pivotArea>
    </format>
    <format dxfId="218">
      <pivotArea dataOnly="0" labelOnly="1" grandRow="1" outline="0" fieldPosition="0"/>
    </format>
    <format dxfId="217">
      <pivotArea dataOnly="0" labelOnly="1" fieldPosition="0">
        <references count="1">
          <reference field="4" count="0"/>
        </references>
      </pivotArea>
    </format>
    <format dxfId="216">
      <pivotArea field="4" dataOnly="0" labelOnly="1" grandCol="1" outline="0" axis="axisCol" fieldPosition="0">
        <references count="1">
          <reference field="4294967294" count="1" selected="0">
            <x v="0"/>
          </reference>
        </references>
      </pivotArea>
    </format>
    <format dxfId="215">
      <pivotArea field="4" dataOnly="0" labelOnly="1" grandCol="1" outline="0" axis="axisCol" fieldPosition="0">
        <references count="1">
          <reference field="4294967294" count="1" selected="0">
            <x v="1"/>
          </reference>
        </references>
      </pivotArea>
    </format>
    <format dxfId="214">
      <pivotArea field="4" dataOnly="0" labelOnly="1" grandCol="1" outline="0" axis="axisCol" fieldPosition="0">
        <references count="1">
          <reference field="4294967294" count="1" selected="0">
            <x v="2"/>
          </reference>
        </references>
      </pivotArea>
    </format>
    <format dxfId="213">
      <pivotArea dataOnly="0" labelOnly="1" outline="0" fieldPosition="0">
        <references count="2">
          <reference field="4294967294" count="3">
            <x v="0"/>
            <x v="1"/>
            <x v="2"/>
          </reference>
          <reference field="4" count="0" selected="0"/>
        </references>
      </pivotArea>
    </format>
    <format dxfId="212">
      <pivotArea outline="0" fieldPosition="0">
        <references count="1">
          <reference field="4294967294" count="1">
            <x v="2"/>
          </reference>
        </references>
      </pivotArea>
    </format>
    <format dxfId="211">
      <pivotArea outline="0" collapsedLevelsAreSubtotals="1" fieldPosition="0"/>
    </format>
    <format dxfId="210">
      <pivotArea type="origin" dataOnly="0" labelOnly="1" outline="0" fieldPosition="0"/>
    </format>
    <format dxfId="209">
      <pivotArea field="4" type="button" dataOnly="0" labelOnly="1" outline="0" axis="axisCol" fieldPosition="0"/>
    </format>
    <format dxfId="208">
      <pivotArea field="-2" type="button" dataOnly="0" labelOnly="1" outline="0" axis="axisCol" fieldPosition="1"/>
    </format>
    <format dxfId="207">
      <pivotArea type="topRight" dataOnly="0" labelOnly="1" outline="0" fieldPosition="0"/>
    </format>
    <format dxfId="206">
      <pivotArea field="11" type="button" dataOnly="0" labelOnly="1" outline="0" axis="axisRow" fieldPosition="0"/>
    </format>
    <format dxfId="205">
      <pivotArea dataOnly="0" labelOnly="1" fieldPosition="0">
        <references count="1">
          <reference field="4" count="0"/>
        </references>
      </pivotArea>
    </format>
    <format dxfId="204">
      <pivotArea field="4" dataOnly="0" labelOnly="1" grandCol="1" outline="0" axis="axisCol" fieldPosition="0">
        <references count="1">
          <reference field="4294967294" count="1" selected="0">
            <x v="0"/>
          </reference>
        </references>
      </pivotArea>
    </format>
    <format dxfId="203">
      <pivotArea field="4" dataOnly="0" labelOnly="1" grandCol="1" outline="0" axis="axisCol" fieldPosition="0">
        <references count="1">
          <reference field="4294967294" count="1" selected="0">
            <x v="1"/>
          </reference>
        </references>
      </pivotArea>
    </format>
    <format dxfId="202">
      <pivotArea field="4" dataOnly="0" labelOnly="1" grandCol="1" outline="0" axis="axisCol" fieldPosition="0">
        <references count="1">
          <reference field="4294967294" count="1" selected="0">
            <x v="2"/>
          </reference>
        </references>
      </pivotArea>
    </format>
    <format dxfId="201">
      <pivotArea dataOnly="0" labelOnly="1" outline="0" fieldPosition="0">
        <references count="2">
          <reference field="4294967294" count="3">
            <x v="0"/>
            <x v="1"/>
            <x v="2"/>
          </reference>
          <reference field="4" count="0" selected="0"/>
        </references>
      </pivotArea>
    </format>
    <format dxfId="200">
      <pivotArea field="12" type="button" dataOnly="0" labelOnly="1" outline="0" axis="axisPage" fieldPosition="1"/>
    </format>
    <format dxfId="199">
      <pivotArea dataOnly="0" labelOnly="1" outline="0" fieldPosition="0">
        <references count="1">
          <reference field="2" count="0"/>
        </references>
      </pivotArea>
    </format>
    <format dxfId="198">
      <pivotArea dataOnly="0" labelOnly="1" outline="0" fieldPosition="0">
        <references count="1">
          <reference field="12" count="0"/>
        </references>
      </pivotArea>
    </format>
    <format dxfId="197">
      <pivotArea field="2" type="button" dataOnly="0" labelOnly="1" outline="0" axis="axisPage" fieldPosition="0"/>
    </format>
    <format dxfId="196">
      <pivotArea field="2" type="button" dataOnly="0" labelOnly="1" outline="0" axis="axisPage"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214C03-6122-4B78-9998-E73F9C2949E9}" name="PivotTable1" cacheId="1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B5:H9" firstHeaderRow="1" firstDataRow="3" firstDataCol="1" rowPageCount="3" colPageCount="1"/>
  <pivotFields count="16">
    <pivotField compact="0" outline="0" showAll="0"/>
    <pivotField compact="0" outline="0" showAll="0"/>
    <pivotField name="$CompName$" axis="axisPage" compact="0" outline="0" showAll="0">
      <items count="3">
        <item m="1" x="1"/>
        <item x="0"/>
        <item t="default"/>
      </items>
    </pivotField>
    <pivotField compact="0" outline="0" showAll="0"/>
    <pivotField name="$Responsibility_Center$" axis="axisCol" compact="0" outline="0" showAll="0">
      <items count="3">
        <item m="1" x="1"/>
        <item x="0"/>
        <item t="default"/>
      </items>
    </pivotField>
    <pivotField compact="0" outline="0" showAll="0"/>
    <pivotField name="$Account_No_$" compact="0" outline="0" showAll="0" sortType="descending">
      <items count="2">
        <item x="0"/>
        <item t="default"/>
      </items>
      <autoSortScope>
        <pivotArea dataOnly="0" outline="0" fieldPosition="0">
          <references count="1">
            <reference field="4294967294" count="1" selected="0">
              <x v="1"/>
            </reference>
          </references>
        </pivotArea>
      </autoSortScope>
    </pivotField>
    <pivotField name="$Account_Name$" axis="axisRow" compact="0" outline="0" showAll="0">
      <items count="16">
        <item m="1" x="1"/>
        <item m="1" x="2"/>
        <item m="1" x="3"/>
        <item m="1" x="4"/>
        <item m="1" x="5"/>
        <item m="1" x="6"/>
        <item m="1" x="7"/>
        <item m="1" x="8"/>
        <item m="1" x="9"/>
        <item m="1" x="10"/>
        <item m="1" x="11"/>
        <item m="1" x="12"/>
        <item m="1" x="13"/>
        <item m="1" x="14"/>
        <item x="0"/>
        <item t="default"/>
      </items>
    </pivotField>
    <pivotField compact="0" outline="0" showAll="0"/>
    <pivotField compact="0" outline="0" showAll="0"/>
    <pivotField compact="0" outline="0" showAll="0"/>
    <pivotField name="$EmissionScope$" axis="axisPage" compact="0" outline="0" showAll="0" sortType="descending">
      <items count="5">
        <item m="1" x="1"/>
        <item m="1" x="2"/>
        <item m="1" x="3"/>
        <item x="0"/>
        <item t="default"/>
      </items>
      <autoSortScope>
        <pivotArea dataOnly="0" outline="0" fieldPosition="0">
          <references count="1">
            <reference field="4294967294" count="1" selected="0">
              <x v="1"/>
            </reference>
          </references>
        </pivotArea>
      </autoSortScope>
    </pivotField>
    <pivotField name="$CountryRegionCode$" axis="axisPage" compact="0" outline="0" showAll="0">
      <items count="4">
        <item m="1" x="2"/>
        <item m="1" x="1"/>
        <item x="0"/>
        <item t="default"/>
      </items>
    </pivotField>
    <pivotField dataField="1" compact="0" numFmtId="164" outline="0" showAll="0"/>
    <pivotField dataField="1" compact="0" numFmtId="164" outline="0" showAll="0"/>
    <pivotField dataField="1" compact="0" numFmtId="164" outline="0" showAll="0"/>
  </pivotFields>
  <rowFields count="1">
    <field x="7"/>
  </rowFields>
  <rowItems count="2">
    <i>
      <x v="14"/>
    </i>
    <i t="grand">
      <x/>
    </i>
  </rowItems>
  <colFields count="2">
    <field x="4"/>
    <field x="-2"/>
  </colFields>
  <colItems count="6">
    <i>
      <x v="1"/>
      <x/>
    </i>
    <i r="1" i="1">
      <x v="1"/>
    </i>
    <i r="1" i="2">
      <x v="2"/>
    </i>
    <i t="grand">
      <x/>
    </i>
    <i t="grand" i="1">
      <x/>
    </i>
    <i t="grand" i="2">
      <x/>
    </i>
  </colItems>
  <pageFields count="3">
    <pageField fld="2" hier="-1"/>
    <pageField fld="12" hier="-1"/>
    <pageField fld="11" hier="-1"/>
  </pageFields>
  <dataFields count="3">
    <dataField name="$AverageOfEmission_CO2$" fld="13" subtotal="average" baseField="12" baseItem="0" numFmtId="165"/>
    <dataField name="$AverageOfEmission_CH4$" fld="14" subtotal="average" baseField="12" baseItem="0" numFmtId="165"/>
    <dataField name="$AverageOfEmission_N2O$" fld="15" subtotal="average" baseField="12" baseItem="0" numFmtId="4"/>
  </dataFields>
  <formats count="47">
    <format dxfId="195">
      <pivotArea type="all" dataOnly="0" outline="0" fieldPosition="0"/>
    </format>
    <format dxfId="194">
      <pivotArea outline="0" collapsedLevelsAreSubtotals="1" fieldPosition="0"/>
    </format>
    <format dxfId="193">
      <pivotArea type="origin" dataOnly="0" labelOnly="1" outline="0" fieldPosition="0"/>
    </format>
    <format dxfId="192">
      <pivotArea field="4" type="button" dataOnly="0" labelOnly="1" outline="0" axis="axisCol" fieldPosition="0"/>
    </format>
    <format dxfId="191">
      <pivotArea field="-2" type="button" dataOnly="0" labelOnly="1" outline="0" axis="axisCol" fieldPosition="1"/>
    </format>
    <format dxfId="190">
      <pivotArea type="topRight" dataOnly="0" labelOnly="1" outline="0" fieldPosition="0"/>
    </format>
    <format dxfId="189">
      <pivotArea field="7" type="button" dataOnly="0" labelOnly="1" outline="0" axis="axisRow" fieldPosition="0"/>
    </format>
    <format dxfId="188">
      <pivotArea dataOnly="0" labelOnly="1" fieldPosition="0">
        <references count="1">
          <reference field="7" count="0"/>
        </references>
      </pivotArea>
    </format>
    <format dxfId="187">
      <pivotArea dataOnly="0" labelOnly="1" grandRow="1" outline="0" fieldPosition="0"/>
    </format>
    <format dxfId="186">
      <pivotArea dataOnly="0" labelOnly="1" fieldPosition="0">
        <references count="1">
          <reference field="4" count="0"/>
        </references>
      </pivotArea>
    </format>
    <format dxfId="185">
      <pivotArea field="4" dataOnly="0" labelOnly="1" grandCol="1" outline="0" axis="axisCol" fieldPosition="0">
        <references count="1">
          <reference field="4294967294" count="1" selected="0">
            <x v="0"/>
          </reference>
        </references>
      </pivotArea>
    </format>
    <format dxfId="184">
      <pivotArea field="4" dataOnly="0" labelOnly="1" grandCol="1" outline="0" axis="axisCol" fieldPosition="0">
        <references count="1">
          <reference field="4294967294" count="1" selected="0">
            <x v="1"/>
          </reference>
        </references>
      </pivotArea>
    </format>
    <format dxfId="183">
      <pivotArea field="4" dataOnly="0" labelOnly="1" grandCol="1" outline="0" axis="axisCol" fieldPosition="0">
        <references count="1">
          <reference field="4294967294" count="1" selected="0">
            <x v="2"/>
          </reference>
        </references>
      </pivotArea>
    </format>
    <format dxfId="182">
      <pivotArea dataOnly="0" labelOnly="1" outline="0" fieldPosition="0">
        <references count="2">
          <reference field="4294967294" count="3">
            <x v="0"/>
            <x v="1"/>
            <x v="2"/>
          </reference>
          <reference field="4" count="0" selected="0"/>
        </references>
      </pivotArea>
    </format>
    <format dxfId="181">
      <pivotArea type="all" dataOnly="0" outline="0" fieldPosition="0"/>
    </format>
    <format dxfId="180">
      <pivotArea outline="0" collapsedLevelsAreSubtotals="1" fieldPosition="0"/>
    </format>
    <format dxfId="179">
      <pivotArea type="origin" dataOnly="0" labelOnly="1" outline="0" fieldPosition="0"/>
    </format>
    <format dxfId="178">
      <pivotArea field="4" type="button" dataOnly="0" labelOnly="1" outline="0" axis="axisCol" fieldPosition="0"/>
    </format>
    <format dxfId="177">
      <pivotArea field="-2" type="button" dataOnly="0" labelOnly="1" outline="0" axis="axisCol" fieldPosition="1"/>
    </format>
    <format dxfId="176">
      <pivotArea type="topRight" dataOnly="0" labelOnly="1" outline="0" fieldPosition="0"/>
    </format>
    <format dxfId="175">
      <pivotArea field="7" type="button" dataOnly="0" labelOnly="1" outline="0" axis="axisRow" fieldPosition="0"/>
    </format>
    <format dxfId="174">
      <pivotArea dataOnly="0" labelOnly="1" fieldPosition="0">
        <references count="1">
          <reference field="7" count="0"/>
        </references>
      </pivotArea>
    </format>
    <format dxfId="173">
      <pivotArea dataOnly="0" labelOnly="1" grandRow="1" outline="0" fieldPosition="0"/>
    </format>
    <format dxfId="172">
      <pivotArea dataOnly="0" labelOnly="1" fieldPosition="0">
        <references count="1">
          <reference field="4" count="0"/>
        </references>
      </pivotArea>
    </format>
    <format dxfId="171">
      <pivotArea field="4" dataOnly="0" labelOnly="1" grandCol="1" outline="0" axis="axisCol" fieldPosition="0">
        <references count="1">
          <reference field="4294967294" count="1" selected="0">
            <x v="0"/>
          </reference>
        </references>
      </pivotArea>
    </format>
    <format dxfId="170">
      <pivotArea field="4" dataOnly="0" labelOnly="1" grandCol="1" outline="0" axis="axisCol" fieldPosition="0">
        <references count="1">
          <reference field="4294967294" count="1" selected="0">
            <x v="1"/>
          </reference>
        </references>
      </pivotArea>
    </format>
    <format dxfId="169">
      <pivotArea field="4" dataOnly="0" labelOnly="1" grandCol="1" outline="0" axis="axisCol" fieldPosition="0">
        <references count="1">
          <reference field="4294967294" count="1" selected="0">
            <x v="2"/>
          </reference>
        </references>
      </pivotArea>
    </format>
    <format dxfId="168">
      <pivotArea dataOnly="0" labelOnly="1" outline="0" fieldPosition="0">
        <references count="2">
          <reference field="4294967294" count="3">
            <x v="0"/>
            <x v="1"/>
            <x v="2"/>
          </reference>
          <reference field="4" count="0" selected="0"/>
        </references>
      </pivotArea>
    </format>
    <format dxfId="167">
      <pivotArea type="origin" dataOnly="0" labelOnly="1" outline="0" fieldPosition="0"/>
    </format>
    <format dxfId="166">
      <pivotArea field="4" type="button" dataOnly="0" labelOnly="1" outline="0" axis="axisCol" fieldPosition="0"/>
    </format>
    <format dxfId="165">
      <pivotArea field="-2" type="button" dataOnly="0" labelOnly="1" outline="0" axis="axisCol" fieldPosition="1"/>
    </format>
    <format dxfId="164">
      <pivotArea type="topRight" dataOnly="0" labelOnly="1" outline="0" fieldPosition="0"/>
    </format>
    <format dxfId="163">
      <pivotArea field="7" type="button" dataOnly="0" labelOnly="1" outline="0" axis="axisRow" fieldPosition="0"/>
    </format>
    <format dxfId="162">
      <pivotArea dataOnly="0" labelOnly="1" fieldPosition="0">
        <references count="1">
          <reference field="4" count="0"/>
        </references>
      </pivotArea>
    </format>
    <format dxfId="161">
      <pivotArea field="4" dataOnly="0" labelOnly="1" grandCol="1" outline="0" axis="axisCol" fieldPosition="0">
        <references count="1">
          <reference field="4294967294" count="1" selected="0">
            <x v="0"/>
          </reference>
        </references>
      </pivotArea>
    </format>
    <format dxfId="160">
      <pivotArea field="4" dataOnly="0" labelOnly="1" grandCol="1" outline="0" axis="axisCol" fieldPosition="0">
        <references count="1">
          <reference field="4294967294" count="1" selected="0">
            <x v="1"/>
          </reference>
        </references>
      </pivotArea>
    </format>
    <format dxfId="159">
      <pivotArea field="4" dataOnly="0" labelOnly="1" grandCol="1" outline="0" axis="axisCol" fieldPosition="0">
        <references count="1">
          <reference field="4294967294" count="1" selected="0">
            <x v="2"/>
          </reference>
        </references>
      </pivotArea>
    </format>
    <format dxfId="158">
      <pivotArea dataOnly="0" labelOnly="1" outline="0" fieldPosition="0">
        <references count="2">
          <reference field="4294967294" count="3">
            <x v="0"/>
            <x v="1"/>
            <x v="2"/>
          </reference>
          <reference field="4" count="0" selected="0"/>
        </references>
      </pivotArea>
    </format>
    <format dxfId="157">
      <pivotArea outline="0" fieldPosition="0">
        <references count="1">
          <reference field="4294967294" count="1">
            <x v="2"/>
          </reference>
        </references>
      </pivotArea>
    </format>
    <format dxfId="156">
      <pivotArea outline="0" collapsedLevelsAreSubtotals="1" fieldPosition="0"/>
    </format>
    <format dxfId="155">
      <pivotArea field="11" type="button" dataOnly="0" labelOnly="1" outline="0" axis="axisPage" fieldPosition="2"/>
    </format>
    <format dxfId="154">
      <pivotArea field="12" type="button" dataOnly="0" labelOnly="1" outline="0" axis="axisPage" fieldPosition="1"/>
    </format>
    <format dxfId="153">
      <pivotArea dataOnly="0" labelOnly="1" outline="0" fieldPosition="0">
        <references count="1">
          <reference field="2" count="0"/>
        </references>
      </pivotArea>
    </format>
    <format dxfId="152">
      <pivotArea dataOnly="0" labelOnly="1" outline="0" fieldPosition="0">
        <references count="1">
          <reference field="12" count="0"/>
        </references>
      </pivotArea>
    </format>
    <format dxfId="151">
      <pivotArea dataOnly="0" labelOnly="1" outline="0" fieldPosition="0">
        <references count="1">
          <reference field="11" count="0"/>
        </references>
      </pivotArea>
    </format>
    <format dxfId="150">
      <pivotArea field="2" type="button" dataOnly="0" labelOnly="1" outline="0" axis="axisPage" fieldPosition="0"/>
    </format>
    <format dxfId="149">
      <pivotArea field="2" type="button" dataOnly="0" labelOnly="1" outline="0" axis="axisPage"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B08E7EF5-A87A-404E-A3D7-299A6BD5AD39}" autoFormatId="16" applyNumberFormats="0" applyBorderFormats="0" applyFontFormats="0" applyPatternFormats="0" applyAlignmentFormats="0" applyWidthHeightFormats="0">
  <queryTableRefresh nextId="18">
    <queryTableFields count="16">
      <queryTableField id="1" name="PeriodFilter" tableColumnId="1"/>
      <queryTableField id="16" name="SustLedgDateFilter" tableColumnId="16"/>
      <queryTableField id="2" name="CompanyName" tableColumnId="2"/>
      <queryTableField id="3" name="ShowDetails" tableColumnId="3"/>
      <queryTableField id="4" name="Responsibility_Center" tableColumnId="4"/>
      <queryTableField id="5" name="Responsibility_Center_Name" tableColumnId="5"/>
      <queryTableField id="6" name="Account_No_" tableColumnId="6"/>
      <queryTableField id="7" name="Account_Name" tableColumnId="7"/>
      <queryTableField id="8" name="Description" tableColumnId="8"/>
      <queryTableField id="9" name="Unit_of_Measure" tableColumnId="9"/>
      <queryTableField id="10" name="UnitOfMeasureCaption" tableColumnId="10"/>
      <queryTableField id="11" name="Emission_Scope" tableColumnId="11"/>
      <queryTableField id="12" name="Country_Region_Code" tableColumnId="12"/>
      <queryTableField id="13" name="Emission_CO2" tableColumnId="13"/>
      <queryTableField id="14" name="Emission_CH4" tableColumnId="14"/>
      <queryTableField id="15" name="Emission_N2O"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ibility_Center" xr10:uid="{2337E023-C373-4392-9B41-9A4A32C66807}" sourceName="Responsibility_Center">
  <pivotTables>
    <pivotTable tabId="6" name="PivotTable9"/>
  </pivotTables>
  <data>
    <tabular pivotCacheId="104742774" showMissing="0">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ibility_Center1" xr10:uid="{B2872186-C4FC-4588-83FD-BC3AAF729C94}" sourceName="Responsibility_Center">
  <pivotTables>
    <pivotTable tabId="7" name="PivotTable1"/>
  </pivotTables>
  <data>
    <tabular pivotCacheId="104742774" showMissing="0">
      <items count="2">
        <i x="0" s="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ission_Scope" xr10:uid="{F82F520E-7CA4-45E2-896D-D332B9744CD1}" sourceName="Emission_Scope">
  <pivotTables>
    <pivotTable tabId="7" name="PivotTable1"/>
  </pivotTables>
  <data>
    <tabular pivotCacheId="104742774" showMissing="0">
      <items count="4">
        <i x="0" s="1"/>
        <i x="1" s="1" nd="1"/>
        <i x="2" s="1" nd="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ibility_Center2" xr10:uid="{BE97ACB3-FBDA-4625-8899-72D9023D2E95}" sourceName="Responsibility_Center">
  <pivotTables>
    <pivotTable tabId="8" name="PivotTable1"/>
  </pivotTables>
  <data>
    <tabular pivotCacheId="104742774" showMissing="0">
      <items count="2">
        <i x="0" s="1"/>
        <i x="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o_" xr10:uid="{F7E976B5-C039-4724-8D92-F8142D98329C}" sourceName="Account_No_">
  <pivotTables>
    <pivotTable tabId="8" name="PivotTable1"/>
  </pivotTables>
  <data>
    <tabular pivotCacheId="10474277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ibilityCenter$" xr10:uid="{6745B579-09F3-4F8B-8FE4-353E9601F4AB}" cache="Slicer_Responsibility_Center" caption="$Responsibility_Center$" rowHeight="27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ibility_Center" xr10:uid="{73609087-7B03-4245-9F25-C832888F221A}" cache="Slicer_Responsibility_Center1" caption="$Responsibility_Center$" rowHeight="270000"/>
  <slicer name="$Emission_Scope$" xr10:uid="{178CA654-1E08-4D98-A3F4-3E2C499FBA08}" cache="Slicer_Emission_Scope" caption="$Emission_Scope$" rowHeight="27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ibility_Center$" xr10:uid="{41F3340D-CB69-49DD-AD78-6BBE08C037E0}" cache="Slicer_Responsibility_Center2" caption="$Responsibility_Center$" rowHeight="270000"/>
  <slicer name="$Account_No_$" xr10:uid="{F08FD99A-1863-4996-9A2D-9F6A670EEB2E}" cache="Slicer_Account_No_" caption="$Account_No_$" rowHeight="2700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ptionData" displayName="CaptionData" ref="A1:B37" totalsRowShown="0">
  <autoFilter ref="A1:B37" xr:uid="{00000000-0009-0000-0100-000002000000}"/>
  <tableColumns count="2">
    <tableColumn id="1" xr3:uid="{00000000-0010-0000-0100-000001000000}" name="Caption"/>
    <tableColumn id="2" xr3:uid="{00000000-0010-0000-0100-000002000000}"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8B54CE9-9FCA-492E-9D69-1F7ABF361F42}" name="Data_Query" displayName="Data_Query" ref="A1:P2" tableType="queryTable" totalsRowShown="0">
  <autoFilter ref="A1:P2" xr:uid="{18B54CE9-9FCA-492E-9D69-1F7ABF361F42}"/>
  <tableColumns count="16">
    <tableColumn id="1" xr3:uid="{33C5746A-C335-4AAC-8787-4525FF89B4AD}" uniqueName="1" name="PeriodFilter" queryTableFieldId="1" dataDxfId="148"/>
    <tableColumn id="16" xr3:uid="{086B1E93-0CC5-4E20-A0FB-83C275D793C5}" uniqueName="16" name="SustLedgDateFilter" queryTableFieldId="16"/>
    <tableColumn id="2" xr3:uid="{2854F040-2FDB-42F9-9DE4-0468A7246AC2}" uniqueName="2" name="CompanyName" queryTableFieldId="2" dataDxfId="147"/>
    <tableColumn id="3" xr3:uid="{6CDEBAA6-65C7-411D-948C-AD5EC228F000}" uniqueName="3" name="ShowDetails" queryTableFieldId="3"/>
    <tableColumn id="4" xr3:uid="{ABF6B982-805E-40C5-BDE8-AF85D551560A}" uniqueName="4" name="Responsibility_Center" queryTableFieldId="4" dataDxfId="146"/>
    <tableColumn id="5" xr3:uid="{6EF89D66-E855-4D2F-9CD9-3EEBD626542D}" uniqueName="5" name="Responsibility_Center_Name" queryTableFieldId="5" dataDxfId="145"/>
    <tableColumn id="6" xr3:uid="{24055807-3DEC-4BEC-AEFD-5AE787422FF1}" uniqueName="6" name="Account_No_" queryTableFieldId="6" dataDxfId="144"/>
    <tableColumn id="7" xr3:uid="{982FE28E-BE34-42FA-849D-B7A9DFA4D89B}" uniqueName="7" name="Account_Name" queryTableFieldId="7" dataDxfId="143"/>
    <tableColumn id="8" xr3:uid="{1AE7C83B-D42F-4833-B375-1EB067BDC312}" uniqueName="8" name="Description" queryTableFieldId="8" dataDxfId="142"/>
    <tableColumn id="9" xr3:uid="{DBC80D0A-75E5-47A4-A479-67069B7D5F8B}" uniqueName="9" name="Unit_of_Measure" queryTableFieldId="9" dataDxfId="141"/>
    <tableColumn id="10" xr3:uid="{C3944273-822E-48FA-85DD-5D4ED2C995B2}" uniqueName="10" name="UnitOfMeasureCaption" queryTableFieldId="10" dataDxfId="140"/>
    <tableColumn id="11" xr3:uid="{70D7C9F1-9E55-48E2-83D7-EDA63911815D}" uniqueName="11" name="Emission_Scope" queryTableFieldId="11" dataDxfId="139"/>
    <tableColumn id="12" xr3:uid="{9C694492-30E3-48F9-82D0-B50B98FD39FE}" uniqueName="12" name="Country_Region_Code" queryTableFieldId="12" dataDxfId="138"/>
    <tableColumn id="13" xr3:uid="{B95C5C3A-A08E-49AD-92C5-914FC37A6077}" uniqueName="13" name="Emission_CO2" queryTableFieldId="13"/>
    <tableColumn id="14" xr3:uid="{DEE2C69C-4312-47B2-94E5-A42D05797271}" uniqueName="14" name="Emission_CH4" queryTableFieldId="14"/>
    <tableColumn id="15" xr3:uid="{EF7185C7-9F67-4E00-B74E-C21525C1B151}" uniqueName="15" name="Emission_N2O" queryTableFieldId="15"/>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P2" insertRow="1" totalsRowShown="0">
  <autoFilter ref="A1:P2" xr:uid="{00000000-0009-0000-0100-000001000000}"/>
  <tableColumns count="16">
    <tableColumn id="1" xr3:uid="{00000000-0010-0000-0000-000001000000}" name="PeriodFilter"/>
    <tableColumn id="16" xr3:uid="{1B59200D-CF17-4470-AB45-FC3020B3C5D2}" name="SustLedgDateFilter" dataDxfId="137"/>
    <tableColumn id="2" xr3:uid="{00000000-0010-0000-0000-000002000000}" name="CompanyName"/>
    <tableColumn id="3" xr3:uid="{00000000-0010-0000-0000-000003000000}" name="ShowDetails" dataDxfId="136">
      <calculatedColumnFormula>FALSE()</calculatedColumnFormula>
    </tableColumn>
    <tableColumn id="4" xr3:uid="{00000000-0010-0000-0000-000004000000}" name="Responsibility_Center"/>
    <tableColumn id="5" xr3:uid="{00000000-0010-0000-0000-000005000000}" name="Responsibility_Center_Name"/>
    <tableColumn id="6" xr3:uid="{00000000-0010-0000-0000-000006000000}" name="Account_No_"/>
    <tableColumn id="7" xr3:uid="{00000000-0010-0000-0000-000007000000}" name="Account_Name"/>
    <tableColumn id="8" xr3:uid="{00000000-0010-0000-0000-000008000000}" name="Description"/>
    <tableColumn id="9" xr3:uid="{00000000-0010-0000-0000-000009000000}" name="Unit_of_Measure"/>
    <tableColumn id="10" xr3:uid="{00000000-0010-0000-0000-00000A000000}" name="UnitOfMeasureCaption"/>
    <tableColumn id="11" xr3:uid="{00000000-0010-0000-0000-00000B000000}" name="Emission_Scope"/>
    <tableColumn id="12" xr3:uid="{00000000-0010-0000-0000-00000C000000}" name="Country_Region_Code"/>
    <tableColumn id="13" xr3:uid="{00000000-0010-0000-0000-00000D000000}" name="Emission_CO2"/>
    <tableColumn id="14" xr3:uid="{00000000-0010-0000-0000-00000E000000}" name="Emission_CH4"/>
    <tableColumn id="15" xr3:uid="{00000000-0010-0000-0000-00000F000000}" name="Emission_N2O"/>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ReportMetadataValues" displayName="ReportMetadataValues" ref="A1:B10" totalsRowShown="0">
  <autoFilter ref="A1:B10" xr:uid="{00000000-0009-0000-0100-000003000000}"/>
  <tableColumns count="2">
    <tableColumn id="1" xr3:uid="{00000000-0010-0000-0200-000001000000}" name="Report Property"/>
    <tableColumn id="2" xr3:uid="{00000000-0010-0000-0200-000002000000}" name="Report Property 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eportRequestValues" displayName="ReportRequestValues" ref="D1:E10" totalsRowShown="0">
  <autoFilter ref="D1:E10" xr:uid="{00000000-0009-0000-0100-000004000000}"/>
  <tableColumns count="2">
    <tableColumn id="1" xr3:uid="{00000000-0010-0000-0300-000001000000}" name="Request Property"/>
    <tableColumn id="2" xr3:uid="{00000000-0010-0000-0300-000002000000}" name="Request Property Valu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ReportRequestPageValues" displayName="ReportRequestPageValues" ref="G1:H2" totalsRowShown="0">
  <autoFilter ref="G1:H2" xr:uid="{00000000-0009-0000-0100-000005000000}"/>
  <tableColumns count="2">
    <tableColumn id="1" xr3:uid="{00000000-0010-0000-0400-000001000000}" name="Request Page Option"/>
    <tableColumn id="2" xr3:uid="{00000000-0010-0000-0400-000002000000}" name="Request Page Option Val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ReportFilterValues" displayName="ReportFilterValues" ref="J1:K2" totalsRowShown="0">
  <autoFilter ref="J1:K2" xr:uid="{00000000-0009-0000-0100-000006000000}"/>
  <tableColumns count="2">
    <tableColumn id="1" xr3:uid="{00000000-0010-0000-0500-000001000000}" name="Filter"/>
    <tableColumn id="2" xr3:uid="{00000000-0010-0000-0500-000002000000}" name="Filter Valu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ranslationData" displayName="TranslationData" ref="A1:C2" totalsRowShown="0">
  <autoFilter ref="A1:C2" xr:uid="{00000000-0009-0000-0100-000007000000}"/>
  <tableColumns count="3">
    <tableColumn id="1" xr3:uid="{00000000-0010-0000-0600-000001000000}" name="CaptionKey"/>
    <tableColumn id="2" xr3:uid="{00000000-0010-0000-0600-000002000000}" name="Language"/>
    <tableColumn id="3" xr3:uid="{00000000-0010-0000-0600-000003000000}" name="Valu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39A5-014F-4632-93F3-E4D5B00AB813}">
  <sheetPr>
    <pageSetUpPr fitToPage="1"/>
  </sheetPr>
  <dimension ref="B1:J8"/>
  <sheetViews>
    <sheetView showGridLines="0" tabSelected="1" zoomScaleNormal="100" workbookViewId="0"/>
  </sheetViews>
  <sheetFormatPr defaultRowHeight="20.100000000000001" customHeight="1" x14ac:dyDescent="0.3"/>
  <cols>
    <col min="1" max="1" width="9.125" customWidth="1"/>
    <col min="2" max="2" width="22.625" customWidth="1"/>
    <col min="3" max="3" width="30.625" customWidth="1"/>
    <col min="4" max="4" width="22.625" customWidth="1"/>
    <col min="5" max="5" width="30.625" customWidth="1"/>
    <col min="6" max="6" width="18.625" customWidth="1"/>
    <col min="7" max="7" width="22" bestFit="1" customWidth="1"/>
    <col min="8" max="8" width="18.75" bestFit="1" customWidth="1"/>
    <col min="9" max="9" width="18.875" bestFit="1" customWidth="1"/>
    <col min="10" max="10" width="20.375" bestFit="1" customWidth="1"/>
    <col min="11" max="11" width="19.125" bestFit="1" customWidth="1"/>
  </cols>
  <sheetData>
    <row r="1" spans="2:10" ht="20.100000000000001" customHeight="1" x14ac:dyDescent="0.3">
      <c r="D1" s="7"/>
      <c r="E1" s="7"/>
    </row>
    <row r="2" spans="2:10" ht="30" customHeight="1" thickBot="1" x14ac:dyDescent="0.35">
      <c r="B2" s="14" t="s">
        <v>130</v>
      </c>
      <c r="D2" s="7"/>
      <c r="E2" s="7"/>
      <c r="J2" s="11" t="str" cm="1">
        <f t="array" ref="J2">ReportRequest.CompanyName</f>
        <v>CRONUS International Ltd.</v>
      </c>
    </row>
    <row r="3" spans="2:10" ht="20.100000000000001" customHeight="1" thickTop="1" x14ac:dyDescent="0.3">
      <c r="D3" s="7"/>
      <c r="E3" s="7"/>
    </row>
    <row r="4" spans="2:10" ht="20.100000000000001" customHeight="1" x14ac:dyDescent="0.3">
      <c r="B4" s="12" t="str" cm="1">
        <f t="array" ref="B4">_xlfn.IFNA(_xlfn.XLOOKUP(TRUE,(Data[SustLedgDateFilter]&lt;&gt;""),Data[PeriodFilter]), "")</f>
        <v/>
      </c>
      <c r="D4" s="7"/>
      <c r="E4" s="7"/>
      <c r="I4" s="13" t="e" cm="1">
        <f t="array" ref="I4">Caption.DataRetrieved</f>
        <v>#NAME?</v>
      </c>
      <c r="J4" s="20" cm="1">
        <f t="array" ref="J4">ReportRequest.Date</f>
        <v>45323.540124942127</v>
      </c>
    </row>
    <row r="5" spans="2:10" ht="20.100000000000001" customHeight="1" x14ac:dyDescent="0.3">
      <c r="B5" s="7"/>
      <c r="C5" s="7"/>
      <c r="D5" s="7"/>
      <c r="E5" s="7"/>
    </row>
    <row r="6" spans="2:10" ht="20.100000000000001" customHeight="1" x14ac:dyDescent="0.3">
      <c r="B6" s="16" t="s">
        <v>133</v>
      </c>
      <c r="C6" s="16" t="s">
        <v>134</v>
      </c>
      <c r="D6" s="16" t="s">
        <v>131</v>
      </c>
      <c r="E6" s="16" t="s">
        <v>132</v>
      </c>
      <c r="F6" s="16" t="s">
        <v>135</v>
      </c>
      <c r="G6" s="16" t="s">
        <v>136</v>
      </c>
      <c r="H6" s="18" t="s">
        <v>71</v>
      </c>
      <c r="I6" s="18" t="s">
        <v>72</v>
      </c>
      <c r="J6" s="18" t="s">
        <v>73</v>
      </c>
    </row>
    <row r="7" spans="2:10" ht="20.100000000000001" customHeight="1" x14ac:dyDescent="0.3">
      <c r="B7" s="7" t="s">
        <v>80</v>
      </c>
      <c r="C7" s="7" t="s">
        <v>80</v>
      </c>
      <c r="D7" s="7" t="s">
        <v>80</v>
      </c>
      <c r="E7" s="7" t="s">
        <v>80</v>
      </c>
      <c r="F7" s="7" t="s">
        <v>80</v>
      </c>
      <c r="G7" s="7" t="s">
        <v>80</v>
      </c>
      <c r="H7" s="6">
        <v>0</v>
      </c>
      <c r="I7" s="6">
        <v>0</v>
      </c>
      <c r="J7" s="6">
        <v>0</v>
      </c>
    </row>
    <row r="8" spans="2:10" ht="20.100000000000001" customHeight="1" x14ac:dyDescent="0.3">
      <c r="B8" s="7" t="s">
        <v>67</v>
      </c>
      <c r="C8" s="7"/>
      <c r="D8" s="7"/>
      <c r="E8" s="7"/>
      <c r="F8" s="7"/>
      <c r="G8" s="7"/>
      <c r="H8" s="6">
        <v>0</v>
      </c>
      <c r="I8" s="6">
        <v>0</v>
      </c>
      <c r="J8" s="6">
        <v>0</v>
      </c>
    </row>
  </sheetData>
  <printOptions horizontalCentered="1"/>
  <pageMargins left="0.23622047244094491" right="0.23622047244094491" top="0.74803149606299213" bottom="0.74803149606299213" header="0.31496062992125984" footer="0.31496062992125984"/>
  <pageSetup paperSize="9" scale="65"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FEAE4-E618-42B7-A04F-8A8BC631B00D}">
  <sheetPr>
    <tabColor rgb="FF7030A0"/>
  </sheetPr>
  <dimension ref="B1:E7"/>
  <sheetViews>
    <sheetView showGridLines="0" workbookViewId="0"/>
  </sheetViews>
  <sheetFormatPr defaultRowHeight="20.100000000000001" customHeight="1" x14ac:dyDescent="0.3"/>
  <cols>
    <col min="1" max="1" width="25.625" customWidth="1"/>
    <col min="2" max="2" width="20.875" bestFit="1" customWidth="1"/>
    <col min="3" max="4" width="18.375" bestFit="1" customWidth="1"/>
    <col min="5" max="5" width="18.625" bestFit="1" customWidth="1"/>
  </cols>
  <sheetData>
    <row r="1" spans="2:5" ht="16.5" x14ac:dyDescent="0.3">
      <c r="B1" s="19" t="s">
        <v>68</v>
      </c>
      <c r="C1" s="19" t="s">
        <v>66</v>
      </c>
      <c r="D1" s="15"/>
      <c r="E1" s="15"/>
    </row>
    <row r="2" spans="2:5" ht="16.5" x14ac:dyDescent="0.3">
      <c r="B2" s="19" t="s">
        <v>69</v>
      </c>
      <c r="C2" s="19" t="s">
        <v>66</v>
      </c>
      <c r="D2" s="15"/>
      <c r="E2" s="15"/>
    </row>
    <row r="3" spans="2:5" ht="16.5" x14ac:dyDescent="0.3">
      <c r="B3" s="19" t="s">
        <v>70</v>
      </c>
      <c r="C3" s="19" t="s">
        <v>66</v>
      </c>
      <c r="D3" s="15"/>
      <c r="E3" s="15"/>
    </row>
    <row r="4" spans="2:5" ht="20.100000000000001" customHeight="1" x14ac:dyDescent="0.3">
      <c r="B4" s="15"/>
      <c r="C4" s="15"/>
      <c r="D4" s="15"/>
      <c r="E4" s="15"/>
    </row>
    <row r="5" spans="2:5" ht="16.5" x14ac:dyDescent="0.3">
      <c r="B5" s="16" t="s">
        <v>131</v>
      </c>
      <c r="C5" s="17" t="s">
        <v>71</v>
      </c>
      <c r="D5" s="17" t="s">
        <v>72</v>
      </c>
      <c r="E5" s="17" t="s">
        <v>73</v>
      </c>
    </row>
    <row r="6" spans="2:5" ht="16.5" x14ac:dyDescent="0.3">
      <c r="B6" s="7" t="s">
        <v>80</v>
      </c>
      <c r="C6" s="6">
        <v>0</v>
      </c>
      <c r="D6" s="6">
        <v>0</v>
      </c>
      <c r="E6" s="6">
        <v>0</v>
      </c>
    </row>
    <row r="7" spans="2:5" ht="16.5" x14ac:dyDescent="0.3">
      <c r="B7" s="7" t="s">
        <v>67</v>
      </c>
      <c r="C7" s="6">
        <v>0</v>
      </c>
      <c r="D7" s="6">
        <v>0</v>
      </c>
      <c r="E7" s="6">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4BBE1-5DEE-4615-9DDA-F1BDF0001A8F}">
  <sheetPr>
    <tabColor theme="8" tint="0.59999389629810485"/>
  </sheetPr>
  <dimension ref="B1:H8"/>
  <sheetViews>
    <sheetView showGridLines="0" workbookViewId="0"/>
  </sheetViews>
  <sheetFormatPr defaultRowHeight="20.100000000000001" customHeight="1" x14ac:dyDescent="0.3"/>
  <cols>
    <col min="1" max="1" width="50.625" customWidth="1"/>
    <col min="2" max="2" width="18.125" bestFit="1" customWidth="1"/>
    <col min="3" max="5" width="21.625" bestFit="1" customWidth="1"/>
    <col min="6" max="7" width="25.75" bestFit="1" customWidth="1"/>
    <col min="8" max="8" width="26" bestFit="1" customWidth="1"/>
    <col min="9" max="10" width="28.125" customWidth="1"/>
    <col min="11" max="11" width="28.375" customWidth="1"/>
    <col min="12" max="12" width="25.375" customWidth="1"/>
    <col min="13" max="14" width="22.875" bestFit="1" customWidth="1"/>
    <col min="15" max="15" width="8.875" bestFit="1" customWidth="1"/>
  </cols>
  <sheetData>
    <row r="1" spans="2:8" ht="16.5" x14ac:dyDescent="0.3">
      <c r="B1" s="19" t="s">
        <v>68</v>
      </c>
      <c r="C1" s="19" t="s">
        <v>66</v>
      </c>
      <c r="D1" s="15"/>
      <c r="E1" s="15"/>
      <c r="F1" s="15"/>
      <c r="G1" s="15"/>
      <c r="H1" s="15"/>
    </row>
    <row r="2" spans="2:8" ht="16.5" x14ac:dyDescent="0.3">
      <c r="B2" s="19" t="s">
        <v>69</v>
      </c>
      <c r="C2" s="19" t="s">
        <v>66</v>
      </c>
      <c r="D2" s="15"/>
      <c r="E2" s="15"/>
      <c r="F2" s="15"/>
      <c r="G2" s="15"/>
      <c r="H2" s="15"/>
    </row>
    <row r="3" spans="2:8" ht="20.100000000000001" customHeight="1" x14ac:dyDescent="0.3">
      <c r="B3" s="15"/>
      <c r="C3" s="15"/>
      <c r="D3" s="15"/>
      <c r="E3" s="15"/>
      <c r="F3" s="15"/>
      <c r="G3" s="15"/>
      <c r="H3" s="15"/>
    </row>
    <row r="4" spans="2:8" ht="16.5" x14ac:dyDescent="0.3">
      <c r="B4" s="17"/>
      <c r="C4" s="16" t="s">
        <v>131</v>
      </c>
      <c r="D4" s="16" t="s">
        <v>139</v>
      </c>
      <c r="E4" s="17"/>
      <c r="F4" s="17"/>
      <c r="G4" s="17"/>
      <c r="H4" s="17"/>
    </row>
    <row r="5" spans="2:8" ht="16.5" x14ac:dyDescent="0.3">
      <c r="B5" s="17"/>
      <c r="C5" s="17" t="s">
        <v>80</v>
      </c>
      <c r="D5" s="17"/>
      <c r="E5" s="17"/>
      <c r="F5" s="17" t="s">
        <v>74</v>
      </c>
      <c r="G5" s="17" t="s">
        <v>76</v>
      </c>
      <c r="H5" s="17" t="s">
        <v>78</v>
      </c>
    </row>
    <row r="6" spans="2:8" ht="16.5" x14ac:dyDescent="0.3">
      <c r="B6" s="16" t="s">
        <v>70</v>
      </c>
      <c r="C6" s="17" t="s">
        <v>75</v>
      </c>
      <c r="D6" s="17" t="s">
        <v>77</v>
      </c>
      <c r="E6" s="17" t="s">
        <v>79</v>
      </c>
      <c r="F6" s="17"/>
      <c r="G6" s="17"/>
      <c r="H6" s="17"/>
    </row>
    <row r="7" spans="2:8" ht="16.5" x14ac:dyDescent="0.3">
      <c r="B7" s="7" t="s">
        <v>80</v>
      </c>
      <c r="C7" s="6">
        <v>0</v>
      </c>
      <c r="D7" s="6">
        <v>0</v>
      </c>
      <c r="E7" s="6">
        <v>0</v>
      </c>
      <c r="F7" s="6">
        <v>0</v>
      </c>
      <c r="G7" s="6">
        <v>0</v>
      </c>
      <c r="H7" s="6">
        <v>0</v>
      </c>
    </row>
    <row r="8" spans="2:8" ht="16.5" x14ac:dyDescent="0.3">
      <c r="B8" s="7" t="s">
        <v>67</v>
      </c>
      <c r="C8" s="6">
        <v>0</v>
      </c>
      <c r="D8" s="6">
        <v>0</v>
      </c>
      <c r="E8" s="6">
        <v>0</v>
      </c>
      <c r="F8" s="6">
        <v>0</v>
      </c>
      <c r="G8" s="6">
        <v>0</v>
      </c>
      <c r="H8" s="6">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CB9E-1398-4172-8053-40685B24766E}">
  <sheetPr>
    <tabColor theme="4" tint="-0.249977111117893"/>
  </sheetPr>
  <dimension ref="B1:H9"/>
  <sheetViews>
    <sheetView showGridLines="0" workbookViewId="0"/>
  </sheetViews>
  <sheetFormatPr defaultRowHeight="20.100000000000001" customHeight="1" x14ac:dyDescent="0.3"/>
  <cols>
    <col min="1" max="1" width="50.625" customWidth="1"/>
    <col min="2" max="2" width="18.125" bestFit="1" customWidth="1"/>
    <col min="3" max="5" width="21.625" bestFit="1" customWidth="1"/>
    <col min="6" max="7" width="25.75" bestFit="1" customWidth="1"/>
    <col min="8" max="8" width="26" bestFit="1" customWidth="1"/>
    <col min="9" max="10" width="28.125" customWidth="1"/>
    <col min="11" max="11" width="28.375" customWidth="1"/>
    <col min="12" max="12" width="25.375" customWidth="1"/>
    <col min="13" max="14" width="22.875" bestFit="1" customWidth="1"/>
    <col min="15" max="15" width="8.875" bestFit="1" customWidth="1"/>
  </cols>
  <sheetData>
    <row r="1" spans="2:8" ht="16.5" x14ac:dyDescent="0.3">
      <c r="B1" s="19" t="s">
        <v>68</v>
      </c>
      <c r="C1" s="19" t="s">
        <v>66</v>
      </c>
      <c r="D1" s="15"/>
      <c r="E1" s="15"/>
      <c r="F1" s="15"/>
      <c r="G1" s="15"/>
      <c r="H1" s="15"/>
    </row>
    <row r="2" spans="2:8" ht="16.5" x14ac:dyDescent="0.3">
      <c r="B2" s="19" t="s">
        <v>69</v>
      </c>
      <c r="C2" s="19" t="s">
        <v>66</v>
      </c>
      <c r="D2" s="15"/>
      <c r="E2" s="15"/>
      <c r="F2" s="15"/>
      <c r="G2" s="15"/>
      <c r="H2" s="15"/>
    </row>
    <row r="3" spans="2:8" ht="16.5" x14ac:dyDescent="0.3">
      <c r="B3" s="19" t="s">
        <v>70</v>
      </c>
      <c r="C3" s="19" t="s">
        <v>66</v>
      </c>
      <c r="D3" s="15"/>
      <c r="E3" s="15"/>
      <c r="F3" s="15"/>
      <c r="G3" s="15"/>
      <c r="H3" s="15"/>
    </row>
    <row r="4" spans="2:8" ht="20.100000000000001" customHeight="1" x14ac:dyDescent="0.3">
      <c r="B4" s="15"/>
      <c r="C4" s="15"/>
      <c r="D4" s="15"/>
      <c r="E4" s="15"/>
      <c r="F4" s="15"/>
      <c r="G4" s="15"/>
      <c r="H4" s="15"/>
    </row>
    <row r="5" spans="2:8" ht="16.5" x14ac:dyDescent="0.3">
      <c r="B5" s="17"/>
      <c r="C5" s="16" t="s">
        <v>131</v>
      </c>
      <c r="D5" s="16" t="s">
        <v>139</v>
      </c>
      <c r="E5" s="17"/>
      <c r="F5" s="17"/>
      <c r="G5" s="17"/>
      <c r="H5" s="17"/>
    </row>
    <row r="6" spans="2:8" ht="16.5" x14ac:dyDescent="0.3">
      <c r="B6" s="17"/>
      <c r="C6" s="17" t="s">
        <v>80</v>
      </c>
      <c r="D6" s="17"/>
      <c r="E6" s="17"/>
      <c r="F6" s="17" t="s">
        <v>74</v>
      </c>
      <c r="G6" s="17" t="s">
        <v>76</v>
      </c>
      <c r="H6" s="17" t="s">
        <v>78</v>
      </c>
    </row>
    <row r="7" spans="2:8" ht="16.5" x14ac:dyDescent="0.3">
      <c r="B7" s="16" t="s">
        <v>134</v>
      </c>
      <c r="C7" s="17" t="s">
        <v>75</v>
      </c>
      <c r="D7" s="17" t="s">
        <v>77</v>
      </c>
      <c r="E7" s="17" t="s">
        <v>79</v>
      </c>
      <c r="F7" s="17"/>
      <c r="G7" s="17"/>
      <c r="H7" s="17"/>
    </row>
    <row r="8" spans="2:8" ht="16.5" x14ac:dyDescent="0.3">
      <c r="B8" s="7" t="s">
        <v>80</v>
      </c>
      <c r="C8" s="6">
        <v>0</v>
      </c>
      <c r="D8" s="6">
        <v>0</v>
      </c>
      <c r="E8" s="6">
        <v>0</v>
      </c>
      <c r="F8" s="6">
        <v>0</v>
      </c>
      <c r="G8" s="6">
        <v>0</v>
      </c>
      <c r="H8" s="6">
        <v>0</v>
      </c>
    </row>
    <row r="9" spans="2:8" ht="16.5" x14ac:dyDescent="0.3">
      <c r="B9" s="7" t="s">
        <v>67</v>
      </c>
      <c r="C9" s="6">
        <v>0</v>
      </c>
      <c r="D9" s="6">
        <v>0</v>
      </c>
      <c r="E9" s="6">
        <v>0</v>
      </c>
      <c r="F9" s="6">
        <v>0</v>
      </c>
      <c r="G9" s="6">
        <v>0</v>
      </c>
      <c r="H9" s="6">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1D30D-755D-4532-BE5D-3629B046934B}">
  <dimension ref="A1:B7"/>
  <sheetViews>
    <sheetView showGridLines="0" workbookViewId="0"/>
  </sheetViews>
  <sheetFormatPr defaultRowHeight="20.100000000000001" customHeight="1" x14ac:dyDescent="0.3"/>
  <cols>
    <col min="1" max="1" width="20.625" customWidth="1"/>
    <col min="2" max="2" width="63.625" bestFit="1" customWidth="1"/>
  </cols>
  <sheetData>
    <row r="1" spans="1:2" ht="20.100000000000001" customHeight="1" x14ac:dyDescent="0.3">
      <c r="A1" s="8" t="s">
        <v>81</v>
      </c>
      <c r="B1" s="9" t="str" cm="1">
        <f t="array" ref="B1">ReportRequest.EnvironmentName</f>
        <v/>
      </c>
    </row>
    <row r="2" spans="1:2" ht="20.100000000000001" customHeight="1" x14ac:dyDescent="0.3">
      <c r="A2" s="8" t="s">
        <v>82</v>
      </c>
      <c r="B2" s="9" t="str" cm="1">
        <f t="array" ref="B2">ReportRequest.CompanyName</f>
        <v>CRONUS International Ltd.</v>
      </c>
    </row>
    <row r="3" spans="1:2" ht="20.100000000000001" customHeight="1" x14ac:dyDescent="0.3">
      <c r="A3" s="8" t="s">
        <v>83</v>
      </c>
      <c r="B3" s="9" t="str" cm="1">
        <f t="array" ref="B3">ReportRequest.UserName</f>
        <v>REDMOND\VSYNCHUK</v>
      </c>
    </row>
    <row r="4" spans="1:2" ht="20.100000000000001" customHeight="1" x14ac:dyDescent="0.3">
      <c r="A4" s="8" t="s">
        <v>84</v>
      </c>
      <c r="B4" s="21" cm="1">
        <f t="array" ref="B4">ReportRequest.Date</f>
        <v>45323.540124942127</v>
      </c>
    </row>
    <row r="5" spans="1:2" ht="20.100000000000001" customHeight="1" x14ac:dyDescent="0.3">
      <c r="A5" s="8"/>
      <c r="B5" s="22" cm="1">
        <f t="array" ref="B5">ReportRequest.Date</f>
        <v>45323.540124942127</v>
      </c>
    </row>
    <row r="6" spans="1:2" ht="20.100000000000001" customHeight="1" x14ac:dyDescent="0.3">
      <c r="A6" s="8" t="s">
        <v>85</v>
      </c>
      <c r="B6" s="9" t="str" cm="1">
        <f t="array" ref="B6">ReportMetadata.AboutThisReportTitle</f>
        <v/>
      </c>
    </row>
    <row r="7" spans="1:2" ht="20.100000000000001" customHeight="1" x14ac:dyDescent="0.3">
      <c r="A7" s="8" t="s">
        <v>86</v>
      </c>
      <c r="B7" s="10" t="str">
        <f>HYPERLINK(_xlfn.CONCAT("https://learn.microsoft.com/dynamics365/business-central/reports/report-",ReportMetadata.ObjectID))</f>
        <v>https://learn.microsoft.com/dynamics365/business-central/reports/report-6211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
  <sheetViews>
    <sheetView topLeftCell="A19" workbookViewId="0">
      <selection activeCell="B12" sqref="B12"/>
    </sheetView>
  </sheetViews>
  <sheetFormatPr defaultRowHeight="16.5" x14ac:dyDescent="0.3"/>
  <cols>
    <col min="1" max="1" width="24.875" customWidth="1"/>
    <col min="2" max="2" width="39.875" customWidth="1"/>
  </cols>
  <sheetData>
    <row r="1" spans="1:2" x14ac:dyDescent="0.3">
      <c r="A1" s="1" t="s">
        <v>17</v>
      </c>
      <c r="B1" s="1" t="s">
        <v>18</v>
      </c>
    </row>
    <row r="2" spans="1:2" x14ac:dyDescent="0.3">
      <c r="A2" t="s">
        <v>3</v>
      </c>
      <c r="B2" t="s">
        <v>19</v>
      </c>
    </row>
    <row r="3" spans="1:2" x14ac:dyDescent="0.3">
      <c r="A3" t="s">
        <v>4</v>
      </c>
      <c r="B3" t="s">
        <v>87</v>
      </c>
    </row>
    <row r="4" spans="1:2" x14ac:dyDescent="0.3">
      <c r="A4" t="s">
        <v>5</v>
      </c>
      <c r="B4" t="s">
        <v>20</v>
      </c>
    </row>
    <row r="5" spans="1:2" x14ac:dyDescent="0.3">
      <c r="A5" t="s">
        <v>6</v>
      </c>
      <c r="B5" t="s">
        <v>21</v>
      </c>
    </row>
    <row r="6" spans="1:2" x14ac:dyDescent="0.3">
      <c r="A6" t="s">
        <v>7</v>
      </c>
      <c r="B6" t="s">
        <v>7</v>
      </c>
    </row>
    <row r="7" spans="1:2" x14ac:dyDescent="0.3">
      <c r="A7" t="s">
        <v>10</v>
      </c>
      <c r="B7" t="s">
        <v>22</v>
      </c>
    </row>
    <row r="8" spans="1:2" x14ac:dyDescent="0.3">
      <c r="A8" t="s">
        <v>11</v>
      </c>
      <c r="B8" t="s">
        <v>23</v>
      </c>
    </row>
    <row r="9" spans="1:2" x14ac:dyDescent="0.3">
      <c r="A9" t="s">
        <v>12</v>
      </c>
      <c r="B9" t="s">
        <v>24</v>
      </c>
    </row>
    <row r="10" spans="1:2" x14ac:dyDescent="0.3">
      <c r="A10" t="s">
        <v>13</v>
      </c>
      <c r="B10" t="s">
        <v>25</v>
      </c>
    </row>
    <row r="11" spans="1:2" x14ac:dyDescent="0.3">
      <c r="A11" t="s">
        <v>14</v>
      </c>
      <c r="B11" t="s">
        <v>26</v>
      </c>
    </row>
    <row r="12" spans="1:2" x14ac:dyDescent="0.3">
      <c r="A12" t="s">
        <v>27</v>
      </c>
      <c r="B12" t="s">
        <v>28</v>
      </c>
    </row>
    <row r="13" spans="1:2" x14ac:dyDescent="0.3">
      <c r="A13" t="s">
        <v>88</v>
      </c>
      <c r="B13" t="s">
        <v>89</v>
      </c>
    </row>
    <row r="14" spans="1:2" x14ac:dyDescent="0.3">
      <c r="A14" t="s">
        <v>29</v>
      </c>
      <c r="B14" t="s">
        <v>29</v>
      </c>
    </row>
    <row r="15" spans="1:2" x14ac:dyDescent="0.3">
      <c r="A15" t="s">
        <v>90</v>
      </c>
      <c r="B15" t="s">
        <v>91</v>
      </c>
    </row>
    <row r="16" spans="1:2" x14ac:dyDescent="0.3">
      <c r="A16" t="s">
        <v>92</v>
      </c>
      <c r="B16" t="s">
        <v>93</v>
      </c>
    </row>
    <row r="17" spans="1:2" x14ac:dyDescent="0.3">
      <c r="A17" t="s">
        <v>94</v>
      </c>
      <c r="B17" t="s">
        <v>95</v>
      </c>
    </row>
    <row r="18" spans="1:2" x14ac:dyDescent="0.3">
      <c r="A18" t="s">
        <v>96</v>
      </c>
      <c r="B18" t="s">
        <v>97</v>
      </c>
    </row>
    <row r="19" spans="1:2" x14ac:dyDescent="0.3">
      <c r="A19" t="s">
        <v>98</v>
      </c>
      <c r="B19" t="s">
        <v>23</v>
      </c>
    </row>
    <row r="20" spans="1:2" x14ac:dyDescent="0.3">
      <c r="A20" t="s">
        <v>99</v>
      </c>
      <c r="B20" t="s">
        <v>100</v>
      </c>
    </row>
    <row r="21" spans="1:2" x14ac:dyDescent="0.3">
      <c r="A21" t="s">
        <v>101</v>
      </c>
      <c r="B21" t="s">
        <v>22</v>
      </c>
    </row>
    <row r="22" spans="1:2" x14ac:dyDescent="0.3">
      <c r="A22" t="s">
        <v>102</v>
      </c>
      <c r="B22" t="s">
        <v>19</v>
      </c>
    </row>
    <row r="23" spans="1:2" x14ac:dyDescent="0.3">
      <c r="A23" t="s">
        <v>103</v>
      </c>
      <c r="B23" t="s">
        <v>104</v>
      </c>
    </row>
    <row r="24" spans="1:2" x14ac:dyDescent="0.3">
      <c r="A24" t="s">
        <v>105</v>
      </c>
      <c r="B24" t="s">
        <v>106</v>
      </c>
    </row>
    <row r="25" spans="1:2" x14ac:dyDescent="0.3">
      <c r="A25" t="s">
        <v>107</v>
      </c>
      <c r="B25" t="s">
        <v>108</v>
      </c>
    </row>
    <row r="26" spans="1:2" x14ac:dyDescent="0.3">
      <c r="A26" t="s">
        <v>109</v>
      </c>
      <c r="B26" t="s">
        <v>110</v>
      </c>
    </row>
    <row r="27" spans="1:2" x14ac:dyDescent="0.3">
      <c r="A27" t="s">
        <v>111</v>
      </c>
      <c r="B27" t="s">
        <v>112</v>
      </c>
    </row>
    <row r="28" spans="1:2" x14ac:dyDescent="0.3">
      <c r="A28" t="s">
        <v>113</v>
      </c>
      <c r="B28" t="s">
        <v>114</v>
      </c>
    </row>
    <row r="29" spans="1:2" x14ac:dyDescent="0.3">
      <c r="A29" t="s">
        <v>115</v>
      </c>
      <c r="B29" t="s">
        <v>21</v>
      </c>
    </row>
    <row r="30" spans="1:2" x14ac:dyDescent="0.3">
      <c r="A30" t="s">
        <v>137</v>
      </c>
      <c r="B30" t="s">
        <v>138</v>
      </c>
    </row>
    <row r="31" spans="1:2" x14ac:dyDescent="0.3">
      <c r="A31" t="s">
        <v>116</v>
      </c>
      <c r="B31" t="s">
        <v>117</v>
      </c>
    </row>
    <row r="32" spans="1:2" x14ac:dyDescent="0.3">
      <c r="A32" t="s">
        <v>118</v>
      </c>
      <c r="B32" t="s">
        <v>119</v>
      </c>
    </row>
    <row r="33" spans="1:2" x14ac:dyDescent="0.3">
      <c r="A33" t="s">
        <v>120</v>
      </c>
      <c r="B33" t="s">
        <v>121</v>
      </c>
    </row>
    <row r="34" spans="1:2" x14ac:dyDescent="0.3">
      <c r="A34" t="s">
        <v>122</v>
      </c>
      <c r="B34" t="s">
        <v>123</v>
      </c>
    </row>
    <row r="35" spans="1:2" x14ac:dyDescent="0.3">
      <c r="A35" t="s">
        <v>124</v>
      </c>
      <c r="B35" t="s">
        <v>125</v>
      </c>
    </row>
    <row r="36" spans="1:2" x14ac:dyDescent="0.3">
      <c r="A36" t="s">
        <v>126</v>
      </c>
      <c r="B36" t="s">
        <v>127</v>
      </c>
    </row>
    <row r="37" spans="1:2" x14ac:dyDescent="0.3">
      <c r="A37" t="s">
        <v>128</v>
      </c>
      <c r="B37" t="s">
        <v>129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8338-24D4-4B28-B7AA-0DF6E9BDAE80}">
  <dimension ref="A1:P2"/>
  <sheetViews>
    <sheetView workbookViewId="0"/>
  </sheetViews>
  <sheetFormatPr defaultRowHeight="16.5" x14ac:dyDescent="0.3"/>
  <cols>
    <col min="1" max="1" width="12.375" bestFit="1" customWidth="1"/>
    <col min="2" max="2" width="18.625" bestFit="1" customWidth="1"/>
    <col min="3" max="3" width="15.875" bestFit="1" customWidth="1"/>
    <col min="4" max="4" width="13.125" bestFit="1" customWidth="1"/>
    <col min="5" max="5" width="20.75" bestFit="1" customWidth="1"/>
    <col min="6" max="6" width="26.625" bestFit="1" customWidth="1"/>
    <col min="7" max="7" width="13.625" bestFit="1" customWidth="1"/>
    <col min="8" max="8" width="15.5" bestFit="1" customWidth="1"/>
    <col min="9" max="9" width="12.375" bestFit="1" customWidth="1"/>
    <col min="10" max="10" width="16.625" bestFit="1" customWidth="1"/>
    <col min="11" max="11" width="22" bestFit="1" customWidth="1"/>
    <col min="12" max="12" width="16.125" bestFit="1" customWidth="1"/>
    <col min="13" max="13" width="21.25" bestFit="1" customWidth="1"/>
    <col min="14" max="15" width="14.375" bestFit="1" customWidth="1"/>
    <col min="16" max="16" width="14.625" bestFit="1" customWidth="1"/>
  </cols>
  <sheetData>
    <row r="1" spans="1:16" x14ac:dyDescent="0.3">
      <c r="A1" t="s">
        <v>0</v>
      </c>
      <c r="B1" t="s">
        <v>140</v>
      </c>
      <c r="C1" t="s">
        <v>1</v>
      </c>
      <c r="D1" t="s">
        <v>2</v>
      </c>
      <c r="E1" t="s">
        <v>3</v>
      </c>
      <c r="F1" t="s">
        <v>4</v>
      </c>
      <c r="G1" t="s">
        <v>5</v>
      </c>
      <c r="H1" t="s">
        <v>6</v>
      </c>
      <c r="I1" t="s">
        <v>7</v>
      </c>
      <c r="J1" t="s">
        <v>8</v>
      </c>
      <c r="K1" t="s">
        <v>9</v>
      </c>
      <c r="L1" t="s">
        <v>10</v>
      </c>
      <c r="M1" t="s">
        <v>11</v>
      </c>
      <c r="N1" t="s">
        <v>12</v>
      </c>
      <c r="O1" t="s">
        <v>13</v>
      </c>
      <c r="P1" t="s">
        <v>14</v>
      </c>
    </row>
    <row r="2" spans="1:16" x14ac:dyDescent="0.3">
      <c r="A2" t="s">
        <v>80</v>
      </c>
      <c r="C2" t="s">
        <v>80</v>
      </c>
      <c r="E2" t="s">
        <v>80</v>
      </c>
      <c r="F2" t="s">
        <v>80</v>
      </c>
      <c r="G2" t="s">
        <v>80</v>
      </c>
      <c r="H2" t="s">
        <v>80</v>
      </c>
      <c r="I2" t="s">
        <v>80</v>
      </c>
      <c r="J2" t="s">
        <v>80</v>
      </c>
      <c r="K2" t="s">
        <v>80</v>
      </c>
      <c r="L2" t="s">
        <v>80</v>
      </c>
      <c r="M2" t="s">
        <v>80</v>
      </c>
      <c r="N2">
        <v>0</v>
      </c>
      <c r="O2">
        <v>0</v>
      </c>
      <c r="P2">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pane ySplit="1" topLeftCell="A2" activePane="bottomLeft" state="frozen"/>
      <selection pane="bottomLeft"/>
    </sheetView>
  </sheetViews>
  <sheetFormatPr defaultRowHeight="16.5" x14ac:dyDescent="0.3"/>
  <cols>
    <col min="1" max="1" width="12.875" customWidth="1"/>
    <col min="2" max="2" width="19.625" customWidth="1"/>
    <col min="3" max="3" width="16.125" customWidth="1"/>
    <col min="4" max="4" width="13.5" customWidth="1"/>
    <col min="5" max="5" width="21.875" customWidth="1"/>
    <col min="6" max="6" width="28.125" customWidth="1"/>
    <col min="7" max="7" width="14.625" customWidth="1"/>
    <col min="8" max="8" width="16.125" customWidth="1"/>
    <col min="9" max="9" width="12.625" customWidth="1"/>
    <col min="10" max="10" width="18.125" customWidth="1"/>
    <col min="11" max="11" width="23" customWidth="1"/>
    <col min="12" max="12" width="16.625" customWidth="1"/>
    <col min="13" max="13" width="22.375" customWidth="1"/>
    <col min="14" max="14" width="15.125" customWidth="1"/>
    <col min="15" max="15" width="15" customWidth="1"/>
    <col min="16" max="16" width="15.375" customWidth="1"/>
  </cols>
  <sheetData>
    <row r="1" spans="1:16" x14ac:dyDescent="0.3">
      <c r="A1" s="1" t="s">
        <v>0</v>
      </c>
      <c r="B1" s="1" t="s">
        <v>140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3"/>
      <c r="B2" s="3"/>
      <c r="C2" s="3"/>
      <c r="D2" s="4"/>
      <c r="E2" s="3"/>
      <c r="F2" s="3"/>
      <c r="G2" s="3"/>
      <c r="H2" s="3"/>
      <c r="I2" s="3"/>
      <c r="J2" s="3"/>
      <c r="K2" s="3"/>
      <c r="L2" s="3"/>
      <c r="M2" s="3"/>
      <c r="N2" s="5"/>
      <c r="O2" s="5"/>
      <c r="P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
  <sheetViews>
    <sheetView workbookViewId="0"/>
  </sheetViews>
  <sheetFormatPr defaultRowHeight="16.5" x14ac:dyDescent="0.3"/>
  <cols>
    <col min="1" max="1" width="24.875" customWidth="1"/>
    <col min="2" max="2" width="39.875" customWidth="1"/>
    <col min="3" max="3" width="4.875" customWidth="1"/>
    <col min="4" max="4" width="24.875" customWidth="1"/>
    <col min="5" max="5" width="39.875" customWidth="1"/>
    <col min="6" max="6" width="4.875" customWidth="1"/>
    <col min="7" max="7" width="24.875" customWidth="1"/>
    <col min="8" max="8" width="39.875" customWidth="1"/>
    <col min="9" max="9" width="4.875" customWidth="1"/>
    <col min="10" max="10" width="49.875" customWidth="1"/>
    <col min="11" max="11" width="39.875" customWidth="1"/>
  </cols>
  <sheetData>
    <row r="1" spans="1:11" x14ac:dyDescent="0.3">
      <c r="A1" s="1" t="s">
        <v>30</v>
      </c>
      <c r="B1" s="1" t="s">
        <v>31</v>
      </c>
      <c r="C1" s="1" t="s">
        <v>16</v>
      </c>
      <c r="D1" s="1" t="s">
        <v>32</v>
      </c>
      <c r="E1" s="1" t="s">
        <v>33</v>
      </c>
      <c r="F1" s="1" t="s">
        <v>16</v>
      </c>
      <c r="G1" s="1" t="s">
        <v>34</v>
      </c>
      <c r="H1" s="1" t="s">
        <v>35</v>
      </c>
      <c r="I1" s="1" t="s">
        <v>16</v>
      </c>
      <c r="J1" s="1" t="s">
        <v>36</v>
      </c>
      <c r="K1" s="1" t="s">
        <v>37</v>
      </c>
    </row>
    <row r="2" spans="1:11" x14ac:dyDescent="0.3">
      <c r="A2" t="s">
        <v>38</v>
      </c>
      <c r="B2" t="s">
        <v>39</v>
      </c>
      <c r="C2" t="s">
        <v>16</v>
      </c>
      <c r="D2" t="s">
        <v>40</v>
      </c>
      <c r="E2" t="s">
        <v>41</v>
      </c>
      <c r="F2" t="s">
        <v>16</v>
      </c>
      <c r="G2" t="s">
        <v>16</v>
      </c>
      <c r="H2" t="s">
        <v>16</v>
      </c>
      <c r="I2" t="s">
        <v>16</v>
      </c>
      <c r="J2" t="s">
        <v>16</v>
      </c>
      <c r="K2" t="s">
        <v>16</v>
      </c>
    </row>
    <row r="3" spans="1:11" x14ac:dyDescent="0.3">
      <c r="A3" t="s">
        <v>42</v>
      </c>
      <c r="B3" t="s">
        <v>43</v>
      </c>
      <c r="C3" t="s">
        <v>16</v>
      </c>
      <c r="D3" t="s">
        <v>44</v>
      </c>
      <c r="E3" t="s">
        <v>16</v>
      </c>
      <c r="F3" t="s">
        <v>16</v>
      </c>
      <c r="G3" t="s">
        <v>16</v>
      </c>
      <c r="H3" t="s">
        <v>16</v>
      </c>
      <c r="I3" t="s">
        <v>16</v>
      </c>
      <c r="J3" t="s">
        <v>16</v>
      </c>
      <c r="K3" t="s">
        <v>16</v>
      </c>
    </row>
    <row r="4" spans="1:11" x14ac:dyDescent="0.3">
      <c r="A4" t="s">
        <v>45</v>
      </c>
      <c r="B4" t="s">
        <v>46</v>
      </c>
      <c r="C4" t="s">
        <v>16</v>
      </c>
      <c r="D4" t="s">
        <v>47</v>
      </c>
      <c r="E4" t="s">
        <v>48</v>
      </c>
      <c r="F4" t="s">
        <v>16</v>
      </c>
      <c r="G4" t="s">
        <v>16</v>
      </c>
      <c r="H4" t="s">
        <v>16</v>
      </c>
      <c r="I4" t="s">
        <v>16</v>
      </c>
      <c r="J4" t="s">
        <v>16</v>
      </c>
      <c r="K4" t="s">
        <v>16</v>
      </c>
    </row>
    <row r="5" spans="1:11" x14ac:dyDescent="0.3">
      <c r="A5" t="s">
        <v>49</v>
      </c>
      <c r="B5" t="s">
        <v>50</v>
      </c>
      <c r="C5" t="s">
        <v>16</v>
      </c>
      <c r="D5" t="s">
        <v>51</v>
      </c>
      <c r="E5" t="s">
        <v>15</v>
      </c>
      <c r="F5" t="s">
        <v>16</v>
      </c>
      <c r="G5" t="s">
        <v>16</v>
      </c>
      <c r="H5" t="s">
        <v>16</v>
      </c>
      <c r="I5" t="s">
        <v>16</v>
      </c>
      <c r="J5" t="s">
        <v>16</v>
      </c>
      <c r="K5" t="s">
        <v>16</v>
      </c>
    </row>
    <row r="6" spans="1:11" x14ac:dyDescent="0.3">
      <c r="A6" t="s">
        <v>52</v>
      </c>
      <c r="B6">
        <v>6211</v>
      </c>
      <c r="C6" t="s">
        <v>16</v>
      </c>
      <c r="D6" t="s">
        <v>53</v>
      </c>
      <c r="E6" t="s">
        <v>54</v>
      </c>
      <c r="F6" t="s">
        <v>16</v>
      </c>
      <c r="G6" t="s">
        <v>16</v>
      </c>
      <c r="H6" t="s">
        <v>16</v>
      </c>
      <c r="I6" t="s">
        <v>16</v>
      </c>
      <c r="J6" t="s">
        <v>16</v>
      </c>
      <c r="K6" t="s">
        <v>16</v>
      </c>
    </row>
    <row r="7" spans="1:11" x14ac:dyDescent="0.3">
      <c r="A7" t="s">
        <v>55</v>
      </c>
      <c r="B7" t="s">
        <v>28</v>
      </c>
      <c r="C7" t="s">
        <v>16</v>
      </c>
      <c r="D7" t="s">
        <v>56</v>
      </c>
      <c r="E7" t="s">
        <v>57</v>
      </c>
      <c r="F7" t="s">
        <v>16</v>
      </c>
      <c r="G7" t="s">
        <v>16</v>
      </c>
      <c r="H7" t="s">
        <v>16</v>
      </c>
      <c r="I7" t="s">
        <v>16</v>
      </c>
      <c r="J7" t="s">
        <v>16</v>
      </c>
      <c r="K7" t="s">
        <v>16</v>
      </c>
    </row>
    <row r="8" spans="1:11" x14ac:dyDescent="0.3">
      <c r="A8" t="s">
        <v>58</v>
      </c>
      <c r="B8" t="s">
        <v>16</v>
      </c>
      <c r="C8" t="s">
        <v>16</v>
      </c>
      <c r="D8" t="s">
        <v>59</v>
      </c>
      <c r="E8" s="2">
        <v>45323.540124942127</v>
      </c>
      <c r="F8" t="s">
        <v>16</v>
      </c>
      <c r="G8" t="s">
        <v>16</v>
      </c>
      <c r="H8" t="s">
        <v>16</v>
      </c>
      <c r="I8" t="s">
        <v>16</v>
      </c>
      <c r="J8" t="s">
        <v>16</v>
      </c>
      <c r="K8" t="s">
        <v>16</v>
      </c>
    </row>
    <row r="9" spans="1:11" x14ac:dyDescent="0.3">
      <c r="A9" t="s">
        <v>60</v>
      </c>
      <c r="B9" t="s">
        <v>16</v>
      </c>
      <c r="C9" t="s">
        <v>16</v>
      </c>
      <c r="D9" t="s">
        <v>61</v>
      </c>
      <c r="E9">
        <v>1033</v>
      </c>
      <c r="F9" t="s">
        <v>16</v>
      </c>
      <c r="G9" t="s">
        <v>16</v>
      </c>
      <c r="H9" t="s">
        <v>16</v>
      </c>
      <c r="I9" t="s">
        <v>16</v>
      </c>
      <c r="J9" t="s">
        <v>16</v>
      </c>
      <c r="K9" t="s">
        <v>16</v>
      </c>
    </row>
    <row r="10" spans="1:11" x14ac:dyDescent="0.3">
      <c r="A10" t="s">
        <v>62</v>
      </c>
      <c r="B10" t="s">
        <v>63</v>
      </c>
      <c r="C10" t="s">
        <v>16</v>
      </c>
      <c r="D10" t="s">
        <v>64</v>
      </c>
      <c r="E10" t="s">
        <v>16</v>
      </c>
      <c r="F10" t="s">
        <v>16</v>
      </c>
      <c r="G10" t="s">
        <v>16</v>
      </c>
      <c r="H10" t="s">
        <v>16</v>
      </c>
      <c r="I10" t="s">
        <v>16</v>
      </c>
      <c r="J10" t="s">
        <v>16</v>
      </c>
      <c r="K10" t="s">
        <v>16</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6.5" x14ac:dyDescent="0.3"/>
  <cols>
    <col min="1" max="2" width="24.875" customWidth="1"/>
    <col min="3" max="3" width="39.875" customWidth="1"/>
  </cols>
  <sheetData>
    <row r="1" spans="1:3" x14ac:dyDescent="0.3">
      <c r="A1" s="1" t="s">
        <v>65</v>
      </c>
      <c r="B1" s="1" t="s">
        <v>61</v>
      </c>
      <c r="C1" s="1" t="s">
        <v>18</v>
      </c>
    </row>
    <row r="2" spans="1:3" x14ac:dyDescent="0.3">
      <c r="A2" t="s">
        <v>16</v>
      </c>
      <c r="B2" t="s">
        <v>16</v>
      </c>
      <c r="C2"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4709DF-42AB-4EE5-B537-38076714787C}">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$EmissionPerFacilityPrint$</vt:lpstr>
      <vt:lpstr>$EmissionsByRespCenter$</vt:lpstr>
      <vt:lpstr>$AverageByScopeAndRC$</vt:lpstr>
      <vt:lpstr>$AverageByAccountAndRC$</vt:lpstr>
      <vt:lpstr>$AboutTheReportLabel$</vt:lpstr>
      <vt:lpstr>CaptionData</vt:lpstr>
      <vt:lpstr>Data_Query</vt:lpstr>
      <vt:lpstr>Data</vt:lpstr>
      <vt:lpstr>Aggregated Metadata</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2025-02-12T23:44:49Z</cp:lastPrinted>
  <dcterms:modified xsi:type="dcterms:W3CDTF">2025-03-28T05:11:35Z</dcterms:modified>
</cp:coreProperties>
</file>