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iegojoshuam\Desktop\20240626-faexcel\new\"/>
    </mc:Choice>
  </mc:AlternateContent>
  <xr:revisionPtr revIDLastSave="0" documentId="13_ncr:1_{EF5F0E4F-7A14-4D80-B106-43BDE5A72E15}" xr6:coauthVersionLast="47" xr6:coauthVersionMax="47" xr10:uidLastSave="{00000000-0000-0000-0000-000000000000}"/>
  <bookViews>
    <workbookView xWindow="-120" yWindow="-24120" windowWidth="57840" windowHeight="23520" xr2:uid="{00000000-000D-0000-FFFF-FFFF00000000}"/>
  </bookViews>
  <sheets>
    <sheet name="$FixedAssetAnalysis$" sheetId="7" r:id="rId1"/>
    <sheet name="$BookValue$" sheetId="10" r:id="rId2"/>
    <sheet name="FixedAssetData" sheetId="5" r:id="rId3"/>
    <sheet name="CaptionData" sheetId="3" r:id="rId4"/>
    <sheet name="TranslationData" sheetId="2" r:id="rId5"/>
    <sheet name="Metadata" sheetId="9" state="hidden" r:id="rId6"/>
    <sheet name="Aggregated Metadata" sheetId="4" state="hidden" r:id="rId7"/>
  </sheets>
  <definedNames>
    <definedName name="AcquisitionCost">Metadata!$A$10</definedName>
    <definedName name="CompanyName">Metadata!$A$1</definedName>
    <definedName name="DataRetrieved">Metadata!$A$6</definedName>
    <definedName name="Depreciation">Metadata!$A$9</definedName>
    <definedName name="DepreciationBook">Metadata!$A$7</definedName>
    <definedName name="DepreciationBookCode">Metadata!$A$3</definedName>
    <definedName name="EndingDate">Metadata!$A$5</definedName>
    <definedName name="Period">Metadata!$A$8</definedName>
    <definedName name="RetrievedAt">Metadata!$A$2</definedName>
    <definedName name="Slicer_BudgetedAsset">#N/A</definedName>
    <definedName name="Slicer_BudgetedAsset1">#N/A</definedName>
    <definedName name="Slicer_FixedAssetClassCode">#N/A</definedName>
    <definedName name="Slicer_FixedAssetClassCode1">#N/A</definedName>
    <definedName name="Slicer_FixedAssetLocationCode">#N/A</definedName>
    <definedName name="Slicer_FixedAssetLocationCode1">#N/A</definedName>
    <definedName name="Slicer_FixedAssetSubclassCode">#N/A</definedName>
    <definedName name="Slicer_FixedAssetSubclassCode1">#N/A</definedName>
    <definedName name="Slicer_GlobalDimension1Code">#N/A</definedName>
    <definedName name="Slicer_GlobalDimension1Code1">#N/A</definedName>
    <definedName name="Slicer_GlobalDimension2Code">#N/A</definedName>
    <definedName name="Slicer_GlobalDimension2Code1">#N/A</definedName>
    <definedName name="StartingDate">Metadata!$A$4</definedName>
  </definedNames>
  <calcPr calcId="191029" forceFullCalc="1"/>
  <pivotCaches>
    <pivotCache cacheId="31" r:id="rId8"/>
    <pivotCache cacheId="33"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9" l="1"/>
  <c r="A7" i="9"/>
  <c r="B4" i="7" s="1"/>
  <c r="A6" i="9"/>
  <c r="A5" i="9"/>
  <c r="A4" i="9"/>
  <c r="A3" i="9"/>
  <c r="C4" i="7" s="1"/>
  <c r="A2" i="9"/>
  <c r="A1" i="9"/>
  <c r="J2" i="7" s="1"/>
  <c r="J5" i="7" l="1"/>
  <c r="N4" i="10"/>
  <c r="B4" i="10"/>
  <c r="C4" i="10"/>
  <c r="N2" i="10"/>
  <c r="N5" i="10"/>
  <c r="J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52B2DD-3052-4577-9636-BD6A5DB0760A}" keepAlive="1" name="Query - AcquisitionCostAtEndingDateData" description="Connection to the 'AcquisitionCostAtEndingDateData' query in the workbook." type="5" refreshedVersion="0" background="1">
    <dbPr connection="Provider=Microsoft.Mashup.OleDb.1;Data Source=$Workbook$;Location=AcquisitionCostAtEndingDateData;Extended Properties=&quot;&quot;" command="SELECT * FROM [AcquisitionCostAtEndingDateData]"/>
  </connection>
  <connection id="2" xr16:uid="{4BA5077B-1473-4FA2-BF26-2CB4491CB589}" keepAlive="1" name="Query - AcquisitionCostBeforeStartingDateData" description="Connection to the 'AcquisitionCostBeforeStartingDateData' query in the workbook." type="5" refreshedVersion="0" background="1">
    <dbPr connection="Provider=Microsoft.Mashup.OleDb.1;Data Source=$Workbook$;Location=AcquisitionCostBeforeStartingDateData;Extended Properties=&quot;&quot;" command="SELECT * FROM [AcquisitionCostBeforeStartingDateData]"/>
  </connection>
  <connection id="3" xr16:uid="{5B5BE2E9-C6AC-4AC2-81EF-B6B2546D38FE}" keepAlive="1" name="Query - AcquisitionCostNetChangeData" description="Connection to the 'AcquisitionCostNetChangeData' query in the workbook." type="5" refreshedVersion="0" background="1">
    <dbPr connection="Provider=Microsoft.Mashup.OleDb.1;Data Source=$Workbook$;Location=AcquisitionCostNetChangeData;Extended Properties=&quot;&quot;" command="SELECT * FROM [AcquisitionCostNetChangeData]"/>
  </connection>
  <connection id="4" xr16:uid="{E8CFC7B7-37E8-4401-8A33-4BBE2FB8DED1}" keepAlive="1" name="Query - BookValueAnalysisData" description="Connection to the 'BookValueAnalysisData' query in the workbook." type="5" refreshedVersion="8" background="1">
    <dbPr connection="Provider=Microsoft.Mashup.OleDb.1;Data Source=$Workbook$;Location=BookValueAnalysisData;Extended Properties=&quot;&quot;" command="SELECT * FROM [BookValueAnalysisData]"/>
  </connection>
  <connection id="5" xr16:uid="{9424EE20-862C-46D6-B6CA-DC4E6C92E2D1}" keepAlive="1" name="Query - BookValueAtEndingDateData" description="Connection to the 'BookValueAtEndingDateData' query in the workbook." type="5" refreshedVersion="0" background="1">
    <dbPr connection="Provider=Microsoft.Mashup.OleDb.1;Data Source=$Workbook$;Location=BookValueAtEndingDateData;Extended Properties=&quot;&quot;" command="SELECT * FROM [BookValueAtEndingDateData]"/>
  </connection>
  <connection id="6" xr16:uid="{9AF74356-C180-429E-9879-71F866BBFB7A}" keepAlive="1" name="Query - BookValueBeforeStartingDateData" description="Connection to the 'BookValueBeforeStartingDateData' query in the workbook." type="5" refreshedVersion="0" background="1">
    <dbPr connection="Provider=Microsoft.Mashup.OleDb.1;Data Source=$Workbook$;Location=BookValueBeforeStartingDateData;Extended Properties=&quot;&quot;" command="SELECT * FROM [BookValueBeforeStartingDateData]"/>
  </connection>
  <connection id="7" xr16:uid="{E51A887D-7D77-48C2-90EA-AA601ED3CD1C}" keepAlive="1" name="Query - DepreciationAtEndingDateData" description="Connection to the 'DepreciationAtEndingDateData' query in the workbook." type="5" refreshedVersion="0" background="1">
    <dbPr connection="Provider=Microsoft.Mashup.OleDb.1;Data Source=$Workbook$;Location=DepreciationAtEndingDateData;Extended Properties=&quot;&quot;" command="SELECT * FROM [DepreciationAtEndingDateData]"/>
  </connection>
  <connection id="8" xr16:uid="{71ED4995-7E09-4D91-B654-FA38718F3833}" keepAlive="1" name="Query - DepreciationBeforeStartingDateData" description="Connection to the 'DepreciationBeforeStartingDateData' query in the workbook." type="5" refreshedVersion="0" background="1">
    <dbPr connection="Provider=Microsoft.Mashup.OleDb.1;Data Source=$Workbook$;Location=DepreciationBeforeStartingDateData;Extended Properties=&quot;&quot;" command="SELECT * FROM [DepreciationBeforeStartingDateData]"/>
  </connection>
  <connection id="9" xr16:uid="{03F51E87-1517-4E44-832B-C90B4659BFA4}" keepAlive="1" name="Query - DepreciationNetChangeData" description="Connection to the 'DepreciationNetChangeData' query in the workbook." type="5" refreshedVersion="0" background="1">
    <dbPr connection="Provider=Microsoft.Mashup.OleDb.1;Data Source=$Workbook$;Location=DepreciationNetChangeData;Extended Properties=&quot;&quot;" command="SELECT * FROM [DepreciationNetChangeData]"/>
  </connection>
  <connection id="10" xr16:uid="{5217787A-D1E7-4313-AA3B-1FD0344A269B}" keepAlive="1" name="Query - FixedAssetData" description="Connection to the 'FixedAssetData' query in the workbook." type="5" refreshedVersion="8" background="1">
    <dbPr connection="Provider=Microsoft.Mashup.OleDb.1;Data Source=$Workbook$;Location=FixedAssetData;Extended Properties=&quot;&quot;" command="SELECT * FROM [FixedAssetData]"/>
  </connection>
  <connection id="11" xr16:uid="{DCFCF15D-ED3C-4E9F-A82E-9B86BBB96614}" keepAlive="1" name="Query - ProceedsOnDisposalNetChangeData" description="Connection to the 'ProceedsOnDisposalNetChangeData' query in the workbook." type="5" refreshedVersion="0" background="1">
    <dbPr connection="Provider=Microsoft.Mashup.OleDb.1;Data Source=$Workbook$;Location=ProceedsOnDisposalNetChangeData;Extended Properties=&quot;&quot;" command="SELECT * FROM [ProceedsOnDisposalNetChangeData]"/>
  </connection>
</connections>
</file>

<file path=xl/sharedStrings.xml><?xml version="1.0" encoding="utf-8"?>
<sst xmlns="http://schemas.openxmlformats.org/spreadsheetml/2006/main" count="230" uniqueCount="148">
  <si>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</si>
  <si>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</si>
  <si>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</si>
  <si>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</si>
  <si>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</si>
  <si>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</si>
  <si>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</si>
  <si>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</si>
  <si>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</si>
  <si>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</si>
  <si>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</si>
  <si>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</si>
  <si>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</si>
  <si>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</si>
  <si>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</si>
  <si>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</si>
  <si>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</si>
  <si>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</si>
  <si>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</si>
  <si>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</si>
  <si>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</si>
  <si>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</si>
  <si>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</si>
  <si>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</si>
  <si>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</si>
  <si>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</si>
  <si>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</si>
  <si>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</si>
  <si>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</si>
  <si>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AssetNumber</t>
  </si>
  <si>
    <t>No.</t>
  </si>
  <si>
    <t>AssetDescription</t>
  </si>
  <si>
    <t>Description</t>
  </si>
  <si>
    <t>FixedAssetClassCode</t>
  </si>
  <si>
    <t>FA Class Code</t>
  </si>
  <si>
    <t>FixedAssetSubclassCode</t>
  </si>
  <si>
    <t>FA Subclass Code</t>
  </si>
  <si>
    <t>BudgetedAsset</t>
  </si>
  <si>
    <t>Budgeted Asset</t>
  </si>
  <si>
    <t>FixedAssetPostingTypeName</t>
  </si>
  <si>
    <t>FA Posting Type Name</t>
  </si>
  <si>
    <t>DataRetrieved</t>
  </si>
  <si>
    <t>Data retrieved:</t>
  </si>
  <si>
    <t>FixedAssetAnalysis</t>
  </si>
  <si>
    <t>Fixed Asset Analysis</t>
  </si>
  <si>
    <t>BeforeStartingDateLabel</t>
  </si>
  <si>
    <t>Before Starting Date</t>
  </si>
  <si>
    <t>AtEndingDateLabel</t>
  </si>
  <si>
    <t>At Ending Date</t>
  </si>
  <si>
    <t>NetChangeLabel</t>
  </si>
  <si>
    <t>Net Change</t>
  </si>
  <si>
    <t/>
  </si>
  <si>
    <t>DepreciationBookCode</t>
  </si>
  <si>
    <t>FAPostingType::FA Posting Type::2::FA Entry</t>
  </si>
  <si>
    <t>1</t>
  </si>
  <si>
    <t>StartingDate</t>
  </si>
  <si>
    <t>EndingDate</t>
  </si>
  <si>
    <t>SalesReport</t>
  </si>
  <si>
    <t>BudgetReport</t>
  </si>
  <si>
    <t>IncludeInactive</t>
  </si>
  <si>
    <t>BeforeStartingDate</t>
  </si>
  <si>
    <t>AtEndingDate</t>
  </si>
  <si>
    <t>NetChange</t>
  </si>
  <si>
    <t>Grand Total</t>
  </si>
  <si>
    <t>$FixedAssetAnalysis$</t>
  </si>
  <si>
    <t>(All)</t>
  </si>
  <si>
    <t>$FixedAssetClassCode$</t>
  </si>
  <si>
    <t>$FixedAssetSubclassCode$</t>
  </si>
  <si>
    <t>$AssetNumber$</t>
  </si>
  <si>
    <t>$AssetDescription$</t>
  </si>
  <si>
    <t>$FixedAssetPostingTypeName$</t>
  </si>
  <si>
    <t>DepreciationBook</t>
  </si>
  <si>
    <t>Depreciation Book</t>
  </si>
  <si>
    <t>Period</t>
  </si>
  <si>
    <t>Tenant Id Value</t>
  </si>
  <si>
    <t>Environment name Value</t>
  </si>
  <si>
    <t>Environment type Value</t>
  </si>
  <si>
    <t>Company name Value</t>
  </si>
  <si>
    <t>Company Id Value</t>
  </si>
  <si>
    <t>User name Value</t>
  </si>
  <si>
    <t>Date Value</t>
  </si>
  <si>
    <t>Language Value</t>
  </si>
  <si>
    <t>Format Region Value</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</si>
  <si>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</si>
  <si>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</si>
  <si>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</si>
  <si>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</si>
  <si>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</si>
  <si>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</si>
  <si>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</si>
  <si>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</si>
  <si>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</si>
  <si>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DepreciationBookCode Value</t>
  </si>
  <si>
    <t>StartingDate Value</t>
  </si>
  <si>
    <t>EndingDate Value</t>
  </si>
  <si>
    <t>SalesReport Value</t>
  </si>
  <si>
    <t>BudgetReport Value</t>
  </si>
  <si>
    <t>IncludeInactive Value</t>
  </si>
  <si>
    <t>$BeforeStartingDateLabel$</t>
  </si>
  <si>
    <t>$AtEndingDateLabel$</t>
  </si>
  <si>
    <t>$NetChangeLabel$</t>
  </si>
  <si>
    <t>Book Value</t>
  </si>
  <si>
    <t>FixedAssetPostingTypeNumber</t>
  </si>
  <si>
    <t>FixedAssetLocationCode</t>
  </si>
  <si>
    <t>AcquisitionDateField</t>
  </si>
  <si>
    <t>DisposalDateField</t>
  </si>
  <si>
    <t>FA Location Code</t>
  </si>
  <si>
    <t>FA Posting Type No.</t>
  </si>
  <si>
    <t>Period:</t>
  </si>
  <si>
    <t>BookValue</t>
  </si>
  <si>
    <t>AcquisitionDateLabel</t>
  </si>
  <si>
    <t>Acquisition Date</t>
  </si>
  <si>
    <t>DisposalDateLabel</t>
  </si>
  <si>
    <t>Disposal Date</t>
  </si>
  <si>
    <t>$AcquisitionCostNetChange$</t>
  </si>
  <si>
    <t>$ProceedsOnDisposalNetChange$</t>
  </si>
  <si>
    <t>$DepreciationNetChange$</t>
  </si>
  <si>
    <t>$BookValueAnalysis$</t>
  </si>
  <si>
    <t>BookValueAnalysis</t>
  </si>
  <si>
    <t>AcquisitionCostNetChange</t>
  </si>
  <si>
    <t>ProceedsOnDisposalNetChange</t>
  </si>
  <si>
    <t>DepreciationNetChange</t>
  </si>
  <si>
    <t>Book Value Analysis</t>
  </si>
  <si>
    <t>Addition in Period</t>
  </si>
  <si>
    <t>Disposal in Period</t>
  </si>
  <si>
    <t>Depreciation in Period</t>
  </si>
  <si>
    <t>AcquisitionCostBefore</t>
  </si>
  <si>
    <t>Acquisition Cost Before</t>
  </si>
  <si>
    <t>AcquisitionCostAfter</t>
  </si>
  <si>
    <t>Acquisition Cost After</t>
  </si>
  <si>
    <t>DisposalAfter</t>
  </si>
  <si>
    <t>DisposalBefore</t>
  </si>
  <si>
    <t>Disposal After</t>
  </si>
  <si>
    <t>Disposal Before</t>
  </si>
  <si>
    <t>BookValueAfter</t>
  </si>
  <si>
    <t>BookValueBefore</t>
  </si>
  <si>
    <t>Book Value After</t>
  </si>
  <si>
    <t>Book Value Before</t>
  </si>
  <si>
    <t>$AcquisitionCostBefore$</t>
  </si>
  <si>
    <t>$AcquisitionCostAfter$</t>
  </si>
  <si>
    <t>$DepreciationBefore$</t>
  </si>
  <si>
    <t>$DepreciationAfter$</t>
  </si>
  <si>
    <t>$BookValueBefore$</t>
  </si>
  <si>
    <t>$BookValueAfter$</t>
  </si>
  <si>
    <t>(blank)</t>
  </si>
  <si>
    <t>(blank) Total</t>
  </si>
  <si>
    <t>GlobalDimension1Code</t>
  </si>
  <si>
    <t>GlobalDimension2Code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</si>
</sst>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8"/>
      <name val="Segoe UI"/>
      <family val="2"/>
      <scheme val="minor"/>
    </font>
    <font>
      <sz val="11"/>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11">
    <xf numFmtId="0" fontId="0" fillId="0" borderId="0" xfId="0"/>
    <xf numFmtId="49" fontId="1" fillId="2" borderId="0" xfId="0" applyNumberFormat="1" applyFont="1" applyFill="1"/>
    <xf numFmtId="4" fontId="0" fillId="0" borderId="0" xfId="0" applyNumberFormat="1"/>
    <xf numFmtId="14" fontId="0" fillId="0" borderId="0" xfId="0" applyNumberFormat="1"/>
    <xf numFmtId="0" fontId="3" fillId="0" borderId="0" xfId="2" applyBorder="1"/>
    <xf numFmtId="0" fontId="0" fillId="0" borderId="0" xfId="0" pivotButton="1"/>
    <xf numFmtId="4" fontId="4" fillId="0" borderId="2" xfId="3" applyNumberFormat="1" applyAlignment="1">
      <alignment horizontal="right"/>
    </xf>
    <xf numFmtId="4" fontId="0" fillId="0" borderId="0" xfId="0" applyNumberFormat="1" applyAlignment="1">
      <alignment horizontal="right"/>
    </xf>
    <xf numFmtId="1" fontId="0" fillId="0" borderId="0" xfId="0" applyNumberFormat="1"/>
    <xf numFmtId="49" fontId="0" fillId="0" borderId="0" xfId="0" applyNumberFormat="1"/>
    <xf numFmtId="49" fontId="8" fillId="2" borderId="0" xfId="0" applyNumberFormat="1" applyFont="1" applyFill="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34806C12-7702-4F03-AEFD-EAC4783366D2}"/>
    <cellStyle name="Title" xfId="1" builtinId="15" customBuiltin="1"/>
  </cellStyles>
  <dxfs count="100">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0" formatCode="@"/>
    </dxf>
    <dxf>
      <numFmt numFmtId="30" formatCode="@"/>
    </dxf>
    <dxf>
      <numFmt numFmtId="19" formatCode="m/d/yyyy"/>
    </dxf>
    <dxf>
      <numFmt numFmtId="19" formatCode="m/d/yyyy"/>
    </dxf>
    <dxf>
      <numFmt numFmtId="1" formatCode="0"/>
    </dxf>
    <dxf>
      <numFmt numFmtId="30" formatCode="@"/>
    </dxf>
    <dxf>
      <numFmt numFmtId="30" formatCode="@"/>
    </dxf>
    <dxf>
      <numFmt numFmtId="30" formatCode="@"/>
    </dxf>
    <dxf>
      <numFmt numFmtId="30" formatCode="@"/>
    </dxf>
    <dxf>
      <numFmt numFmtId="30" formatCode="@"/>
    </dxf>
    <dxf>
      <numFmt numFmtId="4" formatCode="#,##0.00"/>
    </dxf>
    <dxf>
      <numFmt numFmtId="4" formatCode="#,##0.00"/>
    </dxf>
    <dxf>
      <numFmt numFmtId="4" formatCode="#,##0.00"/>
    </dxf>
    <dxf>
      <numFmt numFmtId="30" formatCode="@"/>
    </dxf>
    <dxf>
      <numFmt numFmtId="1" formatCode="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D89C8B3F-836E-4F90-B4EE-BAC3396F908D}">
      <tableStyleElement type="wholeTable" dxfId="99"/>
      <tableStyleElement type="headerRow" dxfId="98"/>
      <tableStyleElement type="totalRow" dxfId="97"/>
      <tableStyleElement type="secondRowStripe" dxfId="96"/>
    </tableStyle>
    <tableStyle name="Business Central Reports Slicer Style" pivot="0" table="0" count="10" xr9:uid="{8213BD7F-0562-4BA2-AF86-5A8F78CF1E91}">
      <tableStyleElement type="wholeTable" dxfId="95"/>
      <tableStyleElement type="headerRow" dxfId="94"/>
    </tableStyle>
    <tableStyle name="Business Central Reports Table Style" pivot="0" count="4" xr9:uid="{14B0F0D8-4F95-4961-BA8D-CFADAECCA165}">
      <tableStyleElement type="wholeTable" dxfId="93"/>
      <tableStyleElement type="headerRow" dxfId="92"/>
      <tableStyleElement type="firstRowStripe" dxfId="91"/>
      <tableStyleElement type="secondRowStripe" dxfId="90"/>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onnections" Target="connection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11</xdr:col>
      <xdr:colOff>27609</xdr:colOff>
      <xdr:row>6</xdr:row>
      <xdr:rowOff>19961</xdr:rowOff>
    </xdr:from>
    <xdr:to>
      <xdr:col>21</xdr:col>
      <xdr:colOff>17807</xdr:colOff>
      <xdr:row>32</xdr:row>
      <xdr:rowOff>114293</xdr:rowOff>
    </xdr:to>
    <xdr:grpSp>
      <xdr:nvGrpSpPr>
        <xdr:cNvPr id="9" name="Group 8">
          <a:extLst>
            <a:ext uri="{FF2B5EF4-FFF2-40B4-BE49-F238E27FC236}">
              <a16:creationId xmlns:a16="http://schemas.microsoft.com/office/drawing/2014/main" id="{BFAC7673-0004-9CAA-B0DE-DF87A105CB8F}"/>
            </a:ext>
          </a:extLst>
        </xdr:cNvPr>
        <xdr:cNvGrpSpPr/>
      </xdr:nvGrpSpPr>
      <xdr:grpSpPr>
        <a:xfrm>
          <a:off x="17222305" y="1361744"/>
          <a:ext cx="6533459" cy="5478027"/>
          <a:chOff x="17222305" y="1361744"/>
          <a:chExt cx="6533459" cy="5478027"/>
        </a:xfrm>
      </xdr:grpSpPr>
      <mc:AlternateContent xmlns:mc="http://schemas.openxmlformats.org/markup-compatibility/2006">
        <mc:Choice xmlns:a14="http://schemas.microsoft.com/office/drawing/2010/main" Requires="a14">
          <xdr:graphicFrame macro="">
            <xdr:nvGraphicFramePr>
              <xdr:cNvPr id="2" name="$FixedAssetClassCode$">
                <a:extLst>
                  <a:ext uri="{FF2B5EF4-FFF2-40B4-BE49-F238E27FC236}">
                    <a16:creationId xmlns:a16="http://schemas.microsoft.com/office/drawing/2014/main" id="{94CCAC24-E8BE-4590-1275-3EA869578411}"/>
                  </a:ext>
                </a:extLst>
              </xdr:cNvPr>
              <xdr:cNvGraphicFramePr/>
            </xdr:nvGraphicFramePr>
            <xdr:xfrm>
              <a:off x="17222305" y="1371333"/>
              <a:ext cx="2010874" cy="2616185"/>
            </xdr:xfrm>
            <a:graphic>
              <a:graphicData uri="http://schemas.microsoft.com/office/drawing/2010/slicer">
                <sle:slicer xmlns:sle="http://schemas.microsoft.com/office/drawing/2010/slicer" name="$FixedAssetClassCode$"/>
              </a:graphicData>
            </a:graphic>
          </xdr:graphicFrame>
        </mc:Choice>
        <mc:Fallback>
          <xdr:sp macro="" textlink="">
            <xdr:nvSpPr>
              <xdr:cNvPr id="0" name=""/>
              <xdr:cNvSpPr>
                <a:spLocks noTextEdit="1"/>
              </xdr:cNvSpPr>
            </xdr:nvSpPr>
            <xdr:spPr>
              <a:xfrm>
                <a:off x="17222305" y="1371333"/>
                <a:ext cx="2010874" cy="261618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FixedAssetSubclassCode$">
                <a:extLst>
                  <a:ext uri="{FF2B5EF4-FFF2-40B4-BE49-F238E27FC236}">
                    <a16:creationId xmlns:a16="http://schemas.microsoft.com/office/drawing/2014/main" id="{5F2F5577-DF51-91E9-28A3-2D6E7A18BEF2}"/>
                  </a:ext>
                </a:extLst>
              </xdr:cNvPr>
              <xdr:cNvGraphicFramePr/>
            </xdr:nvGraphicFramePr>
            <xdr:xfrm>
              <a:off x="19587718" y="1361744"/>
              <a:ext cx="2037944" cy="2616242"/>
            </xdr:xfrm>
            <a:graphic>
              <a:graphicData uri="http://schemas.microsoft.com/office/drawing/2010/slicer">
                <sle:slicer xmlns:sle="http://schemas.microsoft.com/office/drawing/2010/slicer" name="$FixedAssetSubclassCode$"/>
              </a:graphicData>
            </a:graphic>
          </xdr:graphicFrame>
        </mc:Choice>
        <mc:Fallback>
          <xdr:sp macro="" textlink="">
            <xdr:nvSpPr>
              <xdr:cNvPr id="0" name=""/>
              <xdr:cNvSpPr>
                <a:spLocks noTextEdit="1"/>
              </xdr:cNvSpPr>
            </xdr:nvSpPr>
            <xdr:spPr>
              <a:xfrm>
                <a:off x="19587718" y="1361744"/>
                <a:ext cx="2037944" cy="261624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BudgetedAsset">
                <a:extLst>
                  <a:ext uri="{FF2B5EF4-FFF2-40B4-BE49-F238E27FC236}">
                    <a16:creationId xmlns:a16="http://schemas.microsoft.com/office/drawing/2014/main" id="{23AB0409-AAB8-DB47-AAC5-DFF328EBAF8F}"/>
                  </a:ext>
                </a:extLst>
              </xdr:cNvPr>
              <xdr:cNvGraphicFramePr/>
            </xdr:nvGraphicFramePr>
            <xdr:xfrm>
              <a:off x="19587706" y="4213169"/>
              <a:ext cx="2027418" cy="2616242"/>
            </xdr:xfrm>
            <a:graphic>
              <a:graphicData uri="http://schemas.microsoft.com/office/drawing/2010/slicer">
                <sle:slicer xmlns:sle="http://schemas.microsoft.com/office/drawing/2010/slicer" name="BudgetedAsset"/>
              </a:graphicData>
            </a:graphic>
          </xdr:graphicFrame>
        </mc:Choice>
        <mc:Fallback>
          <xdr:sp macro="" textlink="">
            <xdr:nvSpPr>
              <xdr:cNvPr id="0" name=""/>
              <xdr:cNvSpPr>
                <a:spLocks noTextEdit="1"/>
              </xdr:cNvSpPr>
            </xdr:nvSpPr>
            <xdr:spPr>
              <a:xfrm>
                <a:off x="19587706" y="4213169"/>
                <a:ext cx="2027418" cy="261624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FixedAssetLocationCode">
                <a:extLst>
                  <a:ext uri="{FF2B5EF4-FFF2-40B4-BE49-F238E27FC236}">
                    <a16:creationId xmlns:a16="http://schemas.microsoft.com/office/drawing/2014/main" id="{D35554BB-4921-0B13-EAB1-EB17A3704396}"/>
                  </a:ext>
                </a:extLst>
              </xdr:cNvPr>
              <xdr:cNvGraphicFramePr/>
            </xdr:nvGraphicFramePr>
            <xdr:xfrm>
              <a:off x="17222995" y="4214052"/>
              <a:ext cx="1992657" cy="2625719"/>
            </xdr:xfrm>
            <a:graphic>
              <a:graphicData uri="http://schemas.microsoft.com/office/drawing/2010/slicer">
                <sle:slicer xmlns:sle="http://schemas.microsoft.com/office/drawing/2010/slicer" name="FixedAssetLocationCode"/>
              </a:graphicData>
            </a:graphic>
          </xdr:graphicFrame>
        </mc:Choice>
        <mc:Fallback>
          <xdr:sp macro="" textlink="">
            <xdr:nvSpPr>
              <xdr:cNvPr id="0" name=""/>
              <xdr:cNvSpPr>
                <a:spLocks noTextEdit="1"/>
              </xdr:cNvSpPr>
            </xdr:nvSpPr>
            <xdr:spPr>
              <a:xfrm>
                <a:off x="17222995" y="4214052"/>
                <a:ext cx="1992657" cy="26257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GlobalDimension1Code 1">
                <a:extLst>
                  <a:ext uri="{FF2B5EF4-FFF2-40B4-BE49-F238E27FC236}">
                    <a16:creationId xmlns:a16="http://schemas.microsoft.com/office/drawing/2014/main" id="{D0F294B3-B4D0-252B-A9EE-B406AB1EF288}"/>
                  </a:ext>
                </a:extLst>
              </xdr:cNvPr>
              <xdr:cNvGraphicFramePr/>
            </xdr:nvGraphicFramePr>
            <xdr:xfrm>
              <a:off x="21926964" y="1369805"/>
              <a:ext cx="1828800" cy="2609844"/>
            </xdr:xfrm>
            <a:graphic>
              <a:graphicData uri="http://schemas.microsoft.com/office/drawing/2010/slicer">
                <sle:slicer xmlns:sle="http://schemas.microsoft.com/office/drawing/2010/slicer" name="GlobalDimension1Code 1"/>
              </a:graphicData>
            </a:graphic>
          </xdr:graphicFrame>
        </mc:Choice>
        <mc:Fallback>
          <xdr:sp macro="" textlink="">
            <xdr:nvSpPr>
              <xdr:cNvPr id="0" name=""/>
              <xdr:cNvSpPr>
                <a:spLocks noTextEdit="1"/>
              </xdr:cNvSpPr>
            </xdr:nvSpPr>
            <xdr:spPr>
              <a:xfrm>
                <a:off x="21926964" y="1369805"/>
                <a:ext cx="1828800" cy="260984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GlobalDimension2Code 1">
                <a:extLst>
                  <a:ext uri="{FF2B5EF4-FFF2-40B4-BE49-F238E27FC236}">
                    <a16:creationId xmlns:a16="http://schemas.microsoft.com/office/drawing/2014/main" id="{2F5E9B49-E2E8-7D8D-0927-793908949233}"/>
                  </a:ext>
                </a:extLst>
              </xdr:cNvPr>
              <xdr:cNvGraphicFramePr/>
            </xdr:nvGraphicFramePr>
            <xdr:xfrm>
              <a:off x="21907224" y="4204390"/>
              <a:ext cx="1831975" cy="2616194"/>
            </xdr:xfrm>
            <a:graphic>
              <a:graphicData uri="http://schemas.microsoft.com/office/drawing/2010/slicer">
                <sle:slicer xmlns:sle="http://schemas.microsoft.com/office/drawing/2010/slicer" name="GlobalDimension2Code 1"/>
              </a:graphicData>
            </a:graphic>
          </xdr:graphicFrame>
        </mc:Choice>
        <mc:Fallback>
          <xdr:sp macro="" textlink="">
            <xdr:nvSpPr>
              <xdr:cNvPr id="0" name=""/>
              <xdr:cNvSpPr>
                <a:spLocks noTextEdit="1"/>
              </xdr:cNvSpPr>
            </xdr:nvSpPr>
            <xdr:spPr>
              <a:xfrm>
                <a:off x="21907224" y="4204390"/>
                <a:ext cx="1831975" cy="261619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15</xdr:col>
      <xdr:colOff>28575</xdr:colOff>
      <xdr:row>6</xdr:row>
      <xdr:rowOff>19050</xdr:rowOff>
    </xdr:from>
    <xdr:to>
      <xdr:col>23</xdr:col>
      <xdr:colOff>523875</xdr:colOff>
      <xdr:row>31</xdr:row>
      <xdr:rowOff>142869</xdr:rowOff>
    </xdr:to>
    <xdr:grpSp>
      <xdr:nvGrpSpPr>
        <xdr:cNvPr id="9" name="Group 8">
          <a:extLst>
            <a:ext uri="{FF2B5EF4-FFF2-40B4-BE49-F238E27FC236}">
              <a16:creationId xmlns:a16="http://schemas.microsoft.com/office/drawing/2014/main" id="{6C4B6B4F-D267-53C4-BDA7-F11C482AFFAB}"/>
            </a:ext>
          </a:extLst>
        </xdr:cNvPr>
        <xdr:cNvGrpSpPr/>
      </xdr:nvGrpSpPr>
      <xdr:grpSpPr>
        <a:xfrm>
          <a:off x="21793200" y="1371600"/>
          <a:ext cx="5753100" cy="5362569"/>
          <a:chOff x="21793200" y="1371600"/>
          <a:chExt cx="5753100" cy="5362569"/>
        </a:xfrm>
      </xdr:grpSpPr>
      <mc:AlternateContent xmlns:mc="http://schemas.openxmlformats.org/markup-compatibility/2006">
        <mc:Choice xmlns:a14="http://schemas.microsoft.com/office/drawing/2010/main" Requires="a14">
          <xdr:graphicFrame macro="">
            <xdr:nvGraphicFramePr>
              <xdr:cNvPr id="2" name="$FixedAssetClassCode$ 1">
                <a:extLst>
                  <a:ext uri="{FF2B5EF4-FFF2-40B4-BE49-F238E27FC236}">
                    <a16:creationId xmlns:a16="http://schemas.microsoft.com/office/drawing/2014/main" id="{EEC6D4A0-6565-F700-6DE8-978869EEF589}"/>
                  </a:ext>
                </a:extLst>
              </xdr:cNvPr>
              <xdr:cNvGraphicFramePr/>
            </xdr:nvGraphicFramePr>
            <xdr:xfrm>
              <a:off x="21793200" y="1371600"/>
              <a:ext cx="1828800" cy="2619369"/>
            </xdr:xfrm>
            <a:graphic>
              <a:graphicData uri="http://schemas.microsoft.com/office/drawing/2010/slicer">
                <sle:slicer xmlns:sle="http://schemas.microsoft.com/office/drawing/2010/slicer" name="$FixedAssetClassCode$ 1"/>
              </a:graphicData>
            </a:graphic>
          </xdr:graphicFrame>
        </mc:Choice>
        <mc:Fallback>
          <xdr:sp macro="" textlink="">
            <xdr:nvSpPr>
              <xdr:cNvPr id="0" name=""/>
              <xdr:cNvSpPr>
                <a:spLocks noTextEdit="1"/>
              </xdr:cNvSpPr>
            </xdr:nvSpPr>
            <xdr:spPr>
              <a:xfrm>
                <a:off x="21793200" y="13716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FixedAssetSubclassCode$ 1">
                <a:extLst>
                  <a:ext uri="{FF2B5EF4-FFF2-40B4-BE49-F238E27FC236}">
                    <a16:creationId xmlns:a16="http://schemas.microsoft.com/office/drawing/2014/main" id="{C707CC6C-AD11-C373-86DC-92B84613DE53}"/>
                  </a:ext>
                </a:extLst>
              </xdr:cNvPr>
              <xdr:cNvGraphicFramePr/>
            </xdr:nvGraphicFramePr>
            <xdr:xfrm>
              <a:off x="23764875" y="1381125"/>
              <a:ext cx="1828800" cy="2619369"/>
            </xdr:xfrm>
            <a:graphic>
              <a:graphicData uri="http://schemas.microsoft.com/office/drawing/2010/slicer">
                <sle:slicer xmlns:sle="http://schemas.microsoft.com/office/drawing/2010/slicer" name="$FixedAssetSubclassCode$ 1"/>
              </a:graphicData>
            </a:graphic>
          </xdr:graphicFrame>
        </mc:Choice>
        <mc:Fallback>
          <xdr:sp macro="" textlink="">
            <xdr:nvSpPr>
              <xdr:cNvPr id="0" name=""/>
              <xdr:cNvSpPr>
                <a:spLocks noTextEdit="1"/>
              </xdr:cNvSpPr>
            </xdr:nvSpPr>
            <xdr:spPr>
              <a:xfrm>
                <a:off x="23764875" y="138112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FixedAssetLocationCode 1">
                <a:extLst>
                  <a:ext uri="{FF2B5EF4-FFF2-40B4-BE49-F238E27FC236}">
                    <a16:creationId xmlns:a16="http://schemas.microsoft.com/office/drawing/2014/main" id="{722D6C79-64FE-39DE-3D43-D5052759267A}"/>
                  </a:ext>
                </a:extLst>
              </xdr:cNvPr>
              <xdr:cNvGraphicFramePr/>
            </xdr:nvGraphicFramePr>
            <xdr:xfrm>
              <a:off x="21802725" y="4114800"/>
              <a:ext cx="1828800" cy="2619369"/>
            </xdr:xfrm>
            <a:graphic>
              <a:graphicData uri="http://schemas.microsoft.com/office/drawing/2010/slicer">
                <sle:slicer xmlns:sle="http://schemas.microsoft.com/office/drawing/2010/slicer" name="FixedAssetLocationCode 1"/>
              </a:graphicData>
            </a:graphic>
          </xdr:graphicFrame>
        </mc:Choice>
        <mc:Fallback>
          <xdr:sp macro="" textlink="">
            <xdr:nvSpPr>
              <xdr:cNvPr id="0" name=""/>
              <xdr:cNvSpPr>
                <a:spLocks noTextEdit="1"/>
              </xdr:cNvSpPr>
            </xdr:nvSpPr>
            <xdr:spPr>
              <a:xfrm>
                <a:off x="21802725" y="41148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BudgetedAsset 1">
                <a:extLst>
                  <a:ext uri="{FF2B5EF4-FFF2-40B4-BE49-F238E27FC236}">
                    <a16:creationId xmlns:a16="http://schemas.microsoft.com/office/drawing/2014/main" id="{27FAFF85-3439-D072-7BC3-1E83605F4D32}"/>
                  </a:ext>
                </a:extLst>
              </xdr:cNvPr>
              <xdr:cNvGraphicFramePr/>
            </xdr:nvGraphicFramePr>
            <xdr:xfrm>
              <a:off x="23764875" y="4114800"/>
              <a:ext cx="1828800" cy="2619369"/>
            </xdr:xfrm>
            <a:graphic>
              <a:graphicData uri="http://schemas.microsoft.com/office/drawing/2010/slicer">
                <sle:slicer xmlns:sle="http://schemas.microsoft.com/office/drawing/2010/slicer" name="BudgetedAsset 1"/>
              </a:graphicData>
            </a:graphic>
          </xdr:graphicFrame>
        </mc:Choice>
        <mc:Fallback>
          <xdr:sp macro="" textlink="">
            <xdr:nvSpPr>
              <xdr:cNvPr id="0" name=""/>
              <xdr:cNvSpPr>
                <a:spLocks noTextEdit="1"/>
              </xdr:cNvSpPr>
            </xdr:nvSpPr>
            <xdr:spPr>
              <a:xfrm>
                <a:off x="23764875" y="41148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GlobalDimension1Code">
                <a:extLst>
                  <a:ext uri="{FF2B5EF4-FFF2-40B4-BE49-F238E27FC236}">
                    <a16:creationId xmlns:a16="http://schemas.microsoft.com/office/drawing/2014/main" id="{095488ED-3FBC-0DEA-6A1E-7C857825D824}"/>
                  </a:ext>
                </a:extLst>
              </xdr:cNvPr>
              <xdr:cNvGraphicFramePr/>
            </xdr:nvGraphicFramePr>
            <xdr:xfrm>
              <a:off x="25717500" y="1371600"/>
              <a:ext cx="1828800" cy="2619369"/>
            </xdr:xfrm>
            <a:graphic>
              <a:graphicData uri="http://schemas.microsoft.com/office/drawing/2010/slicer">
                <sle:slicer xmlns:sle="http://schemas.microsoft.com/office/drawing/2010/slicer" name="GlobalDimension1Code"/>
              </a:graphicData>
            </a:graphic>
          </xdr:graphicFrame>
        </mc:Choice>
        <mc:Fallback>
          <xdr:sp macro="" textlink="">
            <xdr:nvSpPr>
              <xdr:cNvPr id="0" name=""/>
              <xdr:cNvSpPr>
                <a:spLocks noTextEdit="1"/>
              </xdr:cNvSpPr>
            </xdr:nvSpPr>
            <xdr:spPr>
              <a:xfrm>
                <a:off x="25717500" y="13716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GlobalDimension2Code">
                <a:extLst>
                  <a:ext uri="{FF2B5EF4-FFF2-40B4-BE49-F238E27FC236}">
                    <a16:creationId xmlns:a16="http://schemas.microsoft.com/office/drawing/2014/main" id="{95296752-C899-2648-C52F-14499B720BEE}"/>
                  </a:ext>
                </a:extLst>
              </xdr:cNvPr>
              <xdr:cNvGraphicFramePr/>
            </xdr:nvGraphicFramePr>
            <xdr:xfrm>
              <a:off x="25717500" y="4105275"/>
              <a:ext cx="1828800" cy="2619369"/>
            </xdr:xfrm>
            <a:graphic>
              <a:graphicData uri="http://schemas.microsoft.com/office/drawing/2010/slicer">
                <sle:slicer xmlns:sle="http://schemas.microsoft.com/office/drawing/2010/slicer" name="GlobalDimension2Code"/>
              </a:graphicData>
            </a:graphic>
          </xdr:graphicFrame>
        </mc:Choice>
        <mc:Fallback>
          <xdr:sp macro="" textlink="">
            <xdr:nvSpPr>
              <xdr:cNvPr id="0" name=""/>
              <xdr:cNvSpPr>
                <a:spLocks noTextEdit="1"/>
              </xdr:cNvSpPr>
            </xdr:nvSpPr>
            <xdr:spPr>
              <a:xfrm>
                <a:off x="25717500" y="410527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69.653224884256" backgroundQuery="1" missingItemsLimit="0" createdVersion="8" refreshedVersion="8" minRefreshableVersion="3" recordCount="1" xr:uid="{D4B325B3-F016-4D22-92FD-14BDEE8F7531}">
  <cacheSource type="external" connectionId="10"/>
  <cacheFields count="15">
    <cacheField name="FixedAssetPostingTypeNumber" numFmtId="0">
      <sharedItems containsString="0" containsBlank="1" count="1">
        <m/>
      </sharedItems>
    </cacheField>
    <cacheField name="FixedAssetPostingTypeName" numFmtId="0">
      <sharedItems containsString="0" containsBlank="1" count="1">
        <m/>
      </sharedItems>
    </cacheField>
    <cacheField name="BeforeStartingDate" numFmtId="0">
      <sharedItems containsString="0" containsBlank="1" count="1">
        <m/>
      </sharedItems>
    </cacheField>
    <cacheField name="AtEndingDate" numFmtId="0">
      <sharedItems containsString="0" containsBlank="1" count="1">
        <m/>
      </sharedItems>
    </cacheField>
    <cacheField name="NetChange" numFmtId="0">
      <sharedItems containsString="0" containsBlank="1" count="1">
        <m/>
      </sharedItems>
    </cacheField>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Code" numFmtId="0">
      <sharedItems containsString="0" containsBlank="1" count="1">
        <m/>
      </sharedItems>
    </cacheField>
    <cacheField name="BudgetedAsset" numFmtId="0">
      <sharedItems containsString="0" containsBlank="1" count="1">
        <m/>
      </sharedItems>
    </cacheField>
    <cacheField name="AcquisitionDateField" numFmtId="0">
      <sharedItems containsString="0" containsBlank="1" count="1">
        <m/>
      </sharedItems>
    </cacheField>
    <cacheField name="DisposalDateField" numFmtId="0">
      <sharedItems containsString="0" containsBlank="1" count="1">
        <m/>
      </sharedItems>
    </cacheField>
    <cacheField name="GlobalDimension1Code" numFmtId="0">
      <sharedItems containsString="0" containsBlank="1" count="1">
        <m/>
      </sharedItems>
    </cacheField>
    <cacheField name="GlobalDimension2Code" numFmtId="0">
      <sharedItems containsString="0" containsBlank="1" count="1">
        <m/>
      </sharedItems>
    </cacheField>
  </cacheFields>
  <extLst>
    <ext xmlns:x14="http://schemas.microsoft.com/office/spreadsheetml/2009/9/main" uri="{725AE2AE-9491-48be-B2B4-4EB974FC3084}">
      <x14:pivotCacheDefinition pivotCacheId="17185768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69.653225347225" backgroundQuery="1" missingItemsLimit="0" createdVersion="8" refreshedVersion="8" minRefreshableVersion="3" recordCount="1" xr:uid="{E3C52D82-A2F0-4EFB-86E1-385068141281}">
  <cacheSource type="external" connectionId="4"/>
  <cacheFields count="19">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Code" numFmtId="0">
      <sharedItems containsString="0" containsBlank="1" count="1">
        <m/>
      </sharedItems>
    </cacheField>
    <cacheField name="BudgetedAsset" numFmtId="0">
      <sharedItems containsString="0" containsBlank="1" count="1">
        <m/>
      </sharedItems>
    </cacheField>
    <cacheField name="AcquisitionDateField" numFmtId="0">
      <sharedItems containsString="0" containsBlank="1" count="1">
        <m/>
      </sharedItems>
    </cacheField>
    <cacheField name="DisposalDateField" numFmtId="0">
      <sharedItems containsString="0" containsBlank="1" count="1">
        <m/>
      </sharedItems>
    </cacheField>
    <cacheField name="GlobalDimension1Code" numFmtId="0">
      <sharedItems containsString="0" containsBlank="1" count="1">
        <m/>
      </sharedItems>
    </cacheField>
    <cacheField name="GlobalDimension2Code" numFmtId="0">
      <sharedItems containsString="0" containsBlank="1" count="1">
        <m/>
      </sharedItems>
    </cacheField>
    <cacheField name="T.AcquisitionCostBeforeStartingDate" numFmtId="0">
      <sharedItems containsString="0" containsBlank="1" count="1">
        <m/>
      </sharedItems>
    </cacheField>
    <cacheField name="T.DepreciationBeforeStartingDate" numFmtId="0">
      <sharedItems containsString="0" containsBlank="1" count="1">
        <m/>
      </sharedItems>
    </cacheField>
    <cacheField name="T.BookValueBeforeStartingDate" numFmtId="0">
      <sharedItems containsString="0" containsBlank="1" count="1">
        <m/>
      </sharedItems>
    </cacheField>
    <cacheField name="T.AcquisitionCostAtEndingDate" numFmtId="0">
      <sharedItems containsString="0" containsBlank="1" count="1">
        <m/>
      </sharedItems>
    </cacheField>
    <cacheField name="T.DepreciationAtEndingDate" numFmtId="0">
      <sharedItems containsString="0" containsBlank="1" count="1">
        <m/>
      </sharedItems>
    </cacheField>
    <cacheField name="T.BookValueAtEndingDate" numFmtId="0">
      <sharedItems containsString="0" containsBlank="1" count="1">
        <m/>
      </sharedItems>
    </cacheField>
    <cacheField name="T.AcquisitionCostNetChange" numFmtId="0">
      <sharedItems containsString="0" containsBlank="1" count="1">
        <m/>
      </sharedItems>
    </cacheField>
    <cacheField name="T.ProceedsOnDisposalNetChange" numFmtId="0">
      <sharedItems containsString="0" containsBlank="1" count="1">
        <m/>
      </sharedItems>
    </cacheField>
    <cacheField name="T.DepreciationNetChange" numFmtId="0">
      <sharedItems containsString="0" containsBlank="1" count="1">
        <m/>
      </sharedItems>
    </cacheField>
  </cacheFields>
  <extLst>
    <ext xmlns:x14="http://schemas.microsoft.com/office/spreadsheetml/2009/9/main" uri="{725AE2AE-9491-48be-B2B4-4EB974FC3084}">
      <x14:pivotCacheDefinition pivotCacheId="1409078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36318-F22B-45E5-B7D4-E5512CF61F63}" name="PivotTable2" cacheId="31"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fieldListSortAscending="1">
  <location ref="B7:J12" firstHeaderRow="0" firstDataRow="1" firstDataCol="6" rowPageCount="1" colPageCount="1"/>
  <pivotFields count="15">
    <pivotField compact="0" outline="0" showAll="0"/>
    <pivotField name="$FixedAssetPostingTypeName$" axis="axisPage" compact="0" outline="0" showAll="0">
      <items count="2">
        <item x="0"/>
        <item t="default"/>
      </items>
    </pivotField>
    <pivotField dataField="1" compact="0" outline="0" showAll="0"/>
    <pivotField dataField="1" compact="0" outline="0" showAll="0"/>
    <pivotField dataField="1" compact="0" outline="0" showAll="0"/>
    <pivotField name="$AssetNumber$" axis="axisRow" compact="0" outline="0" showAll="0" defaultSubtotal="0">
      <items count="1">
        <item x="0"/>
      </items>
    </pivotField>
    <pivotField name="$AssetDescription$" axis="axisRow" compact="0" outline="0" showAll="0" defaultSubtotal="0">
      <items count="1">
        <item x="0"/>
      </items>
    </pivotField>
    <pivotField name="$FixedAssetClassCode$" axis="axisRow" compact="0" outline="0" showAll="0">
      <items count="2">
        <item x="0"/>
        <item t="default"/>
      </items>
      <extLst>
        <ext xmlns:x14="http://schemas.microsoft.com/office/spreadsheetml/2009/9/main" uri="{2946ED86-A175-432a-8AC1-64E0C546D7DE}">
          <x14:pivotField fillDownLabels="1"/>
        </ext>
      </extLst>
    </pivotField>
    <pivotField name="$FixedAssetSubclassCode$" axis="axisRow" compact="0" outline="0" showAll="0" insertBlankRow="1">
      <items count="2">
        <item x="0"/>
        <item t="default"/>
      </items>
      <extLst>
        <ext xmlns:x14="http://schemas.microsoft.com/office/spreadsheetml/2009/9/main" uri="{2946ED86-A175-432a-8AC1-64E0C546D7DE}">
          <x14:pivotField fillDownLabels="1"/>
        </ext>
      </extLst>
    </pivotField>
    <pivotField compact="0" outline="0" showAll="0">
      <items count="2">
        <item x="0"/>
        <item t="default"/>
      </items>
    </pivotField>
    <pivotField compact="0" outline="0" showAll="0">
      <items count="2">
        <item x="0"/>
        <item t="default"/>
      </items>
    </pivotField>
    <pivotField axis="axisRow" compact="0" outline="0" showAll="0" defaultSubtotal="0">
      <items count="1">
        <item x="0"/>
      </items>
    </pivotField>
    <pivotField axis="axisRow" compact="0" outline="0" showAll="0" defaultSubtotal="0">
      <items count="1">
        <item x="0"/>
      </items>
    </pivotField>
    <pivotField compact="0" outline="0" showAll="0">
      <items count="2">
        <item x="0"/>
        <item t="default"/>
      </items>
    </pivotField>
    <pivotField compact="0" outline="0" showAll="0">
      <items count="2">
        <item x="0"/>
        <item t="default"/>
      </items>
    </pivotField>
  </pivotFields>
  <rowFields count="6">
    <field x="7"/>
    <field x="8"/>
    <field x="5"/>
    <field x="6"/>
    <field x="11"/>
    <field x="12"/>
  </rowFields>
  <rowItems count="5">
    <i>
      <x/>
      <x/>
      <x/>
      <x/>
      <x/>
      <x/>
    </i>
    <i t="default" r="1">
      <x/>
    </i>
    <i t="blank" r="1">
      <x/>
    </i>
    <i t="default">
      <x/>
    </i>
    <i t="grand">
      <x/>
    </i>
  </rowItems>
  <colFields count="1">
    <field x="-2"/>
  </colFields>
  <colItems count="3">
    <i>
      <x/>
    </i>
    <i i="1">
      <x v="1"/>
    </i>
    <i i="2">
      <x v="2"/>
    </i>
  </colItems>
  <pageFields count="1">
    <pageField fld="1" hier="-1"/>
  </pageFields>
  <dataFields count="3">
    <dataField name="$BeforeStartingDateLabel$" fld="2" baseField="5" baseItem="0" numFmtId="4"/>
    <dataField name="$AtEndingDateLabel$" fld="3" baseField="5" baseItem="0" numFmtId="4"/>
    <dataField name="$NetChangeLabel$" fld="4" baseField="5" baseItem="0" numFmtId="4"/>
  </dataFields>
  <formats count="6">
    <format dxfId="89">
      <pivotArea outline="0" fieldPosition="0">
        <references count="1">
          <reference field="4294967294" count="1" selected="0">
            <x v="0"/>
          </reference>
        </references>
      </pivotArea>
    </format>
    <format dxfId="88">
      <pivotArea dataOnly="0" labelOnly="1" outline="0" fieldPosition="0">
        <references count="1">
          <reference field="4294967294" count="1">
            <x v="0"/>
          </reference>
        </references>
      </pivotArea>
    </format>
    <format dxfId="87">
      <pivotArea outline="0" fieldPosition="0">
        <references count="1">
          <reference field="4294967294" count="1" selected="0">
            <x v="1"/>
          </reference>
        </references>
      </pivotArea>
    </format>
    <format dxfId="86">
      <pivotArea dataOnly="0" labelOnly="1" outline="0" fieldPosition="0">
        <references count="1">
          <reference field="4294967294" count="1">
            <x v="1"/>
          </reference>
        </references>
      </pivotArea>
    </format>
    <format dxfId="85">
      <pivotArea outline="0" fieldPosition="0">
        <references count="1">
          <reference field="4294967294" count="1" selected="0">
            <x v="2"/>
          </reference>
        </references>
      </pivotArea>
    </format>
    <format dxfId="84">
      <pivotArea dataOnly="0" labelOnly="1" outline="0" fieldPosition="0">
        <references count="1">
          <reference field="4294967294" count="1">
            <x v="2"/>
          </reference>
        </references>
      </pivotArea>
    </format>
  </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A930C-AA0F-4118-86A4-B48E0BD0B8D4}" name="PivotTable2" cacheId="33"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fieldListSortAscending="1">
  <location ref="B7:N12" firstHeaderRow="0" firstDataRow="1" firstDataCol="4"/>
  <pivotFields count="19">
    <pivotField name="$AssetNumber$" axis="axisRow" compact="0" outline="0" showAll="0" defaultSubtotal="0">
      <items count="1">
        <item x="0"/>
      </items>
    </pivotField>
    <pivotField name="$AssetDescription$" axis="axisRow" compact="0" outline="0" showAll="0">
      <items count="2">
        <item x="0"/>
        <item t="default"/>
      </items>
    </pivotField>
    <pivotField name="$FixedAssetClassCode$" axis="axisRow" compact="0" outline="0" showAll="0">
      <items count="2">
        <item x="0"/>
        <item t="default"/>
      </items>
      <extLst>
        <ext xmlns:x14="http://schemas.microsoft.com/office/spreadsheetml/2009/9/main" uri="{2946ED86-A175-432a-8AC1-64E0C546D7DE}">
          <x14:pivotField fillDownLabels="1"/>
        </ext>
      </extLst>
    </pivotField>
    <pivotField name="$FixedAssetSubclassCode$" axis="axisRow" compact="0" outline="0" showAll="0" insertBlankRow="1">
      <items count="2">
        <item x="0"/>
        <item t="default"/>
      </items>
      <extLst>
        <ext xmlns:x14="http://schemas.microsoft.com/office/spreadsheetml/2009/9/main" uri="{2946ED86-A175-432a-8AC1-64E0C546D7DE}">
          <x14:pivotField fillDownLabels="1"/>
        </ext>
      </extLst>
    </pivotField>
    <pivotField compact="0" outline="0" showAll="0">
      <items count="2">
        <item x="0"/>
        <item t="default"/>
      </items>
    </pivotField>
    <pivotField compact="0" outline="0" showAll="0">
      <items count="2">
        <item x="0"/>
        <item t="default"/>
      </items>
    </pivotField>
    <pivotField compact="0" outline="0" showAll="0"/>
    <pivotField compact="0" outline="0" showAll="0"/>
    <pivotField compact="0" outline="0" showAll="0">
      <items count="2">
        <item x="0"/>
        <item t="default"/>
      </items>
    </pivotField>
    <pivotField compact="0" outline="0" showAll="0">
      <items count="2">
        <item x="0"/>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Fields count="4">
    <field x="2"/>
    <field x="3"/>
    <field x="0"/>
    <field x="1"/>
  </rowFields>
  <rowItems count="5">
    <i>
      <x/>
      <x/>
      <x/>
      <x/>
    </i>
    <i t="default" r="1">
      <x/>
    </i>
    <i t="blank" r="1">
      <x/>
    </i>
    <i t="default">
      <x/>
    </i>
    <i t="grand">
      <x/>
    </i>
  </rowItems>
  <colFields count="1">
    <field x="-2"/>
  </colFields>
  <colItems count="9">
    <i>
      <x/>
    </i>
    <i i="1">
      <x v="1"/>
    </i>
    <i i="2">
      <x v="2"/>
    </i>
    <i i="3">
      <x v="3"/>
    </i>
    <i i="4">
      <x v="4"/>
    </i>
    <i i="5">
      <x v="5"/>
    </i>
    <i i="6">
      <x v="6"/>
    </i>
    <i i="7">
      <x v="7"/>
    </i>
    <i i="8">
      <x v="8"/>
    </i>
  </colItems>
  <dataFields count="9">
    <dataField name="$AcquisitionCostBefore$" fld="10" baseField="0" baseItem="0"/>
    <dataField name="$AcquisitionCostNetChange$" fld="16" baseField="0" baseItem="0"/>
    <dataField name="$ProceedsOnDisposalNetChange$" fld="17" baseField="0" baseItem="0"/>
    <dataField name="$AcquisitionCostAfter$" fld="13" baseField="0" baseItem="0"/>
    <dataField name="$DepreciationBefore$" fld="11" baseField="0" baseItem="0"/>
    <dataField name="$DepreciationNetChange$" fld="18" baseField="0" baseItem="0"/>
    <dataField name="$DepreciationAfter$" fld="14" baseField="0" baseItem="0"/>
    <dataField name="$BookValueBefore$" fld="12" baseField="0" baseItem="0"/>
    <dataField name="$BookValueAfter$" fld="15" baseField="0" baseItem="0"/>
  </dataFields>
  <formats count="2">
    <format dxfId="83">
      <pivotArea outline="0" collapsedLevelsAreSubtotals="1" fieldPosition="0"/>
    </format>
    <format dxfId="82">
      <pivotArea dataOnly="0" labelOnly="1" outline="0" fieldPosition="0">
        <references count="1">
          <reference field="4294967294" count="9">
            <x v="0"/>
            <x v="1"/>
            <x v="2"/>
            <x v="3"/>
            <x v="4"/>
            <x v="5"/>
            <x v="6"/>
            <x v="7"/>
            <x v="8"/>
          </reference>
        </references>
      </pivotArea>
    </format>
  </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 xr10:uid="{B07B64EE-C870-4B22-BCB9-2C1A14283BBF}" sourceName="FixedAssetClassCode">
  <pivotTables>
    <pivotTable tabId="7" name="PivotTable2"/>
  </pivotTables>
  <data>
    <tabular pivotCacheId="1718576882">
      <items count="1">
        <i x="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2Code" xr10:uid="{1E9F734F-6546-48AA-8D9A-27A3B4EB2CB2}" sourceName="GlobalDimension2Code">
  <pivotTables>
    <pivotTable tabId="10" name="PivotTable2"/>
  </pivotTables>
  <data>
    <tabular pivotCacheId="1409078130">
      <items count="1">
        <i x="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1Code1" xr10:uid="{1E64A015-9799-48D2-8329-5CFC939FACE6}" sourceName="GlobalDimension1Code">
  <pivotTables>
    <pivotTable tabId="7" name="PivotTable2"/>
  </pivotTables>
  <data>
    <tabular pivotCacheId="1718576882">
      <items count="1">
        <i x="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2Code1" xr10:uid="{9B918DDF-A91D-4DC3-A181-9B94463D0613}" sourceName="GlobalDimension2Code">
  <pivotTables>
    <pivotTable tabId="7" name="PivotTable2"/>
  </pivotTables>
  <data>
    <tabular pivotCacheId="1718576882">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 xr10:uid="{128295C9-4F2E-4B2A-A8A1-D7BB7F103340}" sourceName="FixedAssetSubclassCode">
  <pivotTables>
    <pivotTable tabId="7" name="PivotTable2"/>
  </pivotTables>
  <data>
    <tabular pivotCacheId="1718576882">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edAsset" xr10:uid="{3B5200E6-D35C-4159-A851-B840A6AF2986}" sourceName="BudgetedAsset">
  <pivotTables>
    <pivotTable tabId="7" name="PivotTable2"/>
  </pivotTables>
  <data>
    <tabular pivotCacheId="1718576882">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 xr10:uid="{57AD777C-B8AC-4082-A4DA-2BB02C6C6B18}" sourceName="FixedAssetLocationCode">
  <pivotTables>
    <pivotTable tabId="7" name="PivotTable2"/>
  </pivotTables>
  <data>
    <tabular pivotCacheId="1718576882">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1" xr10:uid="{7F5F7654-9A15-439A-AF14-A24A35E62E07}" sourceName="FixedAssetClassCode">
  <pivotTables>
    <pivotTable tabId="10" name="PivotTable2"/>
  </pivotTables>
  <data>
    <tabular pivotCacheId="1409078130">
      <items count="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1" xr10:uid="{2C9F0835-2078-442B-9BA3-5E41FC9F0488}" sourceName="FixedAssetSubclassCode">
  <pivotTables>
    <pivotTable tabId="10" name="PivotTable2"/>
  </pivotTables>
  <data>
    <tabular pivotCacheId="1409078130">
      <items count="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1" xr10:uid="{A81B5FFF-9A5C-46A5-B64C-D95DBEA0ADE8}" sourceName="FixedAssetLocationCode">
  <pivotTables>
    <pivotTable tabId="10" name="PivotTable2"/>
  </pivotTables>
  <data>
    <tabular pivotCacheId="1409078130">
      <items count="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edAsset1" xr10:uid="{178E14CA-5E3F-4CEE-90F3-946DA623719A}" sourceName="BudgetedAsset">
  <pivotTables>
    <pivotTable tabId="10" name="PivotTable2"/>
  </pivotTables>
  <data>
    <tabular pivotCacheId="1409078130">
      <items count="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1Code" xr10:uid="{D392ACDE-D519-4466-936F-ABD2BE5E403E}" sourceName="GlobalDimension1Code">
  <pivotTables>
    <pivotTable tabId="10" name="PivotTable2"/>
  </pivotTables>
  <data>
    <tabular pivotCacheId="1409078130">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xr10:uid="{4BB727C3-A758-4D9B-B433-656D92FD11B6}" cache="Slicer_FixedAssetClassCode" caption="$FixedAssetClassCode$" rowHeight="246591"/>
  <slicer name="$FixedAssetSubclassCode$" xr10:uid="{8CAF4AF5-5CAE-43EA-936A-F4195D6EBEC0}" cache="Slicer_FixedAssetSubclassCode" caption="$FixedAssetSubclassCode$" rowHeight="246591"/>
  <slicer name="BudgetedAsset" xr10:uid="{92380455-6015-4593-B77A-E2B38EB6CE63}" cache="Slicer_BudgetedAsset" caption="$BudgetedAsset$" rowHeight="246591"/>
  <slicer name="FixedAssetLocationCode" xr10:uid="{CFF75A13-8388-4A26-8347-39A735E1FC2F}" cache="Slicer_FixedAssetLocationCode" caption="$FixedAssetLocationCode$" rowHeight="246591"/>
  <slicer name="GlobalDimension1Code 1" xr10:uid="{63D385B1-B8AC-4CB5-BE40-189512538636}" cache="Slicer_GlobalDimension1Code1" caption="$GlobalDimension1Code$" rowHeight="246591"/>
  <slicer name="GlobalDimension2Code 1" xr10:uid="{96F7DE88-3660-4753-BF51-BBF835665425}" cache="Slicer_GlobalDimension2Code1" caption="$GlobalDimension2Code$" rowHeight="24659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1" xr10:uid="{E501DA54-E9C9-4D12-A7CF-9CC7F0AB4B37}" cache="Slicer_FixedAssetClassCode1" caption="$FixedAssetClassCode$" rowHeight="246591"/>
  <slicer name="$FixedAssetSubclassCode$ 1" xr10:uid="{C6845E6F-2FF2-4B4E-8D32-594461CE853C}" cache="Slicer_FixedAssetSubclassCode1" caption="$FixedAssetSubclassCode$" rowHeight="246591"/>
  <slicer name="FixedAssetLocationCode 1" xr10:uid="{985CD514-395A-4955-9CEB-EC5B0C792083}" cache="Slicer_FixedAssetLocationCode1" caption="$FixedAssetLocationCode$" rowHeight="246591"/>
  <slicer name="BudgetedAsset 1" xr10:uid="{8BCCD902-C511-4FBD-9FF9-13DAA11752C0}" cache="Slicer_BudgetedAsset1" caption="$BudgetedAsset$" rowHeight="246591"/>
  <slicer name="GlobalDimension1Code" xr10:uid="{8F5BE7E9-CF1E-4F3D-9607-3C5B975B4FDB}" cache="Slicer_GlobalDimension1Code" caption="$GlobalDimension1Code$" rowHeight="246591"/>
  <slicer name="GlobalDimension2Code" xr10:uid="{C392C62F-A0F1-40F7-A99A-AD701D062529}" cache="Slicer_GlobalDimension2Code" caption="$GlobalDimension2Code$"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753DCC-0195-4965-9428-64C93A0FBD7A}" name="FixedAssetData" displayName="FixedAssetData" ref="A1:O2" insertRow="1" totalsRowShown="0" headerRowDxfId="81">
  <autoFilter ref="A1:O2" xr:uid="{FF753DCC-0195-4965-9428-64C93A0FBD7A}"/>
  <tableColumns count="15">
    <tableColumn id="1" xr3:uid="{BB724618-0C06-4B17-86F5-AF5A7955BE16}" name="FixedAssetPostingTypeNumber" dataDxfId="58"/>
    <tableColumn id="2" xr3:uid="{64440C09-B4D6-4B19-BF16-5F4E69114404}" name="FixedAssetPostingTypeName" dataDxfId="57"/>
    <tableColumn id="3" xr3:uid="{41194416-A3A9-4CDF-93EA-0546B745562B}" name="BeforeStartingDate" dataDxfId="56"/>
    <tableColumn id="4" xr3:uid="{ACBC4539-DDAC-4F86-B1AA-0EF5622D35E3}" name="AtEndingDate" dataDxfId="55"/>
    <tableColumn id="5" xr3:uid="{531FF9B9-5E37-4B76-8D5C-4DC89DA92944}" name="NetChange" dataDxfId="54"/>
    <tableColumn id="6" xr3:uid="{2608504A-F084-4D8D-BB26-9C0552CE6821}" name="AssetNumber" dataDxfId="53"/>
    <tableColumn id="7" xr3:uid="{DF54F312-8F38-4A23-AC17-33B73D568E17}" name="AssetDescription" dataDxfId="52"/>
    <tableColumn id="8" xr3:uid="{98A1927A-207D-4E0D-B860-A041EBF80F6C}" name="FixedAssetClassCode" dataDxfId="51"/>
    <tableColumn id="9" xr3:uid="{8B7B4BA3-5CC4-4CC1-9A27-1B2CC1F98EC4}" name="FixedAssetSubclassCode" dataDxfId="50"/>
    <tableColumn id="10" xr3:uid="{908C60C1-574F-44EF-85B9-01C802CFF2A9}" name="FixedAssetLocationCode" dataDxfId="49"/>
    <tableColumn id="11" xr3:uid="{3C1F412D-4620-45BE-AF10-A65BE9BC6181}" name="BudgetedAsset" dataDxfId="48">
      <calculatedColumnFormula>FALSE()</calculatedColumnFormula>
    </tableColumn>
    <tableColumn id="12" xr3:uid="{1FCB446F-6A62-48F6-92BC-13E4390E401F}" name="AcquisitionDateField" dataDxfId="47"/>
    <tableColumn id="13" xr3:uid="{B9297C33-A40D-437C-B123-B0BDF7D80F44}" name="DisposalDateField" dataDxfId="46"/>
    <tableColumn id="14" xr3:uid="{6DD0F39A-4567-49E5-9608-CA923A2649A5}" name="GlobalDimension1Code" dataDxfId="45"/>
    <tableColumn id="15" xr3:uid="{4B02829C-67B9-4248-A832-04D019F740C8}" name="GlobalDimension2Code" dataDxfId="44"/>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9" totalsRowShown="0">
  <autoFilter ref="A1:B29" xr:uid="{EF02A179-C226-4470-BF2E-AC1BEBC8C0D4}"/>
  <tableColumns count="2">
    <tableColumn id="1" xr3:uid="{00000000-0010-0000-0100-000001000000}" name="Caption"/>
    <tableColumn id="2" xr3:uid="{00000000-0010-0000-0100-000002000000}" name="Value"/>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80">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79">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7" totalsRowShown="0" headerRowDxfId="78">
  <autoFilter ref="G1:H7"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77">
  <autoFilter ref="J1:K2"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23434-30BD-4B67-A814-06C591002756}">
  <sheetPr>
    <pageSetUpPr fitToPage="1"/>
  </sheetPr>
  <dimension ref="B2:J45"/>
  <sheetViews>
    <sheetView tabSelected="1" zoomScale="115" zoomScaleNormal="115" workbookViewId="0">
      <selection activeCell="W30" sqref="W30"/>
    </sheetView>
  </sheetViews>
  <sheetFormatPr defaultRowHeight="16.75" x14ac:dyDescent="0.95"/>
  <cols>
    <col min="1" max="1" width="11" customWidth="1"/>
    <col min="2" max="2" width="27.0390625" bestFit="1" customWidth="1"/>
    <col min="3" max="3" width="24.9140625" bestFit="1" customWidth="1"/>
    <col min="4" max="4" width="16.0390625" bestFit="1" customWidth="1"/>
    <col min="5" max="5" width="18.6640625" bestFit="1" customWidth="1"/>
    <col min="6" max="6" width="19.7890625" style="2" bestFit="1" customWidth="1"/>
    <col min="7" max="7" width="17.4140625" style="2" bestFit="1" customWidth="1"/>
    <col min="8" max="8" width="23.2890625" style="2" bestFit="1" customWidth="1"/>
    <col min="9" max="9" width="18.9140625" bestFit="1" customWidth="1"/>
    <col min="10" max="10" width="40.4140625" bestFit="1" customWidth="1"/>
    <col min="52" max="52" width="8.6640625" customWidth="1"/>
  </cols>
  <sheetData>
    <row r="2" spans="2:10" ht="23" thickBot="1" x14ac:dyDescent="1.35">
      <c r="B2" s="4" t="s">
        <v>64</v>
      </c>
      <c r="J2" s="6" t="str">
        <f>CompanyName</f>
        <v>Company name Value</v>
      </c>
    </row>
    <row r="3" spans="2:10" ht="17.5" thickTop="1" x14ac:dyDescent="0.95">
      <c r="J3" s="2"/>
    </row>
    <row r="4" spans="2:10" x14ac:dyDescent="0.95">
      <c r="B4" t="str">
        <f>DepreciationBook</f>
        <v>Depreciation Book</v>
      </c>
      <c r="C4" t="str">
        <f>DepreciationBookCode</f>
        <v>DepreciationBookCode Value</v>
      </c>
      <c r="J4" s="7" t="str">
        <f>DataRetrieved &amp; " " &amp; TEXT(RetrievedAt, "dd/mm/yyyy")</f>
        <v>Data retrieved: Date Value</v>
      </c>
    </row>
    <row r="5" spans="2:10" x14ac:dyDescent="0.95">
      <c r="B5" s="5" t="s">
        <v>70</v>
      </c>
      <c r="C5" t="s">
        <v>65</v>
      </c>
      <c r="J5" s="7" t="str">
        <f>Period &amp; " " &amp; TEXT(StartingDate, "dd/mm/yyyy") &amp; " - " &amp; TEXT(EndingDate, "dd/mm/yyyy")</f>
        <v>Period: StartingDate Value - EndingDate Value</v>
      </c>
    </row>
    <row r="7" spans="2:10" x14ac:dyDescent="0.95">
      <c r="B7" s="5" t="s">
        <v>66</v>
      </c>
      <c r="C7" s="5" t="s">
        <v>67</v>
      </c>
      <c r="D7" s="5" t="s">
        <v>68</v>
      </c>
      <c r="E7" s="5" t="s">
        <v>69</v>
      </c>
      <c r="F7" s="5" t="s">
        <v>104</v>
      </c>
      <c r="G7" s="5" t="s">
        <v>105</v>
      </c>
      <c r="H7" s="2" t="s">
        <v>98</v>
      </c>
      <c r="I7" s="2" t="s">
        <v>99</v>
      </c>
      <c r="J7" s="2" t="s">
        <v>100</v>
      </c>
    </row>
    <row r="8" spans="2:10" x14ac:dyDescent="0.95">
      <c r="B8" t="s">
        <v>144</v>
      </c>
      <c r="C8" t="s">
        <v>144</v>
      </c>
      <c r="D8" t="s">
        <v>144</v>
      </c>
      <c r="E8" t="s">
        <v>144</v>
      </c>
      <c r="F8" t="s">
        <v>144</v>
      </c>
      <c r="G8" t="s">
        <v>144</v>
      </c>
      <c r="I8" s="2"/>
      <c r="J8" s="2"/>
    </row>
    <row r="9" spans="2:10" x14ac:dyDescent="0.95">
      <c r="B9" t="s">
        <v>144</v>
      </c>
      <c r="C9" t="s">
        <v>145</v>
      </c>
      <c r="F9"/>
      <c r="G9"/>
      <c r="I9" s="2"/>
      <c r="J9" s="2"/>
    </row>
    <row r="10" spans="2:10" x14ac:dyDescent="0.95">
      <c r="F10"/>
      <c r="G10"/>
      <c r="I10" s="2"/>
      <c r="J10" s="2"/>
    </row>
    <row r="11" spans="2:10" x14ac:dyDescent="0.95">
      <c r="B11" t="s">
        <v>145</v>
      </c>
      <c r="F11"/>
      <c r="G11"/>
      <c r="I11" s="2"/>
      <c r="J11" s="2"/>
    </row>
    <row r="12" spans="2:10" x14ac:dyDescent="0.95">
      <c r="B12" t="s">
        <v>63</v>
      </c>
      <c r="F12"/>
      <c r="G12"/>
      <c r="I12" s="2"/>
      <c r="J12" s="2"/>
    </row>
    <row r="13" spans="2:10" x14ac:dyDescent="0.95">
      <c r="F13"/>
      <c r="G13"/>
      <c r="H13"/>
    </row>
    <row r="14" spans="2:10" x14ac:dyDescent="0.95">
      <c r="F14"/>
      <c r="G14"/>
      <c r="H14"/>
    </row>
    <row r="15" spans="2:10" x14ac:dyDescent="0.95">
      <c r="F15"/>
      <c r="G15"/>
      <c r="H15"/>
    </row>
    <row r="16" spans="2:10" x14ac:dyDescent="0.95">
      <c r="F16"/>
      <c r="G16"/>
      <c r="H16"/>
    </row>
    <row r="17" customFormat="1" x14ac:dyDescent="0.95"/>
    <row r="18" customFormat="1" x14ac:dyDescent="0.95"/>
    <row r="19" customFormat="1" x14ac:dyDescent="0.95"/>
    <row r="20" customFormat="1" x14ac:dyDescent="0.95"/>
    <row r="21" customFormat="1" x14ac:dyDescent="0.95"/>
    <row r="22" customFormat="1" x14ac:dyDescent="0.95"/>
    <row r="23" customFormat="1" x14ac:dyDescent="0.95"/>
    <row r="24" customFormat="1" x14ac:dyDescent="0.95"/>
    <row r="25" customFormat="1" x14ac:dyDescent="0.95"/>
    <row r="26" customFormat="1" x14ac:dyDescent="0.95"/>
    <row r="27" customFormat="1" x14ac:dyDescent="0.95"/>
    <row r="28" customFormat="1" x14ac:dyDescent="0.95"/>
    <row r="29" customFormat="1" x14ac:dyDescent="0.95"/>
    <row r="30" customFormat="1" x14ac:dyDescent="0.95"/>
    <row r="31" customFormat="1" x14ac:dyDescent="0.95"/>
    <row r="32" customFormat="1" x14ac:dyDescent="0.95"/>
    <row r="33" customFormat="1" x14ac:dyDescent="0.95"/>
    <row r="34" customFormat="1" x14ac:dyDescent="0.95"/>
    <row r="35" customFormat="1" x14ac:dyDescent="0.95"/>
    <row r="36" customFormat="1" x14ac:dyDescent="0.95"/>
    <row r="37" customFormat="1" x14ac:dyDescent="0.95"/>
    <row r="38" customFormat="1" x14ac:dyDescent="0.95"/>
    <row r="39" customFormat="1" x14ac:dyDescent="0.95"/>
    <row r="40" customFormat="1" x14ac:dyDescent="0.95"/>
    <row r="41" customFormat="1" x14ac:dyDescent="0.95"/>
    <row r="42" customFormat="1" x14ac:dyDescent="0.95"/>
    <row r="43" customFormat="1" x14ac:dyDescent="0.95"/>
    <row r="44" customFormat="1" x14ac:dyDescent="0.95"/>
    <row r="45" customFormat="1" x14ac:dyDescent="0.95"/>
  </sheetData>
  <pageMargins left="0.7" right="0.7" top="0.75" bottom="0.75" header="0.3" footer="0.3"/>
  <pageSetup scale="53" fitToHeight="0"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53204-6DDB-43B7-8A20-A9608311C88A}">
  <dimension ref="B2:N28"/>
  <sheetViews>
    <sheetView topLeftCell="A3" workbookViewId="0">
      <selection activeCell="H31" sqref="H31"/>
    </sheetView>
  </sheetViews>
  <sheetFormatPr defaultRowHeight="16.75" x14ac:dyDescent="0.95"/>
  <cols>
    <col min="2" max="2" width="20.4140625" bestFit="1" customWidth="1"/>
    <col min="3" max="3" width="25.7890625" bestFit="1" customWidth="1"/>
    <col min="4" max="4" width="14.0390625" bestFit="1" customWidth="1"/>
    <col min="5" max="5" width="18.9140625" bestFit="1" customWidth="1"/>
    <col min="6" max="6" width="21.5390625" style="2" bestFit="1" customWidth="1"/>
    <col min="7" max="7" width="25.4140625" style="2" bestFit="1" customWidth="1"/>
    <col min="8" max="8" width="29.6640625" style="2" bestFit="1" customWidth="1"/>
    <col min="9" max="9" width="20.0390625" style="2" bestFit="1" customWidth="1"/>
    <col min="10" max="10" width="19.2890625" style="2" bestFit="1" customWidth="1"/>
    <col min="11" max="11" width="23.1640625" style="2" bestFit="1" customWidth="1"/>
    <col min="12" max="12" width="17.9140625" style="2" bestFit="1" customWidth="1"/>
    <col min="13" max="13" width="17.4140625" style="2" bestFit="1" customWidth="1"/>
    <col min="14" max="14" width="15.9140625" style="2" bestFit="1" customWidth="1"/>
    <col min="15" max="15" width="8.0390625" customWidth="1"/>
  </cols>
  <sheetData>
    <row r="2" spans="2:14" ht="23" thickBot="1" x14ac:dyDescent="1.35">
      <c r="B2" s="4" t="s">
        <v>117</v>
      </c>
      <c r="N2" s="6" t="str">
        <f>CompanyName</f>
        <v>Company name Value</v>
      </c>
    </row>
    <row r="3" spans="2:14" ht="17.5" thickTop="1" x14ac:dyDescent="0.95"/>
    <row r="4" spans="2:14" x14ac:dyDescent="0.95">
      <c r="B4" t="str">
        <f>DepreciationBook</f>
        <v>Depreciation Book</v>
      </c>
      <c r="C4" t="str">
        <f>DepreciationBookCode</f>
        <v>DepreciationBookCode Value</v>
      </c>
      <c r="N4" s="7" t="str">
        <f>DataRetrieved &amp; " " &amp; TEXT(RetrievedAt, "dd/mm/yyyy")</f>
        <v>Data retrieved: Date Value</v>
      </c>
    </row>
    <row r="5" spans="2:14" x14ac:dyDescent="0.95">
      <c r="N5" s="7" t="str">
        <f>Period &amp; " " &amp; TEXT(StartingDate, "dd/mm/yyyy") &amp; " - " &amp; TEXT(EndingDate, "dd/mm/yyyy")</f>
        <v>Period: StartingDate Value - EndingDate Value</v>
      </c>
    </row>
    <row r="7" spans="2:14" x14ac:dyDescent="0.95">
      <c r="B7" s="5" t="s">
        <v>66</v>
      </c>
      <c r="C7" s="5" t="s">
        <v>67</v>
      </c>
      <c r="D7" s="5" t="s">
        <v>68</v>
      </c>
      <c r="E7" s="5" t="s">
        <v>69</v>
      </c>
      <c r="F7" s="2" t="s">
        <v>138</v>
      </c>
      <c r="G7" s="2" t="s">
        <v>114</v>
      </c>
      <c r="H7" s="2" t="s">
        <v>115</v>
      </c>
      <c r="I7" s="2" t="s">
        <v>139</v>
      </c>
      <c r="J7" s="2" t="s">
        <v>140</v>
      </c>
      <c r="K7" s="2" t="s">
        <v>116</v>
      </c>
      <c r="L7" s="2" t="s">
        <v>141</v>
      </c>
      <c r="M7" s="2" t="s">
        <v>142</v>
      </c>
      <c r="N7" s="2" t="s">
        <v>143</v>
      </c>
    </row>
    <row r="8" spans="2:14" x14ac:dyDescent="0.95">
      <c r="B8" t="s">
        <v>144</v>
      </c>
      <c r="C8" t="s">
        <v>144</v>
      </c>
      <c r="D8" t="s">
        <v>144</v>
      </c>
      <c r="E8" t="s">
        <v>144</v>
      </c>
    </row>
    <row r="9" spans="2:14" x14ac:dyDescent="0.95">
      <c r="B9" t="s">
        <v>144</v>
      </c>
      <c r="C9" t="s">
        <v>145</v>
      </c>
    </row>
    <row r="11" spans="2:14" x14ac:dyDescent="0.95">
      <c r="B11" t="s">
        <v>145</v>
      </c>
    </row>
    <row r="12" spans="2:14" x14ac:dyDescent="0.95">
      <c r="B12" t="s">
        <v>63</v>
      </c>
    </row>
    <row r="13" spans="2:14" x14ac:dyDescent="0.95">
      <c r="F13"/>
      <c r="G13"/>
      <c r="H13"/>
      <c r="I13"/>
      <c r="J13"/>
      <c r="K13"/>
      <c r="L13"/>
      <c r="M13"/>
      <c r="N13"/>
    </row>
    <row r="14" spans="2:14" x14ac:dyDescent="0.95">
      <c r="F14"/>
      <c r="G14"/>
      <c r="H14"/>
      <c r="I14"/>
      <c r="J14"/>
      <c r="K14"/>
      <c r="L14"/>
      <c r="M14"/>
      <c r="N14"/>
    </row>
    <row r="15" spans="2:14" x14ac:dyDescent="0.95">
      <c r="F15"/>
      <c r="G15"/>
      <c r="H15"/>
      <c r="I15"/>
      <c r="J15"/>
      <c r="K15"/>
      <c r="L15"/>
      <c r="M15"/>
      <c r="N15"/>
    </row>
    <row r="16" spans="2:14" x14ac:dyDescent="0.95">
      <c r="F16"/>
      <c r="G16"/>
      <c r="H16"/>
      <c r="I16"/>
      <c r="J16"/>
      <c r="K16"/>
      <c r="L16"/>
      <c r="M16"/>
      <c r="N16"/>
    </row>
    <row r="17" customFormat="1" x14ac:dyDescent="0.95"/>
    <row r="18" customFormat="1" x14ac:dyDescent="0.95"/>
    <row r="19" customFormat="1" x14ac:dyDescent="0.95"/>
    <row r="20" customFormat="1" x14ac:dyDescent="0.95"/>
    <row r="21" customFormat="1" x14ac:dyDescent="0.95"/>
    <row r="22" customFormat="1" x14ac:dyDescent="0.95"/>
    <row r="23" customFormat="1" x14ac:dyDescent="0.95"/>
    <row r="24" customFormat="1" x14ac:dyDescent="0.95"/>
    <row r="25" customFormat="1" x14ac:dyDescent="0.95"/>
    <row r="26" customFormat="1" x14ac:dyDescent="0.95"/>
    <row r="27" customFormat="1" x14ac:dyDescent="0.95"/>
    <row r="28" customFormat="1" x14ac:dyDescent="0.9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
  <sheetViews>
    <sheetView workbookViewId="0">
      <selection activeCell="R12" sqref="R12"/>
    </sheetView>
  </sheetViews>
  <sheetFormatPr defaultRowHeight="16.75" x14ac:dyDescent="0.95"/>
  <cols>
    <col min="1" max="1" width="18.375" customWidth="1"/>
    <col min="13" max="13" width="18.1640625" bestFit="1" customWidth="1"/>
  </cols>
  <sheetData>
    <row r="1" spans="1:15" x14ac:dyDescent="0.95">
      <c r="A1" t="s">
        <v>102</v>
      </c>
      <c r="B1" t="s">
        <v>39</v>
      </c>
      <c r="C1" t="s">
        <v>60</v>
      </c>
      <c r="D1" t="s">
        <v>61</v>
      </c>
      <c r="E1" t="s">
        <v>62</v>
      </c>
      <c r="F1" t="s">
        <v>29</v>
      </c>
      <c r="G1" t="s">
        <v>31</v>
      </c>
      <c r="H1" t="s">
        <v>33</v>
      </c>
      <c r="I1" t="s">
        <v>35</v>
      </c>
      <c r="J1" t="s">
        <v>103</v>
      </c>
      <c r="K1" t="s">
        <v>37</v>
      </c>
      <c r="L1" t="s">
        <v>104</v>
      </c>
      <c r="M1" t="s">
        <v>105</v>
      </c>
      <c r="N1" s="10" t="s">
        <v>146</v>
      </c>
      <c r="O1" s="10" t="s">
        <v>147</v>
      </c>
    </row>
    <row r="2" spans="1:15" x14ac:dyDescent="0.95">
      <c r="A2" s="8"/>
      <c r="B2" s="9"/>
      <c r="C2" s="2"/>
      <c r="D2" s="2"/>
      <c r="E2" s="2"/>
      <c r="F2" s="9"/>
      <c r="G2" s="9"/>
      <c r="H2" s="9"/>
      <c r="I2" s="9"/>
      <c r="J2" s="9"/>
      <c r="K2" s="8"/>
      <c r="L2" s="3"/>
      <c r="M2" s="3"/>
      <c r="N2" s="9"/>
      <c r="O2" s="9"/>
    </row>
  </sheetData>
  <phoneticPr fontId="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9D77-FE1A-4986-8555-546CEA41E376}">
  <dimension ref="A1:B29"/>
  <sheetViews>
    <sheetView workbookViewId="0">
      <selection activeCell="B7" sqref="B7"/>
    </sheetView>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29</v>
      </c>
      <c r="B2" t="s">
        <v>30</v>
      </c>
    </row>
    <row r="3" spans="1:2" x14ac:dyDescent="0.95">
      <c r="A3" t="s">
        <v>31</v>
      </c>
      <c r="B3" t="s">
        <v>32</v>
      </c>
    </row>
    <row r="4" spans="1:2" x14ac:dyDescent="0.95">
      <c r="A4" t="s">
        <v>33</v>
      </c>
      <c r="B4" t="s">
        <v>34</v>
      </c>
    </row>
    <row r="5" spans="1:2" x14ac:dyDescent="0.95">
      <c r="A5" t="s">
        <v>35</v>
      </c>
      <c r="B5" t="s">
        <v>36</v>
      </c>
    </row>
    <row r="6" spans="1:2" x14ac:dyDescent="0.95">
      <c r="A6" t="s">
        <v>103</v>
      </c>
      <c r="B6" t="s">
        <v>106</v>
      </c>
    </row>
    <row r="7" spans="1:2" x14ac:dyDescent="0.95">
      <c r="A7" t="s">
        <v>37</v>
      </c>
      <c r="B7" t="s">
        <v>38</v>
      </c>
    </row>
    <row r="8" spans="1:2" x14ac:dyDescent="0.95">
      <c r="A8" t="s">
        <v>102</v>
      </c>
      <c r="B8" t="s">
        <v>107</v>
      </c>
    </row>
    <row r="9" spans="1:2" x14ac:dyDescent="0.95">
      <c r="A9" t="s">
        <v>39</v>
      </c>
      <c r="B9" t="s">
        <v>40</v>
      </c>
    </row>
    <row r="10" spans="1:2" x14ac:dyDescent="0.95">
      <c r="A10" t="s">
        <v>41</v>
      </c>
      <c r="B10" t="s">
        <v>42</v>
      </c>
    </row>
    <row r="11" spans="1:2" x14ac:dyDescent="0.95">
      <c r="A11" t="s">
        <v>43</v>
      </c>
      <c r="B11" t="s">
        <v>44</v>
      </c>
    </row>
    <row r="12" spans="1:2" x14ac:dyDescent="0.95">
      <c r="A12" t="s">
        <v>45</v>
      </c>
      <c r="B12" t="s">
        <v>46</v>
      </c>
    </row>
    <row r="13" spans="1:2" x14ac:dyDescent="0.95">
      <c r="A13" t="s">
        <v>47</v>
      </c>
      <c r="B13" t="s">
        <v>48</v>
      </c>
    </row>
    <row r="14" spans="1:2" x14ac:dyDescent="0.95">
      <c r="A14" t="s">
        <v>49</v>
      </c>
      <c r="B14" t="s">
        <v>50</v>
      </c>
    </row>
    <row r="15" spans="1:2" x14ac:dyDescent="0.95">
      <c r="A15" t="s">
        <v>71</v>
      </c>
      <c r="B15" t="s">
        <v>72</v>
      </c>
    </row>
    <row r="16" spans="1:2" x14ac:dyDescent="0.95">
      <c r="A16" t="s">
        <v>73</v>
      </c>
      <c r="B16" t="s">
        <v>108</v>
      </c>
    </row>
    <row r="17" spans="1:2" x14ac:dyDescent="0.95">
      <c r="A17" t="s">
        <v>109</v>
      </c>
      <c r="B17" t="s">
        <v>101</v>
      </c>
    </row>
    <row r="18" spans="1:2" x14ac:dyDescent="0.95">
      <c r="A18" t="s">
        <v>110</v>
      </c>
      <c r="B18" t="s">
        <v>111</v>
      </c>
    </row>
    <row r="19" spans="1:2" x14ac:dyDescent="0.95">
      <c r="A19" t="s">
        <v>112</v>
      </c>
      <c r="B19" t="s">
        <v>113</v>
      </c>
    </row>
    <row r="20" spans="1:2" x14ac:dyDescent="0.95">
      <c r="A20" t="s">
        <v>118</v>
      </c>
      <c r="B20" t="s">
        <v>122</v>
      </c>
    </row>
    <row r="21" spans="1:2" x14ac:dyDescent="0.95">
      <c r="A21" t="s">
        <v>128</v>
      </c>
      <c r="B21" t="s">
        <v>129</v>
      </c>
    </row>
    <row r="22" spans="1:2" x14ac:dyDescent="0.95">
      <c r="A22" t="s">
        <v>126</v>
      </c>
      <c r="B22" t="s">
        <v>127</v>
      </c>
    </row>
    <row r="23" spans="1:2" x14ac:dyDescent="0.95">
      <c r="A23" t="s">
        <v>119</v>
      </c>
      <c r="B23" t="s">
        <v>123</v>
      </c>
    </row>
    <row r="24" spans="1:2" x14ac:dyDescent="0.95">
      <c r="A24" t="s">
        <v>120</v>
      </c>
      <c r="B24" t="s">
        <v>124</v>
      </c>
    </row>
    <row r="25" spans="1:2" x14ac:dyDescent="0.95">
      <c r="A25" t="s">
        <v>121</v>
      </c>
      <c r="B25" t="s">
        <v>125</v>
      </c>
    </row>
    <row r="26" spans="1:2" x14ac:dyDescent="0.95">
      <c r="A26" t="s">
        <v>130</v>
      </c>
      <c r="B26" t="s">
        <v>132</v>
      </c>
    </row>
    <row r="27" spans="1:2" x14ac:dyDescent="0.95">
      <c r="A27" t="s">
        <v>131</v>
      </c>
      <c r="B27" t="s">
        <v>133</v>
      </c>
    </row>
    <row r="28" spans="1:2" x14ac:dyDescent="0.95">
      <c r="A28" t="s">
        <v>134</v>
      </c>
      <c r="B28" t="s">
        <v>136</v>
      </c>
    </row>
    <row r="29" spans="1:2" x14ac:dyDescent="0.95">
      <c r="A29" t="s">
        <v>135</v>
      </c>
      <c r="B29" t="s">
        <v>137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0A3C-AF79-49CD-9630-9BBF64CB79D9}">
  <dimension ref="A1:C1"/>
  <sheetViews>
    <sheetView workbookViewId="0">
      <selection activeCell="G52" sqref="G52"/>
    </sheetView>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9C274-7A98-4D57-A620-6AB359E19BF5}">
  <dimension ref="A1:A13"/>
  <sheetViews>
    <sheetView workbookViewId="0">
      <selection activeCell="C27" sqref="C27"/>
    </sheetView>
  </sheetViews>
  <sheetFormatPr defaultRowHeight="16.75" x14ac:dyDescent="0.95"/>
  <cols>
    <col min="1" max="1" width="25.7890625" bestFit="1" customWidth="1"/>
  </cols>
  <sheetData>
    <row r="1" spans="1:1" x14ac:dyDescent="0.95">
      <c r="A1" t="str">
        <f>_xlfn.XLOOKUP("Company Name", ReportRequestValues[Request Property], ReportRequestValues[Request Property Value])</f>
        <v>Company name Value</v>
      </c>
    </row>
    <row r="2" spans="1:1" x14ac:dyDescent="0.95">
      <c r="A2" s="3" t="str">
        <f>_xlfn.XLOOKUP("Date", ReportRequestValues[Request Property], ReportRequestValues[Request Property Value])</f>
        <v>Date Value</v>
      </c>
    </row>
    <row r="3" spans="1:1" x14ac:dyDescent="0.95">
      <c r="A3" s="3" t="str">
        <f>_xlfn.XLOOKUP("DepreciationBookCode", ReportRequestPageValues[Request Page Option], ReportRequestPageValues[Request Page Option Value])</f>
        <v>DepreciationBookCode Value</v>
      </c>
    </row>
    <row r="4" spans="1:1" x14ac:dyDescent="0.95">
      <c r="A4" s="3" t="str">
        <f>_xlfn.XLOOKUP("StartingDate", ReportRequestPageValues[Request Page Option], ReportRequestPageValues[Request Page Option Value])</f>
        <v>StartingDate Value</v>
      </c>
    </row>
    <row r="5" spans="1:1" x14ac:dyDescent="0.95">
      <c r="A5" s="3" t="str">
        <f>_xlfn.XLOOKUP("EndingDate", ReportRequestPageValues[Request Page Option], ReportRequestPageValues[Request Page Option Value])</f>
        <v>EndingDate Value</v>
      </c>
    </row>
    <row r="6" spans="1:1" x14ac:dyDescent="0.95">
      <c r="A6" s="3" t="str">
        <f>_xlfn.XLOOKUP("DataRetrieved", CaptionData[Caption], CaptionData[Value])</f>
        <v>Data retrieved:</v>
      </c>
    </row>
    <row r="7" spans="1:1" x14ac:dyDescent="0.95">
      <c r="A7" s="3" t="str">
        <f>_xlfn.XLOOKUP("DepreciationBook", CaptionData[Caption], CaptionData[Value])</f>
        <v>Depreciation Book</v>
      </c>
    </row>
    <row r="8" spans="1:1" x14ac:dyDescent="0.95">
      <c r="A8" s="3" t="str">
        <f>_xlfn.XLOOKUP("Period", CaptionData[Caption], CaptionData[Value])</f>
        <v>Period:</v>
      </c>
    </row>
    <row r="9" spans="1:1" x14ac:dyDescent="0.95">
      <c r="A9" s="3"/>
    </row>
    <row r="10" spans="1:1" x14ac:dyDescent="0.95">
      <c r="A10" s="3"/>
    </row>
    <row r="11" spans="1:1" x14ac:dyDescent="0.95">
      <c r="A11" s="3"/>
    </row>
    <row r="12" spans="1:1" x14ac:dyDescent="0.95">
      <c r="A12" s="3"/>
    </row>
    <row r="13" spans="1:1" x14ac:dyDescent="0.95">
      <c r="A1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7DBB-4AC2-46F2-B64A-5C237CE209EB}">
  <dimension ref="A1:K10"/>
  <sheetViews>
    <sheetView workbookViewId="0">
      <selection activeCell="E12" sqref="E12"/>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51</v>
      </c>
      <c r="D1" s="1" t="s">
        <v>17</v>
      </c>
      <c r="E1" s="1" t="s">
        <v>18</v>
      </c>
      <c r="F1" s="1" t="s">
        <v>51</v>
      </c>
      <c r="G1" s="1" t="s">
        <v>4</v>
      </c>
      <c r="H1" s="1" t="s">
        <v>5</v>
      </c>
      <c r="I1" s="1" t="s">
        <v>51</v>
      </c>
      <c r="J1" s="1" t="s">
        <v>27</v>
      </c>
      <c r="K1" s="1" t="s">
        <v>28</v>
      </c>
    </row>
    <row r="2" spans="1:11" x14ac:dyDescent="0.95">
      <c r="A2" t="s">
        <v>8</v>
      </c>
      <c r="B2" t="s">
        <v>83</v>
      </c>
      <c r="C2" t="s">
        <v>51</v>
      </c>
      <c r="D2" t="s">
        <v>19</v>
      </c>
      <c r="E2" t="s">
        <v>74</v>
      </c>
      <c r="F2" t="s">
        <v>51</v>
      </c>
      <c r="G2" t="s">
        <v>52</v>
      </c>
      <c r="H2" t="s">
        <v>92</v>
      </c>
      <c r="I2" t="s">
        <v>51</v>
      </c>
      <c r="J2" t="s">
        <v>53</v>
      </c>
      <c r="K2" t="s">
        <v>54</v>
      </c>
    </row>
    <row r="3" spans="1:11" x14ac:dyDescent="0.95">
      <c r="A3" t="s">
        <v>9</v>
      </c>
      <c r="B3" t="s">
        <v>84</v>
      </c>
      <c r="C3" t="s">
        <v>51</v>
      </c>
      <c r="D3" t="s">
        <v>20</v>
      </c>
      <c r="E3" t="s">
        <v>75</v>
      </c>
      <c r="F3" t="s">
        <v>51</v>
      </c>
      <c r="G3" t="s">
        <v>55</v>
      </c>
      <c r="H3" t="s">
        <v>93</v>
      </c>
      <c r="I3" t="s">
        <v>51</v>
      </c>
      <c r="J3" t="s">
        <v>51</v>
      </c>
      <c r="K3" t="s">
        <v>51</v>
      </c>
    </row>
    <row r="4" spans="1:11" x14ac:dyDescent="0.95">
      <c r="A4" t="s">
        <v>10</v>
      </c>
      <c r="B4" t="s">
        <v>85</v>
      </c>
      <c r="C4" t="s">
        <v>51</v>
      </c>
      <c r="D4" t="s">
        <v>21</v>
      </c>
      <c r="E4" t="s">
        <v>76</v>
      </c>
      <c r="F4" t="s">
        <v>51</v>
      </c>
      <c r="G4" t="s">
        <v>56</v>
      </c>
      <c r="H4" t="s">
        <v>94</v>
      </c>
      <c r="I4" t="s">
        <v>51</v>
      </c>
      <c r="J4" t="s">
        <v>51</v>
      </c>
      <c r="K4" t="s">
        <v>51</v>
      </c>
    </row>
    <row r="5" spans="1:11" x14ac:dyDescent="0.95">
      <c r="A5" t="s">
        <v>11</v>
      </c>
      <c r="B5" t="s">
        <v>86</v>
      </c>
      <c r="C5" t="s">
        <v>51</v>
      </c>
      <c r="D5" t="s">
        <v>22</v>
      </c>
      <c r="E5" t="s">
        <v>77</v>
      </c>
      <c r="F5" t="s">
        <v>51</v>
      </c>
      <c r="G5" t="s">
        <v>57</v>
      </c>
      <c r="H5" t="s">
        <v>95</v>
      </c>
      <c r="I5" t="s">
        <v>51</v>
      </c>
      <c r="J5" t="s">
        <v>51</v>
      </c>
      <c r="K5" t="s">
        <v>51</v>
      </c>
    </row>
    <row r="6" spans="1:11" x14ac:dyDescent="0.95">
      <c r="A6" t="s">
        <v>12</v>
      </c>
      <c r="B6" t="s">
        <v>87</v>
      </c>
      <c r="C6" t="s">
        <v>51</v>
      </c>
      <c r="D6" t="s">
        <v>23</v>
      </c>
      <c r="E6" t="s">
        <v>78</v>
      </c>
      <c r="F6" t="s">
        <v>51</v>
      </c>
      <c r="G6" t="s">
        <v>58</v>
      </c>
      <c r="H6" t="s">
        <v>96</v>
      </c>
      <c r="I6" t="s">
        <v>51</v>
      </c>
      <c r="J6" t="s">
        <v>51</v>
      </c>
      <c r="K6" t="s">
        <v>51</v>
      </c>
    </row>
    <row r="7" spans="1:11" x14ac:dyDescent="0.95">
      <c r="A7" t="s">
        <v>13</v>
      </c>
      <c r="B7" t="s">
        <v>88</v>
      </c>
      <c r="C7" t="s">
        <v>51</v>
      </c>
      <c r="D7" t="s">
        <v>24</v>
      </c>
      <c r="E7" t="s">
        <v>79</v>
      </c>
      <c r="F7" t="s">
        <v>51</v>
      </c>
      <c r="G7" t="s">
        <v>59</v>
      </c>
      <c r="H7" t="s">
        <v>97</v>
      </c>
      <c r="I7" t="s">
        <v>51</v>
      </c>
      <c r="J7" t="s">
        <v>51</v>
      </c>
      <c r="K7" t="s">
        <v>51</v>
      </c>
    </row>
    <row r="8" spans="1:11" x14ac:dyDescent="0.95">
      <c r="A8" t="s">
        <v>14</v>
      </c>
      <c r="B8" t="s">
        <v>89</v>
      </c>
      <c r="C8" t="s">
        <v>51</v>
      </c>
      <c r="D8" t="s">
        <v>25</v>
      </c>
      <c r="E8" t="s">
        <v>80</v>
      </c>
      <c r="F8" t="s">
        <v>51</v>
      </c>
      <c r="G8" t="s">
        <v>51</v>
      </c>
      <c r="H8" t="s">
        <v>51</v>
      </c>
      <c r="I8" t="s">
        <v>51</v>
      </c>
      <c r="J8" t="s">
        <v>51</v>
      </c>
      <c r="K8" t="s">
        <v>51</v>
      </c>
    </row>
    <row r="9" spans="1:11" x14ac:dyDescent="0.95">
      <c r="A9" t="s">
        <v>15</v>
      </c>
      <c r="B9" t="s">
        <v>90</v>
      </c>
      <c r="C9" t="s">
        <v>51</v>
      </c>
      <c r="D9" t="s">
        <v>0</v>
      </c>
      <c r="E9" t="s">
        <v>81</v>
      </c>
      <c r="F9" t="s">
        <v>51</v>
      </c>
      <c r="G9" t="s">
        <v>51</v>
      </c>
      <c r="H9" t="s">
        <v>51</v>
      </c>
      <c r="I9" t="s">
        <v>51</v>
      </c>
      <c r="J9" t="s">
        <v>51</v>
      </c>
      <c r="K9" t="s">
        <v>51</v>
      </c>
    </row>
    <row r="10" spans="1:11" x14ac:dyDescent="0.95">
      <c r="A10" t="s">
        <v>16</v>
      </c>
      <c r="B10" t="s">
        <v>91</v>
      </c>
      <c r="C10" t="s">
        <v>51</v>
      </c>
      <c r="D10" t="s">
        <v>26</v>
      </c>
      <c r="E10" t="s">
        <v>82</v>
      </c>
      <c r="F10" t="s">
        <v>51</v>
      </c>
      <c r="G10" t="s">
        <v>51</v>
      </c>
      <c r="H10" t="s">
        <v>51</v>
      </c>
      <c r="I10" t="s">
        <v>51</v>
      </c>
      <c r="J10" t="s">
        <v>51</v>
      </c>
      <c r="K10" t="s">
        <v>51</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8 b 5 a a 0 2 - a 5 5 0 - 4 a 1 7 - 9 7 1 3 - 7 8 8 8 f c c e 8 0 7 0 "   x m l n s = " h t t p : / / s c h e m a s . m i c r o s o f t . c o m / D a t a M a s h u p " > A A A A A H I H A A B Q S w M E F A A C A A g A E 3 3 a 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E 3 3 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9 2 l h M t T w j b A Q A A P U x A A A T A B w A R m 9 y b X V s Y X M v U 2 V j d G l v b j E u b S C i G A A o o B Q A A A A A A A A A A A A A A A A A A A A A A A A A A A D t W l t P 4 z g U f k f q f 7 D C S y p F l W C G w m o 0 D 9 D C a H c 7 D D v t 7 j w g H t L k Q K 1 x 4 6 7 t z I B Q / / v Y S Z o 6 9 6 a U k p H C S 4 V 9 f O 7 f J 5 / W H B y B q Y f G 4 e f R h 8 5 B 5 4 D P b A Y u u s K P 4 J 5 z D m J o C x t 9 R A R E 5 w D J v z H 1 m Q N y 5 f L R A d I b + I y B J 7 5 R 9 n 1 K 6 X e z + 3 x 7 b c / h o 5 H U Y N w t b w f U E 1 L 0 z g o V H R q D m e 0 9 S G O T p w U Y U u P E n h L o T Z j t 8 X v K 5 g N K / L m n N r k Z W r W e n z W 9 N 5 Q L 7 D 0 o g W t / P g V m W E j I f 5 C A R 7 G 0 U J G s d C 8 j e Q H S I o y F z Z S Y 9 F i J D M H B c 5 v 0 1 K l A 6 l x c e m 7 J / j W I M K b c w 8 q P A k f D P A F 3 G F 6 o W p R E M i A 2 5 w P q Z m N Y y 4 z 9 q V M o d u G 7 D y A i y d U u o Q / Y s c l y 2 Y 2 r 8 x U W x H Z k e f 6 z i a / V J 1 o P V s 1 U E S 3 j + t / R S H 4 Y V i T G E v L W s z H E f E G 5 T V Q O r z A Q 1 1 h 2 O w f Y K z C r N + W 5 8 7 + P O V Y J G s h 6 Z m t W 2 K u H 6 X b U o v R k P 7 g o b D a + D n M M R O L i K / 0 Z N x 8 C 2 5 m h 2 5 I G v J O n j a M T Y 5 3 E o b 8 g M r E i t r A 2 E G + F G 2 b W F w t V d H v Z 9 r H m x Q 3 + Q f N c C N b N P C 8 t N M J c 9 G S x p F Y n X 6 Y 0 E 9 1 q 5 3 M x F 5 g d + 3 O 9 D + f 0 R 1 6 F w o 1 o 2 c x E a Z X j 3 / h E 6 F S 2 I Z 6 D x x X 9 R W B J r x + v 1 l P g T 4 A 9 D 8 A F m C 2 G q b Y z o j L T Q Z u H O 2 n M G h o U 1 k C S 6 1 l 0 V X V J A v G J / j t S q U b 4 H n l U R C n / k 1 / O F + L J z F a l i 8 Q M I h C v y q O 0 r c u T P q H I X G I l G U w + r o 2 l 4 g i l G g g H d C i U A T N N q Z v o k Q S Y p p t U z D r h D G H B J I 0 H p S h j m y q y e T 2 u 6 U u U N 4 J q f m e m a Y l m T 0 R T w j O 1 a K Y O w / Q D b 0 u B r O g l c C 1 m m E K K q V I U 8 I u k l 0 3 Y 5 U L e l 4 N L T j O p 5 b S l l q Z T S 8 s t b 8 s t p 0 F Y x T B W x B I Q S s w u R b x S q q Q O q a T u Q H q 9 m 0 A q J y 2 p b E A q K Z Q 2 l 0 5 y 2 a 8 l l R e R S t 5 I l G i I z G 1 l w 3 k o q a Q O q e i 3 n q Y x S j s B t Y z S M k q 9 E W g 7 O i n W s N X U 0 z Q i a e e d l k h a I q k x 7 2 z H I g X H X z D j x D W t z S J X m A h g S L H F j o e b K v D q l r O w 1 X d f C l i 9 4 3 8 3 t K a / r W g u Y B s 0 K 6 w L v u 2 g o G m o A 8 s b R h 0 A l 3 / x V v l p D D L P W m S 2 y N w r M s + U N y W I 2 B y c p U q 2 n e I b g 8 x + i 8 w W m W 8 7 D W + B y Y L j 2 8 3 B n k 2 e O O a b I 7 H m y 5 j V 2 7 n t x t L o R + z N m k 3 L R f Y B T z y M a p 5 q A M 4 U K / V m T t P 4 G Z h 6 c v a P D w y H 2 m T W k N y 9 9 B h 2 Z u B e n R 8 V J C N c + 4 t i z 8 z 1 L G P V Q p 2 4 J / L + I o 5 i c I 8 f V 0 Y 2 e q g m 0 z W R 5 C f t T X p J i + U G l e 9 / Y 8 / t j e B e f P E l 6 e U p C Z K 1 T s d x d T q 0 3 O 0 k C d W P Z / a a g X d 1 M n C 8 k w x U / M C / 1 / D f 1 w n / 3 W u g I P 1 9 3 1 7 D P 6 k T / v u d 9 / + b x t 6 v E / v J b j v / T Q M / r R N 4 / z V 6 P n H N 3 m v s Z 3 V i P 9 1 J 7 B X z / 1 7 D / 6 N O + G c 7 x / s + A 4 9 e s 2 q x 6 + 9 b U 1 e l D 7 8 A U E s B A i 0 A F A A C A A g A E 3 3 a W E U A 6 P u k A A A A 9 g A A A B I A A A A A A A A A A A A A A A A A A A A A A E N v b m Z p Z y 9 Q Y W N r Y W d l L n h t b F B L A Q I t A B Q A A g A I A B N 9 2 l g P y u m r p A A A A O k A A A A T A A A A A A A A A A A A A A A A A P A A A A B b Q 2 9 u d G V u d F 9 U e X B l c 1 0 u e G 1 s U E s B A i 0 A F A A C A A g A E 3 3 a W E y 1 P C N s B A A A 9 T E A A B M A A A A A A A A A A A A A A A A A 4 Q E A A E Z v c m 1 1 b G F z L 1 N l Y 3 R p b 2 4 x L m 1 Q S w U G A A A A A A M A A w D C A A A A m 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2 w A A A A A A A A F b 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l 4 Z W R B c 3 N l d E R h d G E 8 L 0 l 0 Z W 1 Q Y X R o P j w v S X R l b U x v Y 2 F 0 a W 9 u P j x T d G F i b G V F b n R y a W V z P j x F b n R y e S B U e X B l P S J J c 1 B y a X Z h d G U i I F Z h b H V l P S J s M C I g L z 4 8 R W 5 0 c n k g V H l w Z T 0 i U X V l c n l J R C I g V m F s d W U 9 I n N h Y W I x M 2 Z k M y 1 l M T d k L T Q 5 M m U t O G E 4 O S 0 w M 2 U 5 Z j U 4 N j F j Z D U 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M k R m l 4 Z W R B c 3 N l d E F u Y W x 5 c 2 l z J C F Q a X Z v d F R h Y m x l M i I g L z 4 8 R W 5 0 c n k g V H l w Z T 0 i R m l s b G V k Q 2 9 t c G x l d G V S Z X N 1 b H R U b 1 d v c m t z a G V l d C I g V m F s d W U 9 I m w w I i A v P j x F b n R y e S B U e X B l P S J G a W x s Q 2 9 1 b n Q i I F Z h b H V l P S J s M S I g L z 4 8 R W 5 0 c n k g V H l w Z T 0 i R m l s b E V y c m 9 y Q 2 9 k Z S I g V m F s d W U 9 I n N V b m t u b 3 d u I i A v P j x F b n R y e S B U e X B l P S J G a W x s R X J y b 3 J D b 3 V u d C I g V m F s d W U 9 I m w w I i A v P j x F b n R y e S B U e X B l P S J G a W x s T G F z d F V w Z G F 0 Z W Q i I F Z h b H V l P S J k M j A y N C 0 w N i 0 y N l Q x M z o 0 M D o z O S 4 w M j c x N j M 1 W i I g L z 4 8 R W 5 0 c n k g V H l w Z T 0 i R m l s b E N v b H V t b l R 5 c G V z I i B W Y W x 1 Z T 0 i c 0 J n W U V C Q V F H Q m d Z R 0 F B R U F B Q U F B I i A v P j x F b n R y e S B U e X B l P S J S Z W N v d m V y e V R h c m d l d F N o Z W V 0 I i B W Y W x 1 Z T 0 i c y R G a X h l Z E F z c 2 V 0 Q W 5 h b H l z a X M k I i A v P j x F b n R y e S B U e X B l P S J S Z W N v d m V y e V R h c m d l d E N v b H V t b i I g V m F s d W U 9 I m w y I i A v P j x F b n R y e S B U e X B l P S J S Z W N v d m V y e V R h c m d l d F J v d y I g V m F s d W U 9 I m w 1 I i A v P j x F b n R y e S B U e X B l P S J G a W x s Q 2 9 s d W 1 u T m F t Z X M i I F Z h b H V l P S J z W y Z x d W 9 0 O 0 Z p e G V k Q X N z Z X R Q b 3 N 0 a W 5 n V H l w Z U 5 1 b W J l c i Z x d W 9 0 O y w m c X V v d D t G a X h l Z E F z c 2 V 0 U G 9 z d G l u Z 1 R 5 c G V O Y W 1 l J n F 1 b 3 Q 7 L C Z x d W 9 0 O 0 J l Z m 9 y Z V N 0 Y X J 0 a W 5 n R G F 0 Z S Z x d W 9 0 O y w m c X V v d D t B d E V u Z G l u Z 0 R h d G U m c X V v d D s s J n F 1 b 3 Q 7 T m V 0 Q 2 h h b m d l J n F 1 b 3 Q 7 L C Z x d W 9 0 O 0 F z c 2 V 0 T n V t Y m V y J n F 1 b 3 Q 7 L C Z x d W 9 0 O 0 F z c 2 V 0 R G V z Y 3 J p c H R p b 2 4 m c X V v d D s s J n F 1 b 3 Q 7 R m l 4 Z W R B c 3 N l d E N s Y X N z Q 2 9 k Z S Z x d W 9 0 O y w m c X V v d D t G a X h l Z E F z c 2 V 0 U 3 V i Y 2 x h c 3 N D b 2 R l J n F 1 b 3 Q 7 L C Z x d W 9 0 O 0 Z p e G V k Q X N z Z X R M b 2 N h d G l v b k N v Z G U m c X V v d D s s J n F 1 b 3 Q 7 Q n V k Z 2 V 0 Z W R B c 3 N l d C Z x d W 9 0 O y w m c X V v d D t B Y 3 F 1 a X N p d G l v b k R h d G V G a W V s Z C Z x d W 9 0 O y w m c X V v d D t E a X N w b 3 N h b E R h d G V G a W V s Z C Z x d W 9 0 O y w m c X V v d D t H b G 9 i Y W x E a W 1 l b n N p b 2 4 x Q 2 9 k Z S Z x d W 9 0 O y w m c X V v d D t H b G 9 i Y W x E a W 1 l b n N p b 2 4 y Q 2 9 k Z S Z x d W 9 0 O 1 0 i I C 8 + P E V u d H J 5 I F R 5 c G U 9 I k Z p b G x T d G F 0 d X M i I F Z h b H V l P S J z Q 2 9 t c G x l d G U 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0 Z p e G V k Q X N z Z X R E Y X R h L 0 F 1 d G 9 S Z W 1 v d m V k Q 2 9 s d W 1 u c z E u e 0 Z p e G V k Q X N z Z X R Q b 3 N 0 a W 5 n V H l w Z U 5 1 b W J l c i w w f S Z x d W 9 0 O y w m c X V v d D t T Z W N 0 a W 9 u M S 9 G a X h l Z E F z c 2 V 0 R G F 0 Y S 9 B d X R v U m V t b 3 Z l Z E N v b H V t b n M x L n t G a X h l Z E F z c 2 V 0 U G 9 z d G l u Z 1 R 5 c G V O Y W 1 l L D F 9 J n F 1 b 3 Q 7 L C Z x d W 9 0 O 1 N l Y 3 R p b 2 4 x L 0 Z p e G V k Q X N z Z X R E Y X R h L 0 F 1 d G 9 S Z W 1 v d m V k Q 2 9 s d W 1 u c z E u e 0 J l Z m 9 y Z V N 0 Y X J 0 a W 5 n R G F 0 Z S w y f S Z x d W 9 0 O y w m c X V v d D t T Z W N 0 a W 9 u M S 9 G a X h l Z E F z c 2 V 0 R G F 0 Y S 9 B d X R v U m V t b 3 Z l Z E N v b H V t b n M x L n t B d E V u Z G l u Z 0 R h d G U s M 3 0 m c X V v d D s s J n F 1 b 3 Q 7 U 2 V j d G l v b j E v R m l 4 Z W R B c 3 N l d E R h d G E v Q X V 0 b 1 J l b W 9 2 Z W R D b 2 x 1 b W 5 z M S 5 7 T m V 0 Q 2 h h b m d l L D R 9 J n F 1 b 3 Q 7 L C Z x d W 9 0 O 1 N l Y 3 R p b 2 4 x L 0 Z p e G V k Q X N z Z X R E Y X R h L 0 F 1 d G 9 S Z W 1 v d m V k Q 2 9 s d W 1 u c z E u e 0 F z c 2 V 0 T n V t Y m V y L D V 9 J n F 1 b 3 Q 7 L C Z x d W 9 0 O 1 N l Y 3 R p b 2 4 x L 0 Z p e G V k Q X N z Z X R E Y X R h L 0 F 1 d G 9 S Z W 1 v d m V k Q 2 9 s d W 1 u c z E u e 0 F z c 2 V 0 R G V z Y 3 J p c H R p b 2 4 s N n 0 m c X V v d D s s J n F 1 b 3 Q 7 U 2 V j d G l v b j E v R m l 4 Z W R B c 3 N l d E R h d G E v Q X V 0 b 1 J l b W 9 2 Z W R D b 2 x 1 b W 5 z M S 5 7 R m l 4 Z W R B c 3 N l d E N s Y X N z Q 2 9 k Z S w 3 f S Z x d W 9 0 O y w m c X V v d D t T Z W N 0 a W 9 u M S 9 G a X h l Z E F z c 2 V 0 R G F 0 Y S 9 B d X R v U m V t b 3 Z l Z E N v b H V t b n M x L n t G a X h l Z E F z c 2 V 0 U 3 V i Y 2 x h c 3 N D b 2 R l L D h 9 J n F 1 b 3 Q 7 L C Z x d W 9 0 O 1 N l Y 3 R p b 2 4 x L 0 Z p e G V k Q X N z Z X R E Y X R h L 0 F 1 d G 9 S Z W 1 v d m V k Q 2 9 s d W 1 u c z E u e 0 Z p e G V k Q X N z Z X R M b 2 N h d G l v b k N v Z G U s O X 0 m c X V v d D s s J n F 1 b 3 Q 7 U 2 V j d G l v b j E v R m l 4 Z W R B c 3 N l d E R h d G E v Q X V 0 b 1 J l b W 9 2 Z W R D b 2 x 1 b W 5 z M S 5 7 Q n V k Z 2 V 0 Z W R B c 3 N l d C w x M H 0 m c X V v d D s s J n F 1 b 3 Q 7 U 2 V j d G l v b j E v R m l 4 Z W R B c 3 N l d E R h d G E v Q X V 0 b 1 J l b W 9 2 Z W R D b 2 x 1 b W 5 z M S 5 7 Q W N x d W l z a X R p b 2 5 E Y X R l R m l l b G Q s M T F 9 J n F 1 b 3 Q 7 L C Z x d W 9 0 O 1 N l Y 3 R p b 2 4 x L 0 Z p e G V k Q X N z Z X R E Y X R h L 0 F 1 d G 9 S Z W 1 v d m V k Q 2 9 s d W 1 u c z E u e 0 R p c 3 B v c 2 F s R G F 0 Z U Z p Z W x k L D E y f S Z x d W 9 0 O y w m c X V v d D t T Z W N 0 a W 9 u M S 9 G a X h l Z E F z c 2 V 0 R G F 0 Y S 9 B d X R v U m V t b 3 Z l Z E N v b H V t b n M x L n t H b G 9 i Y W x E a W 1 l b n N p b 2 4 x Q 2 9 k Z S w x M 3 0 m c X V v d D s s J n F 1 b 3 Q 7 U 2 V j d G l v b j E v R m l 4 Z W R B c 3 N l d E R h d G E v Q X V 0 b 1 J l b W 9 2 Z W R D b 2 x 1 b W 5 z M S 5 7 R 2 x v Y m F s R G l t Z W 5 z a W 9 u M k N v Z G U s M T R 9 J n F 1 b 3 Q 7 X S w m c X V v d D t D b 2 x 1 b W 5 D b 3 V u d C Z x d W 9 0 O z o x N S w m c X V v d D t L Z X l D b 2 x 1 b W 5 O Y W 1 l c y Z x d W 9 0 O z p b X S w m c X V v d D t D b 2 x 1 b W 5 J Z G V u d G l 0 a W V z J n F 1 b 3 Q 7 O l s m c X V v d D t T Z W N 0 a W 9 u M S 9 G a X h l Z E F z c 2 V 0 R G F 0 Y S 9 B d X R v U m V t b 3 Z l Z E N v b H V t b n M x L n t G a X h l Z E F z c 2 V 0 U G 9 z d G l u Z 1 R 5 c G V O d W 1 i Z X I s M H 0 m c X V v d D s s J n F 1 b 3 Q 7 U 2 V j d G l v b j E v R m l 4 Z W R B c 3 N l d E R h d G E v Q X V 0 b 1 J l b W 9 2 Z W R D b 2 x 1 b W 5 z M S 5 7 R m l 4 Z W R B c 3 N l d F B v c 3 R p b m d U e X B l T m F t Z S w x f S Z x d W 9 0 O y w m c X V v d D t T Z W N 0 a W 9 u M S 9 G a X h l Z E F z c 2 V 0 R G F 0 Y S 9 B d X R v U m V t b 3 Z l Z E N v b H V t b n M x L n t C Z W Z v c m V T d G F y d G l u Z 0 R h d G U s M n 0 m c X V v d D s s J n F 1 b 3 Q 7 U 2 V j d G l v b j E v R m l 4 Z W R B c 3 N l d E R h d G E v Q X V 0 b 1 J l b W 9 2 Z W R D b 2 x 1 b W 5 z M S 5 7 Q X R F b m R p b m d E Y X R l L D N 9 J n F 1 b 3 Q 7 L C Z x d W 9 0 O 1 N l Y 3 R p b 2 4 x L 0 Z p e G V k Q X N z Z X R E Y X R h L 0 F 1 d G 9 S Z W 1 v d m V k Q 2 9 s d W 1 u c z E u e 0 5 l d E N o Y W 5 n Z S w 0 f S Z x d W 9 0 O y w m c X V v d D t T Z W N 0 a W 9 u M S 9 G a X h l Z E F z c 2 V 0 R G F 0 Y S 9 B d X R v U m V t b 3 Z l Z E N v b H V t b n M x L n t B c 3 N l d E 5 1 b W J l c i w 1 f S Z x d W 9 0 O y w m c X V v d D t T Z W N 0 a W 9 u M S 9 G a X h l Z E F z c 2 V 0 R G F 0 Y S 9 B d X R v U m V t b 3 Z l Z E N v b H V t b n M x L n t B c 3 N l d E R l c 2 N y a X B 0 a W 9 u L D Z 9 J n F 1 b 3 Q 7 L C Z x d W 9 0 O 1 N l Y 3 R p b 2 4 x L 0 Z p e G V k Q X N z Z X R E Y X R h L 0 F 1 d G 9 S Z W 1 v d m V k Q 2 9 s d W 1 u c z E u e 0 Z p e G V k Q X N z Z X R D b G F z c 0 N v Z G U s N 3 0 m c X V v d D s s J n F 1 b 3 Q 7 U 2 V j d G l v b j E v R m l 4 Z W R B c 3 N l d E R h d G E v Q X V 0 b 1 J l b W 9 2 Z W R D b 2 x 1 b W 5 z M S 5 7 R m l 4 Z W R B c 3 N l d F N 1 Y m N s Y X N z Q 2 9 k Z S w 4 f S Z x d W 9 0 O y w m c X V v d D t T Z W N 0 a W 9 u M S 9 G a X h l Z E F z c 2 V 0 R G F 0 Y S 9 B d X R v U m V t b 3 Z l Z E N v b H V t b n M x L n t G a X h l Z E F z c 2 V 0 T G 9 j Y X R p b 2 5 D b 2 R l L D l 9 J n F 1 b 3 Q 7 L C Z x d W 9 0 O 1 N l Y 3 R p b 2 4 x L 0 Z p e G V k Q X N z Z X R E Y X R h L 0 F 1 d G 9 S Z W 1 v d m V k Q 2 9 s d W 1 u c z E u e 0 J 1 Z G d l d G V k Q X N z Z X Q s M T B 9 J n F 1 b 3 Q 7 L C Z x d W 9 0 O 1 N l Y 3 R p b 2 4 x L 0 Z p e G V k Q X N z Z X R E Y X R h L 0 F 1 d G 9 S Z W 1 v d m V k Q 2 9 s d W 1 u c z E u e 0 F j c X V p c 2 l 0 a W 9 u R G F 0 Z U Z p Z W x k L D E x f S Z x d W 9 0 O y w m c X V v d D t T Z W N 0 a W 9 u M S 9 G a X h l Z E F z c 2 V 0 R G F 0 Y S 9 B d X R v U m V t b 3 Z l Z E N v b H V t b n M x L n t E a X N w b 3 N h b E R h d G V G a W V s Z C w x M n 0 m c X V v d D s s J n F 1 b 3 Q 7 U 2 V j d G l v b j E v R m l 4 Z W R B c 3 N l d E R h d G E v Q X V 0 b 1 J l b W 9 2 Z W R D b 2 x 1 b W 5 z M S 5 7 R 2 x v Y m F s R G l t Z W 5 z a W 9 u M U N v Z G U s M T N 9 J n F 1 b 3 Q 7 L C Z x d W 9 0 O 1 N l Y 3 R p b 2 4 x L 0 Z p e G V k Q X N z Z X R E Y X R h L 0 F 1 d G 9 S Z W 1 v d m V k Q 2 9 s d W 1 u c z E u e 0 d s b 2 J h b E R p b W V u c 2 l v b j J D b 2 R l L D E 0 f S Z x d W 9 0 O 1 0 s J n F 1 b 3 Q 7 U m V s Y X R p b 2 5 z a G l w S W 5 m b y Z x d W 9 0 O z p b X X 0 i I C 8 + P C 9 T d G F i b G V F b n R y a W V z P j w v S X R l b T 4 8 S X R l b T 4 8 S X R l b U x v Y 2 F 0 a W 9 u P j x J d G V t V H l w Z T 5 G b 3 J t d W x h P C 9 J d G V t V H l w Z T 4 8 S X R l b V B h d G g + U 2 V j d G l v b j E v R m l 4 Z W R B c 3 N l d E R h d G E v U 2 9 1 c m N l P C 9 J d G V t U G F 0 a D 4 8 L 0 l 0 Z W 1 M b 2 N h d G l v b j 4 8 U 3 R h Y m x l R W 5 0 c m l l c y A v P j w v S X R l b T 4 8 S X R l b T 4 8 S X R l b U x v Y 2 F 0 a W 9 u P j x J d G V t V H l w Z T 5 G b 3 J t d W x h P C 9 J d G V t V H l w Z T 4 8 S X R l b V B h d G g + U 2 V j d G l v b j E v R m l 4 Z W R B c 3 N l d E R h d G E v Q 2 h h b m d l Z C U y M F R 5 c G U 8 L 0 l 0 Z W 1 Q Y X R o P j w v S X R l b U x v Y 2 F 0 a W 9 u P j x T d G F i b G V F b n R y a W V z I C 8 + P C 9 J d G V t P j x J d G V t P j x J d G V t T G 9 j Y X R p b 2 4 + P E l 0 Z W 1 U e X B l P k Z v c m 1 1 b G E 8 L 0 l 0 Z W 1 U e X B l P j x J d G V t U G F 0 a D 5 T Z W N 0 a W 9 u M S 9 B Y 3 F 1 a X N p d G l v b k N v c 3 R C Z W Z v c m V T d G F y d G l u Z 0 R h d G V 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g 3 O D A w Z W U t O D k 5 N i 0 0 M j E 0 L W I x Z G Y t Z G Y w Z j R i N T Y y M G Y 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Q t M D Y t M j Z U M T M 6 N D A 6 M z g u N D c 2 M z c 5 N V o i I C 8 + P E V u d H J 5 I F R 5 c G U 9 I k Z p b G x T d G F 0 d X M i I F Z h b H V l P S J z Q 2 9 t c G x l d G U i I C 8 + P C 9 T d G F i b G V F b n R y a W V z P j w v S X R l b T 4 8 S X R l b T 4 8 S X R l b U x v Y 2 F 0 a W 9 u P j x J d G V t V H l w Z T 5 G b 3 J t d W x h P C 9 J d G V t V H l w Z T 4 8 S X R l b V B h d G g + U 2 V j d G l v b j E v Q W N x d W l z a X R p b 2 5 D b 3 N 0 Q m V m b 3 J l U 3 R h c n R p b m d E Y X R l R G F 0 Y S 9 T b 3 V y Y 2 U 8 L 0 l 0 Z W 1 Q Y X R o P j w v S X R l b U x v Y 2 F 0 a W 9 u P j x T d G F i b G V F b n R y a W V z I C 8 + P C 9 J d G V t P j x J d G V t P j x J d G V t T G 9 j Y X R p b 2 4 + P E l 0 Z W 1 U e X B l P k Z v c m 1 1 b G E 8 L 0 l 0 Z W 1 U e X B l P j x J d G V t U G F 0 a D 5 T Z W N 0 a W 9 u M S 9 B Y 3 F 1 a X N p d G l v b k N v c 3 R C Z W Z v c m V T d G F y d G l u Z 0 R h d G V E Y X R h L 1 J l b m F t Z W Q l M j B D b 2 x 1 b W 5 z P C 9 J d G V t U G F 0 a D 4 8 L 0 l 0 Z W 1 M b 2 N h d G l v b j 4 8 U 3 R h Y m x l R W 5 0 c m l l c y A v P j w v S X R l b T 4 8 S X R l b T 4 8 S X R l b U x v Y 2 F 0 a W 9 u P j x J d G V t V H l w Z T 5 G b 3 J t d W x h P C 9 J d G V t V H l w Z T 4 8 S X R l b V B h d G g + U 2 V j d G l v b j E v Q W N x d W l z a X R p b 2 5 D b 3 N 0 Q m V m b 3 J l U 3 R h c n R p b m d E Y X R l R G F 0 Y S 9 E d X B s a W N h d G V k J T I w Q 2 9 s d W 1 u P C 9 J d G V t U G F 0 a D 4 8 L 0 l 0 Z W 1 M b 2 N h d G l v b j 4 8 U 3 R h Y m x l R W 5 0 c m l l c y A v P j w v S X R l b T 4 8 S X R l b T 4 8 S X R l b U x v Y 2 F 0 a W 9 u P j x J d G V t V H l w Z T 5 G b 3 J t d W x h P C 9 J d G V t V H l w Z T 4 8 S X R l b V B h d G g + U 2 V j d G l v b j E v Q W N x d W l z a X R p b 2 5 D b 3 N 0 Q m V m b 3 J l U 3 R h c n R p b m d E Y X R l R G F 0 Y S 9 Q a X Z v d G V k J T I w Q 2 9 s d W 1 u P C 9 J d G V t U G F 0 a D 4 8 L 0 l 0 Z W 1 M b 2 N h d G l v b j 4 8 U 3 R h Y m x l R W 5 0 c m l l c y A v P j w v S X R l b T 4 8 S X R l b T 4 8 S X R l b U x v Y 2 F 0 a W 9 u P j x J d G V t V H l w Z T 5 G b 3 J t d W x h P C 9 J d G V t V H l w Z T 4 8 S X R l b V B h d G g + U 2 V j d G l v b j E v Q W N x d W l z a X R p b 2 5 D b 3 N 0 Q m V m b 3 J l U 3 R h c n R p b m d E Y X R l R G F 0 Y S 9 S Z W 1 v d m V k J T I w Q 2 9 s d W 1 u c z w v S X R l b V B h d G g + P C 9 J d G V t T G 9 j Y X R p b 2 4 + P F N 0 Y W J s Z U V u d H J p Z X M g L z 4 8 L 0 l 0 Z W 0 + P E l 0 Z W 0 + P E l 0 Z W 1 M b 2 N h d G l v b j 4 8 S X R l b V R 5 c G U + R m 9 y b X V s Y T w v S X R l b V R 5 c G U + P E l 0 Z W 1 Q Y X R o P l N l Y 3 R p b 2 4 x L 0 R l c H J l Y 2 l h d G l v b k J l Z m 9 y Z V N 0 Y X J 0 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N T E x N T F l Y S 0 x Z W E 1 L T Q 3 M W M t O W R m M C 1 j O D I z N G M 4 M z Y 3 Y j k 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C 0 w N i 0 y N l Q x M z o 0 M D o z O C 4 0 O D I x M z k y W i I g L z 4 8 R W 5 0 c n k g V H l w Z T 0 i R m l s b F N 0 Y X R 1 c y I g V m F s d W U 9 I n N D b 2 1 w b G V 0 Z S I g L z 4 8 L 1 N 0 Y W J s Z U V u d H J p Z X M + P C 9 J d G V t P j x J d G V t P j x J d G V t T G 9 j Y X R p b 2 4 + P E l 0 Z W 1 U e X B l P k Z v c m 1 1 b G E 8 L 0 l 0 Z W 1 U e X B l P j x J d G V t U G F 0 a D 5 T Z W N 0 a W 9 u M S 9 E Z X B y Z W N p Y X R p b 2 5 C Z W Z v c m V T d G F y d G l u Z 0 R h d G V E Y X R h L 1 N v d X J j Z T w v S X R l b V B h d G g + P C 9 J d G V t T G 9 j Y X R p b 2 4 + P F N 0 Y W J s Z U V u d H J p Z X M g L z 4 8 L 0 l 0 Z W 0 + P E l 0 Z W 0 + P E l 0 Z W 1 M b 2 N h d G l v b j 4 8 S X R l b V R 5 c G U + R m 9 y b X V s Y T w v S X R l b V R 5 c G U + P E l 0 Z W 1 Q Y X R o P l N l Y 3 R p b 2 4 x L 0 R l c H J l Y 2 l h d G l v b k J l Z m 9 y Z V N 0 Y X J 0 a W 5 n R G F 0 Z U R h d G E v U m V u Y W 1 l Z C U y M E N v b H V t b n M 8 L 0 l 0 Z W 1 Q Y X R o P j w v S X R l b U x v Y 2 F 0 a W 9 u P j x T d G F i b G V F b n R y a W V z I C 8 + P C 9 J d G V t P j x J d G V t P j x J d G V t T G 9 j Y X R p b 2 4 + P E l 0 Z W 1 U e X B l P k Z v c m 1 1 b G E 8 L 0 l 0 Z W 1 U e X B l P j x J d G V t U G F 0 a D 5 T Z W N 0 a W 9 u M S 9 E Z X B y Z W N p Y X R p b 2 5 C Z W Z v c m V T d G F y d G l u Z 0 R h d G V E Y X R h L 0 R 1 c G x p Y 2 F 0 Z W Q l M j B D b 2 x 1 b W 4 8 L 0 l 0 Z W 1 Q Y X R o P j w v S X R l b U x v Y 2 F 0 a W 9 u P j x T d G F i b G V F b n R y a W V z I C 8 + P C 9 J d G V t P j x J d G V t P j x J d G V t T G 9 j Y X R p b 2 4 + P E l 0 Z W 1 U e X B l P k Z v c m 1 1 b G E 8 L 0 l 0 Z W 1 U e X B l P j x J d G V t U G F 0 a D 5 T Z W N 0 a W 9 u M S 9 E Z X B y Z W N p Y X R p b 2 5 C Z W Z v c m V T d G F y d G l u Z 0 R h d G V E Y X R h L 1 B p d m 9 0 Z W Q l M j B D b 2 x 1 b W 4 8 L 0 l 0 Z W 1 Q Y X R o P j w v S X R l b U x v Y 2 F 0 a W 9 u P j x T d G F i b G V F b n R y a W V z I C 8 + P C 9 J d G V t P j x J d G V t P j x J d G V t T G 9 j Y X R p b 2 4 + P E l 0 Z W 1 U e X B l P k Z v c m 1 1 b G E 8 L 0 l 0 Z W 1 U e X B l P j x J d G V t U G F 0 a D 5 T Z W N 0 a W 9 u M S 9 E Z X B y Z W N p Y X R p b 2 5 C Z W Z v c m V T d G F y d G l u Z 0 R h d G V E Y X R h L 1 J l b W 9 2 Z W Q l M j B D b 2 x 1 b W 5 z P C 9 J d G V t U G F 0 a D 4 8 L 0 l 0 Z W 1 M b 2 N h d G l v b j 4 8 U 3 R h Y m x l R W 5 0 c m l l c y A v P j w v S X R l b T 4 8 S X R l b T 4 8 S X R l b U x v Y 2 F 0 a W 9 u P j x J d G V t V H l w Z T 5 G b 3 J t d W x h P C 9 J d G V t V H l w Z T 4 8 S X R l b V B h d G g + U 2 V j d G l v b j E v Q m 9 v a 1 Z h b H V l Q m V m b 3 J l U 3 R h c n R p b m d E Y X R l 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0 Y T R m Z D N i L T h h Z m Y t N D k z N y 0 5 O G R j L T R j N z g 4 Y z g 3 Z j Z m O S 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0 L T A 2 L T I 2 V D E z O j Q w O j M 4 L j Q 4 O T M 0 M T h a I i A v P j x F b n R y e S B U e X B l P S J G a W x s U 3 R h d H V z I i B W Y W x 1 Z T 0 i c 0 N v b X B s Z X R l I i A v P j w v U 3 R h Y m x l R W 5 0 c m l l c z 4 8 L 0 l 0 Z W 0 + P E l 0 Z W 0 + P E l 0 Z W 1 M b 2 N h d G l v b j 4 8 S X R l b V R 5 c G U + R m 9 y b X V s Y T w v S X R l b V R 5 c G U + P E l 0 Z W 1 Q Y X R o P l N l Y 3 R p b 2 4 x L 0 J v b 2 t W Y W x 1 Z U J l Z m 9 y Z V N 0 Y X J 0 a W 5 n R G F 0 Z U R h d G E v U 2 9 1 c m N l P C 9 J d G V t U G F 0 a D 4 8 L 0 l 0 Z W 1 M b 2 N h d G l v b j 4 8 U 3 R h Y m x l R W 5 0 c m l l c y A v P j w v S X R l b T 4 8 S X R l b T 4 8 S X R l b U x v Y 2 F 0 a W 9 u P j x J d G V t V H l w Z T 5 G b 3 J t d W x h P C 9 J d G V t V H l w Z T 4 8 S X R l b V B h d G g + U 2 V j d G l v b j E v Q m 9 v a 1 Z h b H V l Q m V m b 3 J l U 3 R h c n R p b m d E Y X R l R G F 0 Y S 9 S Z W 5 h b W V k J T I w Q 2 9 s d W 1 u c z w v S X R l b V B h d G g + P C 9 J d G V t T G 9 j Y X R p b 2 4 + P F N 0 Y W J s Z U V u d H J p Z X M g L z 4 8 L 0 l 0 Z W 0 + P E l 0 Z W 0 + P E l 0 Z W 1 M b 2 N h d G l v b j 4 8 S X R l b V R 5 c G U + R m 9 y b X V s Y T w v S X R l b V R 5 c G U + P E l 0 Z W 1 Q Y X R o P l N l Y 3 R p b 2 4 x L 0 J v b 2 t W Y W x 1 Z U J l Z m 9 y Z V N 0 Y X J 0 a W 5 n R G F 0 Z U R h d G E v R H V w b G l j Y X R l Z C U y M E N v b H V t b j w v S X R l b V B h d G g + P C 9 J d G V t T G 9 j Y X R p b 2 4 + P F N 0 Y W J s Z U V u d H J p Z X M g L z 4 8 L 0 l 0 Z W 0 + P E l 0 Z W 0 + P E l 0 Z W 1 M b 2 N h d G l v b j 4 8 S X R l b V R 5 c G U + R m 9 y b X V s Y T w v S X R l b V R 5 c G U + P E l 0 Z W 1 Q Y X R o P l N l Y 3 R p b 2 4 x L 0 J v b 2 t W Y W x 1 Z U J l Z m 9 y Z V N 0 Y X J 0 a W 5 n R G F 0 Z U R h d G E v U G l 2 b 3 R l Z C U y M E N v b H V t b j w v S X R l b V B h d G g + P C 9 J d G V t T G 9 j Y X R p b 2 4 + P F N 0 Y W J s Z U V u d H J p Z X M g L z 4 8 L 0 l 0 Z W 0 + P E l 0 Z W 0 + P E l 0 Z W 1 M b 2 N h d G l v b j 4 8 S X R l b V R 5 c G U + R m 9 y b X V s Y T w v S X R l b V R 5 c G U + P E l 0 Z W 1 Q Y X R o P l N l Y 3 R p b 2 4 x L 0 J v b 2 t W Y W x 1 Z U J l Z m 9 y Z V N 0 Y X J 0 a W 5 n R G F 0 Z U R h d G E v U m V t b 3 Z l Z C U y M E N v b H V t b n M 8 L 0 l 0 Z W 1 Q Y X R o P j w v S X R l b U x v Y 2 F 0 a W 9 u P j x T d G F i b G V F b n R y a W V z I C 8 + P C 9 J d G V t P j x J d G V t P j x J d G V t T G 9 j Y X R p b 2 4 + P E l 0 Z W 1 U e X B l P k Z v c m 1 1 b G E 8 L 0 l 0 Z W 1 U e X B l P j x J d G V t U G F 0 a D 5 T Z W N 0 a W 9 u M S 9 B Y 3 F 1 a X N p d G l v b k N v c 3 R B d E V u Z G l u Z 0 R h d G V 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2 V j Z D A z Z j k t O D k x Z S 0 0 N 2 U z L T k 5 Y T Y t Z W R h Y z J m Z D M 2 N j g x 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Q t M D Y t M j Z U M T M 6 N D A 6 M z g u N D k 0 O D E z N l o i I C 8 + P E V u d H J 5 I F R 5 c G U 9 I k Z p b G x T d G F 0 d X M i I F Z h b H V l P S J z Q 2 9 t c G x l d G U i I C 8 + P C 9 T d G F i b G V F b n R y a W V z P j w v S X R l b T 4 8 S X R l b T 4 8 S X R l b U x v Y 2 F 0 a W 9 u P j x J d G V t V H l w Z T 5 G b 3 J t d W x h P C 9 J d G V t V H l w Z T 4 8 S X R l b V B h d G g + U 2 V j d G l v b j E v Q W N x d W l z a X R p b 2 5 D b 3 N 0 Q X R F b m R p b m d E Y X R l R G F 0 Y S 9 T b 3 V y Y 2 U 8 L 0 l 0 Z W 1 Q Y X R o P j w v S X R l b U x v Y 2 F 0 a W 9 u P j x T d G F i b G V F b n R y a W V z I C 8 + P C 9 J d G V t P j x J d G V t P j x J d G V t T G 9 j Y X R p b 2 4 + P E l 0 Z W 1 U e X B l P k Z v c m 1 1 b G E 8 L 0 l 0 Z W 1 U e X B l P j x J d G V t U G F 0 a D 5 T Z W N 0 a W 9 u M S 9 B Y 3 F 1 a X N p d G l v b k N v c 3 R B d E V u Z G l u Z 0 R h d G V E Y X R h L 1 J l b m F t Z W Q l M j B D b 2 x 1 b W 5 z P C 9 J d G V t U G F 0 a D 4 8 L 0 l 0 Z W 1 M b 2 N h d G l v b j 4 8 U 3 R h Y m x l R W 5 0 c m l l c y A v P j w v S X R l b T 4 8 S X R l b T 4 8 S X R l b U x v Y 2 F 0 a W 9 u P j x J d G V t V H l w Z T 5 G b 3 J t d W x h P C 9 J d G V t V H l w Z T 4 8 S X R l b V B h d G g + U 2 V j d G l v b j E v Q W N x d W l z a X R p b 2 5 D b 3 N 0 Q X R F b m R p b m d E Y X R l R G F 0 Y S 9 E d X B s a W N h d G V k J T I w Q 2 9 s d W 1 u P C 9 J d G V t U G F 0 a D 4 8 L 0 l 0 Z W 1 M b 2 N h d G l v b j 4 8 U 3 R h Y m x l R W 5 0 c m l l c y A v P j w v S X R l b T 4 8 S X R l b T 4 8 S X R l b U x v Y 2 F 0 a W 9 u P j x J d G V t V H l w Z T 5 G b 3 J t d W x h P C 9 J d G V t V H l w Z T 4 8 S X R l b V B h d G g + U 2 V j d G l v b j E v Q W N x d W l z a X R p b 2 5 D b 3 N 0 Q X R F b m R p b m d E Y X R l R G F 0 Y S 9 Q a X Z v d G V k J T I w Q 2 9 s d W 1 u P C 9 J d G V t U G F 0 a D 4 8 L 0 l 0 Z W 1 M b 2 N h d G l v b j 4 8 U 3 R h Y m x l R W 5 0 c m l l c y A v P j w v S X R l b T 4 8 S X R l b T 4 8 S X R l b U x v Y 2 F 0 a W 9 u P j x J d G V t V H l w Z T 5 G b 3 J t d W x h P C 9 J d G V t V H l w Z T 4 8 S X R l b V B h d G g + U 2 V j d G l v b j E v Q W N x d W l z a X R p b 2 5 D b 3 N 0 Q X R F b m R p b m d E Y X R l R G F 0 Y S 9 S Z W 1 v d m V k J T I w Q 2 9 s d W 1 u c z w v S X R l b V B h d G g + P C 9 J d G V t T G 9 j Y X R p b 2 4 + P F N 0 Y W J s Z U V u d H J p Z X M g L z 4 8 L 0 l 0 Z W 0 + P E l 0 Z W 0 + P E l 0 Z W 1 M b 2 N h d G l v b j 4 8 S X R l b V R 5 c G U + R m 9 y b X V s Y T w v S X R l b V R 5 c G U + P E l 0 Z W 1 Q Y X R o P l N l Y 3 R p b 2 4 x L 0 R l c H J l Y 2 l h d G l v b k F 0 R W 5 k 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O T N k N D l h N i 0 y Z m U w L T R i M 2 E t Y m R l N C 0 2 N W Y 1 Z D Q 1 Y T M w O W I 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N C 0 w N i 0 y N l Q x M z o 0 M D o z O C 4 1 M D E 3 M D A z W i I g L z 4 8 R W 5 0 c n k g V H l w Z T 0 i R m l s b F N 0 Y X R 1 c y I g V m F s d W U 9 I n N D b 2 1 w b G V 0 Z S I g L z 4 8 L 1 N 0 Y W J s Z U V u d H J p Z X M + P C 9 J d G V t P j x J d G V t P j x J d G V t T G 9 j Y X R p b 2 4 + P E l 0 Z W 1 U e X B l P k Z v c m 1 1 b G E 8 L 0 l 0 Z W 1 U e X B l P j x J d G V t U G F 0 a D 5 T Z W N 0 a W 9 u M S 9 E Z X B y Z W N p Y X R p b 2 5 B d E V u Z G l u Z 0 R h d G V E Y X R h L 1 N v d X J j Z T w v S X R l b V B h d G g + P C 9 J d G V t T G 9 j Y X R p b 2 4 + P F N 0 Y W J s Z U V u d H J p Z X M g L z 4 8 L 0 l 0 Z W 0 + P E l 0 Z W 0 + P E l 0 Z W 1 M b 2 N h d G l v b j 4 8 S X R l b V R 5 c G U + R m 9 y b X V s Y T w v S X R l b V R 5 c G U + P E l 0 Z W 1 Q Y X R o P l N l Y 3 R p b 2 4 x L 0 R l c H J l Y 2 l h d G l v b k F 0 R W 5 k a W 5 n R G F 0 Z U R h d G E v U m V u Y W 1 l Z C U y M E N v b H V t b n M 8 L 0 l 0 Z W 1 Q Y X R o P j w v S X R l b U x v Y 2 F 0 a W 9 u P j x T d G F i b G V F b n R y a W V z I C 8 + P C 9 J d G V t P j x J d G V t P j x J d G V t T G 9 j Y X R p b 2 4 + P E l 0 Z W 1 U e X B l P k Z v c m 1 1 b G E 8 L 0 l 0 Z W 1 U e X B l P j x J d G V t U G F 0 a D 5 T Z W N 0 a W 9 u M S 9 E Z X B y Z W N p Y X R p b 2 5 B d E V u Z G l u Z 0 R h d G V E Y X R h L 0 R 1 c G x p Y 2 F 0 Z W Q l M j B D b 2 x 1 b W 4 8 L 0 l 0 Z W 1 Q Y X R o P j w v S X R l b U x v Y 2 F 0 a W 9 u P j x T d G F i b G V F b n R y a W V z I C 8 + P C 9 J d G V t P j x J d G V t P j x J d G V t T G 9 j Y X R p b 2 4 + P E l 0 Z W 1 U e X B l P k Z v c m 1 1 b G E 8 L 0 l 0 Z W 1 U e X B l P j x J d G V t U G F 0 a D 5 T Z W N 0 a W 9 u M S 9 E Z X B y Z W N p Y X R p b 2 5 B d E V u Z G l u Z 0 R h d G V E Y X R h L 1 B p d m 9 0 Z W Q l M j B D b 2 x 1 b W 4 8 L 0 l 0 Z W 1 Q Y X R o P j w v S X R l b U x v Y 2 F 0 a W 9 u P j x T d G F i b G V F b n R y a W V z I C 8 + P C 9 J d G V t P j x J d G V t P j x J d G V t T G 9 j Y X R p b 2 4 + P E l 0 Z W 1 U e X B l P k Z v c m 1 1 b G E 8 L 0 l 0 Z W 1 U e X B l P j x J d G V t U G F 0 a D 5 T Z W N 0 a W 9 u M S 9 E Z X B y Z W N p Y X R p b 2 5 B d E V u Z G l u Z 0 R h d G V E Y X R h L 1 J l b W 9 2 Z W Q l M j B D b 2 x 1 b W 5 z P C 9 J d G V t U G F 0 a D 4 8 L 0 l 0 Z W 1 M b 2 N h d G l v b j 4 8 U 3 R h Y m x l R W 5 0 c m l l c y A v P j w v S X R l b T 4 8 S X R l b T 4 8 S X R l b U x v Y 2 F 0 a W 9 u P j x J d G V t V H l w Z T 5 G b 3 J t d W x h P C 9 J d G V t V H l w Z T 4 8 S X R l b V B h d G g + U 2 V j d G l v b j E v Q m 9 v a 1 Z h b H V l Q X R F b m R p b m d E Y X R l 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3 Y m F j M j Y z L W R l Y 2 E t N D Q 1 M y 1 h N W R k L W F k Y m Q 0 M z R h O T g 0 N y 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0 L T A 2 L T I 2 V D E z O j Q w O j M 4 L j U w O D E 0 M T F a I i A v P j x F b n R y e S B U e X B l P S J G a W x s U 3 R h d H V z I i B W Y W x 1 Z T 0 i c 0 N v b X B s Z X R l I i A v P j w v U 3 R h Y m x l R W 5 0 c m l l c z 4 8 L 0 l 0 Z W 0 + P E l 0 Z W 0 + P E l 0 Z W 1 M b 2 N h d G l v b j 4 8 S X R l b V R 5 c G U + R m 9 y b X V s Y T w v S X R l b V R 5 c G U + P E l 0 Z W 1 Q Y X R o P l N l Y 3 R p b 2 4 x L 0 J v b 2 t W Y W x 1 Z U F 0 R W 5 k a W 5 n R G F 0 Z U R h d G E v U 2 9 1 c m N l P C 9 J d G V t U G F 0 a D 4 8 L 0 l 0 Z W 1 M b 2 N h d G l v b j 4 8 U 3 R h Y m x l R W 5 0 c m l l c y A v P j w v S X R l b T 4 8 S X R l b T 4 8 S X R l b U x v Y 2 F 0 a W 9 u P j x J d G V t V H l w Z T 5 G b 3 J t d W x h P C 9 J d G V t V H l w Z T 4 8 S X R l b V B h d G g + U 2 V j d G l v b j E v Q m 9 v a 1 Z h b H V l Q X R F b m R p b m d E Y X R l R G F 0 Y S 9 S Z W 5 h b W V k J T I w Q 2 9 s d W 1 u c z w v S X R l b V B h d G g + P C 9 J d G V t T G 9 j Y X R p b 2 4 + P F N 0 Y W J s Z U V u d H J p Z X M g L z 4 8 L 0 l 0 Z W 0 + P E l 0 Z W 0 + P E l 0 Z W 1 M b 2 N h d G l v b j 4 8 S X R l b V R 5 c G U + R m 9 y b X V s Y T w v S X R l b V R 5 c G U + P E l 0 Z W 1 Q Y X R o P l N l Y 3 R p b 2 4 x L 0 J v b 2 t W Y W x 1 Z U F 0 R W 5 k a W 5 n R G F 0 Z U R h d G E v R H V w b G l j Y X R l Z C U y M E N v b H V t b j w v S X R l b V B h d G g + P C 9 J d G V t T G 9 j Y X R p b 2 4 + P F N 0 Y W J s Z U V u d H J p Z X M g L z 4 8 L 0 l 0 Z W 0 + P E l 0 Z W 0 + P E l 0 Z W 1 M b 2 N h d G l v b j 4 8 S X R l b V R 5 c G U + R m 9 y b X V s Y T w v S X R l b V R 5 c G U + P E l 0 Z W 1 Q Y X R o P l N l Y 3 R p b 2 4 x L 0 J v b 2 t W Y W x 1 Z U F 0 R W 5 k a W 5 n R G F 0 Z U R h d G E v U G l 2 b 3 R l Z C U y M E N v b H V t b j w v S X R l b V B h d G g + P C 9 J d G V t T G 9 j Y X R p b 2 4 + P F N 0 Y W J s Z U V u d H J p Z X M g L z 4 8 L 0 l 0 Z W 0 + P E l 0 Z W 0 + P E l 0 Z W 1 M b 2 N h d G l v b j 4 8 S X R l b V R 5 c G U + R m 9 y b X V s Y T w v S X R l b V R 5 c G U + P E l 0 Z W 1 Q Y X R o P l N l Y 3 R p b 2 4 x L 0 J v b 2 t W Y W x 1 Z U F 0 R W 5 k a W 5 n R G F 0 Z U R h d G E v U m V t b 3 Z l Z C U y M E N v b H V t b n M 8 L 0 l 0 Z W 1 Q Y X R o P j w v S X R l b U x v Y 2 F 0 a W 9 u P j x T d G F i b G V F b n R y a W V z I C 8 + P C 9 J d G V t P j x J d G V t P j x J d G V t T G 9 j Y X R p b 2 4 + P E l 0 Z W 1 U e X B l P k Z v c m 1 1 b G E 8 L 0 l 0 Z W 1 U e X B l P j x J d G V t U G F 0 a D 5 T Z W N 0 a W 9 u M S 9 B Y 3 F 1 a X N p d G l v b k N v c 3 R C Z W Z v c m V T d G F y d G l u Z 0 R h d G V E Y X R h L 1 J l b m F t Z W Q l M j B D b 2 x 1 b W 5 z M T w v S X R l b V B h d G g + P C 9 J d G V t T G 9 j Y X R p b 2 4 + P F N 0 Y W J s Z U V u d H J p Z X M g L z 4 8 L 0 l 0 Z W 0 + P E l 0 Z W 0 + P E l 0 Z W 1 M b 2 N h d G l v b j 4 8 S X R l b V R 5 c G U + R m 9 y b X V s Y T w v S X R l b V R 5 c G U + P E l 0 Z W 1 Q Y X R o P l N l Y 3 R p b 2 4 x L 0 R l c H J l Y 2 l h d G l v b k J l Z m 9 y Z V N 0 Y X J 0 a W 5 n R G F 0 Z U R h d G E v U m V u Y W 1 l Z C U y M E N v b H V t b n M x P C 9 J d G V t U G F 0 a D 4 8 L 0 l 0 Z W 1 M b 2 N h d G l v b j 4 8 U 3 R h Y m x l R W 5 0 c m l l c y A v P j w v S X R l b T 4 8 S X R l b T 4 8 S X R l b U x v Y 2 F 0 a W 9 u P j x J d G V t V H l w Z T 5 G b 3 J t d W x h P C 9 J d G V t V H l w Z T 4 8 S X R l b V B h d G g + U 2 V j d G l v b j E v Q m 9 v a 1 Z h b H V l Q m V m b 3 J l U 3 R h c n R p b m d E Y X R l R G F 0 Y S 9 S Z W 5 h b W V k J T I w Q 2 9 s d W 1 u c z E 8 L 0 l 0 Z W 1 Q Y X R o P j w v S X R l b U x v Y 2 F 0 a W 9 u P j x T d G F i b G V F b n R y a W V z I C 8 + P C 9 J d G V t P j x J d G V t P j x J d G V t T G 9 j Y X R p b 2 4 + P E l 0 Z W 1 U e X B l P k Z v c m 1 1 b G E 8 L 0 l 0 Z W 1 U e X B l P j x J d G V t U G F 0 a D 5 T Z W N 0 a W 9 u M S 9 B Y 3 F 1 a X N p d G l v b k N v c 3 R B d E V u Z G l u Z 0 R h d G V E Y X R h L 1 J l b m F t Z W Q l M j B D b 2 x 1 b W 5 z M T w v S X R l b V B h d G g + P C 9 J d G V t T G 9 j Y X R p b 2 4 + P F N 0 Y W J s Z U V u d H J p Z X M g L z 4 8 L 0 l 0 Z W 0 + P E l 0 Z W 0 + P E l 0 Z W 1 M b 2 N h d G l v b j 4 8 S X R l b V R 5 c G U + R m 9 y b X V s Y T w v S X R l b V R 5 c G U + P E l 0 Z W 1 Q Y X R o P l N l Y 3 R p b 2 4 x L 0 R l c H J l Y 2 l h d G l v b k F 0 R W 5 k a W 5 n R G F 0 Z U R h d G E v U m V u Y W 1 l Z C U y M E N v b H V t b n M x P C 9 J d G V t U G F 0 a D 4 8 L 0 l 0 Z W 1 M b 2 N h d G l v b j 4 8 U 3 R h Y m x l R W 5 0 c m l l c y A v P j w v S X R l b T 4 8 S X R l b T 4 8 S X R l b U x v Y 2 F 0 a W 9 u P j x J d G V t V H l w Z T 5 G b 3 J t d W x h P C 9 J d G V t V H l w Z T 4 8 S X R l b V B h d G g + U 2 V j d G l v b j E v Q m 9 v a 1 Z h b H V l Q X R F b m R p b m d E Y X R l R G F 0 Y S 9 S Z W 5 h b W V k J T I w Q 2 9 s d W 1 u c z E 8 L 0 l 0 Z W 1 Q Y X R o P j w v S X R l b U x v Y 2 F 0 a W 9 u P j x T d G F i b G V F b n R y a W V z I C 8 + P C 9 J d G V t P j x J d G V t P j x J d G V t T G 9 j Y X R p b 2 4 + P E l 0 Z W 1 U e X B l P k Z v c m 1 1 b G E 8 L 0 l 0 Z W 1 U e X B l P j x J d G V t U G F 0 a D 5 T Z W N 0 a W 9 u M S 9 B Y 3 F 1 a X N p d G l v b k N v c 3 R O Z X R D a G F u Z 2 V 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W V l M T I y Y z E t Y j I w Y i 0 0 M D F l L T k 3 Y m E t N W F h M j Z l N T R k M m E z 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Q t M D Y t M j Z U M T M 6 N D A 6 M z g u N T E z N j c z N V o i I C 8 + P E V u d H J 5 I F R 5 c G U 9 I k Z p b G x T d G F 0 d X M i I F Z h b H V l P S J z Q 2 9 t c G x l d G U i I C 8 + P C 9 T d G F i b G V F b n R y a W V z P j w v S X R l b T 4 8 S X R l b T 4 8 S X R l b U x v Y 2 F 0 a W 9 u P j x J d G V t V H l w Z T 5 G b 3 J t d W x h P C 9 J d G V t V H l w Z T 4 8 S X R l b V B h d G g + U 2 V j d G l v b j E v Q W N x d W l z a X R p b 2 5 D b 3 N 0 T m V 0 Q 2 h h b m d l R G F 0 Y S 9 T b 3 V y Y 2 U 8 L 0 l 0 Z W 1 Q Y X R o P j w v S X R l b U x v Y 2 F 0 a W 9 u P j x T d G F i b G V F b n R y a W V z I C 8 + P C 9 J d G V t P j x J d G V t P j x J d G V t T G 9 j Y X R p b 2 4 + P E l 0 Z W 1 U e X B l P k Z v c m 1 1 b G E 8 L 0 l 0 Z W 1 U e X B l P j x J d G V t U G F 0 a D 5 T Z W N 0 a W 9 u M S 9 B Y 3 F 1 a X N p d G l v b k N v c 3 R O Z X R D a G F u Z 2 V E Y X R h L 0 Z p b H R l c i U y M F J v d 3 M 8 L 0 l 0 Z W 1 Q Y X R o P j w v S X R l b U x v Y 2 F 0 a W 9 u P j x T d G F i b G V F b n R y a W V z I C 8 + P C 9 J d G V t P j x J d G V t P j x J d G V t T G 9 j Y X R p b 2 4 + P E l 0 Z W 1 U e X B l P k Z v c m 1 1 b G E 8 L 0 l 0 Z W 1 U e X B l P j x J d G V t U G F 0 a D 5 T Z W N 0 a W 9 u M S 9 B Y 3 F 1 a X N p d G l v b k N v c 3 R O Z X R D a G F u Z 2 V E Y X R h L 1 B p d m 9 0 Z W Q l M j B D b 2 x 1 b W 4 8 L 0 l 0 Z W 1 Q Y X R o P j w v S X R l b U x v Y 2 F 0 a W 9 u P j x T d G F i b G V F b n R y a W V z I C 8 + P C 9 J d G V t P j x J d G V t P j x J d G V t T G 9 j Y X R p b 2 4 + P E l 0 Z W 1 U e X B l P k Z v c m 1 1 b G E 8 L 0 l 0 Z W 1 U e X B l P j x J d G V t U G F 0 a D 5 T Z W N 0 a W 9 u M S 9 B Y 3 F 1 a X N p d G l v b k N v c 3 R O Z X R D a G F u Z 2 V E Y X R h L 1 J l b W 9 2 Z W Q l M j B D b 2 x 1 b W 5 z P C 9 J d G V t U G F 0 a D 4 8 L 0 l 0 Z W 1 M b 2 N h d G l v b j 4 8 U 3 R h Y m x l R W 5 0 c m l l c y A v P j w v S X R l b T 4 8 S X R l b T 4 8 S X R l b U x v Y 2 F 0 a W 9 u P j x J d G V t V H l w Z T 5 G b 3 J t d W x h P C 9 J d G V t V H l w Z T 4 8 S X R l b V B h d G g + U 2 V j d G l v b j E v Q W N x d W l z a X R p b 2 5 D b 3 N 0 T m V 0 Q 2 h h b m d l R G F 0 Y S 9 S Z W 5 h b W V k J T I w Q 2 9 s d W 1 u c z E 8 L 0 l 0 Z W 1 Q Y X R o P j w v S X R l b U x v Y 2 F 0 a W 9 u P j x T d G F i b G V F b n R y a W V z I C 8 + P C 9 J d G V t P j x J d G V t P j x J d G V t T G 9 j Y X R p b 2 4 + P E l 0 Z W 1 U e X B l P k Z v c m 1 1 b G E 8 L 0 l 0 Z W 1 U e X B l P j x J d G V t U G F 0 a D 5 T Z W N 0 a W 9 u M S 9 Q c m 9 j Z W V k c 0 9 u R G l z c G 9 z Y W x O Z X R D a G F u Z 2 V 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2 E 5 M j E z N D Y t M m E 4 M y 0 0 M m I y L W I 3 Y m Q t N z I 5 Z T c 5 Z m Z k M z A 5 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Q t M D Y t M j Z U M T M 6 N D A 6 M z g u N T E 5 N j I z N F o i I C 8 + P E V u d H J 5 I F R 5 c G U 9 I k Z p b G x T d G F 0 d X M i I F Z h b H V l P S J z Q 2 9 t c G x l d G U i I C 8 + P C 9 T d G F i b G V F b n R y a W V z P j w v S X R l b T 4 8 S X R l b T 4 8 S X R l b U x v Y 2 F 0 a W 9 u P j x J d G V t V H l w Z T 5 G b 3 J t d W x h P C 9 J d G V t V H l w Z T 4 8 S X R l b V B h d G g + U 2 V j d G l v b j E v U H J v Y 2 V l Z H N P b k R p c 3 B v c 2 F s T m V 0 Q 2 h h b m d l R G F 0 Y S 9 T b 3 V y Y 2 U 8 L 0 l 0 Z W 1 Q Y X R o P j w v S X R l b U x v Y 2 F 0 a W 9 u P j x T d G F i b G V F b n R y a W V z I C 8 + P C 9 J d G V t P j x J d G V t P j x J d G V t T G 9 j Y X R p b 2 4 + P E l 0 Z W 1 U e X B l P k Z v c m 1 1 b G E 8 L 0 l 0 Z W 1 U e X B l P j x J d G V t U G F 0 a D 5 T Z W N 0 a W 9 u M S 9 Q c m 9 j Z W V k c 0 9 u R G l z c G 9 z Y W x O Z X R D a G F u Z 2 V E Y X R h L 0 Z p b H R l c i U y M F J v d 3 M 8 L 0 l 0 Z W 1 Q Y X R o P j w v S X R l b U x v Y 2 F 0 a W 9 u P j x T d G F i b G V F b n R y a W V z I C 8 + P C 9 J d G V t P j x J d G V t P j x J d G V t T G 9 j Y X R p b 2 4 + P E l 0 Z W 1 U e X B l P k Z v c m 1 1 b G E 8 L 0 l 0 Z W 1 U e X B l P j x J d G V t U G F 0 a D 5 T Z W N 0 a W 9 u M S 9 Q c m 9 j Z W V k c 0 9 u R G l z c G 9 z Y W x O Z X R D a G F u Z 2 V E Y X R h L 1 B p d m 9 0 Z W Q l M j B D b 2 x 1 b W 4 8 L 0 l 0 Z W 1 Q Y X R o P j w v S X R l b U x v Y 2 F 0 a W 9 u P j x T d G F i b G V F b n R y a W V z I C 8 + P C 9 J d G V t P j x J d G V t P j x J d G V t T G 9 j Y X R p b 2 4 + P E l 0 Z W 1 U e X B l P k Z v c m 1 1 b G E 8 L 0 l 0 Z W 1 U e X B l P j x J d G V t U G F 0 a D 5 T Z W N 0 a W 9 u M S 9 Q c m 9 j Z W V k c 0 9 u R G l z c G 9 z Y W x O Z X R D a G F u Z 2 V E Y X R h L 1 J l b W 9 2 Z W Q l M j B D b 2 x 1 b W 5 z P C 9 J d G V t U G F 0 a D 4 8 L 0 l 0 Z W 1 M b 2 N h d G l v b j 4 8 U 3 R h Y m x l R W 5 0 c m l l c y A v P j w v S X R l b T 4 8 S X R l b T 4 8 S X R l b U x v Y 2 F 0 a W 9 u P j x J d G V t V H l w Z T 5 G b 3 J t d W x h P C 9 J d G V t V H l w Z T 4 8 S X R l b V B h d G g + U 2 V j d G l v b j E v U H J v Y 2 V l Z H N P b k R p c 3 B v c 2 F s T m V 0 Q 2 h h b m d l R G F 0 Y S 9 S Z W 5 h b W V k J T I w Q 2 9 s d W 1 u c z E 8 L 0 l 0 Z W 1 Q Y X R o P j w v S X R l b U x v Y 2 F 0 a W 9 u P j x T d G F i b G V F b n R y a W V z I C 8 + P C 9 J d G V t P j x J d G V t P j x J d G V t T G 9 j Y X R p b 2 4 + P E l 0 Z W 1 U e X B l P k Z v c m 1 1 b G E 8 L 0 l 0 Z W 1 U e X B l P j x J d G V t U G F 0 a D 5 T Z W N 0 a W 9 u M S 9 E Z X B y Z W N p Y X R p b 2 5 O Z X R D a G F u Z 2 V 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g w O T M x N m Y t Z T Z j N S 0 0 N G Y 0 L T l j M m U t O W R j Y T R m O T g 1 Y W Q 4 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Q t M D Y t M j Z U M T M 6 N D A 6 M z g u N T I 2 N T M x O F o i I C 8 + P E V u d H J 5 I F R 5 c G U 9 I k Z p b G x T d G F 0 d X M i I F Z h b H V l P S J z Q 2 9 t c G x l d G U i I C 8 + P C 9 T d G F i b G V F b n R y a W V z P j w v S X R l b T 4 8 S X R l b T 4 8 S X R l b U x v Y 2 F 0 a W 9 u P j x J d G V t V H l w Z T 5 G b 3 J t d W x h P C 9 J d G V t V H l w Z T 4 8 S X R l b V B h d G g + U 2 V j d G l v b j E v R G V w c m V j a W F 0 a W 9 u T m V 0 Q 2 h h b m d l R G F 0 Y S 9 T b 3 V y Y 2 U 8 L 0 l 0 Z W 1 Q Y X R o P j w v S X R l b U x v Y 2 F 0 a W 9 u P j x T d G F i b G V F b n R y a W V z I C 8 + P C 9 J d G V t P j x J d G V t P j x J d G V t T G 9 j Y X R p b 2 4 + P E l 0 Z W 1 U e X B l P k Z v c m 1 1 b G E 8 L 0 l 0 Z W 1 U e X B l P j x J d G V t U G F 0 a D 5 T Z W N 0 a W 9 u M S 9 E Z X B y Z W N p Y X R p b 2 5 O Z X R D a G F u Z 2 V E Y X R h L 0 Z p b H R l c i U y M F J v d 3 M 8 L 0 l 0 Z W 1 Q Y X R o P j w v S X R l b U x v Y 2 F 0 a W 9 u P j x T d G F i b G V F b n R y a W V z I C 8 + P C 9 J d G V t P j x J d G V t P j x J d G V t T G 9 j Y X R p b 2 4 + P E l 0 Z W 1 U e X B l P k Z v c m 1 1 b G E 8 L 0 l 0 Z W 1 U e X B l P j x J d G V t U G F 0 a D 5 T Z W N 0 a W 9 u M S 9 E Z X B y Z W N p Y X R p b 2 5 O Z X R D a G F u Z 2 V E Y X R h L 1 B p d m 9 0 Z W Q l M j B D b 2 x 1 b W 4 8 L 0 l 0 Z W 1 Q Y X R o P j w v S X R l b U x v Y 2 F 0 a W 9 u P j x T d G F i b G V F b n R y a W V z I C 8 + P C 9 J d G V t P j x J d G V t P j x J d G V t T G 9 j Y X R p b 2 4 + P E l 0 Z W 1 U e X B l P k Z v c m 1 1 b G E 8 L 0 l 0 Z W 1 U e X B l P j x J d G V t U G F 0 a D 5 T Z W N 0 a W 9 u M S 9 E Z X B y Z W N p Y X R p b 2 5 O Z X R D a G F u Z 2 V E Y X R h L 1 J l b W 9 2 Z W Q l M j B D b 2 x 1 b W 5 z P C 9 J d G V t U G F 0 a D 4 8 L 0 l 0 Z W 1 M b 2 N h d G l v b j 4 8 U 3 R h Y m x l R W 5 0 c m l l c y A v P j w v S X R l b T 4 8 S X R l b T 4 8 S X R l b U x v Y 2 F 0 a W 9 u P j x J d G V t V H l w Z T 5 G b 3 J t d W x h P C 9 J d G V t V H l w Z T 4 8 S X R l b V B h d G g + U 2 V j d G l v b j E v R G V w c m V j a W F 0 a W 9 u T m V 0 Q 2 h h b m d l R G F 0 Y S 9 S Z W 5 h b W V k J T I w Q 2 9 s d W 1 u c z E 8 L 0 l 0 Z W 1 Q Y X R o P j w v S X R l b U x v Y 2 F 0 a W 9 u P j x T d G F i b G V F b n R y a W V z I C 8 + P C 9 J d G V t P j x J d G V t P j x J d G V t T G 9 j Y X R p b 2 4 + P E l 0 Z W 1 U e X B l P k Z v c m 1 1 b G E 8 L 0 l 0 Z W 1 U e X B l P j x J d G V t U G F 0 a D 5 T Z W N 0 a W 9 u M S 9 C b 2 9 r V m F s d W V B b m F s e X N p c 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R d W V y e U l E I i B W Y W x 1 Z T 0 i c 2 Q 3 N D l j Y z Q w L W R m N D M t N D J h N i 1 h Y j Y 4 L T U 1 M 2 Z m Y z I y Z D Z i 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M k Q m 9 v a 1 Z h b H V l J C F Q a X Z v d F R h Y m x l M i I g L z 4 8 R W 5 0 c n k g V H l w Z T 0 i R m l s b G V k Q 2 9 t c G x l d G V S Z X N 1 b H R U b 1 d v c m t z a G V l d C I g V m F s d W U 9 I m w w I i A v P j x F b n R y e S B U e X B l P S J G a W x s U 3 R h d H V z I i B W Y W x 1 Z T 0 i c 0 N v b X B s Z X R l I i A v P j x F b n R y e S B U e X B l P S J G a W x s Q 2 9 s d W 1 u T m F t Z X M i I F Z h b H V l P S J z W y Z x d W 9 0 O 0 F z c 2 V 0 T n V t Y m V y J n F 1 b 3 Q 7 L C Z x d W 9 0 O 0 F z c 2 V 0 R G V z Y 3 J p c H R p b 2 4 m c X V v d D s s J n F 1 b 3 Q 7 R m l 4 Z W R B c 3 N l d E N s Y X N z Q 2 9 k Z S Z x d W 9 0 O y w m c X V v d D t G a X h l Z E F z c 2 V 0 U 3 V i Y 2 x h c 3 N D b 2 R l J n F 1 b 3 Q 7 L C Z x d W 9 0 O 0 Z p e G V k Q X N z Z X R M b 2 N h d G l v b k N v Z G U m c X V v d D s s J n F 1 b 3 Q 7 Q n V k Z 2 V 0 Z W R B c 3 N l d C Z x d W 9 0 O y w m c X V v d D t B Y 3 F 1 a X N p d G l v b k R h d G V G a W V s Z C Z x d W 9 0 O y w m c X V v d D t E a X N w b 3 N h b E R h d G V G a W V s Z C Z x d W 9 0 O y w m c X V v d D t H b G 9 i Y W x E a W 1 l b n N p b 2 4 x Q 2 9 k Z S Z x d W 9 0 O y w m c X V v d D t H b G 9 i Y W x E a W 1 l b n N p b 2 4 y Q 2 9 k Z S Z x d W 9 0 O y w m c X V v d D t U L k F j c X V p c 2 l 0 a W 9 u Q 2 9 z d E J l Z m 9 y Z V N 0 Y X J 0 a W 5 n R G F 0 Z S Z x d W 9 0 O y w m c X V v d D t U L k R l c H J l Y 2 l h d G l v b k J l Z m 9 y Z V N 0 Y X J 0 a W 5 n R G F 0 Z S Z x d W 9 0 O y w m c X V v d D t U L k J v b 2 t W Y W x 1 Z U J l Z m 9 y Z V N 0 Y X J 0 a W 5 n R G F 0 Z S Z x d W 9 0 O y w m c X V v d D t U L k F j c X V p c 2 l 0 a W 9 u Q 2 9 z d E F 0 R W 5 k a W 5 n R G F 0 Z S Z x d W 9 0 O y w m c X V v d D t U L k R l c H J l Y 2 l h d G l v b k F 0 R W 5 k a W 5 n R G F 0 Z S Z x d W 9 0 O y w m c X V v d D t U L k J v b 2 t W Y W x 1 Z U F 0 R W 5 k a W 5 n R G F 0 Z S Z x d W 9 0 O y w m c X V v d D t U L k F j c X V p c 2 l 0 a W 9 u Q 2 9 z d E 5 l d E N o Y W 5 n Z S Z x d W 9 0 O y w m c X V v d D t U L l B y b 2 N l Z W R z T 2 5 E a X N w b 3 N h b E 5 l d E N o Y W 5 n Z S Z x d W 9 0 O y w m c X V v d D t U L k R l c H J l Y 2 l h d G l v b k 5 l d E N o Y W 5 n Z S Z x d W 9 0 O 1 0 i I C 8 + P E V u d H J 5 I F R 5 c G U 9 I k Z p b G x D b 2 x 1 b W 5 U e X B l c y I g V m F s d W U 9 I n N C Z 1 l H Q m d B Q k F B Q U F B Q U F B Q U F B Q U F B Q U F B Q T 0 9 I i A v P j x F b n R y e S B U e X B l P S J G a W x s T G F z d F V w Z G F 0 Z W Q i I F Z h b H V l P S J k M j A y N C 0 w N i 0 y N l Q x M z o 0 M D o z O S 4 w N D E y N D k x W i I g L z 4 8 R W 5 0 c n k g V H l w Z T 0 i R m l s b E V y c m 9 y Q 2 9 1 b n Q i I F Z h b H V l P S J s M C I g L z 4 8 R W 5 0 c n k g V H l w Z T 0 i R m l s b E V y c m 9 y Q 2 9 k Z S I g V m F s d W U 9 I n N V b m t u b 3 d u I i A v P j x F b n R y e S B U e X B l P S J G a W x s Q 2 9 1 b n Q i I F Z h b H V l P S J s M S I g L z 4 8 R W 5 0 c n k g V H l w Z T 0 i Q W R k Z W R U b 0 R h d G F N b 2 R l b C I g V m F s d W U 9 I m w w I i A v P j x F b n R y e S B U e X B l P S J S Z W N v d m V y e V R h c m d l d F N o Z W V 0 I i B W Y W x 1 Z T 0 i c y R C b 2 9 r V m F s d W U k I i A v P j x F b n R y e S B U e X B l P S J S Z W N v d m V y e V R h c m d l d E N v b H V t b i I g V m F s d W U 9 I m w y I i A v P j x F b n R y e S B U e X B l P S J S Z W N v d m V y e V R h c m d l d F J v d y I g V m F s d W U 9 I m w 4 I i A v P j x F b n R y e S B U e X B l P S J S Z W x h d G l v b n N o a X B J b m Z v Q 2 9 u d G F p b m V y I i B W Y W x 1 Z T 0 i c 3 s m c X V v d D t j b 2 x 1 b W 5 D b 3 V u d C Z x d W 9 0 O z o x O S w m c X V v d D t r Z X l D b 2 x 1 b W 5 O Y W 1 l c y Z x d W 9 0 O z p b X S w m c X V v d D t x d W V y e V J l b G F 0 a W 9 u c 2 h p c H M m c X V v d D s 6 W 1 0 s J n F 1 b 3 Q 7 Y 2 9 s d W 1 u S W R l b n R p d G l l c y Z x d W 9 0 O z p b J n F 1 b 3 Q 7 U 2 V j d G l v b j E v Q m 9 v a 1 Z h b H V l Q W 5 h b H l z a X N E Y X R h L 0 F 1 d G 9 S Z W 1 v d m V k Q 2 9 s d W 1 u c z E u e 0 F z c 2 V 0 T n V t Y m V y L D B 9 J n F 1 b 3 Q 7 L C Z x d W 9 0 O 1 N l Y 3 R p b 2 4 x L 0 J v b 2 t W Y W x 1 Z U F u Y W x 5 c 2 l z R G F 0 Y S 9 B d X R v U m V t b 3 Z l Z E N v b H V t b n M x L n t B c 3 N l d E R l c 2 N y a X B 0 a W 9 u L D F 9 J n F 1 b 3 Q 7 L C Z x d W 9 0 O 1 N l Y 3 R p b 2 4 x L 0 J v b 2 t W Y W x 1 Z U F u Y W x 5 c 2 l z R G F 0 Y S 9 B d X R v U m V t b 3 Z l Z E N v b H V t b n M x L n t G a X h l Z E F z c 2 V 0 Q 2 x h c 3 N D b 2 R l L D J 9 J n F 1 b 3 Q 7 L C Z x d W 9 0 O 1 N l Y 3 R p b 2 4 x L 0 J v b 2 t W Y W x 1 Z U F u Y W x 5 c 2 l z R G F 0 Y S 9 B d X R v U m V t b 3 Z l Z E N v b H V t b n M x L n t G a X h l Z E F z c 2 V 0 U 3 V i Y 2 x h c 3 N D b 2 R l L D N 9 J n F 1 b 3 Q 7 L C Z x d W 9 0 O 1 N l Y 3 R p b 2 4 x L 0 J v b 2 t W Y W x 1 Z U F u Y W x 5 c 2 l z R G F 0 Y S 9 B d X R v U m V t b 3 Z l Z E N v b H V t b n M x L n t G a X h l Z E F z c 2 V 0 T G 9 j Y X R p b 2 5 D b 2 R l L D R 9 J n F 1 b 3 Q 7 L C Z x d W 9 0 O 1 N l Y 3 R p b 2 4 x L 0 J v b 2 t W Y W x 1 Z U F u Y W x 5 c 2 l z R G F 0 Y S 9 B d X R v U m V t b 3 Z l Z E N v b H V t b n M x L n t C d W R n Z X R l Z E F z c 2 V 0 L D V 9 J n F 1 b 3 Q 7 L C Z x d W 9 0 O 1 N l Y 3 R p b 2 4 x L 0 J v b 2 t W Y W x 1 Z U F u Y W x 5 c 2 l z R G F 0 Y S 9 B d X R v U m V t b 3 Z l Z E N v b H V t b n M x L n t B Y 3 F 1 a X N p d G l v b k R h d G V G a W V s Z C w 2 f S Z x d W 9 0 O y w m c X V v d D t T Z W N 0 a W 9 u M S 9 C b 2 9 r V m F s d W V B b m F s e X N p c 0 R h d G E v Q X V 0 b 1 J l b W 9 2 Z W R D b 2 x 1 b W 5 z M S 5 7 R G l z c G 9 z Y W x E Y X R l R m l l b G Q s N 3 0 m c X V v d D s s J n F 1 b 3 Q 7 U 2 V j d G l v b j E v Q m 9 v a 1 Z h b H V l Q W 5 h b H l z a X N E Y X R h L 0 F 1 d G 9 S Z W 1 v d m V k Q 2 9 s d W 1 u c z E u e 0 d s b 2 J h b E R p b W V u c 2 l v b j F D b 2 R l L D h 9 J n F 1 b 3 Q 7 L C Z x d W 9 0 O 1 N l Y 3 R p b 2 4 x L 0 J v b 2 t W Y W x 1 Z U F u Y W x 5 c 2 l z R G F 0 Y S 9 B d X R v U m V t b 3 Z l Z E N v b H V t b n M x L n t H b G 9 i Y W x E a W 1 l b n N p b 2 4 y Q 2 9 k Z S w 5 f S Z x d W 9 0 O y w m c X V v d D t T Z W N 0 a W 9 u M S 9 C b 2 9 r V m F s d W V B b m F s e X N p c 0 R h d G E v Q X V 0 b 1 J l b W 9 2 Z W R D b 2 x 1 b W 5 z M S 5 7 V C 5 B Y 3 F 1 a X N p d G l v b k N v c 3 R C Z W Z v c m V T d G F y d G l u Z 0 R h d G U s M T B 9 J n F 1 b 3 Q 7 L C Z x d W 9 0 O 1 N l Y 3 R p b 2 4 x L 0 J v b 2 t W Y W x 1 Z U F u Y W x 5 c 2 l z R G F 0 Y S 9 B d X R v U m V t b 3 Z l Z E N v b H V t b n M x L n t U L k R l c H J l Y 2 l h d G l v b k J l Z m 9 y Z V N 0 Y X J 0 a W 5 n R G F 0 Z S w x M X 0 m c X V v d D s s J n F 1 b 3 Q 7 U 2 V j d G l v b j E v Q m 9 v a 1 Z h b H V l Q W 5 h b H l z a X N E Y X R h L 0 F 1 d G 9 S Z W 1 v d m V k Q 2 9 s d W 1 u c z E u e 1 Q u Q m 9 v a 1 Z h b H V l Q m V m b 3 J l U 3 R h c n R p b m d E Y X R l L D E y f S Z x d W 9 0 O y w m c X V v d D t T Z W N 0 a W 9 u M S 9 C b 2 9 r V m F s d W V B b m F s e X N p c 0 R h d G E v Q X V 0 b 1 J l b W 9 2 Z W R D b 2 x 1 b W 5 z M S 5 7 V C 5 B Y 3 F 1 a X N p d G l v b k N v c 3 R B d E V u Z G l u Z 0 R h d G U s M T N 9 J n F 1 b 3 Q 7 L C Z x d W 9 0 O 1 N l Y 3 R p b 2 4 x L 0 J v b 2 t W Y W x 1 Z U F u Y W x 5 c 2 l z R G F 0 Y S 9 B d X R v U m V t b 3 Z l Z E N v b H V t b n M x L n t U L k R l c H J l Y 2 l h d G l v b k F 0 R W 5 k a W 5 n R G F 0 Z S w x N H 0 m c X V v d D s s J n F 1 b 3 Q 7 U 2 V j d G l v b j E v Q m 9 v a 1 Z h b H V l Q W 5 h b H l z a X N E Y X R h L 0 F 1 d G 9 S Z W 1 v d m V k Q 2 9 s d W 1 u c z E u e 1 Q u Q m 9 v a 1 Z h b H V l Q X R F b m R p b m d E Y X R l L D E 1 f S Z x d W 9 0 O y w m c X V v d D t T Z W N 0 a W 9 u M S 9 C b 2 9 r V m F s d W V B b m F s e X N p c 0 R h d G E v Q X V 0 b 1 J l b W 9 2 Z W R D b 2 x 1 b W 5 z M S 5 7 V C 5 B Y 3 F 1 a X N p d G l v b k N v c 3 R O Z X R D a G F u Z 2 U s M T Z 9 J n F 1 b 3 Q 7 L C Z x d W 9 0 O 1 N l Y 3 R p b 2 4 x L 0 J v b 2 t W Y W x 1 Z U F u Y W x 5 c 2 l z R G F 0 Y S 9 B d X R v U m V t b 3 Z l Z E N v b H V t b n M x L n t U L l B y b 2 N l Z W R z T 2 5 E a X N w b 3 N h b E 5 l d E N o Y W 5 n Z S w x N 3 0 m c X V v d D s s J n F 1 b 3 Q 7 U 2 V j d G l v b j E v Q m 9 v a 1 Z h b H V l Q W 5 h b H l z a X N E Y X R h L 0 F 1 d G 9 S Z W 1 v d m V k Q 2 9 s d W 1 u c z E u e 1 Q u R G V w c m V j a W F 0 a W 9 u T m V 0 Q 2 h h b m d l L D E 4 f S Z x d W 9 0 O 1 0 s J n F 1 b 3 Q 7 Q 2 9 s d W 1 u Q 2 9 1 b n Q m c X V v d D s 6 M T k s J n F 1 b 3 Q 7 S 2 V 5 Q 2 9 s d W 1 u T m F t Z X M m c X V v d D s 6 W 1 0 s J n F 1 b 3 Q 7 Q 2 9 s d W 1 u S W R l b n R p d G l l c y Z x d W 9 0 O z p b J n F 1 b 3 Q 7 U 2 V j d G l v b j E v Q m 9 v a 1 Z h b H V l Q W 5 h b H l z a X N E Y X R h L 0 F 1 d G 9 S Z W 1 v d m V k Q 2 9 s d W 1 u c z E u e 0 F z c 2 V 0 T n V t Y m V y L D B 9 J n F 1 b 3 Q 7 L C Z x d W 9 0 O 1 N l Y 3 R p b 2 4 x L 0 J v b 2 t W Y W x 1 Z U F u Y W x 5 c 2 l z R G F 0 Y S 9 B d X R v U m V t b 3 Z l Z E N v b H V t b n M x L n t B c 3 N l d E R l c 2 N y a X B 0 a W 9 u L D F 9 J n F 1 b 3 Q 7 L C Z x d W 9 0 O 1 N l Y 3 R p b 2 4 x L 0 J v b 2 t W Y W x 1 Z U F u Y W x 5 c 2 l z R G F 0 Y S 9 B d X R v U m V t b 3 Z l Z E N v b H V t b n M x L n t G a X h l Z E F z c 2 V 0 Q 2 x h c 3 N D b 2 R l L D J 9 J n F 1 b 3 Q 7 L C Z x d W 9 0 O 1 N l Y 3 R p b 2 4 x L 0 J v b 2 t W Y W x 1 Z U F u Y W x 5 c 2 l z R G F 0 Y S 9 B d X R v U m V t b 3 Z l Z E N v b H V t b n M x L n t G a X h l Z E F z c 2 V 0 U 3 V i Y 2 x h c 3 N D b 2 R l L D N 9 J n F 1 b 3 Q 7 L C Z x d W 9 0 O 1 N l Y 3 R p b 2 4 x L 0 J v b 2 t W Y W x 1 Z U F u Y W x 5 c 2 l z R G F 0 Y S 9 B d X R v U m V t b 3 Z l Z E N v b H V t b n M x L n t G a X h l Z E F z c 2 V 0 T G 9 j Y X R p b 2 5 D b 2 R l L D R 9 J n F 1 b 3 Q 7 L C Z x d W 9 0 O 1 N l Y 3 R p b 2 4 x L 0 J v b 2 t W Y W x 1 Z U F u Y W x 5 c 2 l z R G F 0 Y S 9 B d X R v U m V t b 3 Z l Z E N v b H V t b n M x L n t C d W R n Z X R l Z E F z c 2 V 0 L D V 9 J n F 1 b 3 Q 7 L C Z x d W 9 0 O 1 N l Y 3 R p b 2 4 x L 0 J v b 2 t W Y W x 1 Z U F u Y W x 5 c 2 l z R G F 0 Y S 9 B d X R v U m V t b 3 Z l Z E N v b H V t b n M x L n t B Y 3 F 1 a X N p d G l v b k R h d G V G a W V s Z C w 2 f S Z x d W 9 0 O y w m c X V v d D t T Z W N 0 a W 9 u M S 9 C b 2 9 r V m F s d W V B b m F s e X N p c 0 R h d G E v Q X V 0 b 1 J l b W 9 2 Z W R D b 2 x 1 b W 5 z M S 5 7 R G l z c G 9 z Y W x E Y X R l R m l l b G Q s N 3 0 m c X V v d D s s J n F 1 b 3 Q 7 U 2 V j d G l v b j E v Q m 9 v a 1 Z h b H V l Q W 5 h b H l z a X N E Y X R h L 0 F 1 d G 9 S Z W 1 v d m V k Q 2 9 s d W 1 u c z E u e 0 d s b 2 J h b E R p b W V u c 2 l v b j F D b 2 R l L D h 9 J n F 1 b 3 Q 7 L C Z x d W 9 0 O 1 N l Y 3 R p b 2 4 x L 0 J v b 2 t W Y W x 1 Z U F u Y W x 5 c 2 l z R G F 0 Y S 9 B d X R v U m V t b 3 Z l Z E N v b H V t b n M x L n t H b G 9 i Y W x E a W 1 l b n N p b 2 4 y Q 2 9 k Z S w 5 f S Z x d W 9 0 O y w m c X V v d D t T Z W N 0 a W 9 u M S 9 C b 2 9 r V m F s d W V B b m F s e X N p c 0 R h d G E v Q X V 0 b 1 J l b W 9 2 Z W R D b 2 x 1 b W 5 z M S 5 7 V C 5 B Y 3 F 1 a X N p d G l v b k N v c 3 R C Z W Z v c m V T d G F y d G l u Z 0 R h d G U s M T B 9 J n F 1 b 3 Q 7 L C Z x d W 9 0 O 1 N l Y 3 R p b 2 4 x L 0 J v b 2 t W Y W x 1 Z U F u Y W x 5 c 2 l z R G F 0 Y S 9 B d X R v U m V t b 3 Z l Z E N v b H V t b n M x L n t U L k R l c H J l Y 2 l h d G l v b k J l Z m 9 y Z V N 0 Y X J 0 a W 5 n R G F 0 Z S w x M X 0 m c X V v d D s s J n F 1 b 3 Q 7 U 2 V j d G l v b j E v Q m 9 v a 1 Z h b H V l Q W 5 h b H l z a X N E Y X R h L 0 F 1 d G 9 S Z W 1 v d m V k Q 2 9 s d W 1 u c z E u e 1 Q u Q m 9 v a 1 Z h b H V l Q m V m b 3 J l U 3 R h c n R p b m d E Y X R l L D E y f S Z x d W 9 0 O y w m c X V v d D t T Z W N 0 a W 9 u M S 9 C b 2 9 r V m F s d W V B b m F s e X N p c 0 R h d G E v Q X V 0 b 1 J l b W 9 2 Z W R D b 2 x 1 b W 5 z M S 5 7 V C 5 B Y 3 F 1 a X N p d G l v b k N v c 3 R B d E V u Z G l u Z 0 R h d G U s M T N 9 J n F 1 b 3 Q 7 L C Z x d W 9 0 O 1 N l Y 3 R p b 2 4 x L 0 J v b 2 t W Y W x 1 Z U F u Y W x 5 c 2 l z R G F 0 Y S 9 B d X R v U m V t b 3 Z l Z E N v b H V t b n M x L n t U L k R l c H J l Y 2 l h d G l v b k F 0 R W 5 k a W 5 n R G F 0 Z S w x N H 0 m c X V v d D s s J n F 1 b 3 Q 7 U 2 V j d G l v b j E v Q m 9 v a 1 Z h b H V l Q W 5 h b H l z a X N E Y X R h L 0 F 1 d G 9 S Z W 1 v d m V k Q 2 9 s d W 1 u c z E u e 1 Q u Q m 9 v a 1 Z h b H V l Q X R F b m R p b m d E Y X R l L D E 1 f S Z x d W 9 0 O y w m c X V v d D t T Z W N 0 a W 9 u M S 9 C b 2 9 r V m F s d W V B b m F s e X N p c 0 R h d G E v Q X V 0 b 1 J l b W 9 2 Z W R D b 2 x 1 b W 5 z M S 5 7 V C 5 B Y 3 F 1 a X N p d G l v b k N v c 3 R O Z X R D a G F u Z 2 U s M T Z 9 J n F 1 b 3 Q 7 L C Z x d W 9 0 O 1 N l Y 3 R p b 2 4 x L 0 J v b 2 t W Y W x 1 Z U F u Y W x 5 c 2 l z R G F 0 Y S 9 B d X R v U m V t b 3 Z l Z E N v b H V t b n M x L n t U L l B y b 2 N l Z W R z T 2 5 E a X N w b 3 N h b E 5 l d E N o Y W 5 n Z S w x N 3 0 m c X V v d D s s J n F 1 b 3 Q 7 U 2 V j d G l v b j E v Q m 9 v a 1 Z h b H V l Q W 5 h b H l z a X N E Y X R h L 0 F 1 d G 9 S Z W 1 v d m V k Q 2 9 s d W 1 u c z E u e 1 Q u R G V w c m V j a W F 0 a W 9 u T m V 0 Q 2 h h b m d l L D E 4 f S Z x d W 9 0 O 1 0 s J n F 1 b 3 Q 7 U m V s Y X R p b 2 5 z a G l w S W 5 m b y Z x d W 9 0 O z p b X X 0 i I C 8 + P C 9 T d G F i b G V F b n R y a W V z P j w v S X R l b T 4 8 S X R l b T 4 8 S X R l b U x v Y 2 F 0 a W 9 u P j x J d G V t V H l w Z T 5 G b 3 J t d W x h P C 9 J d G V t V H l w Z T 4 8 S X R l b V B h d G g + U 2 V j d G l v b j E v Q m 9 v a 1 Z h b H V l Q W 5 h b H l z a X N E Y X R h L 1 N v d X J j Z T w v S X R l b V B h d G g + P C 9 J d G V t T G 9 j Y X R p b 2 4 + P F N 0 Y W J s Z U V u d H J p Z X M g L z 4 8 L 0 l 0 Z W 0 + P E l 0 Z W 0 + P E l 0 Z W 1 M b 2 N h d G l v b j 4 8 S X R l b V R 5 c G U + R m 9 y b X V s Y T w v S X R l b V R 5 c G U + P E l 0 Z W 1 Q Y X R o P l N l Y 3 R p b 2 4 x L 0 J v b 2 t W Y W x 1 Z U F u Y W x 5 c 2 l z R G F 0 Y S 9 S Z W 1 v d m V k J T I w Q 2 9 s d W 1 u c z w v S X R l b V B h d G g + P C 9 J d G V t T G 9 j Y X R p b 2 4 + P F N 0 Y W J s Z U V u d H J p Z X M g L z 4 8 L 0 l 0 Z W 0 + P E l 0 Z W 0 + P E l 0 Z W 1 M b 2 N h d G l v b j 4 8 S X R l b V R 5 c G U + R m 9 y b X V s Y T w v S X R l b V R 5 c G U + P E l 0 Z W 1 Q Y X R o P l N l Y 3 R p b 2 4 x L 0 J v b 2 t W Y W x 1 Z U F u Y W x 5 c 2 l z R G F 0 Y S 9 S Z W 1 v d m V k J T I w R H V w b G l j Y X R l c z w v S X R l b V B h d G g + P C 9 J d G V t T G 9 j Y X R p b 2 4 + P F N 0 Y W J s Z U V u d H J p Z X M g L z 4 8 L 0 l 0 Z W 0 + P E l 0 Z W 0 + P E l 0 Z W 1 M b 2 N h d G l v b j 4 8 S X R l b V R 5 c G U + R m 9 y b X V s Y T w v S X R l b V R 5 c G U + P E l 0 Z W 1 Q Y X R o P l N l Y 3 R p b 2 4 x L 0 J v b 2 t W Y W x 1 Z U F u Y W x 5 c 2 l z R G F 0 Y S 9 N Z X J n Z W Q l M j B R d W V y a W V z P C 9 J d G V t U G F 0 a D 4 8 L 0 l 0 Z W 1 M b 2 N h d G l v b j 4 8 U 3 R h Y m x l R W 5 0 c m l l c y A v P j w v S X R l b T 4 8 S X R l b T 4 8 S X R l b U x v Y 2 F 0 a W 9 u P j x J d G V t V H l w Z T 5 G b 3 J t d W x h P C 9 J d G V t V H l w Z T 4 8 S X R l b V B h d G g + U 2 V j d G l v b j E v R m l 4 Z W R B c 3 N l d E R h d G E v U m V w b G F j Z W Q l M j B W Y W x 1 Z T w v S X R l b V B h d G g + P C 9 J d G V t T G 9 j Y X R p b 2 4 + P F N 0 Y W J s Z U V u d H J p Z X M g L z 4 8 L 0 l 0 Z W 0 + P C 9 J d G V t c z 4 8 L 0 x v Y 2 F s U G F j a 2 F n Z U 1 l d G F k Y X R h R m l s Z T 4 W A A A A U E s F B g A A A A A A A A A A A A A A A A A A A A A A A C Y B A A A B A A A A 0 I y d 3 w E V 0 R G M e g D A T 8 K X 6 w E A A A B y T o F K Z j m D S r D P / + v g H z V B A A A A A A I A A A A A A B B m A A A A A Q A A I A A A A P 4 H R A u O N p X 7 5 0 3 j E f d i b W l 1 N 8 9 G + f s M 1 o n 2 Y a 8 o w z 1 F A A A A A A 6 A A A A A A g A A I A A A A D U 8 K 0 x L + / 6 o Q u 6 E f i C W 3 u U 8 V 4 B n j z 6 M z Q 8 i 8 D 1 / / H X t U A A A A B R J e c J 1 Z T 6 g X f T A o g w k S Z Z s 6 A b G 2 B / b N x t K Z A x Y G j K H 8 j z A q c G S f D 9 B e J L U D N G V b k z a I q z b X 8 C L s H 3 b 2 1 P X E S 2 q P E 2 k L L V r s I K 1 v 8 v j b I x Q Q A A A A P Q b q b z C j R M + r P w E X I o y 6 L R + y n y M z a F L 6 r D K u I b O 8 G l c i P d 1 D 0 N j h j F x b q m 3 z D x J 0 u p U v F r s f 9 B z c M V F q n 0 1 i n g = < / D a t a M a s h u p > 
</file>

<file path=customXml/itemProps1.xml><?xml version="1.0" encoding="utf-8"?>
<ds:datastoreItem xmlns:ds="http://schemas.openxmlformats.org/officeDocument/2006/customXml" ds:itemID="{9C7523F1-E19C-4568-ACD0-9BC3528FEA43}">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$FixedAssetAnalysis$</vt:lpstr>
      <vt:lpstr>$BookValue$</vt:lpstr>
      <vt:lpstr>FixedAssetData</vt:lpstr>
      <vt:lpstr>CaptionData</vt:lpstr>
      <vt:lpstr>TranslationData</vt:lpstr>
      <vt:lpstr>Metadata</vt:lpstr>
      <vt:lpstr>Aggregated Metadata</vt:lpstr>
      <vt:lpstr>AcquisitionCost</vt:lpstr>
      <vt:lpstr>CompanyName</vt:lpstr>
      <vt:lpstr>DataRetrieved</vt:lpstr>
      <vt:lpstr>Depreciation</vt:lpstr>
      <vt:lpstr>DepreciationBook</vt:lpstr>
      <vt:lpstr>DepreciationBookCode</vt:lpstr>
      <vt:lpstr>EndingDate</vt:lpstr>
      <vt:lpstr>Period</vt:lpstr>
      <vt:lpstr>RetrievedAt</vt:lpstr>
      <vt:lpstr>StartingDate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cp:lastPrinted>2024-05-16T11:36:26Z</cp:lastPrinted>
  <dcterms:modified xsi:type="dcterms:W3CDTF">2024-06-26T13:40:53Z</dcterms:modified>
</cp:coreProperties>
</file>