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421E5887-B325-4821-B495-8C789931E0F7}" xr6:coauthVersionLast="47" xr6:coauthVersionMax="47" xr10:uidLastSave="{00000000-0000-0000-0000-000000000000}"/>
  <bookViews>
    <workbookView xWindow="-120" yWindow="-120" windowWidth="29040" windowHeight="15720" xr2:uid="{00000000-000D-0000-FFFF-FFFF00000000}"/>
  </bookViews>
  <sheets>
    <sheet name="$FixedAssetAnalysis$ Print" sheetId="12" r:id="rId1"/>
    <sheet name="$FixedAssetAnalysis$" sheetId="7" r:id="rId2"/>
    <sheet name="$BookValue$" sheetId="10" r:id="rId3"/>
    <sheet name="CaptionData" sheetId="3" state="hidden" r:id="rId4"/>
    <sheet name="About the report" sheetId="13" r:id="rId5"/>
    <sheet name="FixedAssetData" sheetId="5" state="hidden" r:id="rId6"/>
    <sheet name="TranslationData" sheetId="2" state="hidden" r:id="rId7"/>
    <sheet name="Metadata" sheetId="9" state="hidden" r:id="rId8"/>
    <sheet name="Aggregated Metadata" sheetId="4" state="hidden" r:id="rId9"/>
  </sheets>
  <definedNames>
    <definedName name="AcquisitionCost">Metadata!$A$10</definedName>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ExternalData_1" localSheetId="0" hidden="1">'$FixedAssetAnalysis$ Print'!$B$8:$P$9</definedName>
    <definedName name="Period">Metadata!$A$8</definedName>
    <definedName name="_xlnm.Print_Area" localSheetId="0">'$FixedAssetAnalysis$ Print'!$B$2:$P$9</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3" l="1"/>
  <c r="B6" i="13" a="1"/>
  <c r="B6" i="13" s="1"/>
  <c r="B4" i="13" a="1"/>
  <c r="B4" i="13" s="1"/>
  <c r="B3" i="13" a="1"/>
  <c r="B3" i="13" s="1"/>
  <c r="B2" i="13" a="1"/>
  <c r="B2" i="13" s="1"/>
  <c r="B1" i="13" a="1"/>
  <c r="B1" i="13" s="1"/>
  <c r="P2" i="12" a="1"/>
  <c r="P2" i="12" s="1"/>
  <c r="J2" i="7" l="1"/>
  <c r="I2" i="7"/>
  <c r="H2" i="7"/>
  <c r="A8" i="9"/>
  <c r="A7" i="9"/>
  <c r="A6" i="9"/>
  <c r="P4" i="12" s="1" a="1"/>
  <c r="P4" i="12" s="1"/>
  <c r="A5" i="9"/>
  <c r="A4" i="9"/>
  <c r="A3" i="9"/>
  <c r="A2" i="9"/>
  <c r="A1" i="9"/>
  <c r="B6" i="12" l="1"/>
  <c r="B4"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9174B1F1-6748-44A8-8C84-4E7BFFF5D8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<sst xmlns="http://schemas.openxmlformats.org/spreadsheetml/2006/main" count="260" uniqueCount="158">
  <si>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</si>
  <si>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</si>
  <si>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</si>
  <si>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</si>
  <si>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</si>
  <si>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</si>
  <si>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</si>
  <si>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</si>
  <si>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</si>
  <si>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</si>
  <si>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</si>
  <si>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</si>
  <si>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</si>
  <si>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</si>
  <si>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</si>
  <si>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</si>
  <si>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</si>
  <si>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</si>
  <si>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</si>
  <si>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</si>
  <si>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</si>
  <si>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</si>
  <si>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</si>
  <si>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</si>
  <si>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</si>
  <si>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</si>
  <si>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</si>
  <si>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</si>
  <si>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</si>
  <si>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</si>
  <si>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</si>
  <si>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</si>
  <si>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</si>
  <si>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</si>
  <si>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</si>
  <si>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</si>
  <si>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</si>
  <si>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</si>
  <si>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</si>
  <si>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</si>
  <si>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</si>
  <si>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</si>
  <si>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</si>
  <si>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</si>
  <si>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</si>
  <si>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</si>
  <si>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</si>
  <si>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</si>
  <si>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</si>
  <si>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</si>
  <si>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</si>
  <si>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</si>
  <si>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</si>
  <si>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</si>
  <si>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</si>
  <si>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</si>
  <si>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</si>
  <si>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</si>
  <si>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</si>
  <si>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</si>
  <si>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</si>
  <si>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</si>
  <si>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</si>
  <si>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</si>
  <si>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</si>
  <si>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</si>
  <si>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</si>
  <si>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</si>
  <si>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</si>
  <si>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</si>
  <si>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</si>
  <si>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</si>
  <si>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</si>
  <si>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</si>
  <si>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</si>
  <si>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</si>
  <si>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</si>
  <si>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</si>
  <si>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</si>
  <si>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</si>
  <si>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</si>
  <si>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</si>
  <si>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</si>
  <si>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</si>
  <si>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</si>
  <si>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</si>
  <si>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</si>
  <si>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</si>
  <si>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</si>
  <si>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</si>
  <si>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</si>
  <si>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</si>
  <si>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</si>
  <si>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</si>
  <si>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</si>
  <si>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</si>
  <si>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</si>
  <si>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</si>
  <si>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</si>
  <si>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</si>
  <si>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</si>
  <si>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</si>
  <si>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</si>
  <si>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</si>
  <si>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</si>
  <si>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</si>
  <si>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</si>
  <si>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</si>
  <si>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</si>
  <si>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</si>
  <si>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</si>
  <si>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</si>
  <si>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</si>
  <si>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</si>
  <si>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</si>
  <si>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</si>
  <si>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</si>
  <si>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</si>
  <si>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</si>
  <si>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</si>
  <si>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</si>
  <si>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</si>
  <si>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</si>
  <si>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</si>
  <si>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</si>
  <si>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</si>
  <si>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</si>
  <si>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</si>
  <si>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</si>
  <si>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</si>
  <si>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</si>
  <si>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</si>
  <si>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</si>
  <si>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</si>
  <si>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</si>
  <si>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</si>
  <si>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</si>
  <si>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</si>
  <si>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</si>
  <si>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</si>
  <si>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</si>
  <si>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</si>
  <si>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</si>
  <si>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</si>
  <si>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</si>
  <si>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</si>
  <si>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</si>
  <si>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</si>
  <si>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</si>
  <si>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</si>
  <si>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</si>
  <si>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</si>
  <si>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t>
  </si>
  <si>
    <t>Company</t>
  </si>
  <si>
    <t>User</t>
  </si>
  <si>
    <t>Run on</t>
  </si>
  <si>
    <t>Report name</t>
  </si>
  <si>
    <t>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</si>
</sst>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28">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15" fillId="0" borderId="0" xfId="11" applyFont="1"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0" fontId="13" fillId="0" borderId="0" xfId="0" applyFont="1" applyAlignment="1">
      <alignment horizontal="righ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458">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name val="Segoe UI Semibold"/>
        <scheme val="major"/>
      </font>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name val="Segoe UI Semibold"/>
        <scheme val="major"/>
      </font>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name val="Segoe UI Semibold"/>
        <scheme val="major"/>
      </font>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name val="Segoe UI Semibold"/>
        <scheme val="major"/>
      </font>
    </dxf>
    <dxf>
      <font>
        <name val="Segoe UI Semibold"/>
        <scheme val="major"/>
      </font>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4" formatCode="#,##0.00"/>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4" formatCode="#,##0.00"/>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4" formatCode="#,##0.00"/>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19" formatCode="d/mm/yyyy"/>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19" formatCode="d/mm/yyyy"/>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strike val="0"/>
        <outline val="0"/>
        <shadow val="0"/>
        <u val="none"/>
        <vertAlign val="baseline"/>
        <sz val="10"/>
        <color theme="1"/>
        <name val="Segoe UI"/>
        <family val="2"/>
        <scheme val="minor"/>
      </font>
      <numFmt numFmtId="0" formatCode="General"/>
      <alignment horizontal="general" vertical="center" textRotation="0" wrapText="0" indent="0" justifyLastLine="0" shrinkToFit="0" readingOrder="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4" formatCode="m/d/yyyy"/>
    </dxf>
    <dxf>
      <font>
        <color auto="1"/>
      </font>
      <numFmt numFmtId="164"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font>
        <strike val="0"/>
        <outline val="0"/>
        <shadow val="0"/>
        <u val="none"/>
        <vertAlign val="baseline"/>
        <sz val="10"/>
        <color theme="1"/>
        <name val="Segoe UI"/>
        <family val="2"/>
        <scheme val="minor"/>
      </font>
      <alignment vertical="center" textRotation="0" wrapText="0" indent="0" justifyLastLine="0" shrinkToFit="0" readingOrder="0"/>
    </dxf>
    <dxf>
      <font>
        <strike val="0"/>
        <outline val="0"/>
        <shadow val="0"/>
        <u val="none"/>
        <vertAlign val="baseline"/>
        <sz val="10"/>
        <color theme="1"/>
        <name val="Segoe UI Semibold"/>
        <family val="2"/>
        <scheme val="major"/>
      </font>
      <alignment vertical="center" textRotation="0" wrapText="0" indent="0" justifyLastLine="0" shrinkToFit="0" readingOrder="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457"/>
      <tableStyleElement type="headerRow" dxfId="456"/>
      <tableStyleElement type="totalRow" dxfId="455"/>
      <tableStyleElement type="secondRowStripe" dxfId="454"/>
      <tableStyleElement type="pageFieldLabels" dxfId="453"/>
      <tableStyleElement type="pageFieldValues" dxfId="452"/>
    </tableStyle>
    <tableStyle name="Business Central Reports Slicer Style (Template)" pivot="0" table="0" count="10" xr9:uid="{F9E88400-C1C4-4FBE-8AD1-45AAC020EAC7}">
      <tableStyleElement type="wholeTable" dxfId="451"/>
      <tableStyleElement type="headerRow" dxfId="450"/>
    </tableStyle>
    <tableStyle name="Business Central Reports Table Style (Template)" pivot="0" count="5" xr9:uid="{4AE7A796-0EDA-4C30-B6FF-71D8744BFDCB}">
      <tableStyleElement type="wholeTable" dxfId="449"/>
      <tableStyleElement type="headerRow" dxfId="448"/>
      <tableStyleElement type="totalRow" dxfId="447"/>
      <tableStyleElement type="firstRowStripe" dxfId="446"/>
      <tableStyleElement type="secondRowStripe" dxfId="445"/>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onnections" Target="connections.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sharedStrings" Target="sharedStrings.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5907</xdr:colOff>
      <xdr:row>0</xdr:row>
      <xdr:rowOff>911</xdr:rowOff>
    </xdr:from>
    <xdr:to>
      <xdr:col>0</xdr:col>
      <xdr:colOff>1823907</xdr:colOff>
      <xdr:row>11</xdr:row>
      <xdr:rowOff>191561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1878309</xdr:colOff>
      <xdr:row>0</xdr:row>
      <xdr:rowOff>911</xdr:rowOff>
    </xdr:from>
    <xdr:to>
      <xdr:col>0</xdr:col>
      <xdr:colOff>3696309</xdr:colOff>
      <xdr:row>11</xdr:row>
      <xdr:rowOff>191561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1878309</xdr:colOff>
      <xdr:row>11</xdr:row>
      <xdr:rowOff>238908</xdr:rowOff>
    </xdr:from>
    <xdr:to>
      <xdr:col>0</xdr:col>
      <xdr:colOff>3696309</xdr:colOff>
      <xdr:row>22</xdr:row>
      <xdr:rowOff>124758</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5907</xdr:colOff>
      <xdr:row>11</xdr:row>
      <xdr:rowOff>238908</xdr:rowOff>
    </xdr:from>
    <xdr:to>
      <xdr:col>0</xdr:col>
      <xdr:colOff>1823907</xdr:colOff>
      <xdr:row>22</xdr:row>
      <xdr:rowOff>124758</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5907</xdr:colOff>
      <xdr:row>22</xdr:row>
      <xdr:rowOff>170992</xdr:rowOff>
    </xdr:from>
    <xdr:to>
      <xdr:col>0</xdr:col>
      <xdr:colOff>1823907</xdr:colOff>
      <xdr:row>33</xdr:row>
      <xdr:rowOff>56842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1878309</xdr:colOff>
      <xdr:row>22</xdr:row>
      <xdr:rowOff>170992</xdr:rowOff>
    </xdr:from>
    <xdr:to>
      <xdr:col>0</xdr:col>
      <xdr:colOff>3696309</xdr:colOff>
      <xdr:row>33</xdr:row>
      <xdr:rowOff>56842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1827525</xdr:colOff>
      <xdr:row>10</xdr:row>
      <xdr:rowOff>133500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1870432</xdr:colOff>
      <xdr:row>0</xdr:row>
      <xdr:rowOff>0</xdr:rowOff>
    </xdr:from>
    <xdr:to>
      <xdr:col>0</xdr:col>
      <xdr:colOff>3688432</xdr:colOff>
      <xdr:row>10</xdr:row>
      <xdr:rowOff>133500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9525</xdr:colOff>
      <xdr:row>10</xdr:row>
      <xdr:rowOff>171450</xdr:rowOff>
    </xdr:from>
    <xdr:to>
      <xdr:col>0</xdr:col>
      <xdr:colOff>1827525</xdr:colOff>
      <xdr:row>21</xdr:row>
      <xdr:rowOff>57300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1870432</xdr:colOff>
      <xdr:row>10</xdr:row>
      <xdr:rowOff>171450</xdr:rowOff>
    </xdr:from>
    <xdr:to>
      <xdr:col>0</xdr:col>
      <xdr:colOff>3688432</xdr:colOff>
      <xdr:row>21</xdr:row>
      <xdr:rowOff>57300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9525</xdr:colOff>
      <xdr:row>21</xdr:row>
      <xdr:rowOff>95250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1870432</xdr:colOff>
      <xdr:row>21</xdr:row>
      <xdr:rowOff>95250</xdr:rowOff>
    </xdr:from>
    <xdr:to>
      <xdr:col>0</xdr:col>
      <xdr:colOff>3688432</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54">
    <format dxfId="442">
      <pivotArea outline="0" fieldPosition="0">
        <references count="1">
          <reference field="4294967294" count="1" selected="0">
            <x v="0"/>
          </reference>
        </references>
      </pivotArea>
    </format>
    <format dxfId="441">
      <pivotArea dataOnly="0" labelOnly="1" outline="0" fieldPosition="0">
        <references count="1">
          <reference field="4294967294" count="1">
            <x v="0"/>
          </reference>
        </references>
      </pivotArea>
    </format>
    <format dxfId="440">
      <pivotArea outline="0" fieldPosition="0">
        <references count="1">
          <reference field="4294967294" count="1" selected="0">
            <x v="1"/>
          </reference>
        </references>
      </pivotArea>
    </format>
    <format dxfId="439">
      <pivotArea dataOnly="0" labelOnly="1" outline="0" fieldPosition="0">
        <references count="1">
          <reference field="4294967294" count="1">
            <x v="1"/>
          </reference>
        </references>
      </pivotArea>
    </format>
    <format dxfId="438">
      <pivotArea outline="0" fieldPosition="0">
        <references count="1">
          <reference field="4294967294" count="1" selected="0">
            <x v="2"/>
          </reference>
        </references>
      </pivotArea>
    </format>
    <format dxfId="437">
      <pivotArea dataOnly="0" labelOnly="1" outline="0" fieldPosition="0">
        <references count="1">
          <reference field="4294967294" count="1">
            <x v="2"/>
          </reference>
        </references>
      </pivotArea>
    </format>
    <format dxfId="436">
      <pivotArea type="all" dataOnly="0" outline="0" fieldPosition="0"/>
    </format>
    <format dxfId="435">
      <pivotArea outline="0" collapsedLevelsAreSubtotals="1" fieldPosition="0"/>
    </format>
    <format dxfId="434">
      <pivotArea field="7" type="button" dataOnly="0" labelOnly="1" outline="0" axis="axisRow" fieldPosition="0"/>
    </format>
    <format dxfId="433">
      <pivotArea field="8" type="button" dataOnly="0" labelOnly="1" outline="0" axis="axisRow" fieldPosition="1"/>
    </format>
    <format dxfId="432">
      <pivotArea field="5" type="button" dataOnly="0" labelOnly="1" outline="0" axis="axisRow" fieldPosition="2"/>
    </format>
    <format dxfId="431">
      <pivotArea field="6" type="button" dataOnly="0" labelOnly="1" outline="0" axis="axisRow" fieldPosition="3"/>
    </format>
    <format dxfId="430">
      <pivotArea field="11" type="button" dataOnly="0" labelOnly="1" outline="0" axis="axisRow" fieldPosition="4"/>
    </format>
    <format dxfId="429">
      <pivotArea field="12" type="button" dataOnly="0" labelOnly="1" outline="0" axis="axisRow" fieldPosition="5"/>
    </format>
    <format dxfId="428">
      <pivotArea dataOnly="0" labelOnly="1" outline="0" fieldPosition="0">
        <references count="1">
          <reference field="7" count="0"/>
        </references>
      </pivotArea>
    </format>
    <format dxfId="427">
      <pivotArea dataOnly="0" labelOnly="1" outline="0" fieldPosition="0">
        <references count="1">
          <reference field="7" count="0" defaultSubtotal="1"/>
        </references>
      </pivotArea>
    </format>
    <format dxfId="426">
      <pivotArea dataOnly="0" labelOnly="1" grandRow="1" outline="0" fieldPosition="0"/>
    </format>
    <format dxfId="425">
      <pivotArea dataOnly="0" labelOnly="1" outline="0" fieldPosition="0">
        <references count="2">
          <reference field="7" count="0" selected="0"/>
          <reference field="8" count="0"/>
        </references>
      </pivotArea>
    </format>
    <format dxfId="424">
      <pivotArea dataOnly="0" labelOnly="1" outline="0" fieldPosition="0">
        <references count="2">
          <reference field="7" count="0" selected="0"/>
          <reference field="8" count="0" defaultSubtotal="1"/>
        </references>
      </pivotArea>
    </format>
    <format dxfId="423">
      <pivotArea dataOnly="0" labelOnly="1" outline="0" fieldPosition="0">
        <references count="3">
          <reference field="5" count="0"/>
          <reference field="7" count="0" selected="0"/>
          <reference field="8" count="0" selected="0"/>
        </references>
      </pivotArea>
    </format>
    <format dxfId="422">
      <pivotArea dataOnly="0" labelOnly="1" outline="0" fieldPosition="0">
        <references count="4">
          <reference field="5" count="0" selected="0"/>
          <reference field="6" count="0"/>
          <reference field="7" count="0" selected="0"/>
          <reference field="8" count="0" selected="0"/>
        </references>
      </pivotArea>
    </format>
    <format dxfId="421">
      <pivotArea dataOnly="0" labelOnly="1" outline="0" fieldPosition="0">
        <references count="5">
          <reference field="5" count="0" selected="0"/>
          <reference field="6" count="0" selected="0"/>
          <reference field="7" count="0" selected="0"/>
          <reference field="8" count="0" selected="0"/>
          <reference field="11" count="0"/>
        </references>
      </pivotArea>
    </format>
    <format dxfId="420">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419">
      <pivotArea dataOnly="0" labelOnly="1" outline="0" fieldPosition="0">
        <references count="1">
          <reference field="4294967294" count="3">
            <x v="0"/>
            <x v="1"/>
            <x v="2"/>
          </reference>
        </references>
      </pivotArea>
    </format>
    <format dxfId="418">
      <pivotArea field="7" type="button" dataOnly="0" labelOnly="1" outline="0" axis="axisRow" fieldPosition="0"/>
    </format>
    <format dxfId="417">
      <pivotArea field="8" type="button" dataOnly="0" labelOnly="1" outline="0" axis="axisRow" fieldPosition="1"/>
    </format>
    <format dxfId="416">
      <pivotArea field="5" type="button" dataOnly="0" labelOnly="1" outline="0" axis="axisRow" fieldPosition="2"/>
    </format>
    <format dxfId="415">
      <pivotArea field="6" type="button" dataOnly="0" labelOnly="1" outline="0" axis="axisRow" fieldPosition="3"/>
    </format>
    <format dxfId="414">
      <pivotArea field="11" type="button" dataOnly="0" labelOnly="1" outline="0" axis="axisRow" fieldPosition="4"/>
    </format>
    <format dxfId="413">
      <pivotArea field="12" type="button" dataOnly="0" labelOnly="1" outline="0" axis="axisRow" fieldPosition="5"/>
    </format>
    <format dxfId="412">
      <pivotArea dataOnly="0" labelOnly="1" outline="0" fieldPosition="0">
        <references count="1">
          <reference field="4294967294" count="3">
            <x v="0"/>
            <x v="1"/>
            <x v="2"/>
          </reference>
        </references>
      </pivotArea>
    </format>
    <format dxfId="411">
      <pivotArea type="all" dataOnly="0" outline="0" fieldPosition="0"/>
    </format>
    <format dxfId="410">
      <pivotArea outline="0" collapsedLevelsAreSubtotals="1" fieldPosition="0"/>
    </format>
    <format dxfId="409">
      <pivotArea field="7" type="button" dataOnly="0" labelOnly="1" outline="0" axis="axisRow" fieldPosition="0"/>
    </format>
    <format dxfId="408">
      <pivotArea field="8" type="button" dataOnly="0" labelOnly="1" outline="0" axis="axisRow" fieldPosition="1"/>
    </format>
    <format dxfId="407">
      <pivotArea field="5" type="button" dataOnly="0" labelOnly="1" outline="0" axis="axisRow" fieldPosition="2"/>
    </format>
    <format dxfId="406">
      <pivotArea field="6" type="button" dataOnly="0" labelOnly="1" outline="0" axis="axisRow" fieldPosition="3"/>
    </format>
    <format dxfId="405">
      <pivotArea field="11" type="button" dataOnly="0" labelOnly="1" outline="0" axis="axisRow" fieldPosition="4"/>
    </format>
    <format dxfId="404">
      <pivotArea field="12" type="button" dataOnly="0" labelOnly="1" outline="0" axis="axisRow" fieldPosition="5"/>
    </format>
    <format dxfId="403">
      <pivotArea dataOnly="0" labelOnly="1" outline="0" fieldPosition="0">
        <references count="1">
          <reference field="7" count="0"/>
        </references>
      </pivotArea>
    </format>
    <format dxfId="402">
      <pivotArea dataOnly="0" labelOnly="1" outline="0" fieldPosition="0">
        <references count="1">
          <reference field="7" count="0" defaultSubtotal="1"/>
        </references>
      </pivotArea>
    </format>
    <format dxfId="401">
      <pivotArea dataOnly="0" labelOnly="1" grandRow="1" outline="0" fieldPosition="0"/>
    </format>
    <format dxfId="400">
      <pivotArea dataOnly="0" labelOnly="1" outline="0" fieldPosition="0">
        <references count="2">
          <reference field="7" count="0" selected="0"/>
          <reference field="8" count="0"/>
        </references>
      </pivotArea>
    </format>
    <format dxfId="399">
      <pivotArea dataOnly="0" labelOnly="1" outline="0" fieldPosition="0">
        <references count="2">
          <reference field="7" count="0" selected="0"/>
          <reference field="8" count="0" defaultSubtotal="1"/>
        </references>
      </pivotArea>
    </format>
    <format dxfId="398">
      <pivotArea dataOnly="0" labelOnly="1" outline="0" fieldPosition="0">
        <references count="3">
          <reference field="5" count="0"/>
          <reference field="7" count="0" selected="0"/>
          <reference field="8" count="0" selected="0"/>
        </references>
      </pivotArea>
    </format>
    <format dxfId="397">
      <pivotArea dataOnly="0" labelOnly="1" outline="0" fieldPosition="0">
        <references count="4">
          <reference field="5" count="0" selected="0"/>
          <reference field="6" count="0"/>
          <reference field="7" count="0" selected="0"/>
          <reference field="8" count="0" selected="0"/>
        </references>
      </pivotArea>
    </format>
    <format dxfId="396">
      <pivotArea dataOnly="0" labelOnly="1" outline="0" fieldPosition="0">
        <references count="5">
          <reference field="5" count="0" selected="0"/>
          <reference field="6" count="0" selected="0"/>
          <reference field="7" count="0" selected="0"/>
          <reference field="8" count="0" selected="0"/>
          <reference field="11" count="0"/>
        </references>
      </pivotArea>
    </format>
    <format dxfId="395">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394">
      <pivotArea dataOnly="0" labelOnly="1" outline="0" fieldPosition="0">
        <references count="1">
          <reference field="4294967294" count="3">
            <x v="0"/>
            <x v="1"/>
            <x v="2"/>
          </reference>
        </references>
      </pivotArea>
    </format>
    <format dxfId="273">
      <pivotArea dataOnly="0" labelOnly="1" outline="0" fieldPosition="0">
        <references count="1">
          <reference field="1" count="1">
            <x v="0"/>
          </reference>
        </references>
      </pivotArea>
    </format>
    <format dxfId="272">
      <pivotArea dataOnly="0" labelOnly="1" outline="0" fieldPosition="0">
        <references count="1">
          <reference field="1" count="1">
            <x v="0"/>
          </reference>
        </references>
      </pivotArea>
    </format>
    <format dxfId="271">
      <pivotArea field="1" type="button" dataOnly="0" labelOnly="1" outline="0" axis="axisPage" fieldPosition="0"/>
    </format>
    <format dxfId="270">
      <pivotArea field="1" type="button" dataOnly="0" labelOnly="1" outline="0" axis="axisPage" fieldPosition="0"/>
    </format>
    <format dxfId="216">
      <pivotArea dataOnly="0" labelOnly="1" outline="0" fieldPosition="0">
        <references count="1">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35">
    <format dxfId="393">
      <pivotArea outline="0" collapsedLevelsAreSubtotals="1" fieldPosition="0"/>
    </format>
    <format dxfId="392">
      <pivotArea dataOnly="0" labelOnly="1" outline="0" fieldPosition="0">
        <references count="1">
          <reference field="4294967294" count="9">
            <x v="0"/>
            <x v="1"/>
            <x v="2"/>
            <x v="3"/>
            <x v="4"/>
            <x v="5"/>
            <x v="6"/>
            <x v="7"/>
            <x v="8"/>
          </reference>
        </references>
      </pivotArea>
    </format>
    <format dxfId="391">
      <pivotArea type="all" dataOnly="0" outline="0" fieldPosition="0"/>
    </format>
    <format dxfId="390">
      <pivotArea outline="0" collapsedLevelsAreSubtotals="1" fieldPosition="0"/>
    </format>
    <format dxfId="389">
      <pivotArea field="2" type="button" dataOnly="0" labelOnly="1" outline="0" axis="axisRow" fieldPosition="0"/>
    </format>
    <format dxfId="388">
      <pivotArea field="3" type="button" dataOnly="0" labelOnly="1" outline="0" axis="axisRow" fieldPosition="1"/>
    </format>
    <format dxfId="387">
      <pivotArea field="0" type="button" dataOnly="0" labelOnly="1" outline="0" axis="axisRow" fieldPosition="2"/>
    </format>
    <format dxfId="386">
      <pivotArea field="1" type="button" dataOnly="0" labelOnly="1" outline="0" axis="axisRow" fieldPosition="3"/>
    </format>
    <format dxfId="385">
      <pivotArea dataOnly="0" labelOnly="1" outline="0" fieldPosition="0">
        <references count="1">
          <reference field="2" count="0"/>
        </references>
      </pivotArea>
    </format>
    <format dxfId="384">
      <pivotArea dataOnly="0" labelOnly="1" outline="0" fieldPosition="0">
        <references count="1">
          <reference field="2" count="0" defaultSubtotal="1"/>
        </references>
      </pivotArea>
    </format>
    <format dxfId="383">
      <pivotArea dataOnly="0" labelOnly="1" grandRow="1" outline="0" fieldPosition="0"/>
    </format>
    <format dxfId="382">
      <pivotArea dataOnly="0" labelOnly="1" outline="0" fieldPosition="0">
        <references count="2">
          <reference field="2" count="0" selected="0"/>
          <reference field="3" count="0"/>
        </references>
      </pivotArea>
    </format>
    <format dxfId="381">
      <pivotArea dataOnly="0" labelOnly="1" outline="0" fieldPosition="0">
        <references count="2">
          <reference field="2" count="0" selected="0"/>
          <reference field="3" count="0" defaultSubtotal="1"/>
        </references>
      </pivotArea>
    </format>
    <format dxfId="380">
      <pivotArea dataOnly="0" labelOnly="1" outline="0" fieldPosition="0">
        <references count="3">
          <reference field="0" count="0"/>
          <reference field="2" count="0" selected="0"/>
          <reference field="3" count="0" selected="0"/>
        </references>
      </pivotArea>
    </format>
    <format dxfId="379">
      <pivotArea dataOnly="0" labelOnly="1" outline="0" fieldPosition="0">
        <references count="4">
          <reference field="0" count="0" selected="0"/>
          <reference field="1" count="0"/>
          <reference field="2" count="0" selected="0"/>
          <reference field="3" count="0" selected="0"/>
        </references>
      </pivotArea>
    </format>
    <format dxfId="378">
      <pivotArea dataOnly="0" labelOnly="1" outline="0" fieldPosition="0">
        <references count="1">
          <reference field="4294967294" count="9">
            <x v="0"/>
            <x v="1"/>
            <x v="2"/>
            <x v="3"/>
            <x v="4"/>
            <x v="5"/>
            <x v="6"/>
            <x v="7"/>
            <x v="8"/>
          </reference>
        </references>
      </pivotArea>
    </format>
    <format dxfId="377">
      <pivotArea type="all" dataOnly="0" outline="0" fieldPosition="0"/>
    </format>
    <format dxfId="376">
      <pivotArea outline="0" collapsedLevelsAreSubtotals="1" fieldPosition="0"/>
    </format>
    <format dxfId="375">
      <pivotArea field="2" type="button" dataOnly="0" labelOnly="1" outline="0" axis="axisRow" fieldPosition="0"/>
    </format>
    <format dxfId="374">
      <pivotArea field="3" type="button" dataOnly="0" labelOnly="1" outline="0" axis="axisRow" fieldPosition="1"/>
    </format>
    <format dxfId="373">
      <pivotArea field="0" type="button" dataOnly="0" labelOnly="1" outline="0" axis="axisRow" fieldPosition="2"/>
    </format>
    <format dxfId="372">
      <pivotArea field="1" type="button" dataOnly="0" labelOnly="1" outline="0" axis="axisRow" fieldPosition="3"/>
    </format>
    <format dxfId="371">
      <pivotArea dataOnly="0" labelOnly="1" outline="0" fieldPosition="0">
        <references count="1">
          <reference field="2" count="0"/>
        </references>
      </pivotArea>
    </format>
    <format dxfId="370">
      <pivotArea dataOnly="0" labelOnly="1" outline="0" fieldPosition="0">
        <references count="1">
          <reference field="2" count="0" defaultSubtotal="1"/>
        </references>
      </pivotArea>
    </format>
    <format dxfId="369">
      <pivotArea dataOnly="0" labelOnly="1" grandRow="1" outline="0" fieldPosition="0"/>
    </format>
    <format dxfId="368">
      <pivotArea dataOnly="0" labelOnly="1" outline="0" fieldPosition="0">
        <references count="2">
          <reference field="2" count="0" selected="0"/>
          <reference field="3" count="0"/>
        </references>
      </pivotArea>
    </format>
    <format dxfId="367">
      <pivotArea dataOnly="0" labelOnly="1" outline="0" fieldPosition="0">
        <references count="2">
          <reference field="2" count="0" selected="0"/>
          <reference field="3" count="0" defaultSubtotal="1"/>
        </references>
      </pivotArea>
    </format>
    <format dxfId="366">
      <pivotArea dataOnly="0" labelOnly="1" outline="0" fieldPosition="0">
        <references count="3">
          <reference field="0" count="0"/>
          <reference field="2" count="0" selected="0"/>
          <reference field="3" count="0" selected="0"/>
        </references>
      </pivotArea>
    </format>
    <format dxfId="365">
      <pivotArea dataOnly="0" labelOnly="1" outline="0" fieldPosition="0">
        <references count="4">
          <reference field="0" count="0" selected="0"/>
          <reference field="1" count="0"/>
          <reference field="2" count="0" selected="0"/>
          <reference field="3" count="0" selected="0"/>
        </references>
      </pivotArea>
    </format>
    <format dxfId="364">
      <pivotArea dataOnly="0" labelOnly="1" outline="0" fieldPosition="0">
        <references count="1">
          <reference field="4294967294" count="9">
            <x v="0"/>
            <x v="1"/>
            <x v="2"/>
            <x v="3"/>
            <x v="4"/>
            <x v="5"/>
            <x v="6"/>
            <x v="7"/>
            <x v="8"/>
          </reference>
        </references>
      </pivotArea>
    </format>
    <format dxfId="363">
      <pivotArea field="2" type="button" dataOnly="0" labelOnly="1" outline="0" axis="axisRow" fieldPosition="0"/>
    </format>
    <format dxfId="362">
      <pivotArea field="3" type="button" dataOnly="0" labelOnly="1" outline="0" axis="axisRow" fieldPosition="1"/>
    </format>
    <format dxfId="361">
      <pivotArea field="0" type="button" dataOnly="0" labelOnly="1" outline="0" axis="axisRow" fieldPosition="2"/>
    </format>
    <format dxfId="360">
      <pivotArea field="1" type="button" dataOnly="0" labelOnly="1" outline="0" axis="axisRow" fieldPosition="3"/>
    </format>
    <format dxfId="359">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adjustColumnWidth="0" connectionId="12" xr16:uid="{67332A39-0B6F-4C63-A63F-FF99085FF26A}" autoFormatId="16" applyNumberFormats="0" applyBorderFormats="0" applyFontFormats="0" applyPatternFormats="0" applyAlignmentFormats="0" applyWidthHeightFormats="0">
  <queryTableRefresh nextId="54">
    <queryTableFields count="15">
      <queryTableField id="24" name="FA Posting Type No." tableColumnId="1"/>
      <queryTableField id="39" name="FA Posting Type Name" tableColumnId="16"/>
      <queryTableField id="40" name="FA Class Code" tableColumnId="17"/>
      <queryTableField id="41" name="FA Subclass Code" tableColumnId="18"/>
      <queryTableField id="42" name="No." tableColumnId="19"/>
      <queryTableField id="43" name="Description" tableColumnId="20"/>
      <queryTableField id="44" name="FA Location Code" tableColumnId="21"/>
      <queryTableField id="46" name="Budgeted Asset" tableColumnId="23"/>
      <queryTableField id="45" name="Acquisition Date" tableColumnId="22"/>
      <queryTableField id="47" name="Disposal Date" tableColumnId="24"/>
      <queryTableField id="48" name="Before Starting Date" tableColumnId="25"/>
      <queryTableField id="49" name="At Ending Date" tableColumnId="26"/>
      <queryTableField id="50" name="Net Change" tableColumnId="27"/>
      <queryTableField id="51" name="Department Code" tableColumnId="28"/>
      <queryTableField id="52" name="Project Code" tableColumnId="2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94D232E-B65D-4CE8-A004-387456776540}" name="FixedAssetDataPrint" displayName="FixedAssetDataPrint" ref="B8:P9" tableType="queryTable" totalsRowShown="0" headerRowDxfId="444" dataDxfId="443">
  <autoFilter ref="B8:P9" xr:uid="{294D232E-B65D-4CE8-A004-3874567765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987068B-570A-4BBD-9C63-5EA2BF302068}" uniqueName="1" name="FA Posting Type No." queryTableFieldId="24" dataDxfId="337"/>
    <tableColumn id="16" xr3:uid="{142CEDF7-EC4F-4E87-A33D-EAD087EC0A4C}" uniqueName="16" name="FA Posting Type Name" queryTableFieldId="39" dataDxfId="336"/>
    <tableColumn id="17" xr3:uid="{D033F389-7DD1-45AE-B638-2B97464AA13F}" uniqueName="17" name="FA Class Code" queryTableFieldId="40" dataDxfId="335"/>
    <tableColumn id="18" xr3:uid="{0D5B3BC8-08B6-4BA6-9F9B-7323B01C8E71}" uniqueName="18" name="FA Subclass Code" queryTableFieldId="41" dataDxfId="334"/>
    <tableColumn id="19" xr3:uid="{5B2DA166-B51A-4862-9893-531E78AAABA6}" uniqueName="19" name="No." queryTableFieldId="42" dataDxfId="333"/>
    <tableColumn id="20" xr3:uid="{D476A1EC-E5E0-4A42-96D1-D978AE23ACB3}" uniqueName="20" name="Description" queryTableFieldId="43" dataDxfId="332"/>
    <tableColumn id="21" xr3:uid="{82ACA4C6-2425-492E-A665-9CE63BE712AF}" uniqueName="21" name="FA Location Code" queryTableFieldId="44" dataDxfId="331"/>
    <tableColumn id="23" xr3:uid="{1F5A6857-1020-4274-B2F7-7C2B1829E32E}" uniqueName="23" name="Budgeted Asset" queryTableFieldId="46" dataDxfId="330"/>
    <tableColumn id="22" xr3:uid="{195DDBF1-D64E-418E-B83D-B2D001F44DAD}" uniqueName="22" name="Acquisition Date" queryTableFieldId="45" dataDxfId="329"/>
    <tableColumn id="24" xr3:uid="{AE40898B-C419-4838-8ACC-E07C2BF4C935}" uniqueName="24" name="Disposal Date" queryTableFieldId="47" dataDxfId="328"/>
    <tableColumn id="25" xr3:uid="{59ED964E-633F-46DA-BA01-58368E5787C5}" uniqueName="25" name="Before Starting Date" queryTableFieldId="48" dataDxfId="327"/>
    <tableColumn id="26" xr3:uid="{1823B3B7-6131-4E8D-8ACB-361B64C653E6}" uniqueName="26" name="At Ending Date" queryTableFieldId="49" dataDxfId="326"/>
    <tableColumn id="27" xr3:uid="{9F651F71-15C2-4A68-A676-7786BEB14803}" uniqueName="27" name="Net Change" queryTableFieldId="50" dataDxfId="325"/>
    <tableColumn id="28" xr3:uid="{7161A028-705D-42B1-A705-B8B74E5B9622}" uniqueName="28" name="Department Code" queryTableFieldId="51" dataDxfId="324"/>
    <tableColumn id="29" xr3:uid="{24DF6D16-AD3A-4FD0-BF64-D1414C0BFB2B}" uniqueName="29" name="Project Code" queryTableFieldId="52" dataDxfId="323"/>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358" dataDxfId="357">
  <autoFilter ref="A1:O2" xr:uid="{FF753DCC-0195-4965-9428-64C93A0FBD7A}"/>
  <tableColumns count="15">
    <tableColumn id="1" xr3:uid="{BB724618-0C06-4B17-86F5-AF5A7955BE16}" name="FixedAssetPostingTypeNumber" dataDxfId="356"/>
    <tableColumn id="2" xr3:uid="{64440C09-B4D6-4B19-BF16-5F4E69114404}" name="FixedAssetPostingTypeName" dataDxfId="355"/>
    <tableColumn id="3" xr3:uid="{41194416-A3A9-4CDF-93EA-0546B745562B}" name="BeforeStartingDate" dataDxfId="354"/>
    <tableColumn id="4" xr3:uid="{ACBC4539-DDAC-4F86-B1AA-0EF5622D35E3}" name="AtEndingDate" dataDxfId="353"/>
    <tableColumn id="5" xr3:uid="{531FF9B9-5E37-4B76-8D5C-4DC89DA92944}" name="NetChange" dataDxfId="352"/>
    <tableColumn id="6" xr3:uid="{2608504A-F084-4D8D-BB26-9C0552CE6821}" name="AssetNumber" dataDxfId="351"/>
    <tableColumn id="7" xr3:uid="{DF54F312-8F38-4A23-AC17-33B73D568E17}" name="AssetDescription" dataDxfId="350"/>
    <tableColumn id="8" xr3:uid="{98A1927A-207D-4E0D-B860-A041EBF80F6C}" name="FixedAssetClassCode" dataDxfId="349"/>
    <tableColumn id="9" xr3:uid="{8B7B4BA3-5CC4-4CC1-9A27-1B2CC1F98EC4}" name="FixedAssetSubclassCode" dataDxfId="348"/>
    <tableColumn id="10" xr3:uid="{908C60C1-574F-44EF-85B9-01C802CFF2A9}" name="FixedAssetLocationCode" dataDxfId="347"/>
    <tableColumn id="11" xr3:uid="{3C1F412D-4620-45BE-AF10-A65BE9BC6181}" name="BudgetedAsset" dataDxfId="346">
      <calculatedColumnFormula>FALSE()</calculatedColumnFormula>
    </tableColumn>
    <tableColumn id="12" xr3:uid="{1FCB446F-6A62-48F6-92BC-13E4390E401F}" name="AcquisitionDateField" dataDxfId="345"/>
    <tableColumn id="13" xr3:uid="{B9297C33-A40D-437C-B123-B0BDF7D80F44}" name="DisposalDateField" dataDxfId="344"/>
    <tableColumn id="14" xr3:uid="{6DD0F39A-4567-49E5-9608-CA923A2649A5}" name="GlobalDimension1Code" dataDxfId="343"/>
    <tableColumn id="15" xr3:uid="{4B02829C-67B9-4248-A832-04D019F740C8}" name="GlobalDimension2Code" dataDxfId="342"/>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41">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340">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339">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338">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B2:P9"/>
  <sheetViews>
    <sheetView showGridLines="0" tabSelected="1" workbookViewId="0"/>
  </sheetViews>
  <sheetFormatPr defaultRowHeight="20.100000000000001" customHeight="1" x14ac:dyDescent="0.3"/>
  <cols>
    <col min="1" max="1" width="9" style="14"/>
    <col min="2" max="2" width="18.625" style="14" customWidth="1"/>
    <col min="3" max="3" width="20.625" style="14" customWidth="1"/>
    <col min="4" max="4" width="14.5" style="14" bestFit="1" customWidth="1"/>
    <col min="5" max="5" width="17.5" style="14" bestFit="1" customWidth="1"/>
    <col min="6" max="6" width="8.625" style="14" customWidth="1"/>
    <col min="7" max="8" width="15.625" style="14" customWidth="1"/>
    <col min="9" max="10" width="14.625" style="14" customWidth="1"/>
    <col min="11" max="11" width="12.625" style="14" customWidth="1"/>
    <col min="12" max="12" width="17.625" style="14" customWidth="1"/>
    <col min="13" max="13" width="14.625" style="14" customWidth="1"/>
    <col min="14" max="14" width="12.625" style="14" bestFit="1" customWidth="1"/>
    <col min="15" max="16" width="15.625" style="14" customWidth="1"/>
    <col min="17" max="17" width="20.375" style="14" bestFit="1" customWidth="1"/>
    <col min="18" max="18" width="23.375" style="14" bestFit="1" customWidth="1"/>
    <col min="19" max="19" width="23.5" style="14" bestFit="1" customWidth="1"/>
    <col min="20" max="20" width="20.375" style="14" bestFit="1" customWidth="1"/>
    <col min="21" max="21" width="15.5" style="14" bestFit="1" customWidth="1"/>
    <col min="22" max="22" width="18.125" style="14" bestFit="1" customWidth="1"/>
    <col min="23" max="23" width="19.125" style="14" bestFit="1" customWidth="1"/>
    <col min="24" max="24" width="14.5" style="14" bestFit="1" customWidth="1"/>
    <col min="25" max="25" width="12.125" style="14" bestFit="1" customWidth="1"/>
    <col min="26" max="28" width="22.875" style="14" bestFit="1" customWidth="1"/>
    <col min="29" max="16384" width="9" style="14"/>
  </cols>
  <sheetData>
    <row r="2" spans="2:16" ht="20.100000000000001" customHeight="1" thickBot="1" x14ac:dyDescent="0.35">
      <c r="B2" s="8" t="s">
        <v>64</v>
      </c>
      <c r="C2" s="16"/>
      <c r="D2" s="16"/>
      <c r="E2" s="16"/>
      <c r="F2" s="16"/>
      <c r="G2" s="16"/>
      <c r="H2" s="16"/>
      <c r="I2" s="16"/>
      <c r="J2" s="16"/>
      <c r="K2" s="16"/>
      <c r="L2" s="16"/>
      <c r="M2" s="16"/>
      <c r="N2" s="16"/>
      <c r="O2" s="16"/>
      <c r="P2" s="10" t="str" cm="1">
        <f t="array" ref="P2">ReportRequest.CompanyName</f>
        <v>Company name Value</v>
      </c>
    </row>
    <row r="3" spans="2:16" ht="20.100000000000001" customHeight="1" thickTop="1" x14ac:dyDescent="0.3"/>
    <row r="4" spans="2:16" ht="20.100000000000001" customHeight="1" x14ac:dyDescent="0.3">
      <c r="B4" s="9" t="str">
        <f>Period &amp; " " &amp; TEXT(StartingDate, "dd/mm/yyyy") &amp; " - " &amp; TEXT(EndingDate, "dd/mm/yyyy")</f>
        <v>Period: StartingDate Value - EndingDate Value</v>
      </c>
      <c r="C4" s="17"/>
      <c r="D4" s="17"/>
      <c r="E4" s="17"/>
      <c r="F4" s="17"/>
      <c r="G4" s="17"/>
      <c r="H4" s="17"/>
      <c r="I4" s="17"/>
      <c r="J4" s="17"/>
      <c r="K4" s="17"/>
      <c r="L4" s="17"/>
      <c r="M4" s="17"/>
      <c r="N4" s="17"/>
      <c r="O4" s="17"/>
      <c r="P4" s="11" t="str" cm="1">
        <f t="array" ref="P4">DataRetrieved &amp; " " &amp; TEXT(ReportRequest.Date, "dd/mm/yyyy")</f>
        <v>Data retrieved: Date Value</v>
      </c>
    </row>
    <row r="6" spans="2:16" ht="20.100000000000001" customHeight="1" x14ac:dyDescent="0.3">
      <c r="B6" s="9" t="str">
        <f>_xlfn.CONCAT(DepreciationBook,": ",DepreciationBookCode)</f>
        <v>Depreciation Book: DepreciationBookCode Value</v>
      </c>
      <c r="C6" s="9"/>
    </row>
    <row r="8" spans="2:16" ht="20.100000000000001" customHeight="1" x14ac:dyDescent="0.3">
      <c r="B8" s="12" t="s">
        <v>107</v>
      </c>
      <c r="C8" s="12" t="s">
        <v>40</v>
      </c>
      <c r="D8" s="12" t="s">
        <v>34</v>
      </c>
      <c r="E8" s="12" t="s">
        <v>36</v>
      </c>
      <c r="F8" s="12" t="s">
        <v>30</v>
      </c>
      <c r="G8" s="12" t="s">
        <v>32</v>
      </c>
      <c r="H8" s="12" t="s">
        <v>106</v>
      </c>
      <c r="I8" s="12" t="s">
        <v>38</v>
      </c>
      <c r="J8" s="18" t="s">
        <v>111</v>
      </c>
      <c r="K8" s="18" t="s">
        <v>113</v>
      </c>
      <c r="L8" s="18" t="s">
        <v>46</v>
      </c>
      <c r="M8" s="18" t="s">
        <v>48</v>
      </c>
      <c r="N8" s="18" t="s">
        <v>50</v>
      </c>
      <c r="O8" s="12" t="s">
        <v>145</v>
      </c>
      <c r="P8" s="12" t="s">
        <v>146</v>
      </c>
    </row>
    <row r="9" spans="2:16" ht="20.100000000000001" customHeight="1" x14ac:dyDescent="0.3">
      <c r="B9" s="9" t="s">
        <v>151</v>
      </c>
      <c r="C9" s="9" t="s">
        <v>151</v>
      </c>
      <c r="D9" s="9" t="s">
        <v>151</v>
      </c>
      <c r="E9" s="9" t="s">
        <v>151</v>
      </c>
      <c r="F9" s="9" t="s">
        <v>151</v>
      </c>
      <c r="G9" s="9" t="s">
        <v>151</v>
      </c>
      <c r="H9" s="9"/>
      <c r="I9" s="9"/>
      <c r="J9" s="19">
        <v>1</v>
      </c>
      <c r="K9" s="19">
        <v>1</v>
      </c>
      <c r="L9" s="20">
        <v>0</v>
      </c>
      <c r="M9" s="20">
        <v>0</v>
      </c>
      <c r="N9" s="20">
        <v>0</v>
      </c>
      <c r="O9" s="9"/>
      <c r="P9" s="9"/>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B1:J45"/>
  <sheetViews>
    <sheetView showGridLines="0" zoomScaleNormal="100" workbookViewId="0"/>
  </sheetViews>
  <sheetFormatPr defaultRowHeight="20.100000000000001" customHeight="1" x14ac:dyDescent="0.3"/>
  <cols>
    <col min="1" max="1" width="51.625" style="14" customWidth="1"/>
    <col min="2" max="2" width="27" style="14" bestFit="1" customWidth="1"/>
    <col min="3" max="3" width="24.875" style="14" bestFit="1" customWidth="1"/>
    <col min="4" max="4" width="16" style="14" bestFit="1" customWidth="1"/>
    <col min="5" max="5" width="18.625" style="14" bestFit="1" customWidth="1"/>
    <col min="6" max="6" width="19.75" style="21" bestFit="1" customWidth="1"/>
    <col min="7" max="7" width="18.375" style="21" bestFit="1" customWidth="1"/>
    <col min="8" max="8" width="21.25" style="21" bestFit="1" customWidth="1"/>
    <col min="9" max="9" width="17.25" style="14" bestFit="1" customWidth="1"/>
    <col min="10" max="10" width="15.125" style="14" bestFit="1" customWidth="1"/>
    <col min="11" max="51" width="9" style="14"/>
    <col min="52" max="52" width="8.625" style="14" customWidth="1"/>
    <col min="53" max="16384" width="9" style="14"/>
  </cols>
  <sheetData>
    <row r="1" spans="2:10" ht="16.5" x14ac:dyDescent="0.3">
      <c r="B1" s="24" t="s">
        <v>70</v>
      </c>
      <c r="C1" s="12" t="s">
        <v>65</v>
      </c>
      <c r="D1" s="24"/>
      <c r="E1" s="24"/>
      <c r="F1" s="25"/>
      <c r="G1" s="25"/>
      <c r="H1" s="25"/>
      <c r="I1" s="24"/>
      <c r="J1" s="24"/>
    </row>
    <row r="2" spans="2:10" ht="20.100000000000001" customHeight="1" x14ac:dyDescent="0.3">
      <c r="B2" s="24"/>
      <c r="C2" s="24"/>
      <c r="D2" s="24"/>
      <c r="E2" s="24"/>
      <c r="F2" s="25"/>
      <c r="G2" s="25"/>
      <c r="H2" s="26" t="str">
        <f>C1</f>
        <v>(All)</v>
      </c>
      <c r="I2" s="26" t="str">
        <f>C1</f>
        <v>(All)</v>
      </c>
      <c r="J2" s="27" t="str">
        <f>C1</f>
        <v>(All)</v>
      </c>
    </row>
    <row r="3" spans="2:10" ht="16.5" x14ac:dyDescent="0.3">
      <c r="B3" s="22" t="s">
        <v>66</v>
      </c>
      <c r="C3" s="22" t="s">
        <v>67</v>
      </c>
      <c r="D3" s="22" t="s">
        <v>68</v>
      </c>
      <c r="E3" s="22" t="s">
        <v>69</v>
      </c>
      <c r="F3" s="22" t="s">
        <v>141</v>
      </c>
      <c r="G3" s="22" t="s">
        <v>142</v>
      </c>
      <c r="H3" s="23" t="s">
        <v>98</v>
      </c>
      <c r="I3" s="23" t="s">
        <v>99</v>
      </c>
      <c r="J3" s="23" t="s">
        <v>100</v>
      </c>
    </row>
    <row r="4" spans="2:10" ht="16.5" x14ac:dyDescent="0.3">
      <c r="B4" s="9" t="s">
        <v>143</v>
      </c>
      <c r="C4" s="9" t="s">
        <v>143</v>
      </c>
      <c r="D4" s="9" t="s">
        <v>143</v>
      </c>
      <c r="E4" s="9" t="s">
        <v>143</v>
      </c>
      <c r="F4" s="9" t="s">
        <v>143</v>
      </c>
      <c r="G4" s="9" t="s">
        <v>143</v>
      </c>
      <c r="H4" s="20"/>
      <c r="I4" s="20"/>
      <c r="J4" s="20"/>
    </row>
    <row r="5" spans="2:10" ht="16.5" x14ac:dyDescent="0.3">
      <c r="B5" s="9" t="s">
        <v>143</v>
      </c>
      <c r="C5" s="9" t="s">
        <v>144</v>
      </c>
      <c r="D5" s="9"/>
      <c r="E5" s="9"/>
      <c r="F5" s="9"/>
      <c r="G5" s="9"/>
      <c r="H5" s="20"/>
      <c r="I5" s="20"/>
      <c r="J5" s="20"/>
    </row>
    <row r="6" spans="2:10" ht="16.5" x14ac:dyDescent="0.3">
      <c r="B6" s="9"/>
      <c r="C6" s="9"/>
      <c r="D6" s="9"/>
      <c r="E6" s="9"/>
      <c r="F6" s="9"/>
      <c r="G6" s="9"/>
      <c r="H6" s="20"/>
      <c r="I6" s="20"/>
      <c r="J6" s="20"/>
    </row>
    <row r="7" spans="2:10" ht="16.5" x14ac:dyDescent="0.3">
      <c r="B7" s="9" t="s">
        <v>144</v>
      </c>
      <c r="C7" s="9"/>
      <c r="D7" s="9"/>
      <c r="E7" s="9"/>
      <c r="F7" s="9"/>
      <c r="G7" s="9"/>
      <c r="H7" s="20"/>
      <c r="I7" s="20"/>
      <c r="J7" s="20"/>
    </row>
    <row r="8" spans="2:10" ht="16.5" x14ac:dyDescent="0.3">
      <c r="B8" s="9"/>
      <c r="C8" s="9"/>
      <c r="D8" s="9"/>
      <c r="E8" s="9"/>
      <c r="F8" s="9"/>
      <c r="G8" s="9"/>
      <c r="H8" s="20"/>
      <c r="I8" s="20"/>
      <c r="J8" s="20"/>
    </row>
    <row r="9" spans="2:10" ht="16.5" x14ac:dyDescent="0.3">
      <c r="B9" s="9" t="s">
        <v>63</v>
      </c>
      <c r="C9" s="9"/>
      <c r="D9" s="9"/>
      <c r="E9" s="9"/>
      <c r="F9" s="9"/>
      <c r="G9" s="9"/>
      <c r="H9" s="20"/>
      <c r="I9" s="20"/>
      <c r="J9" s="20"/>
    </row>
    <row r="15" spans="2:10" ht="20.100000000000001" customHeight="1" x14ac:dyDescent="0.3">
      <c r="F15" s="14"/>
      <c r="G15" s="14"/>
      <c r="H15" s="14"/>
    </row>
    <row r="16" spans="2:10" ht="20.100000000000001" customHeight="1" x14ac:dyDescent="0.3">
      <c r="F16" s="14"/>
      <c r="G16" s="14"/>
      <c r="H16" s="14"/>
    </row>
    <row r="17" s="14" customFormat="1" ht="20.100000000000001" customHeight="1" x14ac:dyDescent="0.3"/>
    <row r="18" s="14" customFormat="1" ht="20.100000000000001" customHeight="1" x14ac:dyDescent="0.3"/>
    <row r="19" s="14" customFormat="1" ht="20.100000000000001" customHeight="1" x14ac:dyDescent="0.3"/>
    <row r="20" s="14" customFormat="1" ht="20.100000000000001" customHeight="1" x14ac:dyDescent="0.3"/>
    <row r="21" s="14" customFormat="1" ht="20.100000000000001" customHeight="1" x14ac:dyDescent="0.3"/>
    <row r="22" s="14" customFormat="1" ht="20.100000000000001" customHeight="1" x14ac:dyDescent="0.3"/>
    <row r="23" s="14" customFormat="1" ht="20.100000000000001" customHeight="1" x14ac:dyDescent="0.3"/>
    <row r="24" s="14" customFormat="1" ht="20.100000000000001" customHeight="1" x14ac:dyDescent="0.3"/>
    <row r="25" s="14" customFormat="1" ht="20.100000000000001" customHeight="1" x14ac:dyDescent="0.3"/>
    <row r="26" s="14" customFormat="1" ht="20.100000000000001" customHeight="1" x14ac:dyDescent="0.3"/>
    <row r="27" s="14" customFormat="1" ht="20.100000000000001" customHeight="1" x14ac:dyDescent="0.3"/>
    <row r="28" s="14" customFormat="1" ht="20.100000000000001" customHeight="1" x14ac:dyDescent="0.3"/>
    <row r="29" s="14" customFormat="1" ht="20.100000000000001" customHeight="1" x14ac:dyDescent="0.3"/>
    <row r="30" s="14" customFormat="1" ht="20.100000000000001" customHeight="1" x14ac:dyDescent="0.3"/>
    <row r="31" s="14" customFormat="1" ht="20.100000000000001" customHeight="1" x14ac:dyDescent="0.3"/>
    <row r="32" s="14" customFormat="1" ht="20.100000000000001" customHeight="1" x14ac:dyDescent="0.3"/>
    <row r="33" s="14" customFormat="1" ht="20.100000000000001" customHeight="1" x14ac:dyDescent="0.3"/>
    <row r="34" s="14" customFormat="1" ht="20.100000000000001" customHeight="1" x14ac:dyDescent="0.3"/>
    <row r="35" s="14" customFormat="1" ht="20.100000000000001" customHeight="1" x14ac:dyDescent="0.3"/>
    <row r="36" s="14" customFormat="1" ht="20.100000000000001" customHeight="1" x14ac:dyDescent="0.3"/>
    <row r="37" s="14" customFormat="1" ht="20.100000000000001" customHeight="1" x14ac:dyDescent="0.3"/>
    <row r="38" s="14" customFormat="1" ht="20.100000000000001" customHeight="1" x14ac:dyDescent="0.3"/>
    <row r="39" s="14" customFormat="1" ht="20.100000000000001" customHeight="1" x14ac:dyDescent="0.3"/>
    <row r="40" s="14" customFormat="1" ht="20.100000000000001" customHeight="1" x14ac:dyDescent="0.3"/>
    <row r="41" s="14" customFormat="1" ht="20.100000000000001" customHeight="1" x14ac:dyDescent="0.3"/>
    <row r="42" s="14" customFormat="1" ht="20.100000000000001" customHeight="1" x14ac:dyDescent="0.3"/>
    <row r="43" s="14" customFormat="1" ht="20.100000000000001" customHeight="1" x14ac:dyDescent="0.3"/>
    <row r="44" s="14" customFormat="1" ht="20.100000000000001" customHeight="1" x14ac:dyDescent="0.3"/>
    <row r="45" s="14" customFormat="1" ht="20.100000000000001" customHeight="1" x14ac:dyDescent="0.3"/>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B1:N28"/>
  <sheetViews>
    <sheetView showGridLines="0" workbookViewId="0"/>
  </sheetViews>
  <sheetFormatPr defaultRowHeight="20.100000000000001" customHeight="1" x14ac:dyDescent="0.3"/>
  <cols>
    <col min="1" max="1" width="51.625" style="14" customWidth="1"/>
    <col min="2" max="2" width="20.375" style="14" bestFit="1" customWidth="1"/>
    <col min="3" max="3" width="25.75" style="14" bestFit="1" customWidth="1"/>
    <col min="4" max="4" width="14" style="14" bestFit="1" customWidth="1"/>
    <col min="5" max="5" width="18.375" style="14" bestFit="1" customWidth="1"/>
    <col min="6" max="6" width="20.625" style="21" bestFit="1" customWidth="1"/>
    <col min="7" max="7" width="24.5" style="21" bestFit="1" customWidth="1"/>
    <col min="8" max="8" width="28.625" style="21" bestFit="1" customWidth="1"/>
    <col min="9" max="9" width="19.375" style="21" bestFit="1" customWidth="1"/>
    <col min="10" max="10" width="18.25" style="21" bestFit="1" customWidth="1"/>
    <col min="11" max="11" width="22.25" style="21" bestFit="1" customWidth="1"/>
    <col min="12" max="12" width="17" style="21" bestFit="1" customWidth="1"/>
    <col min="13" max="13" width="16.5" style="21" bestFit="1" customWidth="1"/>
    <col min="14" max="14" width="15.25" style="21" bestFit="1" customWidth="1"/>
    <col min="15" max="15" width="8" style="14" customWidth="1"/>
    <col min="16" max="16384" width="9" style="14"/>
  </cols>
  <sheetData>
    <row r="1" spans="2:14" ht="20.100000000000001" customHeight="1" x14ac:dyDescent="0.3">
      <c r="B1" s="22" t="s">
        <v>66</v>
      </c>
      <c r="C1" s="22" t="s">
        <v>67</v>
      </c>
      <c r="D1" s="22" t="s">
        <v>68</v>
      </c>
      <c r="E1" s="22" t="s">
        <v>69</v>
      </c>
      <c r="F1" s="23" t="s">
        <v>133</v>
      </c>
      <c r="G1" s="23" t="s">
        <v>114</v>
      </c>
      <c r="H1" s="23" t="s">
        <v>115</v>
      </c>
      <c r="I1" s="23" t="s">
        <v>134</v>
      </c>
      <c r="J1" s="23" t="s">
        <v>135</v>
      </c>
      <c r="K1" s="23" t="s">
        <v>116</v>
      </c>
      <c r="L1" s="23" t="s">
        <v>136</v>
      </c>
      <c r="M1" s="23" t="s">
        <v>137</v>
      </c>
      <c r="N1" s="23" t="s">
        <v>138</v>
      </c>
    </row>
    <row r="2" spans="2:14" ht="20.100000000000001" customHeight="1" x14ac:dyDescent="0.3">
      <c r="B2" s="9" t="s">
        <v>143</v>
      </c>
      <c r="C2" s="9" t="s">
        <v>143</v>
      </c>
      <c r="D2" s="9" t="s">
        <v>143</v>
      </c>
      <c r="E2" s="9" t="s">
        <v>143</v>
      </c>
      <c r="F2" s="20"/>
      <c r="G2" s="20"/>
      <c r="H2" s="20"/>
      <c r="I2" s="20"/>
      <c r="J2" s="20"/>
      <c r="K2" s="20"/>
      <c r="L2" s="20"/>
      <c r="M2" s="20"/>
      <c r="N2" s="20"/>
    </row>
    <row r="3" spans="2:14" ht="20.100000000000001" customHeight="1" x14ac:dyDescent="0.3">
      <c r="B3" s="9" t="s">
        <v>143</v>
      </c>
      <c r="C3" s="9" t="s">
        <v>144</v>
      </c>
      <c r="D3" s="9"/>
      <c r="E3" s="9"/>
      <c r="F3" s="20"/>
      <c r="G3" s="20"/>
      <c r="H3" s="20"/>
      <c r="I3" s="20"/>
      <c r="J3" s="20"/>
      <c r="K3" s="20"/>
      <c r="L3" s="20"/>
      <c r="M3" s="20"/>
      <c r="N3" s="20"/>
    </row>
    <row r="4" spans="2:14" ht="20.100000000000001" customHeight="1" x14ac:dyDescent="0.3">
      <c r="B4" s="9"/>
      <c r="C4" s="9"/>
      <c r="D4" s="9"/>
      <c r="E4" s="9"/>
      <c r="F4" s="20"/>
      <c r="G4" s="20"/>
      <c r="H4" s="20"/>
      <c r="I4" s="20"/>
      <c r="J4" s="20"/>
      <c r="K4" s="20"/>
      <c r="L4" s="20"/>
      <c r="M4" s="20"/>
      <c r="N4" s="20"/>
    </row>
    <row r="5" spans="2:14" ht="20.100000000000001" customHeight="1" x14ac:dyDescent="0.3">
      <c r="B5" s="9" t="s">
        <v>144</v>
      </c>
      <c r="C5" s="9"/>
      <c r="D5" s="9"/>
      <c r="E5" s="9"/>
      <c r="F5" s="20"/>
      <c r="G5" s="20"/>
      <c r="H5" s="20"/>
      <c r="I5" s="20"/>
      <c r="J5" s="20"/>
      <c r="K5" s="20"/>
      <c r="L5" s="20"/>
      <c r="M5" s="20"/>
      <c r="N5" s="20"/>
    </row>
    <row r="6" spans="2:14" ht="20.100000000000001" customHeight="1" x14ac:dyDescent="0.3">
      <c r="B6" s="9"/>
      <c r="C6" s="9"/>
      <c r="D6" s="9"/>
      <c r="E6" s="9"/>
      <c r="F6" s="20"/>
      <c r="G6" s="20"/>
      <c r="H6" s="20"/>
      <c r="I6" s="20"/>
      <c r="J6" s="20"/>
      <c r="K6" s="20"/>
      <c r="L6" s="20"/>
      <c r="M6" s="20"/>
      <c r="N6" s="20"/>
    </row>
    <row r="7" spans="2:14" ht="20.100000000000001" customHeight="1" x14ac:dyDescent="0.3">
      <c r="B7" s="9" t="s">
        <v>63</v>
      </c>
      <c r="C7" s="9"/>
      <c r="D7" s="9"/>
      <c r="E7" s="9"/>
      <c r="F7" s="20"/>
      <c r="G7" s="20"/>
      <c r="H7" s="20"/>
      <c r="I7" s="20"/>
      <c r="J7" s="20"/>
      <c r="K7" s="20"/>
      <c r="L7" s="20"/>
      <c r="M7" s="20"/>
      <c r="N7" s="20"/>
    </row>
    <row r="14" spans="2:14" ht="20.100000000000001" customHeight="1" x14ac:dyDescent="0.3">
      <c r="F14" s="14"/>
      <c r="G14" s="14"/>
      <c r="H14" s="14"/>
      <c r="I14" s="14"/>
      <c r="J14" s="14"/>
      <c r="K14" s="14"/>
      <c r="L14" s="14"/>
      <c r="M14" s="14"/>
      <c r="N14" s="14"/>
    </row>
    <row r="15" spans="2:14" ht="20.100000000000001" customHeight="1" x14ac:dyDescent="0.3">
      <c r="F15" s="14"/>
      <c r="G15" s="14"/>
      <c r="H15" s="14"/>
      <c r="I15" s="14"/>
      <c r="J15" s="14"/>
      <c r="K15" s="14"/>
      <c r="L15" s="14"/>
      <c r="M15" s="14"/>
      <c r="N15" s="14"/>
    </row>
    <row r="16" spans="2:14" ht="20.100000000000001" customHeight="1" x14ac:dyDescent="0.3">
      <c r="F16" s="14"/>
      <c r="G16" s="14"/>
      <c r="H16" s="14"/>
      <c r="I16" s="14"/>
      <c r="J16" s="14"/>
      <c r="K16" s="14"/>
      <c r="L16" s="14"/>
      <c r="M16" s="14"/>
      <c r="N16" s="14"/>
    </row>
    <row r="17" s="14" customFormat="1" ht="20.100000000000001" customHeight="1" x14ac:dyDescent="0.3"/>
    <row r="18" s="14" customFormat="1" ht="20.100000000000001" customHeight="1" x14ac:dyDescent="0.3"/>
    <row r="19" s="14" customFormat="1" ht="20.100000000000001" customHeight="1" x14ac:dyDescent="0.3"/>
    <row r="20" s="14" customFormat="1" ht="20.100000000000001" customHeight="1" x14ac:dyDescent="0.3"/>
    <row r="21" s="14" customFormat="1" ht="20.100000000000001" customHeight="1" x14ac:dyDescent="0.3"/>
    <row r="22" s="14" customFormat="1" ht="20.100000000000001" customHeight="1" x14ac:dyDescent="0.3"/>
    <row r="23" s="14" customFormat="1" ht="20.100000000000001" customHeight="1" x14ac:dyDescent="0.3"/>
    <row r="24" s="14" customFormat="1" ht="20.100000000000001" customHeight="1" x14ac:dyDescent="0.3"/>
    <row r="25" s="14" customFormat="1" ht="20.100000000000001" customHeight="1" x14ac:dyDescent="0.3"/>
    <row r="26" s="14" customFormat="1" ht="20.100000000000001" customHeight="1" x14ac:dyDescent="0.3"/>
    <row r="27" s="14" customFormat="1" ht="20.100000000000001" customHeight="1" x14ac:dyDescent="0.3"/>
    <row r="28" s="14" customFormat="1" ht="20.100000000000001" customHeight="1"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103</v>
      </c>
      <c r="B6" t="s">
        <v>106</v>
      </c>
    </row>
    <row r="7" spans="1:2" x14ac:dyDescent="0.3">
      <c r="A7" t="s">
        <v>37</v>
      </c>
      <c r="B7" t="s">
        <v>38</v>
      </c>
    </row>
    <row r="8" spans="1:2" x14ac:dyDescent="0.3">
      <c r="A8" t="s">
        <v>139</v>
      </c>
      <c r="B8" t="s">
        <v>145</v>
      </c>
    </row>
    <row r="9" spans="1:2" x14ac:dyDescent="0.3">
      <c r="A9" t="s">
        <v>140</v>
      </c>
      <c r="B9" t="s">
        <v>146</v>
      </c>
    </row>
    <row r="10" spans="1:2" x14ac:dyDescent="0.3">
      <c r="A10" t="s">
        <v>102</v>
      </c>
      <c r="B10" t="s">
        <v>107</v>
      </c>
    </row>
    <row r="11" spans="1:2" x14ac:dyDescent="0.3">
      <c r="A11" t="s">
        <v>39</v>
      </c>
      <c r="B11" t="s">
        <v>40</v>
      </c>
    </row>
    <row r="12" spans="1:2" x14ac:dyDescent="0.3">
      <c r="A12" t="s">
        <v>41</v>
      </c>
      <c r="B12" t="s">
        <v>42</v>
      </c>
    </row>
    <row r="13" spans="1:2" x14ac:dyDescent="0.3">
      <c r="A13" t="s">
        <v>43</v>
      </c>
      <c r="B13" t="s">
        <v>44</v>
      </c>
    </row>
    <row r="14" spans="1:2" x14ac:dyDescent="0.3">
      <c r="A14" t="s">
        <v>45</v>
      </c>
      <c r="B14" t="s">
        <v>46</v>
      </c>
    </row>
    <row r="15" spans="1:2" x14ac:dyDescent="0.3">
      <c r="A15" t="s">
        <v>47</v>
      </c>
      <c r="B15" t="s">
        <v>48</v>
      </c>
    </row>
    <row r="16" spans="1:2" x14ac:dyDescent="0.3">
      <c r="A16" t="s">
        <v>49</v>
      </c>
      <c r="B16" t="s">
        <v>50</v>
      </c>
    </row>
    <row r="17" spans="1:2" x14ac:dyDescent="0.3">
      <c r="A17" t="s">
        <v>71</v>
      </c>
      <c r="B17" t="s">
        <v>72</v>
      </c>
    </row>
    <row r="18" spans="1:2" x14ac:dyDescent="0.3">
      <c r="A18" t="s">
        <v>73</v>
      </c>
      <c r="B18" t="s">
        <v>108</v>
      </c>
    </row>
    <row r="19" spans="1:2" x14ac:dyDescent="0.3">
      <c r="A19" t="s">
        <v>109</v>
      </c>
      <c r="B19" t="s">
        <v>101</v>
      </c>
    </row>
    <row r="20" spans="1:2" x14ac:dyDescent="0.3">
      <c r="A20" t="s">
        <v>110</v>
      </c>
      <c r="B20" t="s">
        <v>111</v>
      </c>
    </row>
    <row r="21" spans="1:2" x14ac:dyDescent="0.3">
      <c r="A21" t="s">
        <v>112</v>
      </c>
      <c r="B21" t="s">
        <v>113</v>
      </c>
    </row>
    <row r="22" spans="1:2" x14ac:dyDescent="0.3">
      <c r="A22" t="s">
        <v>117</v>
      </c>
      <c r="B22" t="s">
        <v>121</v>
      </c>
    </row>
    <row r="23" spans="1:2" x14ac:dyDescent="0.3">
      <c r="A23" t="s">
        <v>127</v>
      </c>
      <c r="B23" t="s">
        <v>128</v>
      </c>
    </row>
    <row r="24" spans="1:2" x14ac:dyDescent="0.3">
      <c r="A24" t="s">
        <v>125</v>
      </c>
      <c r="B24" t="s">
        <v>126</v>
      </c>
    </row>
    <row r="25" spans="1:2" x14ac:dyDescent="0.3">
      <c r="A25" t="s">
        <v>118</v>
      </c>
      <c r="B25" t="s">
        <v>122</v>
      </c>
    </row>
    <row r="26" spans="1:2" x14ac:dyDescent="0.3">
      <c r="A26" t="s">
        <v>119</v>
      </c>
      <c r="B26" t="s">
        <v>123</v>
      </c>
    </row>
    <row r="27" spans="1:2" x14ac:dyDescent="0.3">
      <c r="A27" t="s">
        <v>120</v>
      </c>
      <c r="B27" t="s">
        <v>124</v>
      </c>
    </row>
    <row r="28" spans="1:2" x14ac:dyDescent="0.3">
      <c r="A28" t="s">
        <v>147</v>
      </c>
      <c r="B28" t="s">
        <v>148</v>
      </c>
    </row>
    <row r="29" spans="1:2" x14ac:dyDescent="0.3">
      <c r="A29" t="s">
        <v>149</v>
      </c>
      <c r="B29" t="s">
        <v>150</v>
      </c>
    </row>
    <row r="30" spans="1:2" x14ac:dyDescent="0.3">
      <c r="A30" t="s">
        <v>129</v>
      </c>
      <c r="B30" t="s">
        <v>131</v>
      </c>
    </row>
    <row r="31" spans="1:2" x14ac:dyDescent="0.3">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B7"/>
  <sheetViews>
    <sheetView showGridLines="0" workbookViewId="0"/>
  </sheetViews>
  <sheetFormatPr defaultRowHeight="20.100000000000001" customHeight="1" x14ac:dyDescent="0.3"/>
  <cols>
    <col min="1" max="1" width="15.625" style="14" customWidth="1"/>
    <col min="2" max="2" width="65.625" style="14" customWidth="1"/>
    <col min="3" max="16384" width="9" style="14"/>
  </cols>
  <sheetData>
    <row r="1" spans="1:2" ht="20.100000000000001" customHeight="1" x14ac:dyDescent="0.3">
      <c r="A1" s="12" t="s">
        <v>152</v>
      </c>
      <c r="B1" s="13" t="str" cm="1">
        <f t="array" ref="B1">ReportRequest.EnvironmentName</f>
        <v>Environment name Value</v>
      </c>
    </row>
    <row r="2" spans="1:2" ht="20.100000000000001" customHeight="1" x14ac:dyDescent="0.3">
      <c r="A2" s="12" t="s">
        <v>153</v>
      </c>
      <c r="B2" s="13" t="str" cm="1">
        <f t="array" ref="B2">ReportRequest.CompanyName</f>
        <v>Company name Value</v>
      </c>
    </row>
    <row r="3" spans="1:2" ht="20.100000000000001" customHeight="1" x14ac:dyDescent="0.3">
      <c r="A3" s="12" t="s">
        <v>154</v>
      </c>
      <c r="B3" s="13" t="str" cm="1">
        <f t="array" ref="B3">ReportRequest.UserName</f>
        <v>User name Value</v>
      </c>
    </row>
    <row r="4" spans="1:2" ht="20.100000000000001" customHeight="1" x14ac:dyDescent="0.3">
      <c r="A4" s="12" t="s">
        <v>155</v>
      </c>
      <c r="B4" s="13" t="str" cm="1">
        <f t="array" ref="B4">TEXT(ReportRequest.Date,"dddd, mmmm dd, yyyy")</f>
        <v>Date Value</v>
      </c>
    </row>
    <row r="5" spans="1:2" ht="20.100000000000001" customHeight="1" x14ac:dyDescent="0.3">
      <c r="A5" s="12"/>
      <c r="B5" s="13"/>
    </row>
    <row r="6" spans="1:2" ht="20.100000000000001" customHeight="1" x14ac:dyDescent="0.3">
      <c r="A6" s="12" t="s">
        <v>156</v>
      </c>
      <c r="B6" s="13" t="str" cm="1">
        <f t="array" ref="B6">ReportMetadata.AboutThisReportTitle</f>
        <v>About This Report Title Value</v>
      </c>
    </row>
    <row r="7" spans="1:2" ht="20.100000000000001" customHeight="1" x14ac:dyDescent="0.3">
      <c r="A7" s="12" t="s">
        <v>157</v>
      </c>
      <c r="B7" s="1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3"/>
  <cols>
    <col min="1" max="1" width="29" bestFit="1" customWidth="1"/>
    <col min="2" max="2" width="27.125" bestFit="1" customWidth="1"/>
    <col min="3" max="3" width="19.125" bestFit="1" customWidth="1"/>
    <col min="4" max="4" width="14.5" bestFit="1" customWidth="1"/>
    <col min="5" max="5" width="12.125" bestFit="1" customWidth="1"/>
    <col min="6" max="6" width="14" bestFit="1" customWidth="1"/>
    <col min="7" max="7" width="16.875" bestFit="1" customWidth="1"/>
    <col min="8" max="8" width="20.375" bestFit="1" customWidth="1"/>
    <col min="9" max="9" width="23.375" bestFit="1" customWidth="1"/>
    <col min="10" max="10" width="23.5" bestFit="1" customWidth="1"/>
    <col min="11" max="11" width="15.5" bestFit="1" customWidth="1"/>
    <col min="12" max="12" width="20.375" bestFit="1" customWidth="1"/>
    <col min="13" max="13" width="18.125" bestFit="1" customWidth="1"/>
    <col min="14" max="15" width="22.875" bestFit="1" customWidth="1"/>
  </cols>
  <sheetData>
    <row r="1" spans="1:15" x14ac:dyDescent="0.3">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3">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3"/>
  <cols>
    <col min="1" max="1" width="25.75" bestFit="1" customWidth="1"/>
  </cols>
  <sheetData>
    <row r="1" spans="1:1" x14ac:dyDescent="0.3">
      <c r="A1" t="str">
        <f>_xlfn.XLOOKUP("Company Name", ReportRequestValues[Request Property], ReportRequestValues[Request Property Value])</f>
        <v>Company name Value</v>
      </c>
    </row>
    <row r="2" spans="1:1" x14ac:dyDescent="0.3">
      <c r="A2" s="2" t="str">
        <f>_xlfn.XLOOKUP("Date", ReportRequestValues[Request Property], ReportRequestValues[Request Property Value])</f>
        <v>Date Value</v>
      </c>
    </row>
    <row r="3" spans="1:1" x14ac:dyDescent="0.3">
      <c r="A3" s="2" t="str">
        <f>_xlfn.XLOOKUP("DepreciationBookCode", ReportRequestPageValues[Request Page Option], ReportRequestPageValues[Request Page Option Value])</f>
        <v>DepreciationBookCode Value</v>
      </c>
    </row>
    <row r="4" spans="1:1" x14ac:dyDescent="0.3">
      <c r="A4" s="2" t="str">
        <f>_xlfn.XLOOKUP("StartingDate", ReportRequestPageValues[Request Page Option], ReportRequestPageValues[Request Page Option Value])</f>
        <v>StartingDate Value</v>
      </c>
    </row>
    <row r="5" spans="1:1" x14ac:dyDescent="0.3">
      <c r="A5" s="2" t="str">
        <f>_xlfn.XLOOKUP("EndingDate", ReportRequestPageValues[Request Page Option], ReportRequestPageValues[Request Page Option Value])</f>
        <v>EndingDate Value</v>
      </c>
    </row>
    <row r="6" spans="1:1" x14ac:dyDescent="0.3">
      <c r="A6" s="2" t="str">
        <f>_xlfn.XLOOKUP("DataRetrieved", CaptionData[Caption], CaptionData[Value])</f>
        <v>Data retrieved:</v>
      </c>
    </row>
    <row r="7" spans="1:1" x14ac:dyDescent="0.3">
      <c r="A7" s="2" t="str">
        <f>_xlfn.XLOOKUP("DepreciationBook", CaptionData[Caption], CaptionData[Value])</f>
        <v>Depreciation Book</v>
      </c>
    </row>
    <row r="8" spans="1:1" x14ac:dyDescent="0.3">
      <c r="A8" s="2" t="str">
        <f>_xlfn.XLOOKUP("Period", CaptionData[Caption], CaptionData[Value])</f>
        <v>Period:</v>
      </c>
    </row>
    <row r="9" spans="1:1" x14ac:dyDescent="0.3">
      <c r="A9" s="2"/>
    </row>
    <row r="10" spans="1:1" x14ac:dyDescent="0.3">
      <c r="A10" s="2"/>
    </row>
    <row r="11" spans="1:1" x14ac:dyDescent="0.3">
      <c r="A11" s="2"/>
    </row>
    <row r="12" spans="1:1" x14ac:dyDescent="0.3">
      <c r="A12" s="2"/>
    </row>
    <row r="13" spans="1:1" x14ac:dyDescent="0.3">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51</v>
      </c>
      <c r="D1" s="1" t="s">
        <v>17</v>
      </c>
      <c r="E1" s="1" t="s">
        <v>18</v>
      </c>
      <c r="F1" s="1" t="s">
        <v>51</v>
      </c>
      <c r="G1" s="1" t="s">
        <v>4</v>
      </c>
      <c r="H1" s="1" t="s">
        <v>5</v>
      </c>
      <c r="I1" s="1" t="s">
        <v>51</v>
      </c>
      <c r="J1" s="1" t="s">
        <v>27</v>
      </c>
      <c r="K1" s="1" t="s">
        <v>28</v>
      </c>
    </row>
    <row r="2" spans="1:11" x14ac:dyDescent="0.3">
      <c r="A2" t="s">
        <v>8</v>
      </c>
      <c r="B2" t="s">
        <v>83</v>
      </c>
      <c r="C2" t="s">
        <v>51</v>
      </c>
      <c r="D2" t="s">
        <v>19</v>
      </c>
      <c r="E2" t="s">
        <v>74</v>
      </c>
      <c r="F2" t="s">
        <v>51</v>
      </c>
      <c r="G2" t="s">
        <v>52</v>
      </c>
      <c r="H2" t="s">
        <v>92</v>
      </c>
      <c r="I2" t="s">
        <v>51</v>
      </c>
      <c r="J2" t="s">
        <v>53</v>
      </c>
      <c r="K2" t="s">
        <v>54</v>
      </c>
    </row>
    <row r="3" spans="1:11" x14ac:dyDescent="0.3">
      <c r="A3" t="s">
        <v>9</v>
      </c>
      <c r="B3" t="s">
        <v>84</v>
      </c>
      <c r="C3" t="s">
        <v>51</v>
      </c>
      <c r="D3" t="s">
        <v>20</v>
      </c>
      <c r="E3" t="s">
        <v>75</v>
      </c>
      <c r="F3" t="s">
        <v>51</v>
      </c>
      <c r="G3" t="s">
        <v>55</v>
      </c>
      <c r="H3" t="s">
        <v>93</v>
      </c>
      <c r="I3" t="s">
        <v>51</v>
      </c>
      <c r="J3" t="s">
        <v>51</v>
      </c>
      <c r="K3" t="s">
        <v>51</v>
      </c>
    </row>
    <row r="4" spans="1:11" x14ac:dyDescent="0.3">
      <c r="A4" t="s">
        <v>10</v>
      </c>
      <c r="B4" t="s">
        <v>85</v>
      </c>
      <c r="C4" t="s">
        <v>51</v>
      </c>
      <c r="D4" t="s">
        <v>21</v>
      </c>
      <c r="E4" t="s">
        <v>76</v>
      </c>
      <c r="F4" t="s">
        <v>51</v>
      </c>
      <c r="G4" t="s">
        <v>56</v>
      </c>
      <c r="H4" t="s">
        <v>94</v>
      </c>
      <c r="I4" t="s">
        <v>51</v>
      </c>
      <c r="J4" t="s">
        <v>51</v>
      </c>
      <c r="K4" t="s">
        <v>51</v>
      </c>
    </row>
    <row r="5" spans="1:11" x14ac:dyDescent="0.3">
      <c r="A5" t="s">
        <v>11</v>
      </c>
      <c r="B5" t="s">
        <v>86</v>
      </c>
      <c r="C5" t="s">
        <v>51</v>
      </c>
      <c r="D5" t="s">
        <v>22</v>
      </c>
      <c r="E5" t="s">
        <v>77</v>
      </c>
      <c r="F5" t="s">
        <v>51</v>
      </c>
      <c r="G5" t="s">
        <v>57</v>
      </c>
      <c r="H5" t="s">
        <v>95</v>
      </c>
      <c r="I5" t="s">
        <v>51</v>
      </c>
      <c r="J5" t="s">
        <v>51</v>
      </c>
      <c r="K5" t="s">
        <v>51</v>
      </c>
    </row>
    <row r="6" spans="1:11" x14ac:dyDescent="0.3">
      <c r="A6" t="s">
        <v>12</v>
      </c>
      <c r="B6" t="s">
        <v>87</v>
      </c>
      <c r="C6" t="s">
        <v>51</v>
      </c>
      <c r="D6" t="s">
        <v>23</v>
      </c>
      <c r="E6" t="s">
        <v>78</v>
      </c>
      <c r="F6" t="s">
        <v>51</v>
      </c>
      <c r="G6" t="s">
        <v>58</v>
      </c>
      <c r="H6" t="s">
        <v>96</v>
      </c>
      <c r="I6" t="s">
        <v>51</v>
      </c>
      <c r="J6" t="s">
        <v>51</v>
      </c>
      <c r="K6" t="s">
        <v>51</v>
      </c>
    </row>
    <row r="7" spans="1:11" x14ac:dyDescent="0.3">
      <c r="A7" t="s">
        <v>13</v>
      </c>
      <c r="B7" t="s">
        <v>88</v>
      </c>
      <c r="C7" t="s">
        <v>51</v>
      </c>
      <c r="D7" t="s">
        <v>24</v>
      </c>
      <c r="E7" t="s">
        <v>79</v>
      </c>
      <c r="F7" t="s">
        <v>51</v>
      </c>
      <c r="G7" t="s">
        <v>59</v>
      </c>
      <c r="H7" t="s">
        <v>97</v>
      </c>
      <c r="I7" t="s">
        <v>51</v>
      </c>
      <c r="J7" t="s">
        <v>51</v>
      </c>
      <c r="K7" t="s">
        <v>51</v>
      </c>
    </row>
    <row r="8" spans="1:11" x14ac:dyDescent="0.3">
      <c r="A8" t="s">
        <v>14</v>
      </c>
      <c r="B8" t="s">
        <v>89</v>
      </c>
      <c r="C8" t="s">
        <v>51</v>
      </c>
      <c r="D8" t="s">
        <v>25</v>
      </c>
      <c r="E8" t="s">
        <v>80</v>
      </c>
      <c r="F8" t="s">
        <v>51</v>
      </c>
      <c r="G8" t="s">
        <v>51</v>
      </c>
      <c r="H8" t="s">
        <v>51</v>
      </c>
      <c r="I8" t="s">
        <v>51</v>
      </c>
      <c r="J8" t="s">
        <v>51</v>
      </c>
      <c r="K8" t="s">
        <v>51</v>
      </c>
    </row>
    <row r="9" spans="1:11" x14ac:dyDescent="0.3">
      <c r="A9" t="s">
        <v>15</v>
      </c>
      <c r="B9" t="s">
        <v>90</v>
      </c>
      <c r="C9" t="s">
        <v>51</v>
      </c>
      <c r="D9" t="s">
        <v>0</v>
      </c>
      <c r="E9" t="s">
        <v>81</v>
      </c>
      <c r="F9" t="s">
        <v>51</v>
      </c>
      <c r="G9" t="s">
        <v>51</v>
      </c>
      <c r="H9" t="s">
        <v>51</v>
      </c>
      <c r="I9" t="s">
        <v>51</v>
      </c>
      <c r="J9" t="s">
        <v>51</v>
      </c>
      <c r="K9" t="s">
        <v>51</v>
      </c>
    </row>
    <row r="10" spans="1:11" x14ac:dyDescent="0.3">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vt:i4>
      </vt:variant>
    </vt:vector>
  </HeadingPairs>
  <TitlesOfParts>
    <vt:vector size="20" baseType="lpstr">
      <vt:lpstr>$FixedAssetAnalysis$ Print</vt:lpstr>
      <vt:lpstr>$FixedAssetAnalysis$</vt:lpstr>
      <vt:lpstr>$BookValue$</vt:lpstr>
      <vt:lpstr>CaptionData</vt:lpstr>
      <vt:lpstr>About the report</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'$FixedAssetAnalysis$ Print'!Print_Area</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2025-02-06T02:29:05Z</cp:lastPrinted>
  <dcterms:modified xsi:type="dcterms:W3CDTF">2025-02-06T04:21:16Z</dcterms:modified>
</cp:coreProperties>
</file>