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13"/>
  <workbookPr/>
  <mc:AlternateContent xmlns:mc="http://schemas.openxmlformats.org/markup-compatibility/2006">
    <mc:Choice Requires="x15">
      <x15ac:absPath xmlns:x15ac="http://schemas.microsoft.com/office/spreadsheetml/2010/11/ac" url="C:\Users\hadong\Downloads\Table Sentences Rephrasing-Batch2\"/>
    </mc:Choice>
  </mc:AlternateContent>
  <xr:revisionPtr revIDLastSave="0" documentId="13_ncr:1_{6584166B-C5D3-4E02-A7E5-FA8D45D8537E}" xr6:coauthVersionLast="46" xr6:coauthVersionMax="46" xr10:uidLastSave="{00000000-0000-0000-0000-000000000000}"/>
  <bookViews>
    <workbookView xWindow="-120" yWindow="-120" windowWidth="29040" windowHeight="17790" xr2:uid="{00000000-000D-0000-FFFF-FFFF00000000}"/>
  </bookViews>
  <sheets>
    <sheet name="labeling" sheetId="1" r:id="rId1"/>
    <sheet name="original" sheetId="2"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91" i="1" l="1"/>
  <c r="B79" i="1"/>
  <c r="B67" i="1"/>
  <c r="D56" i="1"/>
  <c r="B58" i="1"/>
  <c r="D65" i="1"/>
  <c r="B65" i="1"/>
  <c r="C65" i="1"/>
  <c r="B56" i="1"/>
  <c r="C46" i="1"/>
  <c r="B46" i="1"/>
  <c r="B37" i="1"/>
  <c r="C89" i="1"/>
  <c r="D89" i="1"/>
  <c r="B89" i="1"/>
  <c r="B77" i="1"/>
  <c r="C77" i="1"/>
  <c r="D77" i="1"/>
  <c r="C56" i="1"/>
  <c r="C44" i="1"/>
  <c r="B44" i="1"/>
  <c r="D35" i="1"/>
  <c r="C35" i="1"/>
  <c r="B35" i="1"/>
</calcChain>
</file>

<file path=xl/sharedStrings.xml><?xml version="1.0" encoding="utf-8"?>
<sst xmlns="http://schemas.openxmlformats.org/spreadsheetml/2006/main" count="325" uniqueCount="122">
  <si>
    <t>Table 1: First official language spoken (FOLS) of workers in the agricultural sector aged 15 years and over, Newfoundland and Labrador, Prince Edward Island, Nova Scotia and New Brunswick, 2011.
Table summary: This table displays the results of First official language spoken (FOLS) of workers in the agricultural sector aged 15 years and over. The information is grouped by  Agricultural regions (appearing as row headers), First official language spoken, English, French, Other, Distribution of the official language minority and Total, calculated using number and percent units of measure (appearing as column headers).</t>
  </si>
  <si>
    <t>Agricultural regions</t>
  </si>
  <si>
    <t>First official language spoken</t>
  </si>
  <si>
    <t>English</t>
  </si>
  <si>
    <t>French</t>
  </si>
  <si>
    <t>Other</t>
  </si>
  <si>
    <t>Distribution of the official language minority</t>
  </si>
  <si>
    <t>Total</t>
  </si>
  <si>
    <t>number</t>
  </si>
  <si>
    <t>percent</t>
  </si>
  <si>
    <t>Newfoundland and Labrador</t>
  </si>
  <si>
    <t>Agricultural region 1</t>
  </si>
  <si>
    <t>905</t>
  </si>
  <si>
    <t>0</t>
  </si>
  <si>
    <t>100.0</t>
  </si>
  <si>
    <t>0.0</t>
  </si>
  <si>
    <t>Agricultural region 2</t>
  </si>
  <si>
    <t>1,075</t>
  </si>
  <si>
    <t>1,080</t>
  </si>
  <si>
    <t>Agricultural region 3</t>
  </si>
  <si>
    <t>580</t>
  </si>
  <si>
    <t>Prince Edward Island</t>
  </si>
  <si>
    <t>725</t>
  </si>
  <si>
    <t>720</t>
  </si>
  <si>
    <t>1,700</t>
  </si>
  <si>
    <t>1,705</t>
  </si>
  <si>
    <t>1,590</t>
  </si>
  <si>
    <t>50</t>
  </si>
  <si>
    <t>96.7</t>
  </si>
  <si>
    <t>3.0</t>
  </si>
  <si>
    <t>1,645</t>
  </si>
  <si>
    <t>Nova Scotia</t>
  </si>
  <si>
    <t>1,465</t>
  </si>
  <si>
    <t>105</t>
  </si>
  <si>
    <t>93.6</t>
  </si>
  <si>
    <t>6.7</t>
  </si>
  <si>
    <t>67.7</t>
  </si>
  <si>
    <t>1,565</t>
  </si>
  <si>
    <t>3,680</t>
  </si>
  <si>
    <t>25</t>
  </si>
  <si>
    <t>99.3</t>
  </si>
  <si>
    <t>0.7</t>
  </si>
  <si>
    <t>16.1</t>
  </si>
  <si>
    <t>3,705</t>
  </si>
  <si>
    <t>1,970</t>
  </si>
  <si>
    <t>98.7</t>
  </si>
  <si>
    <t>1.3</t>
  </si>
  <si>
    <t>1,995</t>
  </si>
  <si>
    <t>Agricultural region 4</t>
  </si>
  <si>
    <t>825</t>
  </si>
  <si>
    <t>98.2</t>
  </si>
  <si>
    <t>840</t>
  </si>
  <si>
    <t>Agricultural region 5</t>
  </si>
  <si>
    <t>495</t>
  </si>
  <si>
    <t>98.0</t>
  </si>
  <si>
    <t>505</t>
  </si>
  <si>
    <t>New Brunswick</t>
  </si>
  <si>
    <t>2,700</t>
  </si>
  <si>
    <t>935</t>
  </si>
  <si>
    <t>74.3</t>
  </si>
  <si>
    <t>25.7</t>
  </si>
  <si>
    <t>40.7</t>
  </si>
  <si>
    <t>3,635</t>
  </si>
  <si>
    <t>2,340</t>
  </si>
  <si>
    <t>55</t>
  </si>
  <si>
    <t>97.5</t>
  </si>
  <si>
    <t>2.3</t>
  </si>
  <si>
    <t>2.4</t>
  </si>
  <si>
    <t>2,400</t>
  </si>
  <si>
    <t>785</t>
  </si>
  <si>
    <t>335</t>
  </si>
  <si>
    <t>70.1</t>
  </si>
  <si>
    <t>29.9</t>
  </si>
  <si>
    <t>14.6</t>
  </si>
  <si>
    <t>1,120</t>
  </si>
  <si>
    <t>320</t>
  </si>
  <si>
    <t>975</t>
  </si>
  <si>
    <t>24.6</t>
  </si>
  <si>
    <t>75.0</t>
  </si>
  <si>
    <t>42.4</t>
  </si>
  <si>
    <t>1,300</t>
  </si>
  <si>
    <t>table descriptive sentence id:</t>
  </si>
  <si>
    <t>table descriptive sentence:</t>
  </si>
  <si>
    <t>In 2011, there were 23,700 workers aged 15 and over in the Atlantic Canadian agricultural sector, concentrated mainly in Nova Scotia (8,610 workers) and New Brunswick (8,455 workers).</t>
  </si>
  <si>
    <t>sub-sentence (complete &amp; fix grammar):</t>
  </si>
  <si>
    <t>sub-sentence after deletion &amp; decontextualization:</t>
  </si>
  <si>
    <t>key part to be questioned:</t>
  </si>
  <si>
    <t>schema linking phrases:</t>
  </si>
  <si>
    <t>schema linking positions:</t>
  </si>
  <si>
    <t>question rewrite:</t>
  </si>
  <si>
    <t>answer (formula):</t>
  </si>
  <si>
    <t>aggregation type:</t>
  </si>
  <si>
    <t>In the four Atlantic provinces, there were 2,505 French-language agricultural workers, including 2,300 in New Brunswick alone.</t>
  </si>
  <si>
    <t xml:space="preserve">As such, this province is home to approximately 92% of the French-language workers in all the Atlantic provinces. </t>
  </si>
  <si>
    <t xml:space="preserve">In addition, in 2011, just over one in four (27.2%) agricultural workers in New Brunswick was a French-language worker. </t>
  </si>
  <si>
    <t>In 2011, there were 23,700 workers aged 15 and over in the Atlantic Canadian agricultural sector</t>
  </si>
  <si>
    <t>Workers aged 15 and over in the Atlantic Canadian agricultural sector were concentrated mainly in Nova Scotia (8,610 workers) and New Brunswick (8,455 workers).</t>
  </si>
  <si>
    <t>workers aged 15 and over</t>
  </si>
  <si>
    <t>In 2011</t>
  </si>
  <si>
    <t>in the Atlantic Canadian agricultural sector</t>
  </si>
  <si>
    <t>How many workers aged 15 and over were in the Atlantic Canadian agricultural sector?</t>
  </si>
  <si>
    <t>sum</t>
  </si>
  <si>
    <t>Workers aged 15 and over in the Atlantic Canadian agricultural sector were concentrated mainly in Nova Scotia and New Brunswick</t>
  </si>
  <si>
    <t>agrmax</t>
  </si>
  <si>
    <t>Nova Scotia and New Brunswick</t>
  </si>
  <si>
    <t>French-language agricultural workers</t>
  </si>
  <si>
    <t xml:space="preserve"> four Atlantic provinces</t>
  </si>
  <si>
    <t xml:space="preserve">New Brunswick is home to approximately 92% of the French-language workers in all the Atlantic provinces. </t>
  </si>
  <si>
    <t>the French-language workers</t>
  </si>
  <si>
    <t xml:space="preserve"> in all the Atlantic provinces.</t>
  </si>
  <si>
    <t>What is the percentage of the French-lanuage workers in New Brunswick to all the Atlantic provinces?</t>
  </si>
  <si>
    <t>Sum;div</t>
  </si>
  <si>
    <t xml:space="preserve">In 2011, 27.2% agricultural workers in New Brunswick was a French-language worker. </t>
  </si>
  <si>
    <t>French-language worker.</t>
  </si>
  <si>
    <t xml:space="preserve">agricultural workers in New Brunswick </t>
  </si>
  <si>
    <t>sum;DIV</t>
  </si>
  <si>
    <t>How many percentage of agricultural workers in New Brunswick was a French-language worker?</t>
  </si>
  <si>
    <t>What are the top two regions in the Atlantic Canadian agriculutral sector have more workers aged 15 and over ?</t>
  </si>
  <si>
    <t>How many French-language agricultural workers were in the four atlantic provinces?</t>
  </si>
  <si>
    <t>In the four Atlantic provinces, there were 2,505 French-language agricultural workers.</t>
  </si>
  <si>
    <t>How many French-language agricultural workers were in New Brunswick alone?</t>
  </si>
  <si>
    <t>In New Brunswick alone, there were 2,300 French-language agricultural workers.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</si>
</sst>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sz val="11"/>
      <name val="Calibri"/>
    </font>
    <font>
      <sz val="11"/>
      <color theme="1"/>
      <name val="Calibri"/>
      <family val="2"/>
      <scheme val="minor"/>
    </font>
  </fonts>
  <fills count="4">
    <fill>
      <patternFill patternType="none"/>
    </fill>
    <fill>
      <patternFill patternType="gray125"/>
    </fill>
    <fill>
      <patternFill patternType="solid">
        <fgColor rgb="FFEEEEEE"/>
      </patternFill>
    </fill>
    <fill>
      <patternFill patternType="none">
        <fgColor rgb="FFEEEEEE"/>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9" fontId="3" fillId="3" borderId="0" applyFont="0" applyFill="0" applyBorder="0" applyAlignment="0" applyProtection="0"/>
  </cellStyleXfs>
  <cellXfs count="20">
    <xf numFmtId="0" fontId="0" fillId="0" borderId="0" xfId="0"/>
    <xf numFmtId="0" fontId="1" fillId="2" borderId="1" xfId="0" applyFont="1" applyFill="1" applyBorder="1" applyAlignment="1">
      <alignment vertical="top" wrapText="1"/>
    </xf>
    <xf numFmtId="0" fontId="2" fillId="3" borderId="1" xfId="0" applyFont="1" applyFill="1" applyBorder="1" applyAlignment="1">
      <alignment vertical="top" wrapText="1" indent="1"/>
    </xf>
    <xf numFmtId="0" fontId="2" fillId="0" borderId="1" xfId="0" applyFont="1" applyBorder="1" applyAlignment="1">
      <alignment wrapText="1"/>
    </xf>
    <xf numFmtId="0" fontId="1" fillId="0" borderId="0" xfId="0" applyFont="1"/>
    <xf numFmtId="0" fontId="2" fillId="0" borderId="1" xfId="0" applyNumberFormat="1" applyFont="1" applyBorder="1" applyAlignment="1">
      <alignment wrapText="1"/>
    </xf>
    <xf numFmtId="3" fontId="2" fillId="0" borderId="1" xfId="0" applyNumberFormat="1" applyFont="1" applyBorder="1" applyAlignment="1">
      <alignment wrapText="1"/>
    </xf>
    <xf numFmtId="3" fontId="0" fillId="0" borderId="0" xfId="0" applyNumberFormat="1"/>
    <xf numFmtId="9" fontId="0" fillId="0" borderId="0" xfId="1" applyFont="1" applyFill="1"/>
    <xf numFmtId="10" fontId="0" fillId="0" borderId="0" xfId="0" applyNumberFormat="1"/>
    <xf numFmtId="0" fontId="0" fillId="0" borderId="0" xfId="0"/>
    <xf numFmtId="0" fontId="1" fillId="2" borderId="1" xfId="0" applyFont="1" applyFill="1" applyBorder="1" applyAlignment="1">
      <alignment vertical="top" wrapText="1"/>
    </xf>
    <xf numFmtId="0" fontId="0" fillId="0" borderId="4" xfId="0" applyBorder="1"/>
    <xf numFmtId="0" fontId="0" fillId="0" borderId="5" xfId="0" applyBorder="1"/>
    <xf numFmtId="0" fontId="0" fillId="0" borderId="0" xfId="0" applyAlignment="1">
      <alignment wrapText="1"/>
    </xf>
    <xf numFmtId="0" fontId="0" fillId="0" borderId="0" xfId="0"/>
    <xf numFmtId="0" fontId="1" fillId="2" borderId="1" xfId="0" applyFont="1" applyFill="1" applyBorder="1" applyAlignment="1">
      <alignment horizontal="left" vertical="top" wrapText="1"/>
    </xf>
    <xf numFmtId="0" fontId="0" fillId="0" borderId="2" xfId="0" applyBorder="1"/>
    <xf numFmtId="0" fontId="0" fillId="0" borderId="3" xfId="0" applyBorder="1"/>
    <xf numFmtId="0" fontId="2" fillId="2" borderId="1" xfId="0" applyFont="1" applyFill="1" applyBorder="1" applyAlignment="1">
      <alignment horizontal="center" vertical="top"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2"/>
  <sheetViews>
    <sheetView tabSelected="1" topLeftCell="A64" zoomScale="106" zoomScaleNormal="106" zoomScalePageLayoutView="106" workbookViewId="0">
      <selection activeCell="B92" sqref="B92"/>
    </sheetView>
  </sheetViews>
  <sheetFormatPr defaultColWidth="8.85546875" defaultRowHeight="15" x14ac:dyDescent="0.25"/>
  <cols>
    <col min="1" max="1" width="35.140625" customWidth="1"/>
    <col min="2" max="2" width="11.7109375" customWidth="1"/>
    <col min="3" max="3" width="10.28515625" customWidth="1"/>
    <col min="4" max="4" width="9.140625" customWidth="1"/>
    <col min="5" max="5" width="11.7109375" customWidth="1"/>
    <col min="6" max="6" width="10.28515625" customWidth="1"/>
    <col min="7" max="7" width="9.140625" customWidth="1"/>
    <col min="8" max="8" width="35.85546875" customWidth="1"/>
    <col min="9" max="9" width="9.140625" customWidth="1"/>
  </cols>
  <sheetData>
    <row r="1" spans="1:9" x14ac:dyDescent="0.25">
      <c r="A1" s="14" t="s">
        <v>0</v>
      </c>
      <c r="B1" s="15"/>
      <c r="C1" s="15"/>
      <c r="D1" s="15"/>
      <c r="E1" s="15"/>
      <c r="F1" s="15"/>
      <c r="G1" s="15"/>
      <c r="H1" s="15"/>
      <c r="I1" s="15"/>
    </row>
    <row r="3" spans="1:9" x14ac:dyDescent="0.25">
      <c r="A3" s="16" t="s">
        <v>1</v>
      </c>
      <c r="B3" s="11" t="s">
        <v>2</v>
      </c>
      <c r="C3" s="12"/>
      <c r="D3" s="12"/>
      <c r="E3" s="12"/>
      <c r="F3" s="12"/>
      <c r="G3" s="12"/>
      <c r="H3" s="12"/>
      <c r="I3" s="13"/>
    </row>
    <row r="4" spans="1:9" ht="30" x14ac:dyDescent="0.25">
      <c r="A4" s="17"/>
      <c r="B4" s="1" t="s">
        <v>3</v>
      </c>
      <c r="C4" s="1" t="s">
        <v>4</v>
      </c>
      <c r="D4" s="1" t="s">
        <v>5</v>
      </c>
      <c r="E4" s="1" t="s">
        <v>3</v>
      </c>
      <c r="F4" s="1" t="s">
        <v>4</v>
      </c>
      <c r="G4" s="1" t="s">
        <v>5</v>
      </c>
      <c r="H4" s="1" t="s">
        <v>6</v>
      </c>
      <c r="I4" s="11" t="s">
        <v>7</v>
      </c>
    </row>
    <row r="5" spans="1:9" x14ac:dyDescent="0.25">
      <c r="A5" s="18"/>
      <c r="B5" s="19" t="s">
        <v>8</v>
      </c>
      <c r="C5" s="12"/>
      <c r="D5" s="13"/>
      <c r="E5" s="19" t="s">
        <v>9</v>
      </c>
      <c r="F5" s="12"/>
      <c r="G5" s="12"/>
      <c r="H5" s="13"/>
      <c r="I5" s="18"/>
    </row>
    <row r="6" spans="1:9" x14ac:dyDescent="0.25">
      <c r="A6" s="1" t="s">
        <v>10</v>
      </c>
      <c r="B6" s="11"/>
      <c r="C6" s="12"/>
      <c r="D6" s="12"/>
      <c r="E6" s="12"/>
      <c r="F6" s="12"/>
      <c r="G6" s="12"/>
      <c r="H6" s="12"/>
      <c r="I6" s="13"/>
    </row>
    <row r="7" spans="1:9" x14ac:dyDescent="0.25">
      <c r="A7" s="2" t="s">
        <v>11</v>
      </c>
      <c r="B7" s="5">
        <v>905</v>
      </c>
      <c r="C7" s="5">
        <v>0</v>
      </c>
      <c r="D7" s="5">
        <v>0</v>
      </c>
      <c r="E7" s="5">
        <v>100</v>
      </c>
      <c r="F7" s="5">
        <v>0</v>
      </c>
      <c r="G7" s="5">
        <v>0</v>
      </c>
      <c r="H7" s="5">
        <v>0</v>
      </c>
      <c r="I7" s="5">
        <v>905</v>
      </c>
    </row>
    <row r="8" spans="1:9" x14ac:dyDescent="0.25">
      <c r="A8" s="2" t="s">
        <v>16</v>
      </c>
      <c r="B8" s="6">
        <v>1075</v>
      </c>
      <c r="C8" s="5">
        <v>0</v>
      </c>
      <c r="D8" s="5">
        <v>0</v>
      </c>
      <c r="E8" s="5">
        <v>100</v>
      </c>
      <c r="F8" s="5">
        <v>0</v>
      </c>
      <c r="G8" s="5">
        <v>0</v>
      </c>
      <c r="H8" s="5">
        <v>0</v>
      </c>
      <c r="I8" s="6">
        <v>1080</v>
      </c>
    </row>
    <row r="9" spans="1:9" x14ac:dyDescent="0.25">
      <c r="A9" s="2" t="s">
        <v>19</v>
      </c>
      <c r="B9" s="5">
        <v>580</v>
      </c>
      <c r="C9" s="5">
        <v>0</v>
      </c>
      <c r="D9" s="5">
        <v>0</v>
      </c>
      <c r="E9" s="5">
        <v>100</v>
      </c>
      <c r="F9" s="5">
        <v>0</v>
      </c>
      <c r="G9" s="5">
        <v>0</v>
      </c>
      <c r="H9" s="5">
        <v>0</v>
      </c>
      <c r="I9" s="5">
        <v>580</v>
      </c>
    </row>
    <row r="10" spans="1:9" x14ac:dyDescent="0.25">
      <c r="A10" s="1" t="s">
        <v>21</v>
      </c>
      <c r="B10" s="11"/>
      <c r="C10" s="12"/>
      <c r="D10" s="12"/>
      <c r="E10" s="12"/>
      <c r="F10" s="12"/>
      <c r="G10" s="12"/>
      <c r="H10" s="12"/>
      <c r="I10" s="13"/>
    </row>
    <row r="11" spans="1:9" x14ac:dyDescent="0.25">
      <c r="A11" s="2" t="s">
        <v>11</v>
      </c>
      <c r="B11" s="5">
        <v>725</v>
      </c>
      <c r="C11" s="5">
        <v>0</v>
      </c>
      <c r="D11" s="5">
        <v>0</v>
      </c>
      <c r="E11" s="5">
        <v>100</v>
      </c>
      <c r="F11" s="5">
        <v>0</v>
      </c>
      <c r="G11" s="5">
        <v>0</v>
      </c>
      <c r="H11" s="5">
        <v>0</v>
      </c>
      <c r="I11" s="5">
        <v>720</v>
      </c>
    </row>
    <row r="12" spans="1:9" x14ac:dyDescent="0.25">
      <c r="A12" s="2" t="s">
        <v>16</v>
      </c>
      <c r="B12" s="6">
        <v>1700</v>
      </c>
      <c r="C12" s="5">
        <v>0</v>
      </c>
      <c r="D12" s="5">
        <v>0</v>
      </c>
      <c r="E12" s="5">
        <v>100</v>
      </c>
      <c r="F12" s="5">
        <v>0</v>
      </c>
      <c r="G12" s="5">
        <v>0</v>
      </c>
      <c r="H12" s="5">
        <v>0</v>
      </c>
      <c r="I12" s="6">
        <v>1705</v>
      </c>
    </row>
    <row r="13" spans="1:9" x14ac:dyDescent="0.25">
      <c r="A13" s="2" t="s">
        <v>19</v>
      </c>
      <c r="B13" s="6">
        <v>1590</v>
      </c>
      <c r="C13" s="5">
        <v>50</v>
      </c>
      <c r="D13" s="5">
        <v>0</v>
      </c>
      <c r="E13" s="5">
        <v>96.7</v>
      </c>
      <c r="F13" s="5">
        <v>3</v>
      </c>
      <c r="G13" s="5">
        <v>0</v>
      </c>
      <c r="H13" s="5">
        <v>100</v>
      </c>
      <c r="I13" s="6">
        <v>1645</v>
      </c>
    </row>
    <row r="14" spans="1:9" x14ac:dyDescent="0.25">
      <c r="A14" s="1" t="s">
        <v>31</v>
      </c>
      <c r="B14" s="11"/>
      <c r="C14" s="12"/>
      <c r="D14" s="12"/>
      <c r="E14" s="12"/>
      <c r="F14" s="12"/>
      <c r="G14" s="12"/>
      <c r="H14" s="12"/>
      <c r="I14" s="13"/>
    </row>
    <row r="15" spans="1:9" x14ac:dyDescent="0.25">
      <c r="A15" s="2" t="s">
        <v>11</v>
      </c>
      <c r="B15" s="6">
        <v>1465</v>
      </c>
      <c r="C15" s="5">
        <v>105</v>
      </c>
      <c r="D15" s="5">
        <v>0</v>
      </c>
      <c r="E15" s="5">
        <v>93.6</v>
      </c>
      <c r="F15" s="5">
        <v>6.7</v>
      </c>
      <c r="G15" s="5">
        <v>0</v>
      </c>
      <c r="H15" s="5">
        <v>67.7</v>
      </c>
      <c r="I15" s="6">
        <v>1565</v>
      </c>
    </row>
    <row r="16" spans="1:9" x14ac:dyDescent="0.25">
      <c r="A16" s="2" t="s">
        <v>16</v>
      </c>
      <c r="B16" s="6">
        <v>3680</v>
      </c>
      <c r="C16" s="5">
        <v>25</v>
      </c>
      <c r="D16" s="5">
        <v>0</v>
      </c>
      <c r="E16" s="5">
        <v>99.3</v>
      </c>
      <c r="F16" s="5">
        <v>0.7</v>
      </c>
      <c r="G16" s="5">
        <v>0</v>
      </c>
      <c r="H16" s="5">
        <v>16.100000000000001</v>
      </c>
      <c r="I16" s="6">
        <v>3705</v>
      </c>
    </row>
    <row r="17" spans="1:9" x14ac:dyDescent="0.25">
      <c r="A17" s="2" t="s">
        <v>19</v>
      </c>
      <c r="B17" s="6">
        <v>1970</v>
      </c>
      <c r="C17" s="5">
        <v>25</v>
      </c>
      <c r="D17" s="5">
        <v>0</v>
      </c>
      <c r="E17" s="5">
        <v>98.7</v>
      </c>
      <c r="F17" s="5">
        <v>1.3</v>
      </c>
      <c r="G17" s="5">
        <v>0</v>
      </c>
      <c r="H17" s="5">
        <v>16.100000000000001</v>
      </c>
      <c r="I17" s="6">
        <v>1995</v>
      </c>
    </row>
    <row r="18" spans="1:9" x14ac:dyDescent="0.25">
      <c r="A18" s="2" t="s">
        <v>48</v>
      </c>
      <c r="B18" s="5">
        <v>825</v>
      </c>
      <c r="C18" s="5">
        <v>0</v>
      </c>
      <c r="D18" s="5">
        <v>0</v>
      </c>
      <c r="E18" s="5">
        <v>98.2</v>
      </c>
      <c r="F18" s="5">
        <v>0</v>
      </c>
      <c r="G18" s="5">
        <v>0</v>
      </c>
      <c r="H18" s="5">
        <v>0</v>
      </c>
      <c r="I18" s="5">
        <v>840</v>
      </c>
    </row>
    <row r="19" spans="1:9" x14ac:dyDescent="0.25">
      <c r="A19" s="2" t="s">
        <v>52</v>
      </c>
      <c r="B19" s="5">
        <v>495</v>
      </c>
      <c r="C19" s="5">
        <v>0</v>
      </c>
      <c r="D19" s="5">
        <v>0</v>
      </c>
      <c r="E19" s="5">
        <v>98</v>
      </c>
      <c r="F19" s="5">
        <v>0</v>
      </c>
      <c r="G19" s="5">
        <v>0</v>
      </c>
      <c r="H19" s="5">
        <v>0</v>
      </c>
      <c r="I19" s="5">
        <v>505</v>
      </c>
    </row>
    <row r="20" spans="1:9" x14ac:dyDescent="0.25">
      <c r="A20" s="1" t="s">
        <v>56</v>
      </c>
      <c r="B20" s="11"/>
      <c r="C20" s="12"/>
      <c r="D20" s="12"/>
      <c r="E20" s="12"/>
      <c r="F20" s="12"/>
      <c r="G20" s="12"/>
      <c r="H20" s="12"/>
      <c r="I20" s="13"/>
    </row>
    <row r="21" spans="1:9" x14ac:dyDescent="0.25">
      <c r="A21" s="2" t="s">
        <v>11</v>
      </c>
      <c r="B21" s="6">
        <v>2700</v>
      </c>
      <c r="C21" s="5">
        <v>935</v>
      </c>
      <c r="D21" s="5">
        <v>0</v>
      </c>
      <c r="E21" s="5">
        <v>74.3</v>
      </c>
      <c r="F21" s="5">
        <v>25.7</v>
      </c>
      <c r="G21" s="5">
        <v>0</v>
      </c>
      <c r="H21" s="5">
        <v>40.700000000000003</v>
      </c>
      <c r="I21" s="6">
        <v>3635</v>
      </c>
    </row>
    <row r="22" spans="1:9" x14ac:dyDescent="0.25">
      <c r="A22" s="2" t="s">
        <v>16</v>
      </c>
      <c r="B22" s="6">
        <v>2340</v>
      </c>
      <c r="C22" s="5">
        <v>55</v>
      </c>
      <c r="D22" s="5">
        <v>0</v>
      </c>
      <c r="E22" s="5">
        <v>97.5</v>
      </c>
      <c r="F22" s="5">
        <v>2.2999999999999998</v>
      </c>
      <c r="G22" s="5">
        <v>0</v>
      </c>
      <c r="H22" s="5">
        <v>2.4</v>
      </c>
      <c r="I22" s="6">
        <v>2400</v>
      </c>
    </row>
    <row r="23" spans="1:9" x14ac:dyDescent="0.25">
      <c r="A23" s="2" t="s">
        <v>19</v>
      </c>
      <c r="B23" s="5">
        <v>785</v>
      </c>
      <c r="C23" s="5">
        <v>335</v>
      </c>
      <c r="D23" s="5">
        <v>0</v>
      </c>
      <c r="E23" s="5">
        <v>70.099999999999994</v>
      </c>
      <c r="F23" s="5">
        <v>29.9</v>
      </c>
      <c r="G23" s="5">
        <v>0</v>
      </c>
      <c r="H23" s="5">
        <v>14.6</v>
      </c>
      <c r="I23" s="6">
        <v>1120</v>
      </c>
    </row>
    <row r="24" spans="1:9" x14ac:dyDescent="0.25">
      <c r="A24" s="2" t="s">
        <v>48</v>
      </c>
      <c r="B24" s="5">
        <v>320</v>
      </c>
      <c r="C24" s="5">
        <v>975</v>
      </c>
      <c r="D24" s="5">
        <v>0</v>
      </c>
      <c r="E24" s="5">
        <v>24.6</v>
      </c>
      <c r="F24" s="5">
        <v>75</v>
      </c>
      <c r="G24" s="5">
        <v>0</v>
      </c>
      <c r="H24" s="5">
        <v>42.4</v>
      </c>
      <c r="I24" s="6">
        <v>1300</v>
      </c>
    </row>
    <row r="28" spans="1:9" x14ac:dyDescent="0.25">
      <c r="A28" s="4" t="s">
        <v>81</v>
      </c>
      <c r="B28">
        <v>169</v>
      </c>
    </row>
    <row r="29" spans="1:9" x14ac:dyDescent="0.25">
      <c r="A29" s="4" t="s">
        <v>82</v>
      </c>
      <c r="B29" t="s">
        <v>83</v>
      </c>
    </row>
    <row r="31" spans="1:9" x14ac:dyDescent="0.25">
      <c r="A31" t="s">
        <v>84</v>
      </c>
      <c r="B31" t="s">
        <v>95</v>
      </c>
    </row>
    <row r="32" spans="1:9" x14ac:dyDescent="0.25">
      <c r="A32" t="s">
        <v>85</v>
      </c>
    </row>
    <row r="33" spans="1:4" x14ac:dyDescent="0.25">
      <c r="A33" t="s">
        <v>86</v>
      </c>
      <c r="B33">
        <v>23700</v>
      </c>
    </row>
    <row r="34" spans="1:4" x14ac:dyDescent="0.25">
      <c r="A34" t="s">
        <v>87</v>
      </c>
      <c r="B34" t="s">
        <v>98</v>
      </c>
      <c r="C34" t="s">
        <v>97</v>
      </c>
      <c r="D34" t="s">
        <v>99</v>
      </c>
    </row>
    <row r="35" spans="1:4" x14ac:dyDescent="0.25">
      <c r="A35" t="s">
        <v>88</v>
      </c>
      <c r="B35" t="str">
        <f>A1</f>
        <v>Table 1: First official language spoken (FOLS) of workers in the agricultural sector aged 15 years and over, Newfoundland and Labrador, Prince Edward Island, Nova Scotia and New Brunswick, 2011.
Table summary: This table displays the results of First official language spoken (FOLS) of workers in the agricultural sector aged 15 years and over. The information is grouped by  Agricultural regions (appearing as row headers), First official language spoken, English, French, Other, Distribution of the official language minority and Total, calculated using number and percent units of measure (appearing as column headers).</v>
      </c>
      <c r="C35" t="str">
        <f>A1</f>
        <v>Table 1: First official language spoken (FOLS) of workers in the agricultural sector aged 15 years and over, Newfoundland and Labrador, Prince Edward Island, Nova Scotia and New Brunswick, 2011.
Table summary: This table displays the results of First official language spoken (FOLS) of workers in the agricultural sector aged 15 years and over. The information is grouped by  Agricultural regions (appearing as row headers), First official language spoken, English, French, Other, Distribution of the official language minority and Total, calculated using number and percent units of measure (appearing as column headers).</v>
      </c>
      <c r="D35" t="str">
        <f>A3</f>
        <v>Agricultural regions</v>
      </c>
    </row>
    <row r="36" spans="1:4" x14ac:dyDescent="0.25">
      <c r="A36" t="s">
        <v>89</v>
      </c>
      <c r="B36" t="s">
        <v>100</v>
      </c>
    </row>
    <row r="37" spans="1:4" x14ac:dyDescent="0.25">
      <c r="A37" t="s">
        <v>90</v>
      </c>
      <c r="B37" s="7">
        <f>SUM(I7:I9,I11:I13,I15:I19,I21:I24)</f>
        <v>23700</v>
      </c>
    </row>
    <row r="38" spans="1:4" x14ac:dyDescent="0.25">
      <c r="A38" t="s">
        <v>91</v>
      </c>
      <c r="B38" t="s">
        <v>101</v>
      </c>
    </row>
    <row r="40" spans="1:4" x14ac:dyDescent="0.25">
      <c r="A40" t="s">
        <v>84</v>
      </c>
      <c r="B40" t="s">
        <v>96</v>
      </c>
    </row>
    <row r="41" spans="1:4" x14ac:dyDescent="0.25">
      <c r="A41" t="s">
        <v>85</v>
      </c>
      <c r="B41" t="s">
        <v>102</v>
      </c>
    </row>
    <row r="42" spans="1:4" x14ac:dyDescent="0.25">
      <c r="A42" t="s">
        <v>86</v>
      </c>
      <c r="B42" t="s">
        <v>104</v>
      </c>
    </row>
    <row r="43" spans="1:4" x14ac:dyDescent="0.25">
      <c r="A43" t="s">
        <v>87</v>
      </c>
      <c r="B43" t="s">
        <v>97</v>
      </c>
      <c r="C43" t="s">
        <v>99</v>
      </c>
    </row>
    <row r="44" spans="1:4" x14ac:dyDescent="0.25">
      <c r="A44" t="s">
        <v>88</v>
      </c>
      <c r="B44" t="str">
        <f>A1</f>
        <v>Table 1: First official language spoken (FOLS) of workers in the agricultural sector aged 15 years and over, Newfoundland and Labrador, Prince Edward Island, Nova Scotia and New Brunswick, 2011.
Table summary: This table displays the results of First official language spoken (FOLS) of workers in the agricultural sector aged 15 years and over. The information is grouped by  Agricultural regions (appearing as row headers), First official language spoken, English, French, Other, Distribution of the official language minority and Total, calculated using number and percent units of measure (appearing as column headers).</v>
      </c>
      <c r="C44" t="str">
        <f>A3</f>
        <v>Agricultural regions</v>
      </c>
    </row>
    <row r="45" spans="1:4" x14ac:dyDescent="0.25">
      <c r="A45" t="s">
        <v>89</v>
      </c>
      <c r="B45" t="s">
        <v>117</v>
      </c>
    </row>
    <row r="46" spans="1:4" x14ac:dyDescent="0.25">
      <c r="A46" t="s">
        <v>90</v>
      </c>
      <c r="B46" t="str">
        <f>A20</f>
        <v>New Brunswick</v>
      </c>
      <c r="C46" t="str">
        <f>A14</f>
        <v>Nova Scotia</v>
      </c>
    </row>
    <row r="47" spans="1:4" x14ac:dyDescent="0.25">
      <c r="A47" t="s">
        <v>91</v>
      </c>
      <c r="B47" t="s">
        <v>103</v>
      </c>
    </row>
    <row r="49" spans="1:4" x14ac:dyDescent="0.25">
      <c r="A49" s="4" t="s">
        <v>81</v>
      </c>
      <c r="B49">
        <v>170</v>
      </c>
    </row>
    <row r="50" spans="1:4" x14ac:dyDescent="0.25">
      <c r="A50" s="4" t="s">
        <v>82</v>
      </c>
      <c r="B50" t="s">
        <v>92</v>
      </c>
    </row>
    <row r="52" spans="1:4" x14ac:dyDescent="0.25">
      <c r="A52" t="s">
        <v>84</v>
      </c>
      <c r="B52" t="s">
        <v>119</v>
      </c>
    </row>
    <row r="53" spans="1:4" x14ac:dyDescent="0.25">
      <c r="A53" t="s">
        <v>85</v>
      </c>
    </row>
    <row r="54" spans="1:4" x14ac:dyDescent="0.25">
      <c r="A54" t="s">
        <v>86</v>
      </c>
      <c r="B54">
        <v>2505</v>
      </c>
    </row>
    <row r="55" spans="1:4" x14ac:dyDescent="0.25">
      <c r="A55" t="s">
        <v>87</v>
      </c>
      <c r="B55" t="s">
        <v>106</v>
      </c>
      <c r="C55" t="s">
        <v>105</v>
      </c>
      <c r="D55" s="7">
        <v>2505</v>
      </c>
    </row>
    <row r="56" spans="1:4" x14ac:dyDescent="0.25">
      <c r="A56" t="s">
        <v>88</v>
      </c>
      <c r="B56" t="str">
        <f>A3</f>
        <v>Agricultural regions</v>
      </c>
      <c r="C56" t="str">
        <f>C4</f>
        <v>French</v>
      </c>
      <c r="D56">
        <f>SUM(C11:C13,C15:C19,C21:C24,C7,C8,C9)</f>
        <v>2505</v>
      </c>
    </row>
    <row r="57" spans="1:4" x14ac:dyDescent="0.25">
      <c r="A57" t="s">
        <v>89</v>
      </c>
      <c r="B57" t="s">
        <v>118</v>
      </c>
    </row>
    <row r="58" spans="1:4" x14ac:dyDescent="0.25">
      <c r="A58" t="s">
        <v>90</v>
      </c>
      <c r="B58">
        <f>SUM(C11:C13,C15:C19,C21:C24,C7,C8,C9)</f>
        <v>2505</v>
      </c>
    </row>
    <row r="59" spans="1:4" x14ac:dyDescent="0.25">
      <c r="A59" t="s">
        <v>91</v>
      </c>
      <c r="B59" t="s">
        <v>101</v>
      </c>
    </row>
    <row r="60" spans="1:4" s="10" customFormat="1" x14ac:dyDescent="0.25"/>
    <row r="61" spans="1:4" s="10" customFormat="1" x14ac:dyDescent="0.25">
      <c r="A61" s="10" t="s">
        <v>84</v>
      </c>
      <c r="B61" s="10" t="s">
        <v>121</v>
      </c>
    </row>
    <row r="62" spans="1:4" s="10" customFormat="1" x14ac:dyDescent="0.25">
      <c r="A62" s="10" t="s">
        <v>85</v>
      </c>
    </row>
    <row r="63" spans="1:4" s="10" customFormat="1" x14ac:dyDescent="0.25">
      <c r="A63" s="10" t="s">
        <v>86</v>
      </c>
      <c r="B63" s="10">
        <v>2505</v>
      </c>
    </row>
    <row r="64" spans="1:4" s="10" customFormat="1" x14ac:dyDescent="0.25">
      <c r="A64" s="10" t="s">
        <v>87</v>
      </c>
      <c r="B64" s="10" t="s">
        <v>105</v>
      </c>
      <c r="C64" s="10" t="s">
        <v>56</v>
      </c>
      <c r="D64" s="7">
        <v>2300</v>
      </c>
    </row>
    <row r="65" spans="1:4" s="10" customFormat="1" x14ac:dyDescent="0.25">
      <c r="A65" s="10" t="s">
        <v>88</v>
      </c>
      <c r="B65" s="10" t="str">
        <f>C4</f>
        <v>French</v>
      </c>
      <c r="C65" s="10" t="str">
        <f>A20</f>
        <v>New Brunswick</v>
      </c>
      <c r="D65" s="10">
        <f>SUM(C21:C24)</f>
        <v>2300</v>
      </c>
    </row>
    <row r="66" spans="1:4" s="10" customFormat="1" x14ac:dyDescent="0.25">
      <c r="A66" s="10" t="s">
        <v>89</v>
      </c>
      <c r="B66" s="10" t="s">
        <v>120</v>
      </c>
    </row>
    <row r="67" spans="1:4" s="10" customFormat="1" x14ac:dyDescent="0.25">
      <c r="A67" s="10" t="s">
        <v>90</v>
      </c>
      <c r="B67" s="10">
        <f>SUM(C21:C24)</f>
        <v>2300</v>
      </c>
    </row>
    <row r="68" spans="1:4" s="10" customFormat="1" x14ac:dyDescent="0.25">
      <c r="A68" s="10" t="s">
        <v>91</v>
      </c>
      <c r="B68" s="10" t="s">
        <v>101</v>
      </c>
    </row>
    <row r="70" spans="1:4" x14ac:dyDescent="0.25">
      <c r="A70" s="4" t="s">
        <v>81</v>
      </c>
      <c r="B70">
        <v>171</v>
      </c>
    </row>
    <row r="71" spans="1:4" x14ac:dyDescent="0.25">
      <c r="A71" s="4" t="s">
        <v>82</v>
      </c>
      <c r="B71" t="s">
        <v>93</v>
      </c>
    </row>
    <row r="73" spans="1:4" x14ac:dyDescent="0.25">
      <c r="A73" t="s">
        <v>84</v>
      </c>
      <c r="B73" t="s">
        <v>93</v>
      </c>
    </row>
    <row r="74" spans="1:4" x14ac:dyDescent="0.25">
      <c r="A74" t="s">
        <v>85</v>
      </c>
      <c r="B74" t="s">
        <v>107</v>
      </c>
    </row>
    <row r="75" spans="1:4" x14ac:dyDescent="0.25">
      <c r="A75" t="s">
        <v>86</v>
      </c>
      <c r="B75">
        <v>92</v>
      </c>
    </row>
    <row r="76" spans="1:4" x14ac:dyDescent="0.25">
      <c r="A76" t="s">
        <v>87</v>
      </c>
      <c r="B76" t="s">
        <v>56</v>
      </c>
      <c r="C76" t="s">
        <v>108</v>
      </c>
      <c r="D76" t="s">
        <v>109</v>
      </c>
    </row>
    <row r="77" spans="1:4" x14ac:dyDescent="0.25">
      <c r="A77" t="s">
        <v>88</v>
      </c>
      <c r="B77" t="str">
        <f>A20</f>
        <v>New Brunswick</v>
      </c>
      <c r="C77" t="str">
        <f>C4</f>
        <v>French</v>
      </c>
      <c r="D77" t="str">
        <f>A3</f>
        <v>Agricultural regions</v>
      </c>
    </row>
    <row r="78" spans="1:4" x14ac:dyDescent="0.25">
      <c r="A78" t="s">
        <v>89</v>
      </c>
      <c r="B78" t="s">
        <v>110</v>
      </c>
    </row>
    <row r="79" spans="1:4" x14ac:dyDescent="0.25">
      <c r="A79" t="s">
        <v>90</v>
      </c>
      <c r="B79" s="8">
        <f>SUM(C21:C24)/SUM(C11:C13,C15:C19,C24,C23,C22,C21,C7,C8,C9)</f>
        <v>0.91816367265469057</v>
      </c>
    </row>
    <row r="80" spans="1:4" x14ac:dyDescent="0.25">
      <c r="A80" t="s">
        <v>91</v>
      </c>
      <c r="B80" t="s">
        <v>111</v>
      </c>
    </row>
    <row r="82" spans="1:4" x14ac:dyDescent="0.25">
      <c r="A82" s="4" t="s">
        <v>81</v>
      </c>
      <c r="B82">
        <v>172</v>
      </c>
    </row>
    <row r="83" spans="1:4" x14ac:dyDescent="0.25">
      <c r="A83" s="4" t="s">
        <v>82</v>
      </c>
      <c r="B83" t="s">
        <v>94</v>
      </c>
    </row>
    <row r="85" spans="1:4" x14ac:dyDescent="0.25">
      <c r="A85" t="s">
        <v>84</v>
      </c>
      <c r="B85" t="s">
        <v>94</v>
      </c>
    </row>
    <row r="86" spans="1:4" x14ac:dyDescent="0.25">
      <c r="A86" t="s">
        <v>85</v>
      </c>
      <c r="B86" t="s">
        <v>112</v>
      </c>
    </row>
    <row r="87" spans="1:4" x14ac:dyDescent="0.25">
      <c r="A87" t="s">
        <v>86</v>
      </c>
      <c r="B87">
        <v>27.2</v>
      </c>
    </row>
    <row r="88" spans="1:4" x14ac:dyDescent="0.25">
      <c r="A88" t="s">
        <v>87</v>
      </c>
      <c r="B88" t="s">
        <v>98</v>
      </c>
      <c r="C88" t="s">
        <v>114</v>
      </c>
      <c r="D88" t="s">
        <v>113</v>
      </c>
    </row>
    <row r="89" spans="1:4" x14ac:dyDescent="0.25">
      <c r="A89" t="s">
        <v>88</v>
      </c>
      <c r="B89" t="str">
        <f>A1</f>
        <v>Table 1: First official language spoken (FOLS) of workers in the agricultural sector aged 15 years and over, Newfoundland and Labrador, Prince Edward Island, Nova Scotia and New Brunswick, 2011.
Table summary: This table displays the results of First official language spoken (FOLS) of workers in the agricultural sector aged 15 years and over. The information is grouped by  Agricultural regions (appearing as row headers), First official language spoken, English, French, Other, Distribution of the official language minority and Total, calculated using number and percent units of measure (appearing as column headers).</v>
      </c>
      <c r="C89" t="str">
        <f>A20</f>
        <v>New Brunswick</v>
      </c>
      <c r="D89" t="str">
        <f>F4</f>
        <v>French</v>
      </c>
    </row>
    <row r="90" spans="1:4" x14ac:dyDescent="0.25">
      <c r="A90" t="s">
        <v>89</v>
      </c>
      <c r="B90" t="s">
        <v>116</v>
      </c>
    </row>
    <row r="91" spans="1:4" x14ac:dyDescent="0.25">
      <c r="A91" t="s">
        <v>90</v>
      </c>
      <c r="B91" s="9">
        <f>SUM(C21+C22+C23+C24)/SUM(I21:I24)</f>
        <v>0.27202838557066822</v>
      </c>
    </row>
    <row r="92" spans="1:4" x14ac:dyDescent="0.25">
      <c r="A92" t="s">
        <v>91</v>
      </c>
      <c r="B92" t="s">
        <v>115</v>
      </c>
    </row>
  </sheetData>
  <mergeCells count="10">
    <mergeCell ref="B6:I6"/>
    <mergeCell ref="B10:I10"/>
    <mergeCell ref="B14:I14"/>
    <mergeCell ref="B20:I20"/>
    <mergeCell ref="A1:I1"/>
    <mergeCell ref="A3:A5"/>
    <mergeCell ref="B3:I3"/>
    <mergeCell ref="I4:I5"/>
    <mergeCell ref="B5:D5"/>
    <mergeCell ref="E5:H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4"/>
  <sheetViews>
    <sheetView workbookViewId="0"/>
  </sheetViews>
  <sheetFormatPr defaultColWidth="8.85546875" defaultRowHeight="15" x14ac:dyDescent="0.25"/>
  <cols>
    <col min="1" max="1" width="35.140625" customWidth="1"/>
    <col min="2" max="2" width="11.7109375" customWidth="1"/>
    <col min="3" max="3" width="10.28515625" customWidth="1"/>
    <col min="4" max="4" width="9.140625" customWidth="1"/>
    <col min="5" max="5" width="11.7109375" customWidth="1"/>
    <col min="6" max="6" width="10.28515625" customWidth="1"/>
    <col min="7" max="7" width="9.140625" customWidth="1"/>
    <col min="8" max="8" width="62.28515625" customWidth="1"/>
    <col min="9" max="9" width="9.140625" customWidth="1"/>
  </cols>
  <sheetData>
    <row r="1" spans="1:9" x14ac:dyDescent="0.25">
      <c r="A1" s="15" t="s">
        <v>0</v>
      </c>
      <c r="B1" s="15"/>
      <c r="C1" s="15"/>
      <c r="D1" s="15"/>
      <c r="E1" s="15"/>
      <c r="F1" s="15"/>
      <c r="G1" s="15"/>
      <c r="H1" s="15"/>
      <c r="I1" s="15"/>
    </row>
    <row r="3" spans="1:9" x14ac:dyDescent="0.25">
      <c r="A3" s="16" t="s">
        <v>1</v>
      </c>
      <c r="B3" s="11" t="s">
        <v>2</v>
      </c>
      <c r="C3" s="12"/>
      <c r="D3" s="12"/>
      <c r="E3" s="12"/>
      <c r="F3" s="12"/>
      <c r="G3" s="12"/>
      <c r="H3" s="12"/>
      <c r="I3" s="13"/>
    </row>
    <row r="4" spans="1:9" x14ac:dyDescent="0.25">
      <c r="A4" s="17"/>
      <c r="B4" s="1" t="s">
        <v>3</v>
      </c>
      <c r="C4" s="1" t="s">
        <v>4</v>
      </c>
      <c r="D4" s="1" t="s">
        <v>5</v>
      </c>
      <c r="E4" s="1" t="s">
        <v>3</v>
      </c>
      <c r="F4" s="1" t="s">
        <v>4</v>
      </c>
      <c r="G4" s="1" t="s">
        <v>5</v>
      </c>
      <c r="H4" s="1" t="s">
        <v>6</v>
      </c>
      <c r="I4" s="11" t="s">
        <v>7</v>
      </c>
    </row>
    <row r="5" spans="1:9" x14ac:dyDescent="0.25">
      <c r="A5" s="18"/>
      <c r="B5" s="19" t="s">
        <v>8</v>
      </c>
      <c r="C5" s="12"/>
      <c r="D5" s="13"/>
      <c r="E5" s="19" t="s">
        <v>9</v>
      </c>
      <c r="F5" s="12"/>
      <c r="G5" s="12"/>
      <c r="H5" s="13"/>
      <c r="I5" s="18"/>
    </row>
    <row r="6" spans="1:9" x14ac:dyDescent="0.25">
      <c r="A6" s="1" t="s">
        <v>10</v>
      </c>
      <c r="B6" s="11"/>
      <c r="C6" s="12"/>
      <c r="D6" s="12"/>
      <c r="E6" s="12"/>
      <c r="F6" s="12"/>
      <c r="G6" s="12"/>
      <c r="H6" s="12"/>
      <c r="I6" s="13"/>
    </row>
    <row r="7" spans="1:9" x14ac:dyDescent="0.25">
      <c r="A7" s="2" t="s">
        <v>11</v>
      </c>
      <c r="B7" s="3" t="s">
        <v>12</v>
      </c>
      <c r="C7" s="3" t="s">
        <v>13</v>
      </c>
      <c r="D7" s="3" t="s">
        <v>13</v>
      </c>
      <c r="E7" s="3" t="s">
        <v>14</v>
      </c>
      <c r="F7" s="3" t="s">
        <v>15</v>
      </c>
      <c r="G7" s="3" t="s">
        <v>15</v>
      </c>
      <c r="H7" s="3" t="s">
        <v>15</v>
      </c>
      <c r="I7" s="3" t="s">
        <v>12</v>
      </c>
    </row>
    <row r="8" spans="1:9" x14ac:dyDescent="0.25">
      <c r="A8" s="2" t="s">
        <v>16</v>
      </c>
      <c r="B8" s="3" t="s">
        <v>17</v>
      </c>
      <c r="C8" s="3" t="s">
        <v>13</v>
      </c>
      <c r="D8" s="3" t="s">
        <v>13</v>
      </c>
      <c r="E8" s="3" t="s">
        <v>14</v>
      </c>
      <c r="F8" s="3" t="s">
        <v>15</v>
      </c>
      <c r="G8" s="3" t="s">
        <v>15</v>
      </c>
      <c r="H8" s="3" t="s">
        <v>15</v>
      </c>
      <c r="I8" s="3" t="s">
        <v>18</v>
      </c>
    </row>
    <row r="9" spans="1:9" x14ac:dyDescent="0.25">
      <c r="A9" s="2" t="s">
        <v>19</v>
      </c>
      <c r="B9" s="3" t="s">
        <v>20</v>
      </c>
      <c r="C9" s="3" t="s">
        <v>13</v>
      </c>
      <c r="D9" s="3" t="s">
        <v>13</v>
      </c>
      <c r="E9" s="3" t="s">
        <v>14</v>
      </c>
      <c r="F9" s="3" t="s">
        <v>15</v>
      </c>
      <c r="G9" s="3" t="s">
        <v>15</v>
      </c>
      <c r="H9" s="3" t="s">
        <v>15</v>
      </c>
      <c r="I9" s="3" t="s">
        <v>20</v>
      </c>
    </row>
    <row r="10" spans="1:9" x14ac:dyDescent="0.25">
      <c r="A10" s="1" t="s">
        <v>21</v>
      </c>
      <c r="B10" s="11"/>
      <c r="C10" s="12"/>
      <c r="D10" s="12"/>
      <c r="E10" s="12"/>
      <c r="F10" s="12"/>
      <c r="G10" s="12"/>
      <c r="H10" s="12"/>
      <c r="I10" s="13"/>
    </row>
    <row r="11" spans="1:9" x14ac:dyDescent="0.25">
      <c r="A11" s="2" t="s">
        <v>11</v>
      </c>
      <c r="B11" s="3" t="s">
        <v>22</v>
      </c>
      <c r="C11" s="3" t="s">
        <v>13</v>
      </c>
      <c r="D11" s="3" t="s">
        <v>13</v>
      </c>
      <c r="E11" s="3" t="s">
        <v>14</v>
      </c>
      <c r="F11" s="3" t="s">
        <v>15</v>
      </c>
      <c r="G11" s="3" t="s">
        <v>15</v>
      </c>
      <c r="H11" s="3" t="s">
        <v>15</v>
      </c>
      <c r="I11" s="3" t="s">
        <v>23</v>
      </c>
    </row>
    <row r="12" spans="1:9" x14ac:dyDescent="0.25">
      <c r="A12" s="2" t="s">
        <v>16</v>
      </c>
      <c r="B12" s="3" t="s">
        <v>24</v>
      </c>
      <c r="C12" s="3" t="s">
        <v>13</v>
      </c>
      <c r="D12" s="3" t="s">
        <v>13</v>
      </c>
      <c r="E12" s="3" t="s">
        <v>14</v>
      </c>
      <c r="F12" s="3" t="s">
        <v>15</v>
      </c>
      <c r="G12" s="3" t="s">
        <v>15</v>
      </c>
      <c r="H12" s="3" t="s">
        <v>15</v>
      </c>
      <c r="I12" s="3" t="s">
        <v>25</v>
      </c>
    </row>
    <row r="13" spans="1:9" x14ac:dyDescent="0.25">
      <c r="A13" s="2" t="s">
        <v>19</v>
      </c>
      <c r="B13" s="3" t="s">
        <v>26</v>
      </c>
      <c r="C13" s="3" t="s">
        <v>27</v>
      </c>
      <c r="D13" s="3" t="s">
        <v>13</v>
      </c>
      <c r="E13" s="3" t="s">
        <v>28</v>
      </c>
      <c r="F13" s="3" t="s">
        <v>29</v>
      </c>
      <c r="G13" s="3" t="s">
        <v>15</v>
      </c>
      <c r="H13" s="3" t="s">
        <v>14</v>
      </c>
      <c r="I13" s="3" t="s">
        <v>30</v>
      </c>
    </row>
    <row r="14" spans="1:9" x14ac:dyDescent="0.25">
      <c r="A14" s="1" t="s">
        <v>31</v>
      </c>
      <c r="B14" s="11"/>
      <c r="C14" s="12"/>
      <c r="D14" s="12"/>
      <c r="E14" s="12"/>
      <c r="F14" s="12"/>
      <c r="G14" s="12"/>
      <c r="H14" s="12"/>
      <c r="I14" s="13"/>
    </row>
    <row r="15" spans="1:9" x14ac:dyDescent="0.25">
      <c r="A15" s="2" t="s">
        <v>11</v>
      </c>
      <c r="B15" s="3" t="s">
        <v>32</v>
      </c>
      <c r="C15" s="3" t="s">
        <v>33</v>
      </c>
      <c r="D15" s="3" t="s">
        <v>13</v>
      </c>
      <c r="E15" s="3" t="s">
        <v>34</v>
      </c>
      <c r="F15" s="3" t="s">
        <v>35</v>
      </c>
      <c r="G15" s="3" t="s">
        <v>15</v>
      </c>
      <c r="H15" s="3" t="s">
        <v>36</v>
      </c>
      <c r="I15" s="3" t="s">
        <v>37</v>
      </c>
    </row>
    <row r="16" spans="1:9" x14ac:dyDescent="0.25">
      <c r="A16" s="2" t="s">
        <v>16</v>
      </c>
      <c r="B16" s="3" t="s">
        <v>38</v>
      </c>
      <c r="C16" s="3" t="s">
        <v>39</v>
      </c>
      <c r="D16" s="3" t="s">
        <v>13</v>
      </c>
      <c r="E16" s="3" t="s">
        <v>40</v>
      </c>
      <c r="F16" s="3" t="s">
        <v>41</v>
      </c>
      <c r="G16" s="3" t="s">
        <v>15</v>
      </c>
      <c r="H16" s="3" t="s">
        <v>42</v>
      </c>
      <c r="I16" s="3" t="s">
        <v>43</v>
      </c>
    </row>
    <row r="17" spans="1:9" x14ac:dyDescent="0.25">
      <c r="A17" s="2" t="s">
        <v>19</v>
      </c>
      <c r="B17" s="3" t="s">
        <v>44</v>
      </c>
      <c r="C17" s="3" t="s">
        <v>39</v>
      </c>
      <c r="D17" s="3" t="s">
        <v>13</v>
      </c>
      <c r="E17" s="3" t="s">
        <v>45</v>
      </c>
      <c r="F17" s="3" t="s">
        <v>46</v>
      </c>
      <c r="G17" s="3" t="s">
        <v>15</v>
      </c>
      <c r="H17" s="3" t="s">
        <v>42</v>
      </c>
      <c r="I17" s="3" t="s">
        <v>47</v>
      </c>
    </row>
    <row r="18" spans="1:9" x14ac:dyDescent="0.25">
      <c r="A18" s="2" t="s">
        <v>48</v>
      </c>
      <c r="B18" s="3" t="s">
        <v>49</v>
      </c>
      <c r="C18" s="3" t="s">
        <v>13</v>
      </c>
      <c r="D18" s="3" t="s">
        <v>13</v>
      </c>
      <c r="E18" s="3" t="s">
        <v>50</v>
      </c>
      <c r="F18" s="3" t="s">
        <v>15</v>
      </c>
      <c r="G18" s="3" t="s">
        <v>15</v>
      </c>
      <c r="H18" s="3" t="s">
        <v>15</v>
      </c>
      <c r="I18" s="3" t="s">
        <v>51</v>
      </c>
    </row>
    <row r="19" spans="1:9" x14ac:dyDescent="0.25">
      <c r="A19" s="2" t="s">
        <v>52</v>
      </c>
      <c r="B19" s="3" t="s">
        <v>53</v>
      </c>
      <c r="C19" s="3" t="s">
        <v>13</v>
      </c>
      <c r="D19" s="3" t="s">
        <v>13</v>
      </c>
      <c r="E19" s="3" t="s">
        <v>54</v>
      </c>
      <c r="F19" s="3" t="s">
        <v>15</v>
      </c>
      <c r="G19" s="3" t="s">
        <v>15</v>
      </c>
      <c r="H19" s="3" t="s">
        <v>15</v>
      </c>
      <c r="I19" s="3" t="s">
        <v>55</v>
      </c>
    </row>
    <row r="20" spans="1:9" x14ac:dyDescent="0.25">
      <c r="A20" s="1" t="s">
        <v>56</v>
      </c>
      <c r="B20" s="11"/>
      <c r="C20" s="12"/>
      <c r="D20" s="12"/>
      <c r="E20" s="12"/>
      <c r="F20" s="12"/>
      <c r="G20" s="12"/>
      <c r="H20" s="12"/>
      <c r="I20" s="13"/>
    </row>
    <row r="21" spans="1:9" x14ac:dyDescent="0.25">
      <c r="A21" s="2" t="s">
        <v>11</v>
      </c>
      <c r="B21" s="3" t="s">
        <v>57</v>
      </c>
      <c r="C21" s="3" t="s">
        <v>58</v>
      </c>
      <c r="D21" s="3" t="s">
        <v>13</v>
      </c>
      <c r="E21" s="3" t="s">
        <v>59</v>
      </c>
      <c r="F21" s="3" t="s">
        <v>60</v>
      </c>
      <c r="G21" s="3" t="s">
        <v>15</v>
      </c>
      <c r="H21" s="3" t="s">
        <v>61</v>
      </c>
      <c r="I21" s="3" t="s">
        <v>62</v>
      </c>
    </row>
    <row r="22" spans="1:9" x14ac:dyDescent="0.25">
      <c r="A22" s="2" t="s">
        <v>16</v>
      </c>
      <c r="B22" s="3" t="s">
        <v>63</v>
      </c>
      <c r="C22" s="3" t="s">
        <v>64</v>
      </c>
      <c r="D22" s="3" t="s">
        <v>13</v>
      </c>
      <c r="E22" s="3" t="s">
        <v>65</v>
      </c>
      <c r="F22" s="3" t="s">
        <v>66</v>
      </c>
      <c r="G22" s="3" t="s">
        <v>15</v>
      </c>
      <c r="H22" s="3" t="s">
        <v>67</v>
      </c>
      <c r="I22" s="3" t="s">
        <v>68</v>
      </c>
    </row>
    <row r="23" spans="1:9" x14ac:dyDescent="0.25">
      <c r="A23" s="2" t="s">
        <v>19</v>
      </c>
      <c r="B23" s="3" t="s">
        <v>69</v>
      </c>
      <c r="C23" s="3" t="s">
        <v>70</v>
      </c>
      <c r="D23" s="3" t="s">
        <v>13</v>
      </c>
      <c r="E23" s="3" t="s">
        <v>71</v>
      </c>
      <c r="F23" s="3" t="s">
        <v>72</v>
      </c>
      <c r="G23" s="3" t="s">
        <v>15</v>
      </c>
      <c r="H23" s="3" t="s">
        <v>73</v>
      </c>
      <c r="I23" s="3" t="s">
        <v>74</v>
      </c>
    </row>
    <row r="24" spans="1:9" x14ac:dyDescent="0.25">
      <c r="A24" s="2" t="s">
        <v>48</v>
      </c>
      <c r="B24" s="3" t="s">
        <v>75</v>
      </c>
      <c r="C24" s="3" t="s">
        <v>76</v>
      </c>
      <c r="D24" s="3" t="s">
        <v>13</v>
      </c>
      <c r="E24" s="3" t="s">
        <v>77</v>
      </c>
      <c r="F24" s="3" t="s">
        <v>78</v>
      </c>
      <c r="G24" s="3" t="s">
        <v>15</v>
      </c>
      <c r="H24" s="3" t="s">
        <v>79</v>
      </c>
      <c r="I24" s="3" t="s">
        <v>80</v>
      </c>
    </row>
    <row r="28" spans="1:9" x14ac:dyDescent="0.25">
      <c r="A28" s="4" t="s">
        <v>81</v>
      </c>
      <c r="B28">
        <v>169</v>
      </c>
    </row>
    <row r="29" spans="1:9" x14ac:dyDescent="0.25">
      <c r="A29" s="4" t="s">
        <v>82</v>
      </c>
      <c r="B29" t="s">
        <v>83</v>
      </c>
    </row>
    <row r="31" spans="1:9" x14ac:dyDescent="0.25">
      <c r="A31" t="s">
        <v>84</v>
      </c>
    </row>
    <row r="32" spans="1:9" x14ac:dyDescent="0.25">
      <c r="A32" t="s">
        <v>85</v>
      </c>
    </row>
    <row r="33" spans="1:2" x14ac:dyDescent="0.25">
      <c r="A33" t="s">
        <v>86</v>
      </c>
    </row>
    <row r="34" spans="1:2" x14ac:dyDescent="0.25">
      <c r="A34" t="s">
        <v>87</v>
      </c>
    </row>
    <row r="35" spans="1:2" x14ac:dyDescent="0.25">
      <c r="A35" t="s">
        <v>88</v>
      </c>
    </row>
    <row r="36" spans="1:2" x14ac:dyDescent="0.25">
      <c r="A36" t="s">
        <v>89</v>
      </c>
    </row>
    <row r="37" spans="1:2" x14ac:dyDescent="0.25">
      <c r="A37" t="s">
        <v>90</v>
      </c>
    </row>
    <row r="38" spans="1:2" x14ac:dyDescent="0.25">
      <c r="A38" t="s">
        <v>91</v>
      </c>
    </row>
    <row r="40" spans="1:2" x14ac:dyDescent="0.25">
      <c r="A40" s="4" t="s">
        <v>81</v>
      </c>
      <c r="B40">
        <v>170</v>
      </c>
    </row>
    <row r="41" spans="1:2" x14ac:dyDescent="0.25">
      <c r="A41" s="4" t="s">
        <v>82</v>
      </c>
      <c r="B41" t="s">
        <v>92</v>
      </c>
    </row>
    <row r="43" spans="1:2" x14ac:dyDescent="0.25">
      <c r="A43" t="s">
        <v>84</v>
      </c>
    </row>
    <row r="44" spans="1:2" x14ac:dyDescent="0.25">
      <c r="A44" t="s">
        <v>85</v>
      </c>
    </row>
    <row r="45" spans="1:2" x14ac:dyDescent="0.25">
      <c r="A45" t="s">
        <v>86</v>
      </c>
    </row>
    <row r="46" spans="1:2" x14ac:dyDescent="0.25">
      <c r="A46" t="s">
        <v>87</v>
      </c>
    </row>
    <row r="47" spans="1:2" x14ac:dyDescent="0.25">
      <c r="A47" t="s">
        <v>88</v>
      </c>
    </row>
    <row r="48" spans="1:2" x14ac:dyDescent="0.25">
      <c r="A48" t="s">
        <v>89</v>
      </c>
    </row>
    <row r="49" spans="1:2" x14ac:dyDescent="0.25">
      <c r="A49" t="s">
        <v>90</v>
      </c>
    </row>
    <row r="50" spans="1:2" x14ac:dyDescent="0.25">
      <c r="A50" t="s">
        <v>91</v>
      </c>
    </row>
    <row r="52" spans="1:2" x14ac:dyDescent="0.25">
      <c r="A52" s="4" t="s">
        <v>81</v>
      </c>
      <c r="B52">
        <v>171</v>
      </c>
    </row>
    <row r="53" spans="1:2" x14ac:dyDescent="0.25">
      <c r="A53" s="4" t="s">
        <v>82</v>
      </c>
      <c r="B53" t="s">
        <v>93</v>
      </c>
    </row>
    <row r="55" spans="1:2" x14ac:dyDescent="0.25">
      <c r="A55" t="s">
        <v>84</v>
      </c>
    </row>
    <row r="56" spans="1:2" x14ac:dyDescent="0.25">
      <c r="A56" t="s">
        <v>85</v>
      </c>
    </row>
    <row r="57" spans="1:2" x14ac:dyDescent="0.25">
      <c r="A57" t="s">
        <v>86</v>
      </c>
    </row>
    <row r="58" spans="1:2" x14ac:dyDescent="0.25">
      <c r="A58" t="s">
        <v>87</v>
      </c>
    </row>
    <row r="59" spans="1:2" x14ac:dyDescent="0.25">
      <c r="A59" t="s">
        <v>88</v>
      </c>
    </row>
    <row r="60" spans="1:2" x14ac:dyDescent="0.25">
      <c r="A60" t="s">
        <v>89</v>
      </c>
    </row>
    <row r="61" spans="1:2" x14ac:dyDescent="0.25">
      <c r="A61" t="s">
        <v>90</v>
      </c>
    </row>
    <row r="62" spans="1:2" x14ac:dyDescent="0.25">
      <c r="A62" t="s">
        <v>91</v>
      </c>
    </row>
    <row r="64" spans="1:2" x14ac:dyDescent="0.25">
      <c r="A64" s="4" t="s">
        <v>81</v>
      </c>
      <c r="B64">
        <v>172</v>
      </c>
    </row>
    <row r="65" spans="1:2" x14ac:dyDescent="0.25">
      <c r="A65" s="4" t="s">
        <v>82</v>
      </c>
      <c r="B65" t="s">
        <v>94</v>
      </c>
    </row>
    <row r="67" spans="1:2" x14ac:dyDescent="0.25">
      <c r="A67" t="s">
        <v>84</v>
      </c>
    </row>
    <row r="68" spans="1:2" x14ac:dyDescent="0.25">
      <c r="A68" t="s">
        <v>85</v>
      </c>
    </row>
    <row r="69" spans="1:2" x14ac:dyDescent="0.25">
      <c r="A69" t="s">
        <v>86</v>
      </c>
    </row>
    <row r="70" spans="1:2" x14ac:dyDescent="0.25">
      <c r="A70" t="s">
        <v>87</v>
      </c>
    </row>
    <row r="71" spans="1:2" x14ac:dyDescent="0.25">
      <c r="A71" t="s">
        <v>88</v>
      </c>
    </row>
    <row r="72" spans="1:2" x14ac:dyDescent="0.25">
      <c r="A72" t="s">
        <v>89</v>
      </c>
    </row>
    <row r="73" spans="1:2" x14ac:dyDescent="0.25">
      <c r="A73" t="s">
        <v>90</v>
      </c>
    </row>
    <row r="74" spans="1:2" x14ac:dyDescent="0.25">
      <c r="A74" t="s">
        <v>91</v>
      </c>
    </row>
  </sheetData>
  <mergeCells count="10">
    <mergeCell ref="B6:I6"/>
    <mergeCell ref="B10:I10"/>
    <mergeCell ref="B14:I14"/>
    <mergeCell ref="B20:I20"/>
    <mergeCell ref="A1:I1"/>
    <mergeCell ref="A3:A5"/>
    <mergeCell ref="B3:I3"/>
    <mergeCell ref="I4:I5"/>
    <mergeCell ref="B5:D5"/>
    <mergeCell ref="E5:H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labeling</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Haoyu Dong</cp:lastModifiedBy>
  <dcterms:created xsi:type="dcterms:W3CDTF">2021-03-03T10:58:55Z</dcterms:created>
  <dcterms:modified xsi:type="dcterms:W3CDTF">2021-03-23T05:57:34Z</dcterms:modified>
</cp:coreProperties>
</file>