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2\"/>
    </mc:Choice>
  </mc:AlternateContent>
  <xr:revisionPtr revIDLastSave="0" documentId="13_ncr:1_{E318ECF5-E233-41EC-ACAD-93B28D7A70E8}"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03" i="1" l="1"/>
  <c r="B70" i="1"/>
  <c r="B82" i="1"/>
  <c r="B58" i="1"/>
  <c r="D101" i="1"/>
  <c r="C101" i="1"/>
  <c r="B101" i="1"/>
  <c r="B94" i="1"/>
  <c r="B92" i="1"/>
  <c r="D92" i="1"/>
  <c r="C92" i="1"/>
  <c r="E80" i="1"/>
  <c r="C80" i="1"/>
  <c r="D80" i="1"/>
  <c r="B80" i="1"/>
  <c r="B37" i="1"/>
  <c r="D68" i="1"/>
  <c r="C68" i="1"/>
  <c r="B68" i="1"/>
  <c r="D56" i="1"/>
  <c r="C56" i="1"/>
  <c r="B56" i="1"/>
  <c r="C46" i="1"/>
  <c r="B46" i="1"/>
  <c r="C44" i="1"/>
  <c r="B44" i="1"/>
  <c r="D35" i="1"/>
  <c r="C35" i="1"/>
  <c r="B35" i="1"/>
</calcChain>
</file>

<file path=xl/sharedStrings.xml><?xml version="1.0" encoding="utf-8"?>
<sst xmlns="http://schemas.openxmlformats.org/spreadsheetml/2006/main" count="358" uniqueCount="159">
  <si>
    <t>Table 2: First official language spoken (FOLS) of workers in the agri-food sector aged 15 years and over, Newfoundland and Labrador, Prince Edward Island, Nova Scotia and New Brunswick, 2011
Table summary: This table displays the results of First official language spoken (FOLS) of workers in the agri-food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t>
  </si>
  <si>
    <t>Agricultural regions</t>
  </si>
  <si>
    <t>First official language spoken</t>
  </si>
  <si>
    <t>English</t>
  </si>
  <si>
    <t>French</t>
  </si>
  <si>
    <t>Other</t>
  </si>
  <si>
    <t>Distribution of the official language minority</t>
  </si>
  <si>
    <t>Total</t>
  </si>
  <si>
    <t>number</t>
  </si>
  <si>
    <t>percent</t>
  </si>
  <si>
    <t>Newfoundland and Labrador</t>
  </si>
  <si>
    <t>Agricultural region 1</t>
  </si>
  <si>
    <t>21,135</t>
  </si>
  <si>
    <t>70</t>
  </si>
  <si>
    <t>0</t>
  </si>
  <si>
    <t>99.7</t>
  </si>
  <si>
    <t>0.3</t>
  </si>
  <si>
    <t>0.0</t>
  </si>
  <si>
    <t>77.8</t>
  </si>
  <si>
    <t>21,200</t>
  </si>
  <si>
    <t>Agricultural region 2</t>
  </si>
  <si>
    <t>10,165</t>
  </si>
  <si>
    <t>30</t>
  </si>
  <si>
    <t>99.6</t>
  </si>
  <si>
    <t>10,205</t>
  </si>
  <si>
    <t>Agricultural region 3</t>
  </si>
  <si>
    <t>6,975</t>
  </si>
  <si>
    <t>20</t>
  </si>
  <si>
    <t>22.2</t>
  </si>
  <si>
    <t>7,000</t>
  </si>
  <si>
    <t>Prince Edward Island</t>
  </si>
  <si>
    <t>1,880</t>
  </si>
  <si>
    <t>99.5</t>
  </si>
  <si>
    <t>1,890</t>
  </si>
  <si>
    <t>5,565</t>
  </si>
  <si>
    <t>50</t>
  </si>
  <si>
    <t>98.7</t>
  </si>
  <si>
    <t>0.9</t>
  </si>
  <si>
    <t>0.5</t>
  </si>
  <si>
    <t>20.4</t>
  </si>
  <si>
    <t>5,640</t>
  </si>
  <si>
    <t>4,530</t>
  </si>
  <si>
    <t>195</t>
  </si>
  <si>
    <t>95.9</t>
  </si>
  <si>
    <t>4.1</t>
  </si>
  <si>
    <t>79.6</t>
  </si>
  <si>
    <t>4,725</t>
  </si>
  <si>
    <t>Nova Scotia</t>
  </si>
  <si>
    <t>7,865</t>
  </si>
  <si>
    <t>1,120</t>
  </si>
  <si>
    <t>87.6</t>
  </si>
  <si>
    <t>12.5</t>
  </si>
  <si>
    <t>52.5</t>
  </si>
  <si>
    <t>8,980</t>
  </si>
  <si>
    <t>7,935</t>
  </si>
  <si>
    <t>85</t>
  </si>
  <si>
    <t>98.9</t>
  </si>
  <si>
    <t>1.1</t>
  </si>
  <si>
    <t>4.0</t>
  </si>
  <si>
    <t>8,020</t>
  </si>
  <si>
    <t>30,415</t>
  </si>
  <si>
    <t>410</t>
  </si>
  <si>
    <t>65</t>
  </si>
  <si>
    <t>98.4</t>
  </si>
  <si>
    <t>1.3</t>
  </si>
  <si>
    <t>0.2</t>
  </si>
  <si>
    <t>19.2</t>
  </si>
  <si>
    <t>30,895</t>
  </si>
  <si>
    <t>Agricultural region 4</t>
  </si>
  <si>
    <t>55</t>
  </si>
  <si>
    <t>99.0</t>
  </si>
  <si>
    <t>1.0</t>
  </si>
  <si>
    <t>2.6</t>
  </si>
  <si>
    <t>5,695</t>
  </si>
  <si>
    <t>Agricultural region 5</t>
  </si>
  <si>
    <t>8,140</t>
  </si>
  <si>
    <t>465</t>
  </si>
  <si>
    <t>94.6</t>
  </si>
  <si>
    <t>5.4</t>
  </si>
  <si>
    <t>21.8</t>
  </si>
  <si>
    <t>8,605</t>
  </si>
  <si>
    <t>New Brunswick</t>
  </si>
  <si>
    <t>8,455</t>
  </si>
  <si>
    <t>3,350</t>
  </si>
  <si>
    <t>71.5</t>
  </si>
  <si>
    <t>28.3</t>
  </si>
  <si>
    <t>19.4</t>
  </si>
  <si>
    <t>11,825</t>
  </si>
  <si>
    <t>12,845</t>
  </si>
  <si>
    <t>235</t>
  </si>
  <si>
    <t>25</t>
  </si>
  <si>
    <t>98.0</t>
  </si>
  <si>
    <t>1.8</t>
  </si>
  <si>
    <t>1.4</t>
  </si>
  <si>
    <t>13,105</t>
  </si>
  <si>
    <t>9,225</t>
  </si>
  <si>
    <t>6,505</t>
  </si>
  <si>
    <t>58.6</t>
  </si>
  <si>
    <t>41.3</t>
  </si>
  <si>
    <t>37.7</t>
  </si>
  <si>
    <t>15,750</t>
  </si>
  <si>
    <t>3,975</t>
  </si>
  <si>
    <t>7,145</t>
  </si>
  <si>
    <t>35.7</t>
  </si>
  <si>
    <t>64.2</t>
  </si>
  <si>
    <t>41.5</t>
  </si>
  <si>
    <t>11,125</t>
  </si>
  <si>
    <t>table descriptive sentence id:</t>
  </si>
  <si>
    <t>table descriptive sentence:</t>
  </si>
  <si>
    <t xml:space="preserve">In 2011, there were 164,660 workers aged 15 and over in the Atlantic Canadian agri-food sector, concentrated mainly in Nova Scotia (62,195 workers) and New Brunswick (51,805 workers). </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</si>
  <si>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</si>
  <si>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</si>
  <si>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</si>
  <si>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</si>
  <si>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</si>
  <si>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</si>
  <si>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</si>
  <si>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</si>
  <si>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 xml:space="preserve">In the four Atlantic provinces, there were 19,705 French-language agri-food workers, including 17,235 in New Brunswick alone. </t>
  </si>
  <si>
    <t xml:space="preserve">As such, this province is home to approximately 87% of the French-language workers in all the Atlantic provinces. </t>
  </si>
  <si>
    <t xml:space="preserve">In addition, in 2011, one in three (33.3%) workers in New Brunswick’s agri-food sector was French-language workers. </t>
  </si>
  <si>
    <t xml:space="preserve">There were also French-language workers in the agri-food sector in Nova Scotia (2,135 workers) and Prince Edward Island (245 workers). </t>
  </si>
  <si>
    <t>Table 2: First official language spoken (FOLS) of workers in the agri-food sector aged 15 years and over, Newfoundland and Labrador, Prince Edward Island, Nova Scotia and New Brunswick, 2011
Table summary: This table displays the results of First official language spoken (FOLS) of workers in the agri-food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t>
  </si>
  <si>
    <t>In 2011, there were 164,660 workers aged 15 and over in the Atlantic Canadian agri-food sector</t>
  </si>
  <si>
    <t xml:space="preserve">Workers aged 15 and over were concentrated mainly in Nova Scotia (62,195 workers) and New Brunswick (51,805 workers). </t>
  </si>
  <si>
    <t>In 2011</t>
  </si>
  <si>
    <t>the Atlantic Canadian agri-food sector</t>
  </si>
  <si>
    <t xml:space="preserve"> workers aged 15 and over </t>
  </si>
  <si>
    <t>sum</t>
  </si>
  <si>
    <t>How many workers aged 15 and over were in the Atlantic Canadian agri-food sector?</t>
  </si>
  <si>
    <t>Workers aged 15 and over in the Atlantic Canadian agri-food sector were concentrated mainly in Nova Scotia and New Brunswick</t>
  </si>
  <si>
    <t>Nova Scotia and New Brunswick</t>
  </si>
  <si>
    <t>workers aged 15 and over</t>
  </si>
  <si>
    <t>agrmax</t>
  </si>
  <si>
    <t>in the Atlantic Canadian agri-food sector</t>
  </si>
  <si>
    <t>What regions in the Atlantic Canadian agri-food sector have more workers aged 15 and over ?</t>
  </si>
  <si>
    <t xml:space="preserve"> four Atlantic provinces</t>
  </si>
  <si>
    <t>French-language agricultural workers</t>
  </si>
  <si>
    <t>the French-language workers</t>
  </si>
  <si>
    <t xml:space="preserve"> in all the Atlantic provinces.</t>
  </si>
  <si>
    <t>What is the percentage of the French-lanuage workers in New Brunswick to all the Atlantic provinces?</t>
  </si>
  <si>
    <t>Sum;div</t>
  </si>
  <si>
    <t xml:space="preserve">New Brunswick is home to approximately 87% of the French-language workers in all the Atlantic provinces. </t>
  </si>
  <si>
    <t>French-language worker.</t>
  </si>
  <si>
    <t>sum;DIV</t>
  </si>
  <si>
    <t xml:space="preserve">In 2011, 33.3% workers in New Brunswick's agri-food sector was French-language workers </t>
  </si>
  <si>
    <t>agri-food workers</t>
  </si>
  <si>
    <t xml:space="preserve"> New Brunswick </t>
  </si>
  <si>
    <t>How many percentage of agri-food workers in New Brunswick was French-language workers?</t>
  </si>
  <si>
    <t xml:space="preserve">There were also French-language workers in the agri-food sector in Nova Scotia (2,135 workers) </t>
  </si>
  <si>
    <t xml:space="preserve">There were also French-language workers in the agri-food sector Prince Edward Island (245 workers). </t>
  </si>
  <si>
    <t xml:space="preserve">There were 2,135 French-language workers in the agri-food sector in Nova Scotia </t>
  </si>
  <si>
    <t xml:space="preserve">French-language workers </t>
  </si>
  <si>
    <t>agri-food sector</t>
  </si>
  <si>
    <t>How many French-language workers in the agri-food sector were in Nova Scotia?</t>
  </si>
  <si>
    <t>There were 245 French-language workers in the agri-food sector in Prince Edward Island</t>
  </si>
  <si>
    <t>How many French-language workers in the agri-food sector were in Prince Edward Island?</t>
  </si>
  <si>
    <t>How many French-language agri-food workers were in the four atlantic provinces?</t>
  </si>
  <si>
    <t xml:space="preserve">In the four Atlantic provinces, there were 19,705 French-language agri-food workers.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</si>
</sst>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name val="Calibri"/>
    </font>
    <font>
      <sz val="11"/>
      <color theme="1"/>
      <name val="Calibri"/>
      <family val="2"/>
      <scheme val="minor"/>
    </font>
  </fonts>
  <fills count="5">
    <fill>
      <patternFill patternType="none"/>
    </fill>
    <fill>
      <patternFill patternType="gray125"/>
    </fill>
    <fill>
      <patternFill patternType="solid">
        <fgColor rgb="FFEEEEEE"/>
      </patternFill>
    </fill>
    <fill>
      <patternFill patternType="none">
        <fgColor rgb="FFEEEEEE"/>
      </patternFill>
    </fill>
    <fill>
      <patternFill patternType="solid">
        <fgColor theme="0" tint="-4.9989318521683403E-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9" fontId="3" fillId="3" borderId="0" applyFont="0" applyFill="0" applyBorder="0" applyAlignment="0" applyProtection="0"/>
  </cellStyleXfs>
  <cellXfs count="22">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indent="1"/>
    </xf>
    <xf numFmtId="0" fontId="2" fillId="0" borderId="1" xfId="0" applyFont="1" applyBorder="1" applyAlignment="1">
      <alignment wrapText="1"/>
    </xf>
    <xf numFmtId="0" fontId="1" fillId="0" borderId="0" xfId="0" applyFont="1"/>
    <xf numFmtId="0" fontId="2" fillId="0" borderId="1" xfId="0" applyNumberFormat="1" applyFont="1" applyBorder="1" applyAlignment="1">
      <alignment wrapText="1"/>
    </xf>
    <xf numFmtId="3" fontId="2" fillId="0" borderId="1" xfId="0" applyNumberFormat="1" applyFont="1" applyBorder="1" applyAlignment="1">
      <alignment wrapText="1"/>
    </xf>
    <xf numFmtId="3" fontId="0" fillId="0" borderId="0" xfId="0" applyNumberFormat="1"/>
    <xf numFmtId="9" fontId="0" fillId="3" borderId="0" xfId="1" applyFont="1" applyFill="1"/>
    <xf numFmtId="10" fontId="0" fillId="0" borderId="0" xfId="0" applyNumberFormat="1"/>
    <xf numFmtId="0" fontId="1" fillId="2" borderId="1" xfId="0" applyFont="1" applyFill="1" applyBorder="1" applyAlignment="1">
      <alignment vertical="top" wrapText="1"/>
    </xf>
    <xf numFmtId="0" fontId="0" fillId="0" borderId="4" xfId="0" applyBorder="1"/>
    <xf numFmtId="0" fontId="0" fillId="0" borderId="5" xfId="0" applyBorder="1"/>
    <xf numFmtId="0" fontId="0" fillId="0" borderId="0" xfId="0" applyAlignment="1">
      <alignment wrapText="1"/>
    </xf>
    <xf numFmtId="0" fontId="0" fillId="0" borderId="0" xfId="0"/>
    <xf numFmtId="0" fontId="0" fillId="0" borderId="3" xfId="0" applyBorder="1"/>
    <xf numFmtId="0" fontId="2" fillId="2" borderId="1" xfId="0" applyFont="1" applyFill="1" applyBorder="1" applyAlignment="1">
      <alignment horizontal="center" vertical="top" wrapText="1"/>
    </xf>
    <xf numFmtId="0" fontId="1" fillId="2" borderId="1" xfId="0" applyFont="1" applyFill="1" applyBorder="1" applyAlignment="1">
      <alignment horizontal="left" vertical="top" wrapText="1"/>
    </xf>
    <xf numFmtId="0" fontId="0" fillId="0" borderId="2" xfId="0" applyBorder="1"/>
    <xf numFmtId="0" fontId="1" fillId="4" borderId="1" xfId="0" applyFont="1" applyFill="1" applyBorder="1" applyAlignment="1">
      <alignment horizontal="left" vertical="top" wrapText="1"/>
    </xf>
    <xf numFmtId="0" fontId="0" fillId="4" borderId="2" xfId="0" applyFill="1" applyBorder="1"/>
    <xf numFmtId="0" fontId="0" fillId="4" borderId="3" xfId="0" applyFill="1"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4"/>
  <sheetViews>
    <sheetView tabSelected="1" topLeftCell="A71" zoomScale="115" zoomScaleNormal="115" zoomScalePageLayoutView="107" workbookViewId="0">
      <selection activeCell="B104" sqref="B104"/>
    </sheetView>
  </sheetViews>
  <sheetFormatPr defaultColWidth="8.85546875" defaultRowHeight="15" x14ac:dyDescent="0.25"/>
  <cols>
    <col min="1" max="1" width="35.140625" customWidth="1"/>
    <col min="2" max="2" width="11.7109375" customWidth="1"/>
    <col min="3" max="3" width="10.28515625" customWidth="1"/>
    <col min="4" max="4" width="9.140625" customWidth="1"/>
    <col min="5" max="5" width="11.7109375" customWidth="1"/>
    <col min="6" max="6" width="10.28515625" customWidth="1"/>
    <col min="7" max="7" width="9.140625" customWidth="1"/>
    <col min="8" max="8" width="62.28515625" customWidth="1"/>
    <col min="9" max="9" width="10.28515625" customWidth="1"/>
  </cols>
  <sheetData>
    <row r="1" spans="1:10" x14ac:dyDescent="0.25">
      <c r="A1" s="13" t="s">
        <v>122</v>
      </c>
      <c r="B1" s="14"/>
      <c r="C1" s="14"/>
      <c r="D1" s="14"/>
      <c r="E1" s="14"/>
      <c r="F1" s="14"/>
      <c r="G1" s="14"/>
      <c r="H1" s="14"/>
      <c r="I1" s="14"/>
    </row>
    <row r="3" spans="1:10" x14ac:dyDescent="0.25">
      <c r="A3" s="19" t="s">
        <v>1</v>
      </c>
      <c r="B3" s="10" t="s">
        <v>2</v>
      </c>
      <c r="C3" s="11"/>
      <c r="D3" s="11"/>
      <c r="E3" s="11"/>
      <c r="F3" s="11"/>
      <c r="G3" s="11"/>
      <c r="H3" s="11"/>
      <c r="I3" s="12"/>
    </row>
    <row r="4" spans="1:10" x14ac:dyDescent="0.25">
      <c r="A4" s="20"/>
      <c r="B4" s="1" t="s">
        <v>3</v>
      </c>
      <c r="C4" s="1" t="s">
        <v>4</v>
      </c>
      <c r="D4" s="1" t="s">
        <v>5</v>
      </c>
      <c r="E4" s="1" t="s">
        <v>3</v>
      </c>
      <c r="F4" s="1" t="s">
        <v>4</v>
      </c>
      <c r="G4" s="1" t="s">
        <v>5</v>
      </c>
      <c r="H4" s="1" t="s">
        <v>6</v>
      </c>
      <c r="I4" s="10" t="s">
        <v>7</v>
      </c>
    </row>
    <row r="5" spans="1:10" x14ac:dyDescent="0.25">
      <c r="A5" s="21"/>
      <c r="B5" s="16" t="s">
        <v>8</v>
      </c>
      <c r="C5" s="11"/>
      <c r="D5" s="12"/>
      <c r="E5" s="16" t="s">
        <v>9</v>
      </c>
      <c r="F5" s="11"/>
      <c r="G5" s="11"/>
      <c r="H5" s="12"/>
      <c r="I5" s="15"/>
    </row>
    <row r="6" spans="1:10" x14ac:dyDescent="0.25">
      <c r="A6" s="1" t="s">
        <v>10</v>
      </c>
      <c r="B6" s="10"/>
      <c r="C6" s="11"/>
      <c r="D6" s="11"/>
      <c r="E6" s="11"/>
      <c r="F6" s="11"/>
      <c r="G6" s="11"/>
      <c r="H6" s="11"/>
      <c r="I6" s="12"/>
    </row>
    <row r="7" spans="1:10" x14ac:dyDescent="0.25">
      <c r="A7" s="2" t="s">
        <v>11</v>
      </c>
      <c r="B7" s="6">
        <v>21135</v>
      </c>
      <c r="C7" s="5">
        <v>70</v>
      </c>
      <c r="D7" s="5">
        <v>0</v>
      </c>
      <c r="E7" s="5">
        <v>99.7</v>
      </c>
      <c r="F7" s="5">
        <v>0.3</v>
      </c>
      <c r="G7" s="5">
        <v>0</v>
      </c>
      <c r="H7" s="5">
        <v>77.8</v>
      </c>
      <c r="I7" s="6">
        <v>21200</v>
      </c>
    </row>
    <row r="8" spans="1:10" x14ac:dyDescent="0.25">
      <c r="A8" s="2" t="s">
        <v>20</v>
      </c>
      <c r="B8" s="6">
        <v>10165</v>
      </c>
      <c r="C8" s="5">
        <v>0</v>
      </c>
      <c r="D8" s="5">
        <v>30</v>
      </c>
      <c r="E8" s="5">
        <v>99.6</v>
      </c>
      <c r="F8" s="5">
        <v>0</v>
      </c>
      <c r="G8" s="5">
        <v>0.3</v>
      </c>
      <c r="H8" s="5">
        <v>0</v>
      </c>
      <c r="I8" s="6">
        <v>10205</v>
      </c>
    </row>
    <row r="9" spans="1:10" x14ac:dyDescent="0.25">
      <c r="A9" s="2" t="s">
        <v>25</v>
      </c>
      <c r="B9" s="6">
        <v>6975</v>
      </c>
      <c r="C9" s="5">
        <v>20</v>
      </c>
      <c r="D9" s="5">
        <v>0</v>
      </c>
      <c r="E9" s="5">
        <v>99.6</v>
      </c>
      <c r="F9" s="5">
        <v>0.3</v>
      </c>
      <c r="G9" s="5">
        <v>0</v>
      </c>
      <c r="H9" s="5">
        <v>22.2</v>
      </c>
      <c r="I9" s="6">
        <v>7000</v>
      </c>
    </row>
    <row r="10" spans="1:10" x14ac:dyDescent="0.25">
      <c r="A10" s="1" t="s">
        <v>30</v>
      </c>
      <c r="B10" s="10"/>
      <c r="C10" s="11"/>
      <c r="D10" s="11"/>
      <c r="E10" s="11"/>
      <c r="F10" s="11"/>
      <c r="G10" s="11"/>
      <c r="H10" s="11"/>
      <c r="I10" s="12"/>
    </row>
    <row r="11" spans="1:10" x14ac:dyDescent="0.25">
      <c r="A11" s="2" t="s">
        <v>11</v>
      </c>
      <c r="B11" s="6">
        <v>1880</v>
      </c>
      <c r="C11" s="5">
        <v>0</v>
      </c>
      <c r="D11" s="5">
        <v>0</v>
      </c>
      <c r="E11" s="5">
        <v>99.5</v>
      </c>
      <c r="F11" s="5">
        <v>0</v>
      </c>
      <c r="G11" s="5">
        <v>0</v>
      </c>
      <c r="H11" s="5">
        <v>0</v>
      </c>
      <c r="I11" s="6">
        <v>1890</v>
      </c>
    </row>
    <row r="12" spans="1:10" x14ac:dyDescent="0.25">
      <c r="A12" s="2" t="s">
        <v>20</v>
      </c>
      <c r="B12" s="6">
        <v>5565</v>
      </c>
      <c r="C12" s="5">
        <v>50</v>
      </c>
      <c r="D12" s="5">
        <v>30</v>
      </c>
      <c r="E12" s="5">
        <v>98.7</v>
      </c>
      <c r="F12" s="5">
        <v>0.9</v>
      </c>
      <c r="G12" s="5">
        <v>0.5</v>
      </c>
      <c r="H12" s="5">
        <v>20.399999999999999</v>
      </c>
      <c r="I12" s="6">
        <v>5640</v>
      </c>
    </row>
    <row r="13" spans="1:10" x14ac:dyDescent="0.25">
      <c r="A13" s="2" t="s">
        <v>25</v>
      </c>
      <c r="B13" s="6">
        <v>4530</v>
      </c>
      <c r="C13" s="5">
        <v>195</v>
      </c>
      <c r="D13" s="5">
        <v>0</v>
      </c>
      <c r="E13" s="5">
        <v>95.9</v>
      </c>
      <c r="F13" s="5">
        <v>4.0999999999999996</v>
      </c>
      <c r="G13" s="5">
        <v>0</v>
      </c>
      <c r="H13" s="5">
        <v>79.599999999999994</v>
      </c>
      <c r="I13" s="6">
        <v>4725</v>
      </c>
    </row>
    <row r="14" spans="1:10" x14ac:dyDescent="0.25">
      <c r="A14" s="1" t="s">
        <v>47</v>
      </c>
      <c r="B14" s="10"/>
      <c r="C14" s="11"/>
      <c r="D14" s="11"/>
      <c r="E14" s="11"/>
      <c r="F14" s="11"/>
      <c r="G14" s="11"/>
      <c r="H14" s="11"/>
      <c r="I14" s="12"/>
    </row>
    <row r="15" spans="1:10" x14ac:dyDescent="0.25">
      <c r="A15" s="2" t="s">
        <v>11</v>
      </c>
      <c r="B15" s="6">
        <v>7865</v>
      </c>
      <c r="C15" s="6">
        <v>1120</v>
      </c>
      <c r="D15" s="5">
        <v>0</v>
      </c>
      <c r="E15" s="5">
        <v>87.6</v>
      </c>
      <c r="F15" s="5">
        <v>12.5</v>
      </c>
      <c r="G15" s="5">
        <v>0</v>
      </c>
      <c r="H15" s="5">
        <v>52.5</v>
      </c>
      <c r="I15" s="6">
        <v>8980</v>
      </c>
      <c r="J15" s="7"/>
    </row>
    <row r="16" spans="1:10" x14ac:dyDescent="0.25">
      <c r="A16" s="2" t="s">
        <v>20</v>
      </c>
      <c r="B16" s="6">
        <v>7935</v>
      </c>
      <c r="C16" s="5">
        <v>85</v>
      </c>
      <c r="D16" s="5">
        <v>0</v>
      </c>
      <c r="E16" s="5">
        <v>98.9</v>
      </c>
      <c r="F16" s="5">
        <v>1.1000000000000001</v>
      </c>
      <c r="G16" s="5">
        <v>0</v>
      </c>
      <c r="H16" s="5">
        <v>4</v>
      </c>
      <c r="I16" s="6">
        <v>8020</v>
      </c>
    </row>
    <row r="17" spans="1:9" x14ac:dyDescent="0.25">
      <c r="A17" s="2" t="s">
        <v>25</v>
      </c>
      <c r="B17" s="6">
        <v>30415</v>
      </c>
      <c r="C17" s="5">
        <v>410</v>
      </c>
      <c r="D17" s="5">
        <v>65</v>
      </c>
      <c r="E17" s="5">
        <v>98.4</v>
      </c>
      <c r="F17" s="5">
        <v>1.3</v>
      </c>
      <c r="G17" s="5">
        <v>0.2</v>
      </c>
      <c r="H17" s="5">
        <v>19.2</v>
      </c>
      <c r="I17" s="6">
        <v>30895</v>
      </c>
    </row>
    <row r="18" spans="1:9" x14ac:dyDescent="0.25">
      <c r="A18" s="2" t="s">
        <v>68</v>
      </c>
      <c r="B18" s="6">
        <v>5640</v>
      </c>
      <c r="C18" s="5">
        <v>55</v>
      </c>
      <c r="D18" s="5">
        <v>0</v>
      </c>
      <c r="E18" s="5">
        <v>99</v>
      </c>
      <c r="F18" s="5">
        <v>1</v>
      </c>
      <c r="G18" s="5">
        <v>0</v>
      </c>
      <c r="H18" s="5">
        <v>2.6</v>
      </c>
      <c r="I18" s="6">
        <v>5695</v>
      </c>
    </row>
    <row r="19" spans="1:9" x14ac:dyDescent="0.25">
      <c r="A19" s="2" t="s">
        <v>74</v>
      </c>
      <c r="B19" s="6">
        <v>8140</v>
      </c>
      <c r="C19" s="5">
        <v>465</v>
      </c>
      <c r="D19" s="5">
        <v>0</v>
      </c>
      <c r="E19" s="5">
        <v>94.6</v>
      </c>
      <c r="F19" s="5">
        <v>5.4</v>
      </c>
      <c r="G19" s="5">
        <v>0</v>
      </c>
      <c r="H19" s="5">
        <v>21.8</v>
      </c>
      <c r="I19" s="6">
        <v>8605</v>
      </c>
    </row>
    <row r="20" spans="1:9" x14ac:dyDescent="0.25">
      <c r="A20" s="1" t="s">
        <v>81</v>
      </c>
      <c r="B20" s="10"/>
      <c r="C20" s="11"/>
      <c r="D20" s="11"/>
      <c r="E20" s="11"/>
      <c r="F20" s="11"/>
      <c r="G20" s="11"/>
      <c r="H20" s="11"/>
      <c r="I20" s="12"/>
    </row>
    <row r="21" spans="1:9" x14ac:dyDescent="0.25">
      <c r="A21" s="2" t="s">
        <v>11</v>
      </c>
      <c r="B21" s="6">
        <v>8455</v>
      </c>
      <c r="C21" s="6">
        <v>3350</v>
      </c>
      <c r="D21" s="5">
        <v>0</v>
      </c>
      <c r="E21" s="5">
        <v>71.5</v>
      </c>
      <c r="F21" s="5">
        <v>28.3</v>
      </c>
      <c r="G21" s="5">
        <v>0</v>
      </c>
      <c r="H21" s="5">
        <v>19.399999999999999</v>
      </c>
      <c r="I21" s="6">
        <v>11825</v>
      </c>
    </row>
    <row r="22" spans="1:9" x14ac:dyDescent="0.25">
      <c r="A22" s="2" t="s">
        <v>20</v>
      </c>
      <c r="B22" s="6">
        <v>12845</v>
      </c>
      <c r="C22" s="5">
        <v>235</v>
      </c>
      <c r="D22" s="5">
        <v>25</v>
      </c>
      <c r="E22" s="5">
        <v>98</v>
      </c>
      <c r="F22" s="5">
        <v>1.8</v>
      </c>
      <c r="G22" s="5">
        <v>0.2</v>
      </c>
      <c r="H22" s="5">
        <v>1.4</v>
      </c>
      <c r="I22" s="6">
        <v>13105</v>
      </c>
    </row>
    <row r="23" spans="1:9" x14ac:dyDescent="0.25">
      <c r="A23" s="2" t="s">
        <v>25</v>
      </c>
      <c r="B23" s="6">
        <v>9225</v>
      </c>
      <c r="C23" s="6">
        <v>6505</v>
      </c>
      <c r="D23" s="5">
        <v>0</v>
      </c>
      <c r="E23" s="5">
        <v>58.6</v>
      </c>
      <c r="F23" s="5">
        <v>41.3</v>
      </c>
      <c r="G23" s="5">
        <v>0</v>
      </c>
      <c r="H23" s="5">
        <v>37.700000000000003</v>
      </c>
      <c r="I23" s="6">
        <v>15750</v>
      </c>
    </row>
    <row r="24" spans="1:9" x14ac:dyDescent="0.25">
      <c r="A24" s="2" t="s">
        <v>68</v>
      </c>
      <c r="B24" s="6">
        <v>3975</v>
      </c>
      <c r="C24" s="6">
        <v>7145</v>
      </c>
      <c r="D24" s="5">
        <v>0</v>
      </c>
      <c r="E24" s="5">
        <v>35.700000000000003</v>
      </c>
      <c r="F24" s="5">
        <v>64.2</v>
      </c>
      <c r="G24" s="5">
        <v>0</v>
      </c>
      <c r="H24" s="5">
        <v>41.5</v>
      </c>
      <c r="I24" s="6">
        <v>11125</v>
      </c>
    </row>
    <row r="28" spans="1:9" x14ac:dyDescent="0.25">
      <c r="A28" s="4" t="s">
        <v>107</v>
      </c>
      <c r="B28">
        <v>173</v>
      </c>
    </row>
    <row r="29" spans="1:9" x14ac:dyDescent="0.25">
      <c r="A29" s="4" t="s">
        <v>108</v>
      </c>
      <c r="B29" t="s">
        <v>109</v>
      </c>
    </row>
    <row r="31" spans="1:9" x14ac:dyDescent="0.25">
      <c r="A31" t="s">
        <v>110</v>
      </c>
      <c r="B31" t="s">
        <v>123</v>
      </c>
    </row>
    <row r="32" spans="1:9" x14ac:dyDescent="0.25">
      <c r="A32" t="s">
        <v>111</v>
      </c>
    </row>
    <row r="33" spans="1:4" x14ac:dyDescent="0.25">
      <c r="A33" t="s">
        <v>112</v>
      </c>
      <c r="B33">
        <v>164660</v>
      </c>
    </row>
    <row r="34" spans="1:4" x14ac:dyDescent="0.25">
      <c r="A34" t="s">
        <v>113</v>
      </c>
      <c r="B34" t="s">
        <v>125</v>
      </c>
      <c r="C34" t="s">
        <v>127</v>
      </c>
      <c r="D34" t="s">
        <v>126</v>
      </c>
    </row>
    <row r="35" spans="1:4" x14ac:dyDescent="0.25">
      <c r="A35" t="s">
        <v>114</v>
      </c>
      <c r="B35" t="str">
        <f>A1</f>
        <v>Table 2: First official language spoken (FOLS) of workers in the agri-food sector aged 15 years and over, Newfoundland and Labrador, Prince Edward Island, Nova Scotia and New Brunswick, 2011
Table summary: This table displays the results of First official language spoken (FOLS) of workers in the agri-food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v>
      </c>
      <c r="C35" t="str">
        <f>A1</f>
        <v>Table 2: First official language spoken (FOLS) of workers in the agri-food sector aged 15 years and over, Newfoundland and Labrador, Prince Edward Island, Nova Scotia and New Brunswick, 2011
Table summary: This table displays the results of First official language spoken (FOLS) of workers in the agri-food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v>
      </c>
      <c r="D35" t="str">
        <f>A3</f>
        <v>Agricultural regions</v>
      </c>
    </row>
    <row r="36" spans="1:4" x14ac:dyDescent="0.25">
      <c r="A36" t="s">
        <v>115</v>
      </c>
      <c r="B36" t="s">
        <v>129</v>
      </c>
    </row>
    <row r="37" spans="1:4" x14ac:dyDescent="0.25">
      <c r="A37" t="s">
        <v>116</v>
      </c>
      <c r="B37" s="7">
        <f>SUM(I7:I24)</f>
        <v>164660</v>
      </c>
    </row>
    <row r="38" spans="1:4" x14ac:dyDescent="0.25">
      <c r="A38" t="s">
        <v>117</v>
      </c>
      <c r="B38" t="s">
        <v>128</v>
      </c>
    </row>
    <row r="40" spans="1:4" x14ac:dyDescent="0.25">
      <c r="A40" t="s">
        <v>110</v>
      </c>
      <c r="B40" t="s">
        <v>124</v>
      </c>
    </row>
    <row r="41" spans="1:4" x14ac:dyDescent="0.25">
      <c r="A41" t="s">
        <v>111</v>
      </c>
      <c r="B41" t="s">
        <v>130</v>
      </c>
    </row>
    <row r="42" spans="1:4" x14ac:dyDescent="0.25">
      <c r="A42" t="s">
        <v>112</v>
      </c>
      <c r="B42" t="s">
        <v>131</v>
      </c>
    </row>
    <row r="43" spans="1:4" x14ac:dyDescent="0.25">
      <c r="A43" t="s">
        <v>113</v>
      </c>
      <c r="B43" t="s">
        <v>132</v>
      </c>
      <c r="C43" t="s">
        <v>134</v>
      </c>
    </row>
    <row r="44" spans="1:4" x14ac:dyDescent="0.25">
      <c r="A44" t="s">
        <v>114</v>
      </c>
      <c r="B44" t="str">
        <f>A1</f>
        <v>Table 2: First official language spoken (FOLS) of workers in the agri-food sector aged 15 years and over, Newfoundland and Labrador, Prince Edward Island, Nova Scotia and New Brunswick, 2011
Table summary: This table displays the results of First official language spoken (FOLS) of workers in the agri-food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v>
      </c>
      <c r="C44" t="str">
        <f>A3</f>
        <v>Agricultural regions</v>
      </c>
    </row>
    <row r="45" spans="1:4" x14ac:dyDescent="0.25">
      <c r="A45" t="s">
        <v>115</v>
      </c>
      <c r="B45" t="s">
        <v>135</v>
      </c>
    </row>
    <row r="46" spans="1:4" x14ac:dyDescent="0.25">
      <c r="A46" t="s">
        <v>116</v>
      </c>
      <c r="B46" t="str">
        <f>A20</f>
        <v>New Brunswick</v>
      </c>
      <c r="C46" t="str">
        <f>A14</f>
        <v>Nova Scotia</v>
      </c>
    </row>
    <row r="47" spans="1:4" x14ac:dyDescent="0.25">
      <c r="A47" t="s">
        <v>117</v>
      </c>
      <c r="B47" t="s">
        <v>133</v>
      </c>
    </row>
    <row r="49" spans="1:4" x14ac:dyDescent="0.25">
      <c r="A49" s="4" t="s">
        <v>107</v>
      </c>
      <c r="B49">
        <v>174</v>
      </c>
    </row>
    <row r="50" spans="1:4" x14ac:dyDescent="0.25">
      <c r="A50" s="4" t="s">
        <v>108</v>
      </c>
      <c r="B50" t="s">
        <v>118</v>
      </c>
    </row>
    <row r="52" spans="1:4" x14ac:dyDescent="0.25">
      <c r="A52" t="s">
        <v>110</v>
      </c>
      <c r="B52" t="s">
        <v>158</v>
      </c>
    </row>
    <row r="53" spans="1:4" x14ac:dyDescent="0.25">
      <c r="A53" t="s">
        <v>111</v>
      </c>
    </row>
    <row r="54" spans="1:4" x14ac:dyDescent="0.25">
      <c r="A54" t="s">
        <v>112</v>
      </c>
      <c r="B54">
        <v>19705</v>
      </c>
    </row>
    <row r="55" spans="1:4" x14ac:dyDescent="0.25">
      <c r="A55" t="s">
        <v>113</v>
      </c>
      <c r="B55" t="s">
        <v>136</v>
      </c>
      <c r="C55" t="s">
        <v>137</v>
      </c>
      <c r="D55" t="s">
        <v>81</v>
      </c>
    </row>
    <row r="56" spans="1:4" x14ac:dyDescent="0.25">
      <c r="A56" t="s">
        <v>114</v>
      </c>
      <c r="B56" t="str">
        <f>A3</f>
        <v>Agricultural regions</v>
      </c>
      <c r="C56" t="str">
        <f>C4</f>
        <v>French</v>
      </c>
      <c r="D56" t="str">
        <f>A20</f>
        <v>New Brunswick</v>
      </c>
    </row>
    <row r="57" spans="1:4" x14ac:dyDescent="0.25">
      <c r="A57" t="s">
        <v>115</v>
      </c>
      <c r="B57" t="s">
        <v>157</v>
      </c>
    </row>
    <row r="58" spans="1:4" x14ac:dyDescent="0.25">
      <c r="A58" t="s">
        <v>116</v>
      </c>
      <c r="B58" s="7">
        <f>SUM(C11:C13,C15:C19,C21:C24,C7:C9)</f>
        <v>19705</v>
      </c>
    </row>
    <row r="59" spans="1:4" x14ac:dyDescent="0.25">
      <c r="A59" t="s">
        <v>117</v>
      </c>
      <c r="B59" t="s">
        <v>128</v>
      </c>
    </row>
    <row r="61" spans="1:4" x14ac:dyDescent="0.25">
      <c r="A61" s="4" t="s">
        <v>107</v>
      </c>
      <c r="B61">
        <v>175</v>
      </c>
    </row>
    <row r="62" spans="1:4" x14ac:dyDescent="0.25">
      <c r="A62" s="4" t="s">
        <v>108</v>
      </c>
      <c r="B62" t="s">
        <v>119</v>
      </c>
    </row>
    <row r="64" spans="1:4" x14ac:dyDescent="0.25">
      <c r="A64" t="s">
        <v>110</v>
      </c>
      <c r="B64" t="s">
        <v>119</v>
      </c>
    </row>
    <row r="65" spans="1:5" x14ac:dyDescent="0.25">
      <c r="A65" t="s">
        <v>111</v>
      </c>
      <c r="B65" t="s">
        <v>142</v>
      </c>
    </row>
    <row r="66" spans="1:5" x14ac:dyDescent="0.25">
      <c r="A66" t="s">
        <v>112</v>
      </c>
      <c r="B66">
        <v>87</v>
      </c>
    </row>
    <row r="67" spans="1:5" x14ac:dyDescent="0.25">
      <c r="A67" t="s">
        <v>113</v>
      </c>
      <c r="B67" t="s">
        <v>81</v>
      </c>
      <c r="C67" t="s">
        <v>138</v>
      </c>
      <c r="D67" t="s">
        <v>139</v>
      </c>
    </row>
    <row r="68" spans="1:5" x14ac:dyDescent="0.25">
      <c r="A68" t="s">
        <v>114</v>
      </c>
      <c r="B68" t="str">
        <f>A20</f>
        <v>New Brunswick</v>
      </c>
      <c r="C68" t="str">
        <f>C4</f>
        <v>French</v>
      </c>
      <c r="D68" t="str">
        <f>A3</f>
        <v>Agricultural regions</v>
      </c>
    </row>
    <row r="69" spans="1:5" x14ac:dyDescent="0.25">
      <c r="A69" t="s">
        <v>115</v>
      </c>
      <c r="B69" t="s">
        <v>140</v>
      </c>
    </row>
    <row r="70" spans="1:5" x14ac:dyDescent="0.25">
      <c r="A70" t="s">
        <v>116</v>
      </c>
      <c r="B70" s="8">
        <f>SUM(C21:C24)/SUM(C7:C9,C11:C13,C15:C19,C21:C24)</f>
        <v>0.87465110378076627</v>
      </c>
    </row>
    <row r="71" spans="1:5" x14ac:dyDescent="0.25">
      <c r="A71" t="s">
        <v>117</v>
      </c>
      <c r="B71" t="s">
        <v>141</v>
      </c>
    </row>
    <row r="73" spans="1:5" x14ac:dyDescent="0.25">
      <c r="A73" s="4" t="s">
        <v>107</v>
      </c>
      <c r="B73">
        <v>176</v>
      </c>
    </row>
    <row r="74" spans="1:5" x14ac:dyDescent="0.25">
      <c r="A74" s="4" t="s">
        <v>108</v>
      </c>
      <c r="B74" t="s">
        <v>120</v>
      </c>
    </row>
    <row r="76" spans="1:5" x14ac:dyDescent="0.25">
      <c r="A76" t="s">
        <v>110</v>
      </c>
      <c r="B76" t="s">
        <v>120</v>
      </c>
    </row>
    <row r="77" spans="1:5" x14ac:dyDescent="0.25">
      <c r="A77" t="s">
        <v>111</v>
      </c>
      <c r="B77" t="s">
        <v>145</v>
      </c>
    </row>
    <row r="78" spans="1:5" x14ac:dyDescent="0.25">
      <c r="A78" t="s">
        <v>112</v>
      </c>
      <c r="B78">
        <v>33.299999999999997</v>
      </c>
    </row>
    <row r="79" spans="1:5" x14ac:dyDescent="0.25">
      <c r="A79" t="s">
        <v>113</v>
      </c>
      <c r="B79" t="s">
        <v>125</v>
      </c>
      <c r="C79" t="s">
        <v>146</v>
      </c>
      <c r="D79" t="s">
        <v>143</v>
      </c>
      <c r="E79" t="s">
        <v>147</v>
      </c>
    </row>
    <row r="80" spans="1:5" x14ac:dyDescent="0.25">
      <c r="A80" t="s">
        <v>114</v>
      </c>
      <c r="B80" t="str">
        <f>A1</f>
        <v>Table 2: First official language spoken (FOLS) of workers in the agri-food sector aged 15 years and over, Newfoundland and Labrador, Prince Edward Island, Nova Scotia and New Brunswick, 2011
Table summary: This table displays the results of First official language spoken (FOLS) of workers in the agri-food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v>
      </c>
      <c r="C80" t="str">
        <f>A3</f>
        <v>Agricultural regions</v>
      </c>
      <c r="D80" t="str">
        <f>F4</f>
        <v>French</v>
      </c>
      <c r="E80" t="str">
        <f>A20</f>
        <v>New Brunswick</v>
      </c>
    </row>
    <row r="81" spans="1:4" x14ac:dyDescent="0.25">
      <c r="A81" t="s">
        <v>115</v>
      </c>
      <c r="B81" t="s">
        <v>148</v>
      </c>
    </row>
    <row r="82" spans="1:4" x14ac:dyDescent="0.25">
      <c r="A82" t="s">
        <v>116</v>
      </c>
      <c r="B82" s="9">
        <f>(C21+C22+C23+C24)/SUM(I21:I24)</f>
        <v>0.33268989479779942</v>
      </c>
    </row>
    <row r="83" spans="1:4" x14ac:dyDescent="0.25">
      <c r="A83" t="s">
        <v>117</v>
      </c>
      <c r="B83" t="s">
        <v>144</v>
      </c>
    </row>
    <row r="85" spans="1:4" x14ac:dyDescent="0.25">
      <c r="A85" s="4" t="s">
        <v>107</v>
      </c>
      <c r="B85">
        <v>177</v>
      </c>
    </row>
    <row r="86" spans="1:4" x14ac:dyDescent="0.25">
      <c r="A86" s="4" t="s">
        <v>108</v>
      </c>
      <c r="B86" t="s">
        <v>121</v>
      </c>
    </row>
    <row r="88" spans="1:4" x14ac:dyDescent="0.25">
      <c r="A88" t="s">
        <v>110</v>
      </c>
      <c r="B88" t="s">
        <v>149</v>
      </c>
    </row>
    <row r="89" spans="1:4" x14ac:dyDescent="0.25">
      <c r="A89" t="s">
        <v>111</v>
      </c>
      <c r="B89" t="s">
        <v>151</v>
      </c>
    </row>
    <row r="90" spans="1:4" x14ac:dyDescent="0.25">
      <c r="A90" t="s">
        <v>112</v>
      </c>
      <c r="B90">
        <v>2135</v>
      </c>
    </row>
    <row r="91" spans="1:4" x14ac:dyDescent="0.25">
      <c r="A91" t="s">
        <v>113</v>
      </c>
      <c r="B91" t="s">
        <v>152</v>
      </c>
      <c r="C91" t="s">
        <v>153</v>
      </c>
      <c r="D91" t="s">
        <v>47</v>
      </c>
    </row>
    <row r="92" spans="1:4" x14ac:dyDescent="0.25">
      <c r="A92" t="s">
        <v>114</v>
      </c>
      <c r="B92" t="str">
        <f>C4</f>
        <v>French</v>
      </c>
      <c r="C92" t="str">
        <f>A3</f>
        <v>Agricultural regions</v>
      </c>
      <c r="D92" t="str">
        <f>A14</f>
        <v>Nova Scotia</v>
      </c>
    </row>
    <row r="93" spans="1:4" x14ac:dyDescent="0.25">
      <c r="A93" t="s">
        <v>115</v>
      </c>
      <c r="B93" t="s">
        <v>154</v>
      </c>
    </row>
    <row r="94" spans="1:4" x14ac:dyDescent="0.25">
      <c r="A94" t="s">
        <v>116</v>
      </c>
      <c r="B94" s="7">
        <f>SUM(C15:C19)</f>
        <v>2135</v>
      </c>
    </row>
    <row r="95" spans="1:4" x14ac:dyDescent="0.25">
      <c r="A95" t="s">
        <v>117</v>
      </c>
      <c r="B95" t="s">
        <v>128</v>
      </c>
    </row>
    <row r="97" spans="1:4" x14ac:dyDescent="0.25">
      <c r="A97" t="s">
        <v>110</v>
      </c>
      <c r="B97" t="s">
        <v>150</v>
      </c>
    </row>
    <row r="98" spans="1:4" x14ac:dyDescent="0.25">
      <c r="A98" t="s">
        <v>111</v>
      </c>
      <c r="B98" t="s">
        <v>155</v>
      </c>
    </row>
    <row r="99" spans="1:4" x14ac:dyDescent="0.25">
      <c r="A99" t="s">
        <v>112</v>
      </c>
      <c r="B99">
        <v>245</v>
      </c>
    </row>
    <row r="100" spans="1:4" x14ac:dyDescent="0.25">
      <c r="A100" t="s">
        <v>113</v>
      </c>
      <c r="B100" t="s">
        <v>152</v>
      </c>
      <c r="C100" t="s">
        <v>153</v>
      </c>
      <c r="D100" t="s">
        <v>30</v>
      </c>
    </row>
    <row r="101" spans="1:4" x14ac:dyDescent="0.25">
      <c r="A101" t="s">
        <v>114</v>
      </c>
      <c r="B101" t="str">
        <f>C4</f>
        <v>French</v>
      </c>
      <c r="C101" t="str">
        <f>A3</f>
        <v>Agricultural regions</v>
      </c>
      <c r="D101" t="str">
        <f>A10</f>
        <v>Prince Edward Island</v>
      </c>
    </row>
    <row r="102" spans="1:4" x14ac:dyDescent="0.25">
      <c r="A102" t="s">
        <v>115</v>
      </c>
      <c r="B102" t="s">
        <v>156</v>
      </c>
    </row>
    <row r="103" spans="1:4" x14ac:dyDescent="0.25">
      <c r="A103" t="s">
        <v>116</v>
      </c>
      <c r="B103">
        <f>SUM(C11:C13)</f>
        <v>245</v>
      </c>
    </row>
    <row r="104" spans="1:4" x14ac:dyDescent="0.25">
      <c r="A104" t="s">
        <v>117</v>
      </c>
      <c r="B104" t="s">
        <v>128</v>
      </c>
    </row>
  </sheetData>
  <mergeCells count="10">
    <mergeCell ref="B6:I6"/>
    <mergeCell ref="B10:I10"/>
    <mergeCell ref="B14:I14"/>
    <mergeCell ref="B20:I20"/>
    <mergeCell ref="A1:I1"/>
    <mergeCell ref="A3:A5"/>
    <mergeCell ref="B3:I3"/>
    <mergeCell ref="I4:I5"/>
    <mergeCell ref="B5:D5"/>
    <mergeCell ref="E5:H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6"/>
  <sheetViews>
    <sheetView workbookViewId="0"/>
  </sheetViews>
  <sheetFormatPr defaultColWidth="8.85546875" defaultRowHeight="15" x14ac:dyDescent="0.25"/>
  <cols>
    <col min="1" max="1" width="35.140625" customWidth="1"/>
    <col min="2" max="2" width="11.7109375" customWidth="1"/>
    <col min="3" max="3" width="10.28515625" customWidth="1"/>
    <col min="4" max="4" width="9.140625" customWidth="1"/>
    <col min="5" max="5" width="11.7109375" customWidth="1"/>
    <col min="6" max="6" width="10.28515625" customWidth="1"/>
    <col min="7" max="7" width="9.140625" customWidth="1"/>
    <col min="8" max="8" width="62.28515625" customWidth="1"/>
    <col min="9" max="9" width="10.28515625" customWidth="1"/>
  </cols>
  <sheetData>
    <row r="1" spans="1:9" x14ac:dyDescent="0.25">
      <c r="A1" s="14" t="s">
        <v>0</v>
      </c>
      <c r="B1" s="14"/>
      <c r="C1" s="14"/>
      <c r="D1" s="14"/>
      <c r="E1" s="14"/>
      <c r="F1" s="14"/>
      <c r="G1" s="14"/>
      <c r="H1" s="14"/>
      <c r="I1" s="14"/>
    </row>
    <row r="3" spans="1:9" x14ac:dyDescent="0.25">
      <c r="A3" s="17" t="s">
        <v>1</v>
      </c>
      <c r="B3" s="10" t="s">
        <v>2</v>
      </c>
      <c r="C3" s="11"/>
      <c r="D3" s="11"/>
      <c r="E3" s="11"/>
      <c r="F3" s="11"/>
      <c r="G3" s="11"/>
      <c r="H3" s="11"/>
      <c r="I3" s="12"/>
    </row>
    <row r="4" spans="1:9" x14ac:dyDescent="0.25">
      <c r="A4" s="18"/>
      <c r="B4" s="1" t="s">
        <v>3</v>
      </c>
      <c r="C4" s="1" t="s">
        <v>4</v>
      </c>
      <c r="D4" s="1" t="s">
        <v>5</v>
      </c>
      <c r="E4" s="1" t="s">
        <v>3</v>
      </c>
      <c r="F4" s="1" t="s">
        <v>4</v>
      </c>
      <c r="G4" s="1" t="s">
        <v>5</v>
      </c>
      <c r="H4" s="1" t="s">
        <v>6</v>
      </c>
      <c r="I4" s="10" t="s">
        <v>7</v>
      </c>
    </row>
    <row r="5" spans="1:9" x14ac:dyDescent="0.25">
      <c r="A5" s="15"/>
      <c r="B5" s="16" t="s">
        <v>8</v>
      </c>
      <c r="C5" s="11"/>
      <c r="D5" s="12"/>
      <c r="E5" s="16" t="s">
        <v>9</v>
      </c>
      <c r="F5" s="11"/>
      <c r="G5" s="11"/>
      <c r="H5" s="12"/>
      <c r="I5" s="15"/>
    </row>
    <row r="6" spans="1:9" x14ac:dyDescent="0.25">
      <c r="A6" s="1" t="s">
        <v>10</v>
      </c>
      <c r="B6" s="10"/>
      <c r="C6" s="11"/>
      <c r="D6" s="11"/>
      <c r="E6" s="11"/>
      <c r="F6" s="11"/>
      <c r="G6" s="11"/>
      <c r="H6" s="11"/>
      <c r="I6" s="12"/>
    </row>
    <row r="7" spans="1:9" x14ac:dyDescent="0.25">
      <c r="A7" s="2" t="s">
        <v>11</v>
      </c>
      <c r="B7" s="3" t="s">
        <v>12</v>
      </c>
      <c r="C7" s="3" t="s">
        <v>13</v>
      </c>
      <c r="D7" s="3" t="s">
        <v>14</v>
      </c>
      <c r="E7" s="3" t="s">
        <v>15</v>
      </c>
      <c r="F7" s="3" t="s">
        <v>16</v>
      </c>
      <c r="G7" s="3" t="s">
        <v>17</v>
      </c>
      <c r="H7" s="3" t="s">
        <v>18</v>
      </c>
      <c r="I7" s="3" t="s">
        <v>19</v>
      </c>
    </row>
    <row r="8" spans="1:9" x14ac:dyDescent="0.25">
      <c r="A8" s="2" t="s">
        <v>20</v>
      </c>
      <c r="B8" s="3" t="s">
        <v>21</v>
      </c>
      <c r="C8" s="3" t="s">
        <v>14</v>
      </c>
      <c r="D8" s="3" t="s">
        <v>22</v>
      </c>
      <c r="E8" s="3" t="s">
        <v>23</v>
      </c>
      <c r="F8" s="3" t="s">
        <v>17</v>
      </c>
      <c r="G8" s="3" t="s">
        <v>16</v>
      </c>
      <c r="H8" s="3" t="s">
        <v>17</v>
      </c>
      <c r="I8" s="3" t="s">
        <v>24</v>
      </c>
    </row>
    <row r="9" spans="1:9" x14ac:dyDescent="0.25">
      <c r="A9" s="2" t="s">
        <v>25</v>
      </c>
      <c r="B9" s="3" t="s">
        <v>26</v>
      </c>
      <c r="C9" s="3" t="s">
        <v>27</v>
      </c>
      <c r="D9" s="3" t="s">
        <v>14</v>
      </c>
      <c r="E9" s="3" t="s">
        <v>23</v>
      </c>
      <c r="F9" s="3" t="s">
        <v>16</v>
      </c>
      <c r="G9" s="3" t="s">
        <v>17</v>
      </c>
      <c r="H9" s="3" t="s">
        <v>28</v>
      </c>
      <c r="I9" s="3" t="s">
        <v>29</v>
      </c>
    </row>
    <row r="10" spans="1:9" x14ac:dyDescent="0.25">
      <c r="A10" s="1" t="s">
        <v>30</v>
      </c>
      <c r="B10" s="10"/>
      <c r="C10" s="11"/>
      <c r="D10" s="11"/>
      <c r="E10" s="11"/>
      <c r="F10" s="11"/>
      <c r="G10" s="11"/>
      <c r="H10" s="11"/>
      <c r="I10" s="12"/>
    </row>
    <row r="11" spans="1:9" x14ac:dyDescent="0.25">
      <c r="A11" s="2" t="s">
        <v>11</v>
      </c>
      <c r="B11" s="3" t="s">
        <v>31</v>
      </c>
      <c r="C11" s="3" t="s">
        <v>14</v>
      </c>
      <c r="D11" s="3" t="s">
        <v>14</v>
      </c>
      <c r="E11" s="3" t="s">
        <v>32</v>
      </c>
      <c r="F11" s="3" t="s">
        <v>17</v>
      </c>
      <c r="G11" s="3" t="s">
        <v>17</v>
      </c>
      <c r="H11" s="3" t="s">
        <v>17</v>
      </c>
      <c r="I11" s="3" t="s">
        <v>33</v>
      </c>
    </row>
    <row r="12" spans="1:9" x14ac:dyDescent="0.25">
      <c r="A12" s="2" t="s">
        <v>20</v>
      </c>
      <c r="B12" s="3" t="s">
        <v>34</v>
      </c>
      <c r="C12" s="3" t="s">
        <v>35</v>
      </c>
      <c r="D12" s="3" t="s">
        <v>22</v>
      </c>
      <c r="E12" s="3" t="s">
        <v>36</v>
      </c>
      <c r="F12" s="3" t="s">
        <v>37</v>
      </c>
      <c r="G12" s="3" t="s">
        <v>38</v>
      </c>
      <c r="H12" s="3" t="s">
        <v>39</v>
      </c>
      <c r="I12" s="3" t="s">
        <v>40</v>
      </c>
    </row>
    <row r="13" spans="1:9" x14ac:dyDescent="0.25">
      <c r="A13" s="2" t="s">
        <v>25</v>
      </c>
      <c r="B13" s="3" t="s">
        <v>41</v>
      </c>
      <c r="C13" s="3" t="s">
        <v>42</v>
      </c>
      <c r="D13" s="3" t="s">
        <v>14</v>
      </c>
      <c r="E13" s="3" t="s">
        <v>43</v>
      </c>
      <c r="F13" s="3" t="s">
        <v>44</v>
      </c>
      <c r="G13" s="3" t="s">
        <v>17</v>
      </c>
      <c r="H13" s="3" t="s">
        <v>45</v>
      </c>
      <c r="I13" s="3" t="s">
        <v>46</v>
      </c>
    </row>
    <row r="14" spans="1:9" x14ac:dyDescent="0.25">
      <c r="A14" s="1" t="s">
        <v>47</v>
      </c>
      <c r="B14" s="10"/>
      <c r="C14" s="11"/>
      <c r="D14" s="11"/>
      <c r="E14" s="11"/>
      <c r="F14" s="11"/>
      <c r="G14" s="11"/>
      <c r="H14" s="11"/>
      <c r="I14" s="12"/>
    </row>
    <row r="15" spans="1:9" x14ac:dyDescent="0.25">
      <c r="A15" s="2" t="s">
        <v>11</v>
      </c>
      <c r="B15" s="3" t="s">
        <v>48</v>
      </c>
      <c r="C15" s="3" t="s">
        <v>49</v>
      </c>
      <c r="D15" s="3" t="s">
        <v>14</v>
      </c>
      <c r="E15" s="3" t="s">
        <v>50</v>
      </c>
      <c r="F15" s="3" t="s">
        <v>51</v>
      </c>
      <c r="G15" s="3" t="s">
        <v>17</v>
      </c>
      <c r="H15" s="3" t="s">
        <v>52</v>
      </c>
      <c r="I15" s="3" t="s">
        <v>53</v>
      </c>
    </row>
    <row r="16" spans="1:9" x14ac:dyDescent="0.25">
      <c r="A16" s="2" t="s">
        <v>20</v>
      </c>
      <c r="B16" s="3" t="s">
        <v>54</v>
      </c>
      <c r="C16" s="3" t="s">
        <v>55</v>
      </c>
      <c r="D16" s="3" t="s">
        <v>14</v>
      </c>
      <c r="E16" s="3" t="s">
        <v>56</v>
      </c>
      <c r="F16" s="3" t="s">
        <v>57</v>
      </c>
      <c r="G16" s="3" t="s">
        <v>17</v>
      </c>
      <c r="H16" s="3" t="s">
        <v>58</v>
      </c>
      <c r="I16" s="3" t="s">
        <v>59</v>
      </c>
    </row>
    <row r="17" spans="1:9" x14ac:dyDescent="0.25">
      <c r="A17" s="2" t="s">
        <v>25</v>
      </c>
      <c r="B17" s="3" t="s">
        <v>60</v>
      </c>
      <c r="C17" s="3" t="s">
        <v>61</v>
      </c>
      <c r="D17" s="3" t="s">
        <v>62</v>
      </c>
      <c r="E17" s="3" t="s">
        <v>63</v>
      </c>
      <c r="F17" s="3" t="s">
        <v>64</v>
      </c>
      <c r="G17" s="3" t="s">
        <v>65</v>
      </c>
      <c r="H17" s="3" t="s">
        <v>66</v>
      </c>
      <c r="I17" s="3" t="s">
        <v>67</v>
      </c>
    </row>
    <row r="18" spans="1:9" x14ac:dyDescent="0.25">
      <c r="A18" s="2" t="s">
        <v>68</v>
      </c>
      <c r="B18" s="3" t="s">
        <v>40</v>
      </c>
      <c r="C18" s="3" t="s">
        <v>69</v>
      </c>
      <c r="D18" s="3" t="s">
        <v>14</v>
      </c>
      <c r="E18" s="3" t="s">
        <v>70</v>
      </c>
      <c r="F18" s="3" t="s">
        <v>71</v>
      </c>
      <c r="G18" s="3" t="s">
        <v>17</v>
      </c>
      <c r="H18" s="3" t="s">
        <v>72</v>
      </c>
      <c r="I18" s="3" t="s">
        <v>73</v>
      </c>
    </row>
    <row r="19" spans="1:9" x14ac:dyDescent="0.25">
      <c r="A19" s="2" t="s">
        <v>74</v>
      </c>
      <c r="B19" s="3" t="s">
        <v>75</v>
      </c>
      <c r="C19" s="3" t="s">
        <v>76</v>
      </c>
      <c r="D19" s="3" t="s">
        <v>14</v>
      </c>
      <c r="E19" s="3" t="s">
        <v>77</v>
      </c>
      <c r="F19" s="3" t="s">
        <v>78</v>
      </c>
      <c r="G19" s="3" t="s">
        <v>17</v>
      </c>
      <c r="H19" s="3" t="s">
        <v>79</v>
      </c>
      <c r="I19" s="3" t="s">
        <v>80</v>
      </c>
    </row>
    <row r="20" spans="1:9" x14ac:dyDescent="0.25">
      <c r="A20" s="1" t="s">
        <v>81</v>
      </c>
      <c r="B20" s="10"/>
      <c r="C20" s="11"/>
      <c r="D20" s="11"/>
      <c r="E20" s="11"/>
      <c r="F20" s="11"/>
      <c r="G20" s="11"/>
      <c r="H20" s="11"/>
      <c r="I20" s="12"/>
    </row>
    <row r="21" spans="1:9" x14ac:dyDescent="0.25">
      <c r="A21" s="2" t="s">
        <v>11</v>
      </c>
      <c r="B21" s="3" t="s">
        <v>82</v>
      </c>
      <c r="C21" s="3" t="s">
        <v>83</v>
      </c>
      <c r="D21" s="3" t="s">
        <v>14</v>
      </c>
      <c r="E21" s="3" t="s">
        <v>84</v>
      </c>
      <c r="F21" s="3" t="s">
        <v>85</v>
      </c>
      <c r="G21" s="3" t="s">
        <v>17</v>
      </c>
      <c r="H21" s="3" t="s">
        <v>86</v>
      </c>
      <c r="I21" s="3" t="s">
        <v>87</v>
      </c>
    </row>
    <row r="22" spans="1:9" x14ac:dyDescent="0.25">
      <c r="A22" s="2" t="s">
        <v>20</v>
      </c>
      <c r="B22" s="3" t="s">
        <v>88</v>
      </c>
      <c r="C22" s="3" t="s">
        <v>89</v>
      </c>
      <c r="D22" s="3" t="s">
        <v>90</v>
      </c>
      <c r="E22" s="3" t="s">
        <v>91</v>
      </c>
      <c r="F22" s="3" t="s">
        <v>92</v>
      </c>
      <c r="G22" s="3" t="s">
        <v>65</v>
      </c>
      <c r="H22" s="3" t="s">
        <v>93</v>
      </c>
      <c r="I22" s="3" t="s">
        <v>94</v>
      </c>
    </row>
    <row r="23" spans="1:9" x14ac:dyDescent="0.25">
      <c r="A23" s="2" t="s">
        <v>25</v>
      </c>
      <c r="B23" s="3" t="s">
        <v>95</v>
      </c>
      <c r="C23" s="3" t="s">
        <v>96</v>
      </c>
      <c r="D23" s="3" t="s">
        <v>14</v>
      </c>
      <c r="E23" s="3" t="s">
        <v>97</v>
      </c>
      <c r="F23" s="3" t="s">
        <v>98</v>
      </c>
      <c r="G23" s="3" t="s">
        <v>17</v>
      </c>
      <c r="H23" s="3" t="s">
        <v>99</v>
      </c>
      <c r="I23" s="3" t="s">
        <v>100</v>
      </c>
    </row>
    <row r="24" spans="1:9" x14ac:dyDescent="0.25">
      <c r="A24" s="2" t="s">
        <v>68</v>
      </c>
      <c r="B24" s="3" t="s">
        <v>101</v>
      </c>
      <c r="C24" s="3" t="s">
        <v>102</v>
      </c>
      <c r="D24" s="3" t="s">
        <v>14</v>
      </c>
      <c r="E24" s="3" t="s">
        <v>103</v>
      </c>
      <c r="F24" s="3" t="s">
        <v>104</v>
      </c>
      <c r="G24" s="3" t="s">
        <v>17</v>
      </c>
      <c r="H24" s="3" t="s">
        <v>105</v>
      </c>
      <c r="I24" s="3" t="s">
        <v>106</v>
      </c>
    </row>
    <row r="28" spans="1:9" x14ac:dyDescent="0.25">
      <c r="A28" s="4" t="s">
        <v>107</v>
      </c>
      <c r="B28">
        <v>173</v>
      </c>
    </row>
    <row r="29" spans="1:9" x14ac:dyDescent="0.25">
      <c r="A29" s="4" t="s">
        <v>108</v>
      </c>
      <c r="B29" t="s">
        <v>109</v>
      </c>
    </row>
    <row r="31" spans="1:9" x14ac:dyDescent="0.25">
      <c r="A31" t="s">
        <v>110</v>
      </c>
    </row>
    <row r="32" spans="1:9" x14ac:dyDescent="0.25">
      <c r="A32" t="s">
        <v>111</v>
      </c>
    </row>
    <row r="33" spans="1:2" x14ac:dyDescent="0.25">
      <c r="A33" t="s">
        <v>112</v>
      </c>
    </row>
    <row r="34" spans="1:2" x14ac:dyDescent="0.25">
      <c r="A34" t="s">
        <v>113</v>
      </c>
    </row>
    <row r="35" spans="1:2" x14ac:dyDescent="0.25">
      <c r="A35" t="s">
        <v>114</v>
      </c>
    </row>
    <row r="36" spans="1:2" x14ac:dyDescent="0.25">
      <c r="A36" t="s">
        <v>115</v>
      </c>
    </row>
    <row r="37" spans="1:2" x14ac:dyDescent="0.25">
      <c r="A37" t="s">
        <v>116</v>
      </c>
    </row>
    <row r="38" spans="1:2" x14ac:dyDescent="0.25">
      <c r="A38" t="s">
        <v>117</v>
      </c>
    </row>
    <row r="40" spans="1:2" x14ac:dyDescent="0.25">
      <c r="A40" s="4" t="s">
        <v>107</v>
      </c>
      <c r="B40">
        <v>174</v>
      </c>
    </row>
    <row r="41" spans="1:2" x14ac:dyDescent="0.25">
      <c r="A41" s="4" t="s">
        <v>108</v>
      </c>
      <c r="B41" t="s">
        <v>118</v>
      </c>
    </row>
    <row r="43" spans="1:2" x14ac:dyDescent="0.25">
      <c r="A43" t="s">
        <v>110</v>
      </c>
    </row>
    <row r="44" spans="1:2" x14ac:dyDescent="0.25">
      <c r="A44" t="s">
        <v>111</v>
      </c>
    </row>
    <row r="45" spans="1:2" x14ac:dyDescent="0.25">
      <c r="A45" t="s">
        <v>112</v>
      </c>
    </row>
    <row r="46" spans="1:2" x14ac:dyDescent="0.25">
      <c r="A46" t="s">
        <v>113</v>
      </c>
    </row>
    <row r="47" spans="1:2" x14ac:dyDescent="0.25">
      <c r="A47" t="s">
        <v>114</v>
      </c>
    </row>
    <row r="48" spans="1:2" x14ac:dyDescent="0.25">
      <c r="A48" t="s">
        <v>115</v>
      </c>
    </row>
    <row r="49" spans="1:2" x14ac:dyDescent="0.25">
      <c r="A49" t="s">
        <v>116</v>
      </c>
    </row>
    <row r="50" spans="1:2" x14ac:dyDescent="0.25">
      <c r="A50" t="s">
        <v>117</v>
      </c>
    </row>
    <row r="52" spans="1:2" x14ac:dyDescent="0.25">
      <c r="A52" s="4" t="s">
        <v>107</v>
      </c>
      <c r="B52">
        <v>175</v>
      </c>
    </row>
    <row r="53" spans="1:2" x14ac:dyDescent="0.25">
      <c r="A53" s="4" t="s">
        <v>108</v>
      </c>
      <c r="B53" t="s">
        <v>119</v>
      </c>
    </row>
    <row r="55" spans="1:2" x14ac:dyDescent="0.25">
      <c r="A55" t="s">
        <v>110</v>
      </c>
    </row>
    <row r="56" spans="1:2" x14ac:dyDescent="0.25">
      <c r="A56" t="s">
        <v>111</v>
      </c>
    </row>
    <row r="57" spans="1:2" x14ac:dyDescent="0.25">
      <c r="A57" t="s">
        <v>112</v>
      </c>
    </row>
    <row r="58" spans="1:2" x14ac:dyDescent="0.25">
      <c r="A58" t="s">
        <v>113</v>
      </c>
    </row>
    <row r="59" spans="1:2" x14ac:dyDescent="0.25">
      <c r="A59" t="s">
        <v>114</v>
      </c>
    </row>
    <row r="60" spans="1:2" x14ac:dyDescent="0.25">
      <c r="A60" t="s">
        <v>115</v>
      </c>
    </row>
    <row r="61" spans="1:2" x14ac:dyDescent="0.25">
      <c r="A61" t="s">
        <v>116</v>
      </c>
    </row>
    <row r="62" spans="1:2" x14ac:dyDescent="0.25">
      <c r="A62" t="s">
        <v>117</v>
      </c>
    </row>
    <row r="64" spans="1:2" x14ac:dyDescent="0.25">
      <c r="A64" s="4" t="s">
        <v>107</v>
      </c>
      <c r="B64">
        <v>176</v>
      </c>
    </row>
    <row r="65" spans="1:2" x14ac:dyDescent="0.25">
      <c r="A65" s="4" t="s">
        <v>108</v>
      </c>
      <c r="B65" t="s">
        <v>120</v>
      </c>
    </row>
    <row r="67" spans="1:2" x14ac:dyDescent="0.25">
      <c r="A67" t="s">
        <v>110</v>
      </c>
    </row>
    <row r="68" spans="1:2" x14ac:dyDescent="0.25">
      <c r="A68" t="s">
        <v>111</v>
      </c>
    </row>
    <row r="69" spans="1:2" x14ac:dyDescent="0.25">
      <c r="A69" t="s">
        <v>112</v>
      </c>
    </row>
    <row r="70" spans="1:2" x14ac:dyDescent="0.25">
      <c r="A70" t="s">
        <v>113</v>
      </c>
    </row>
    <row r="71" spans="1:2" x14ac:dyDescent="0.25">
      <c r="A71" t="s">
        <v>114</v>
      </c>
    </row>
    <row r="72" spans="1:2" x14ac:dyDescent="0.25">
      <c r="A72" t="s">
        <v>115</v>
      </c>
    </row>
    <row r="73" spans="1:2" x14ac:dyDescent="0.25">
      <c r="A73" t="s">
        <v>116</v>
      </c>
    </row>
    <row r="74" spans="1:2" x14ac:dyDescent="0.25">
      <c r="A74" t="s">
        <v>117</v>
      </c>
    </row>
    <row r="76" spans="1:2" x14ac:dyDescent="0.25">
      <c r="A76" s="4" t="s">
        <v>107</v>
      </c>
      <c r="B76">
        <v>177</v>
      </c>
    </row>
    <row r="77" spans="1:2" x14ac:dyDescent="0.25">
      <c r="A77" s="4" t="s">
        <v>108</v>
      </c>
      <c r="B77" t="s">
        <v>121</v>
      </c>
    </row>
    <row r="79" spans="1:2" x14ac:dyDescent="0.25">
      <c r="A79" t="s">
        <v>110</v>
      </c>
    </row>
    <row r="80" spans="1:2" x14ac:dyDescent="0.25">
      <c r="A80" t="s">
        <v>111</v>
      </c>
    </row>
    <row r="81" spans="1:1" x14ac:dyDescent="0.25">
      <c r="A81" t="s">
        <v>112</v>
      </c>
    </row>
    <row r="82" spans="1:1" x14ac:dyDescent="0.25">
      <c r="A82" t="s">
        <v>113</v>
      </c>
    </row>
    <row r="83" spans="1:1" x14ac:dyDescent="0.25">
      <c r="A83" t="s">
        <v>114</v>
      </c>
    </row>
    <row r="84" spans="1:1" x14ac:dyDescent="0.25">
      <c r="A84" t="s">
        <v>115</v>
      </c>
    </row>
    <row r="85" spans="1:1" x14ac:dyDescent="0.25">
      <c r="A85" t="s">
        <v>116</v>
      </c>
    </row>
    <row r="86" spans="1:1" x14ac:dyDescent="0.25">
      <c r="A86" t="s">
        <v>117</v>
      </c>
    </row>
  </sheetData>
  <mergeCells count="10">
    <mergeCell ref="B6:I6"/>
    <mergeCell ref="B10:I10"/>
    <mergeCell ref="B14:I14"/>
    <mergeCell ref="B20:I20"/>
    <mergeCell ref="A1:I1"/>
    <mergeCell ref="A3:A5"/>
    <mergeCell ref="B3:I3"/>
    <mergeCell ref="I4:I5"/>
    <mergeCell ref="B5:D5"/>
    <mergeCell ref="E5:H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2021-03-23T06:02:13Z</dcterms:modified>
</cp:coreProperties>
</file>