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1\"/>
    </mc:Choice>
  </mc:AlternateContent>
  <xr:revisionPtr revIDLastSave="0" documentId="13_ncr:1_{985A1377-D3EF-4295-8FAD-202D4850C194}"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4" i="1" l="1"/>
  <c r="C55" i="1"/>
  <c r="B55" i="1"/>
  <c r="B34" i="1"/>
  <c r="B74" i="1"/>
  <c r="E62" i="1"/>
  <c r="D62" i="1"/>
  <c r="C62" i="1"/>
  <c r="B62" i="1"/>
  <c r="B53" i="1"/>
  <c r="P8" i="1"/>
  <c r="P9" i="1"/>
  <c r="P10" i="1"/>
  <c r="P11" i="1"/>
  <c r="P12" i="1"/>
  <c r="P13" i="1"/>
  <c r="P14" i="1"/>
  <c r="P15" i="1"/>
  <c r="P16" i="1"/>
  <c r="P17" i="1"/>
  <c r="P18" i="1"/>
  <c r="P19" i="1"/>
  <c r="P20" i="1"/>
  <c r="P21" i="1"/>
  <c r="P7" i="1"/>
  <c r="B43" i="1"/>
  <c r="C41" i="1"/>
  <c r="B41" i="1"/>
  <c r="D41" i="1"/>
  <c r="E32" i="1"/>
  <c r="D32" i="1"/>
  <c r="C32" i="1"/>
  <c r="B32" i="1"/>
</calcChain>
</file>

<file path=xl/sharedStrings.xml><?xml version="1.0" encoding="utf-8"?>
<sst xmlns="http://schemas.openxmlformats.org/spreadsheetml/2006/main" count="392" uniqueCount="232">
  <si>
    <t>Table 2: Energy intake and total energy expenditure (TEE) requirements, household population aged 2 and older, Canada excluding territories, 2004 and 2015
Table summary: This table displays the results of Energy intake and total energy expenditure (TEE) requirements. The information is grouped by Age group (years) (appearing as row headers), Sex, Average energy intake (kcal), TEE (kcal), 2004, 2015, Mean and 95% confidence interval, calculated using from and to units of measure (appearing as column headers).</t>
  </si>
  <si>
    <t>Age group (years)</t>
  </si>
  <si>
    <t>Sex</t>
  </si>
  <si>
    <t>Average energy intake (kcal)</t>
  </si>
  <si>
    <t>TEE (kcal)</t>
  </si>
  <si>
    <t>2004</t>
  </si>
  <si>
    <t>2015</t>
  </si>
  <si>
    <t>Mean</t>
  </si>
  <si>
    <t>95% confidence interval</t>
  </si>
  <si>
    <t>from</t>
  </si>
  <si>
    <t>to</t>
  </si>
  <si>
    <t>Total</t>
  </si>
  <si>
    <t>Both</t>
  </si>
  <si>
    <t>2,145</t>
  </si>
  <si>
    <t>2,115</t>
  </si>
  <si>
    <t>2,175</t>
  </si>
  <si>
    <t>1,895</t>
  </si>
  <si>
    <t>1,866</t>
  </si>
  <si>
    <t>1,925</t>
  </si>
  <si>
    <t>2,113</t>
  </si>
  <si>
    <t>2,106</t>
  </si>
  <si>
    <t>2,120</t>
  </si>
  <si>
    <t>2,114</t>
  </si>
  <si>
    <t>2,105</t>
  </si>
  <si>
    <t>2,123</t>
  </si>
  <si>
    <t>2 to 3</t>
  </si>
  <si>
    <t>1,611</t>
  </si>
  <si>
    <t>1,544</t>
  </si>
  <si>
    <t>1,677</t>
  </si>
  <si>
    <t>1,389</t>
  </si>
  <si>
    <t>1,299</t>
  </si>
  <si>
    <t>1,479</t>
  </si>
  <si>
    <t>1,289</t>
  </si>
  <si>
    <t>1,273</t>
  </si>
  <si>
    <t>1,306</t>
  </si>
  <si>
    <t>1,278</t>
  </si>
  <si>
    <t>1,253</t>
  </si>
  <si>
    <t>1,303</t>
  </si>
  <si>
    <t>4 to 8</t>
  </si>
  <si>
    <t>1,911</t>
  </si>
  <si>
    <t>1,863</t>
  </si>
  <si>
    <t>1,958</t>
  </si>
  <si>
    <t>1,680</t>
  </si>
  <si>
    <t>1,622</t>
  </si>
  <si>
    <t>1,738</t>
  </si>
  <si>
    <t>1,592</t>
  </si>
  <si>
    <t>1,580</t>
  </si>
  <si>
    <t>1,605</t>
  </si>
  <si>
    <t>1,578</t>
  </si>
  <si>
    <t>1,556</t>
  </si>
  <si>
    <t>1,599</t>
  </si>
  <si>
    <t>9 to 13</t>
  </si>
  <si>
    <t>Male</t>
  </si>
  <si>
    <t>2,486</t>
  </si>
  <si>
    <t>2,394</t>
  </si>
  <si>
    <t>2,578</t>
  </si>
  <si>
    <t>2,004</t>
  </si>
  <si>
    <t>2,082</t>
  </si>
  <si>
    <t>2,267</t>
  </si>
  <si>
    <t>2,232</t>
  </si>
  <si>
    <t>2,302</t>
  </si>
  <si>
    <t>2,206</t>
  </si>
  <si>
    <t>2,160</t>
  </si>
  <si>
    <t>2,251</t>
  </si>
  <si>
    <t>Female</t>
  </si>
  <si>
    <t>2,055</t>
  </si>
  <si>
    <t>1,991</t>
  </si>
  <si>
    <t>2,119</t>
  </si>
  <si>
    <t>1,890</t>
  </si>
  <si>
    <t>1,814</t>
  </si>
  <si>
    <t>1,966</t>
  </si>
  <si>
    <t>1,954</t>
  </si>
  <si>
    <t>1,935</t>
  </si>
  <si>
    <t>1,973</t>
  </si>
  <si>
    <t>1,932</t>
  </si>
  <si>
    <t>1,903</t>
  </si>
  <si>
    <t>1,961</t>
  </si>
  <si>
    <t>14 to 18</t>
  </si>
  <si>
    <t>2,940</t>
  </si>
  <si>
    <t>2,823</t>
  </si>
  <si>
    <t>3,056</t>
  </si>
  <si>
    <t>2,428</t>
  </si>
  <si>
    <t>2,308</t>
  </si>
  <si>
    <t>2,548</t>
  </si>
  <si>
    <t>2,468</t>
  </si>
  <si>
    <t>2,440</t>
  </si>
  <si>
    <t>2,496</t>
  </si>
  <si>
    <t>2,511</t>
  </si>
  <si>
    <t>2,463</t>
  </si>
  <si>
    <t>2,558</t>
  </si>
  <si>
    <t>2,071</t>
  </si>
  <si>
    <t>2,006</t>
  </si>
  <si>
    <t>2,136</t>
  </si>
  <si>
    <t>1,798</t>
  </si>
  <si>
    <t>1,698</t>
  </si>
  <si>
    <t>1,898</t>
  </si>
  <si>
    <t>1,805</t>
  </si>
  <si>
    <t>1,790</t>
  </si>
  <si>
    <t>1,820</t>
  </si>
  <si>
    <t>1,829</t>
  </si>
  <si>
    <t>1,802</t>
  </si>
  <si>
    <t>1,856</t>
  </si>
  <si>
    <t>19 to 30</t>
  </si>
  <si>
    <t>2,791</t>
  </si>
  <si>
    <t>2,676</t>
  </si>
  <si>
    <t>2,905</t>
  </si>
  <si>
    <t>2,333</t>
  </si>
  <si>
    <t>2,639</t>
  </si>
  <si>
    <t>2,661</t>
  </si>
  <si>
    <t>2,636</t>
  </si>
  <si>
    <t>2,685</t>
  </si>
  <si>
    <t>2,666</t>
  </si>
  <si>
    <t>2,614</t>
  </si>
  <si>
    <t>2,717</t>
  </si>
  <si>
    <t>1,952</t>
  </si>
  <si>
    <t>2,038</t>
  </si>
  <si>
    <t>1,652</t>
  </si>
  <si>
    <t>1,557</t>
  </si>
  <si>
    <t>1,747</t>
  </si>
  <si>
    <t>2,031</t>
  </si>
  <si>
    <t>2,010</t>
  </si>
  <si>
    <t>2,051</t>
  </si>
  <si>
    <t>2,039</t>
  </si>
  <si>
    <t>2,008</t>
  </si>
  <si>
    <t>2,070</t>
  </si>
  <si>
    <t>31 to 50</t>
  </si>
  <si>
    <t>2,522</t>
  </si>
  <si>
    <t>2,400</t>
  </si>
  <si>
    <t>2,644</t>
  </si>
  <si>
    <t>2,134</t>
  </si>
  <si>
    <t>2,330</t>
  </si>
  <si>
    <t>2,540</t>
  </si>
  <si>
    <t>2,517</t>
  </si>
  <si>
    <t>2,563</t>
  </si>
  <si>
    <t>2,600</t>
  </si>
  <si>
    <t>2,577</t>
  </si>
  <si>
    <t>2,623</t>
  </si>
  <si>
    <t>1,640</t>
  </si>
  <si>
    <t>1,579</t>
  </si>
  <si>
    <t>1,702</t>
  </si>
  <si>
    <t>1,931</t>
  </si>
  <si>
    <t>1,910</t>
  </si>
  <si>
    <t>1,945</t>
  </si>
  <si>
    <t>1,924</t>
  </si>
  <si>
    <t>1,965</t>
  </si>
  <si>
    <t>51 to 70</t>
  </si>
  <si>
    <t>2,254</t>
  </si>
  <si>
    <t>2,334</t>
  </si>
  <si>
    <t>2,140</t>
  </si>
  <si>
    <t>2,053</t>
  </si>
  <si>
    <t>2,228</t>
  </si>
  <si>
    <t>2,370</t>
  </si>
  <si>
    <t>2,348</t>
  </si>
  <si>
    <t>2,391</t>
  </si>
  <si>
    <t>2,376</t>
  </si>
  <si>
    <t>2,352</t>
  </si>
  <si>
    <t>2,401</t>
  </si>
  <si>
    <t>1,722</t>
  </si>
  <si>
    <t>1,669</t>
  </si>
  <si>
    <t>1,775</t>
  </si>
  <si>
    <t>1,590</t>
  </si>
  <si>
    <t>1,536</t>
  </si>
  <si>
    <t>1,644</t>
  </si>
  <si>
    <t>1,789</t>
  </si>
  <si>
    <t>1,774</t>
  </si>
  <si>
    <t>1,804</t>
  </si>
  <si>
    <t>1,773</t>
  </si>
  <si>
    <t>1,806</t>
  </si>
  <si>
    <t>71 and older</t>
  </si>
  <si>
    <t>1,896</t>
  </si>
  <si>
    <t>1,995</t>
  </si>
  <si>
    <t>1,836</t>
  </si>
  <si>
    <t>1,776</t>
  </si>
  <si>
    <t>1,897</t>
  </si>
  <si>
    <t>2,089</t>
  </si>
  <si>
    <t>2,060</t>
  </si>
  <si>
    <t>2,118</t>
  </si>
  <si>
    <t>2,128</t>
  </si>
  <si>
    <t>2,101</t>
  </si>
  <si>
    <t>2,154</t>
  </si>
  <si>
    <t>1,552</t>
  </si>
  <si>
    <t>1,495</t>
  </si>
  <si>
    <t>1,609</t>
  </si>
  <si>
    <t>1,434</t>
  </si>
  <si>
    <t>1,371</t>
  </si>
  <si>
    <t>1,496</t>
  </si>
  <si>
    <t>1,577</t>
  </si>
  <si>
    <t>1,560</t>
  </si>
  <si>
    <t>1,595</t>
  </si>
  <si>
    <t>1,575</t>
  </si>
  <si>
    <t>table descriptive sentence id:</t>
  </si>
  <si>
    <t>table descriptive sentence:</t>
  </si>
  <si>
    <t>Table 2 shows that, on average for the full sample, estimated energy intake was 250 kcal lower in 2015 compared with 2004, while predicted TEE was 1 kcal higher in 2015 compared with 2004.</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</si>
  <si>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</si>
  <si>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</si>
  <si>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</si>
  <si>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</si>
  <si>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</si>
  <si>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</si>
  <si>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</si>
  <si>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</si>
  <si>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 xml:space="preserve">Differences in estimated energy intake ranged between -60 kcal and -512 kcal, depending on the age and sex group, with 2015 estimates always lower than 2004 estimates. </t>
  </si>
  <si>
    <t>Significant differences in TEE were observed for males aged 9 to 13 (lower TEE in 2015) and 31 to 50 (higher TEE in 2015).</t>
  </si>
  <si>
    <t>On average for the full sample, estimated energy intake was 250 kcal lower in 2015 compared with 2004</t>
  </si>
  <si>
    <t>full sample</t>
  </si>
  <si>
    <t>estimated energy intake</t>
  </si>
  <si>
    <t>diff</t>
  </si>
  <si>
    <t>Predicted TEE was 1 kcal higher in 2015 compared with 2004.</t>
  </si>
  <si>
    <t>On average for the full sample, predicted TEE was 1 kcal higher in 2015 compared with 2004.</t>
  </si>
  <si>
    <t>Differences in estimated energy intake ranged between -60 kcal and -512 kcal.</t>
  </si>
  <si>
    <t xml:space="preserve">Depending on the age and sex group, 2015 estimates always lower than 2004 estimates. </t>
  </si>
  <si>
    <t xml:space="preserve">Depending on the age and sex group, 2015 estimated enery intakes always lower than 2004 estimates. </t>
  </si>
  <si>
    <t>What is the range of differeces in estimated energy intake?</t>
  </si>
  <si>
    <t>-60 and -512</t>
  </si>
  <si>
    <t>DIFF; Range</t>
  </si>
  <si>
    <t>age</t>
  </si>
  <si>
    <t>sex group</t>
  </si>
  <si>
    <t>estimated energy intakes</t>
  </si>
  <si>
    <t>2004 estimates</t>
  </si>
  <si>
    <t>compare</t>
  </si>
  <si>
    <t>Significant differences in TEE were observed for males aged 9 to 13 and 31 to 50.</t>
  </si>
  <si>
    <t>aged 9 to 13</t>
  </si>
  <si>
    <t>aged 31 to 50</t>
  </si>
  <si>
    <t>TEE</t>
  </si>
  <si>
    <t>males</t>
  </si>
  <si>
    <t>B10,B12,B14,B16,B18,B20</t>
  </si>
  <si>
    <t>Table 2: Energy intake and total energy expenditure (TEE) requirements, household population aged 2 and older, Canada excluding territories, 2004 and 2015
Table summary: This table displays the results of Energy intake and total energy expenditure (TEE) requirements. The information is grouped by Age group (years) (appearing as row headers), Sex, Average energy intake (kcal), TEE (kcal), 2004, 2015, Mean and 95% confidence interval, calculated using from and to units of measure (appearing as column headers).</t>
  </si>
  <si>
    <t xml:space="preserve"> List any age groups of males that can be observed signficant differences in TEE</t>
  </si>
  <si>
    <t>On average for the full sample, how many estimated energy intake (kcal) was lower in 2015 compared with 2004?</t>
  </si>
  <si>
    <t>On average for the full sample, How many predicted TEE (kcal) was higher in 2015 compared with 2004?</t>
  </si>
  <si>
    <t>Which year always has a lower estimated energy intakes depnding on the age and sex group, 2015 or 2004?</t>
  </si>
  <si>
    <t>compare;unoin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</si>
</sst>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4">
    <fill>
      <patternFill patternType="none"/>
    </fill>
    <fill>
      <patternFill patternType="gray125"/>
    </fill>
    <fill>
      <patternFill patternType="solid">
        <fgColor rgb="FFEEEEEE"/>
      </patternFill>
    </fill>
    <fill>
      <patternFill patternType="none">
        <fgColor rgb="FFEEEEEE"/>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2" fillId="2" borderId="1" xfId="0" applyFont="1" applyFill="1" applyBorder="1" applyAlignment="1">
      <alignment vertical="top" wrapText="1"/>
    </xf>
    <xf numFmtId="0" fontId="1" fillId="3" borderId="1" xfId="0" applyFont="1" applyFill="1" applyBorder="1" applyAlignment="1">
      <alignment vertical="top" wrapText="1"/>
    </xf>
    <xf numFmtId="0" fontId="1" fillId="0" borderId="1" xfId="0" applyFont="1" applyBorder="1" applyAlignment="1">
      <alignment wrapText="1"/>
    </xf>
    <xf numFmtId="0" fontId="2" fillId="0" borderId="1" xfId="0" applyFont="1" applyBorder="1" applyAlignment="1">
      <alignment wrapText="1"/>
    </xf>
    <xf numFmtId="0" fontId="2" fillId="3" borderId="1" xfId="0" applyFont="1" applyFill="1" applyBorder="1" applyAlignment="1">
      <alignment vertical="top" wrapText="1"/>
    </xf>
    <xf numFmtId="0" fontId="1" fillId="0" borderId="0" xfId="0" applyFont="1"/>
    <xf numFmtId="3" fontId="2" fillId="0" borderId="1" xfId="0" applyNumberFormat="1" applyFont="1" applyBorder="1" applyAlignment="1">
      <alignment wrapText="1"/>
    </xf>
    <xf numFmtId="3" fontId="0" fillId="0" borderId="0" xfId="0" applyNumberFormat="1"/>
    <xf numFmtId="0" fontId="0" fillId="0" borderId="0" xfId="0" quotePrefix="1"/>
    <xf numFmtId="0" fontId="0" fillId="0" borderId="0" xfId="0" applyFill="1"/>
    <xf numFmtId="0" fontId="0" fillId="0" borderId="0" xfId="0"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1" fillId="2" borderId="1" xfId="0" applyFont="1" applyFill="1" applyBorder="1" applyAlignment="1">
      <alignment vertical="top" wrapText="1"/>
    </xf>
    <xf numFmtId="0" fontId="0" fillId="0" borderId="4" xfId="0" applyBorder="1"/>
    <xf numFmtId="0" fontId="0" fillId="0" borderId="5" xfId="0" applyBorder="1"/>
    <xf numFmtId="0" fontId="1" fillId="2" borderId="1" xfId="0" applyNumberFormat="1" applyFont="1" applyFill="1" applyBorder="1" applyAlignment="1">
      <alignment vertical="top" wrapText="1"/>
    </xf>
    <xf numFmtId="0" fontId="2" fillId="3" borderId="1" xfId="0" applyFont="1" applyFill="1" applyBorder="1" applyAlignment="1">
      <alignment vertical="top" wrapText="1"/>
    </xf>
    <xf numFmtId="3" fontId="0" fillId="0" borderId="0" xfId="0" quotePrefix="1" applyNumberFormat="1" applyFill="1"/>
    <xf numFmtId="3"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7"/>
  <sheetViews>
    <sheetView tabSelected="1" topLeftCell="A15" zoomScale="85" zoomScaleNormal="85" workbookViewId="0">
      <selection activeCell="K46" sqref="K46"/>
    </sheetView>
  </sheetViews>
  <sheetFormatPr defaultColWidth="8.85546875" defaultRowHeight="15" x14ac:dyDescent="0.25"/>
  <cols>
    <col min="1" max="1" width="39" bestFit="1" customWidth="1"/>
    <col min="2" max="2" width="10.28515625" customWidth="1"/>
    <col min="3" max="14" width="9.140625" customWidth="1"/>
  </cols>
  <sheetData>
    <row r="1" spans="1:16" x14ac:dyDescent="0.25">
      <c r="A1" s="11" t="s">
        <v>226</v>
      </c>
      <c r="B1" s="12"/>
      <c r="C1" s="12"/>
      <c r="D1" s="12"/>
      <c r="E1" s="12"/>
      <c r="F1" s="12"/>
      <c r="G1" s="12"/>
      <c r="H1" s="12"/>
      <c r="I1" s="12"/>
      <c r="J1" s="12"/>
    </row>
    <row r="3" spans="1:16" x14ac:dyDescent="0.25">
      <c r="A3" s="13" t="s">
        <v>1</v>
      </c>
      <c r="B3" s="13" t="s">
        <v>2</v>
      </c>
      <c r="C3" s="16" t="s">
        <v>3</v>
      </c>
      <c r="D3" s="17"/>
      <c r="E3" s="17"/>
      <c r="F3" s="17"/>
      <c r="G3" s="17"/>
      <c r="H3" s="18"/>
      <c r="I3" s="16" t="s">
        <v>4</v>
      </c>
      <c r="J3" s="17"/>
      <c r="K3" s="17"/>
      <c r="L3" s="17"/>
      <c r="M3" s="17"/>
      <c r="N3" s="18"/>
    </row>
    <row r="4" spans="1:16" x14ac:dyDescent="0.25">
      <c r="A4" s="14"/>
      <c r="B4" s="14"/>
      <c r="C4" s="19">
        <v>2004</v>
      </c>
      <c r="D4" s="17"/>
      <c r="E4" s="18"/>
      <c r="F4" s="19">
        <v>2015</v>
      </c>
      <c r="G4" s="17"/>
      <c r="H4" s="18"/>
      <c r="I4" s="19">
        <v>2004</v>
      </c>
      <c r="J4" s="17"/>
      <c r="K4" s="18"/>
      <c r="L4" s="19">
        <v>2015</v>
      </c>
      <c r="M4" s="17"/>
      <c r="N4" s="18"/>
    </row>
    <row r="5" spans="1:16" x14ac:dyDescent="0.25">
      <c r="A5" s="14"/>
      <c r="B5" s="14"/>
      <c r="C5" s="16" t="s">
        <v>7</v>
      </c>
      <c r="D5" s="16" t="s">
        <v>8</v>
      </c>
      <c r="E5" s="18"/>
      <c r="F5" s="16" t="s">
        <v>7</v>
      </c>
      <c r="G5" s="16" t="s">
        <v>8</v>
      </c>
      <c r="H5" s="18"/>
      <c r="I5" s="16" t="s">
        <v>7</v>
      </c>
      <c r="J5" s="16" t="s">
        <v>8</v>
      </c>
      <c r="K5" s="18"/>
      <c r="L5" s="16" t="s">
        <v>7</v>
      </c>
      <c r="M5" s="16" t="s">
        <v>8</v>
      </c>
      <c r="N5" s="18"/>
    </row>
    <row r="6" spans="1:16" x14ac:dyDescent="0.25">
      <c r="A6" s="15"/>
      <c r="B6" s="15"/>
      <c r="C6" s="15"/>
      <c r="D6" s="1" t="s">
        <v>9</v>
      </c>
      <c r="E6" s="1" t="s">
        <v>10</v>
      </c>
      <c r="F6" s="15"/>
      <c r="G6" s="1" t="s">
        <v>9</v>
      </c>
      <c r="H6" s="1" t="s">
        <v>10</v>
      </c>
      <c r="I6" s="15"/>
      <c r="J6" s="1" t="s">
        <v>9</v>
      </c>
      <c r="K6" s="1" t="s">
        <v>10</v>
      </c>
      <c r="L6" s="15"/>
      <c r="M6" s="1" t="s">
        <v>9</v>
      </c>
      <c r="N6" s="1" t="s">
        <v>10</v>
      </c>
    </row>
    <row r="7" spans="1:16" x14ac:dyDescent="0.25">
      <c r="A7" s="2" t="s">
        <v>11</v>
      </c>
      <c r="B7" s="3" t="s">
        <v>12</v>
      </c>
      <c r="C7" s="7">
        <v>2145</v>
      </c>
      <c r="D7" s="7">
        <v>2115</v>
      </c>
      <c r="E7" s="7">
        <v>2175</v>
      </c>
      <c r="F7" s="7">
        <v>1895</v>
      </c>
      <c r="G7" s="7">
        <v>1866</v>
      </c>
      <c r="H7" s="7">
        <v>1925</v>
      </c>
      <c r="I7" s="7">
        <v>2113</v>
      </c>
      <c r="J7" s="7">
        <v>2106</v>
      </c>
      <c r="K7" s="7">
        <v>2120</v>
      </c>
      <c r="L7" s="7">
        <v>2114</v>
      </c>
      <c r="M7" s="7">
        <v>2105</v>
      </c>
      <c r="N7" s="7">
        <v>2123</v>
      </c>
      <c r="P7" s="8">
        <f>F7-C7</f>
        <v>-250</v>
      </c>
    </row>
    <row r="8" spans="1:16" x14ac:dyDescent="0.25">
      <c r="A8" s="5" t="s">
        <v>25</v>
      </c>
      <c r="B8" s="4" t="s">
        <v>12</v>
      </c>
      <c r="C8" s="7">
        <v>1611</v>
      </c>
      <c r="D8" s="7">
        <v>1544</v>
      </c>
      <c r="E8" s="7">
        <v>1677</v>
      </c>
      <c r="F8" s="7">
        <v>1389</v>
      </c>
      <c r="G8" s="7">
        <v>1299</v>
      </c>
      <c r="H8" s="7">
        <v>1479</v>
      </c>
      <c r="I8" s="7">
        <v>1289</v>
      </c>
      <c r="J8" s="7">
        <v>1273</v>
      </c>
      <c r="K8" s="7">
        <v>1306</v>
      </c>
      <c r="L8" s="7">
        <v>1278</v>
      </c>
      <c r="M8" s="7">
        <v>1253</v>
      </c>
      <c r="N8" s="7">
        <v>1303</v>
      </c>
      <c r="P8" s="8">
        <f t="shared" ref="P8:P21" si="0">F8-C8</f>
        <v>-222</v>
      </c>
    </row>
    <row r="9" spans="1:16" x14ac:dyDescent="0.25">
      <c r="A9" s="5" t="s">
        <v>38</v>
      </c>
      <c r="B9" s="4" t="s">
        <v>12</v>
      </c>
      <c r="C9" s="7">
        <v>1911</v>
      </c>
      <c r="D9" s="7">
        <v>1863</v>
      </c>
      <c r="E9" s="7">
        <v>1958</v>
      </c>
      <c r="F9" s="7">
        <v>1680</v>
      </c>
      <c r="G9" s="7">
        <v>1622</v>
      </c>
      <c r="H9" s="7">
        <v>1738</v>
      </c>
      <c r="I9" s="7">
        <v>1592</v>
      </c>
      <c r="J9" s="7">
        <v>1580</v>
      </c>
      <c r="K9" s="7">
        <v>1605</v>
      </c>
      <c r="L9" s="7">
        <v>1578</v>
      </c>
      <c r="M9" s="7">
        <v>1556</v>
      </c>
      <c r="N9" s="7">
        <v>1599</v>
      </c>
      <c r="P9" s="8">
        <f t="shared" si="0"/>
        <v>-231</v>
      </c>
    </row>
    <row r="10" spans="1:16" x14ac:dyDescent="0.25">
      <c r="A10" s="20" t="s">
        <v>51</v>
      </c>
      <c r="B10" s="5" t="s">
        <v>52</v>
      </c>
      <c r="C10" s="7">
        <v>2486</v>
      </c>
      <c r="D10" s="7">
        <v>2394</v>
      </c>
      <c r="E10" s="7">
        <v>2578</v>
      </c>
      <c r="F10" s="7">
        <v>2004</v>
      </c>
      <c r="G10" s="7">
        <v>1925</v>
      </c>
      <c r="H10" s="7">
        <v>2082</v>
      </c>
      <c r="I10" s="7">
        <v>2267</v>
      </c>
      <c r="J10" s="7">
        <v>2232</v>
      </c>
      <c r="K10" s="7">
        <v>2302</v>
      </c>
      <c r="L10" s="7">
        <v>2206</v>
      </c>
      <c r="M10" s="7">
        <v>2160</v>
      </c>
      <c r="N10" s="7">
        <v>2251</v>
      </c>
      <c r="P10" s="8">
        <f t="shared" si="0"/>
        <v>-482</v>
      </c>
    </row>
    <row r="11" spans="1:16" x14ac:dyDescent="0.25">
      <c r="A11" s="15"/>
      <c r="B11" s="5" t="s">
        <v>64</v>
      </c>
      <c r="C11" s="7">
        <v>2055</v>
      </c>
      <c r="D11" s="7">
        <v>1991</v>
      </c>
      <c r="E11" s="7">
        <v>2119</v>
      </c>
      <c r="F11" s="7">
        <v>1890</v>
      </c>
      <c r="G11" s="7">
        <v>1814</v>
      </c>
      <c r="H11" s="7">
        <v>1966</v>
      </c>
      <c r="I11" s="7">
        <v>1954</v>
      </c>
      <c r="J11" s="7">
        <v>1935</v>
      </c>
      <c r="K11" s="7">
        <v>1973</v>
      </c>
      <c r="L11" s="7">
        <v>1932</v>
      </c>
      <c r="M11" s="7">
        <v>1903</v>
      </c>
      <c r="N11" s="7">
        <v>1961</v>
      </c>
      <c r="P11" s="8">
        <f t="shared" si="0"/>
        <v>-165</v>
      </c>
    </row>
    <row r="12" spans="1:16" x14ac:dyDescent="0.25">
      <c r="A12" s="20" t="s">
        <v>77</v>
      </c>
      <c r="B12" s="5" t="s">
        <v>52</v>
      </c>
      <c r="C12" s="7">
        <v>2940</v>
      </c>
      <c r="D12" s="7">
        <v>2823</v>
      </c>
      <c r="E12" s="7">
        <v>3056</v>
      </c>
      <c r="F12" s="7">
        <v>2428</v>
      </c>
      <c r="G12" s="7">
        <v>2308</v>
      </c>
      <c r="H12" s="7">
        <v>2548</v>
      </c>
      <c r="I12" s="7">
        <v>2468</v>
      </c>
      <c r="J12" s="7">
        <v>2440</v>
      </c>
      <c r="K12" s="7">
        <v>2496</v>
      </c>
      <c r="L12" s="7">
        <v>2511</v>
      </c>
      <c r="M12" s="7">
        <v>2463</v>
      </c>
      <c r="N12" s="7">
        <v>2558</v>
      </c>
      <c r="P12" s="8">
        <f t="shared" si="0"/>
        <v>-512</v>
      </c>
    </row>
    <row r="13" spans="1:16" x14ac:dyDescent="0.25">
      <c r="A13" s="15"/>
      <c r="B13" s="5" t="s">
        <v>64</v>
      </c>
      <c r="C13" s="7">
        <v>2071</v>
      </c>
      <c r="D13" s="7">
        <v>2006</v>
      </c>
      <c r="E13" s="7">
        <v>2136</v>
      </c>
      <c r="F13" s="7">
        <v>1798</v>
      </c>
      <c r="G13" s="7">
        <v>1698</v>
      </c>
      <c r="H13" s="7">
        <v>1898</v>
      </c>
      <c r="I13" s="7">
        <v>1805</v>
      </c>
      <c r="J13" s="7">
        <v>1790</v>
      </c>
      <c r="K13" s="7">
        <v>1820</v>
      </c>
      <c r="L13" s="7">
        <v>1829</v>
      </c>
      <c r="M13" s="7">
        <v>1802</v>
      </c>
      <c r="N13" s="7">
        <v>1856</v>
      </c>
      <c r="P13" s="8">
        <f t="shared" si="0"/>
        <v>-273</v>
      </c>
    </row>
    <row r="14" spans="1:16" x14ac:dyDescent="0.25">
      <c r="A14" s="20" t="s">
        <v>102</v>
      </c>
      <c r="B14" s="5" t="s">
        <v>52</v>
      </c>
      <c r="C14" s="7">
        <v>2791</v>
      </c>
      <c r="D14" s="7">
        <v>2676</v>
      </c>
      <c r="E14" s="7">
        <v>2905</v>
      </c>
      <c r="F14" s="7">
        <v>2486</v>
      </c>
      <c r="G14" s="7">
        <v>2333</v>
      </c>
      <c r="H14" s="7">
        <v>2639</v>
      </c>
      <c r="I14" s="7">
        <v>2661</v>
      </c>
      <c r="J14" s="7">
        <v>2636</v>
      </c>
      <c r="K14" s="7">
        <v>2685</v>
      </c>
      <c r="L14" s="7">
        <v>2666</v>
      </c>
      <c r="M14" s="7">
        <v>2614</v>
      </c>
      <c r="N14" s="7">
        <v>2717</v>
      </c>
      <c r="P14" s="8">
        <f t="shared" si="0"/>
        <v>-305</v>
      </c>
    </row>
    <row r="15" spans="1:16" x14ac:dyDescent="0.25">
      <c r="A15" s="15"/>
      <c r="B15" s="5" t="s">
        <v>64</v>
      </c>
      <c r="C15" s="7">
        <v>1952</v>
      </c>
      <c r="D15" s="7">
        <v>1866</v>
      </c>
      <c r="E15" s="7">
        <v>2038</v>
      </c>
      <c r="F15" s="7">
        <v>1652</v>
      </c>
      <c r="G15" s="7">
        <v>1557</v>
      </c>
      <c r="H15" s="7">
        <v>1747</v>
      </c>
      <c r="I15" s="7">
        <v>2031</v>
      </c>
      <c r="J15" s="7">
        <v>2010</v>
      </c>
      <c r="K15" s="7">
        <v>2051</v>
      </c>
      <c r="L15" s="7">
        <v>2039</v>
      </c>
      <c r="M15" s="7">
        <v>2008</v>
      </c>
      <c r="N15" s="7">
        <v>2070</v>
      </c>
      <c r="P15" s="8">
        <f t="shared" si="0"/>
        <v>-300</v>
      </c>
    </row>
    <row r="16" spans="1:16" x14ac:dyDescent="0.25">
      <c r="A16" s="20" t="s">
        <v>125</v>
      </c>
      <c r="B16" s="5" t="s">
        <v>52</v>
      </c>
      <c r="C16" s="7">
        <v>2522</v>
      </c>
      <c r="D16" s="7">
        <v>2400</v>
      </c>
      <c r="E16" s="7">
        <v>2644</v>
      </c>
      <c r="F16" s="7">
        <v>2232</v>
      </c>
      <c r="G16" s="7">
        <v>2134</v>
      </c>
      <c r="H16" s="7">
        <v>2330</v>
      </c>
      <c r="I16" s="7">
        <v>2540</v>
      </c>
      <c r="J16" s="7">
        <v>2517</v>
      </c>
      <c r="K16" s="7">
        <v>2563</v>
      </c>
      <c r="L16" s="7">
        <v>2600</v>
      </c>
      <c r="M16" s="7">
        <v>2577</v>
      </c>
      <c r="N16" s="7">
        <v>2623</v>
      </c>
      <c r="P16" s="8">
        <f t="shared" si="0"/>
        <v>-290</v>
      </c>
    </row>
    <row r="17" spans="1:16" x14ac:dyDescent="0.25">
      <c r="A17" s="15"/>
      <c r="B17" s="5" t="s">
        <v>64</v>
      </c>
      <c r="C17" s="7">
        <v>1890</v>
      </c>
      <c r="D17" s="7">
        <v>1814</v>
      </c>
      <c r="E17" s="7">
        <v>1966</v>
      </c>
      <c r="F17" s="7">
        <v>1640</v>
      </c>
      <c r="G17" s="7">
        <v>1579</v>
      </c>
      <c r="H17" s="7">
        <v>1702</v>
      </c>
      <c r="I17" s="7">
        <v>1931</v>
      </c>
      <c r="J17" s="7">
        <v>1910</v>
      </c>
      <c r="K17" s="7">
        <v>1952</v>
      </c>
      <c r="L17" s="7">
        <v>1945</v>
      </c>
      <c r="M17" s="7">
        <v>1924</v>
      </c>
      <c r="N17" s="7">
        <v>1965</v>
      </c>
      <c r="P17" s="8">
        <f t="shared" si="0"/>
        <v>-250</v>
      </c>
    </row>
    <row r="18" spans="1:16" x14ac:dyDescent="0.25">
      <c r="A18" s="20" t="s">
        <v>145</v>
      </c>
      <c r="B18" s="5" t="s">
        <v>52</v>
      </c>
      <c r="C18" s="7">
        <v>2254</v>
      </c>
      <c r="D18" s="7">
        <v>2175</v>
      </c>
      <c r="E18" s="7">
        <v>2334</v>
      </c>
      <c r="F18" s="7">
        <v>2140</v>
      </c>
      <c r="G18" s="7">
        <v>2053</v>
      </c>
      <c r="H18" s="7">
        <v>2228</v>
      </c>
      <c r="I18" s="7">
        <v>2370</v>
      </c>
      <c r="J18" s="7">
        <v>2348</v>
      </c>
      <c r="K18" s="7">
        <v>2391</v>
      </c>
      <c r="L18" s="7">
        <v>2376</v>
      </c>
      <c r="M18" s="7">
        <v>2352</v>
      </c>
      <c r="N18" s="7">
        <v>2401</v>
      </c>
      <c r="P18" s="8">
        <f t="shared" si="0"/>
        <v>-114</v>
      </c>
    </row>
    <row r="19" spans="1:16" x14ac:dyDescent="0.25">
      <c r="A19" s="15"/>
      <c r="B19" s="5" t="s">
        <v>64</v>
      </c>
      <c r="C19" s="7">
        <v>1722</v>
      </c>
      <c r="D19" s="7">
        <v>1669</v>
      </c>
      <c r="E19" s="7">
        <v>1775</v>
      </c>
      <c r="F19" s="7">
        <v>1590</v>
      </c>
      <c r="G19" s="7">
        <v>1536</v>
      </c>
      <c r="H19" s="7">
        <v>1644</v>
      </c>
      <c r="I19" s="7">
        <v>1789</v>
      </c>
      <c r="J19" s="7">
        <v>1774</v>
      </c>
      <c r="K19" s="7">
        <v>1804</v>
      </c>
      <c r="L19" s="7">
        <v>1789</v>
      </c>
      <c r="M19" s="7">
        <v>1773</v>
      </c>
      <c r="N19" s="7">
        <v>1806</v>
      </c>
      <c r="P19" s="8">
        <f t="shared" si="0"/>
        <v>-132</v>
      </c>
    </row>
    <row r="20" spans="1:16" x14ac:dyDescent="0.25">
      <c r="A20" s="20" t="s">
        <v>168</v>
      </c>
      <c r="B20" s="5" t="s">
        <v>52</v>
      </c>
      <c r="C20" s="7">
        <v>1896</v>
      </c>
      <c r="D20" s="7">
        <v>1798</v>
      </c>
      <c r="E20" s="7">
        <v>1995</v>
      </c>
      <c r="F20" s="7">
        <v>1836</v>
      </c>
      <c r="G20" s="7">
        <v>1776</v>
      </c>
      <c r="H20" s="7">
        <v>1897</v>
      </c>
      <c r="I20" s="7">
        <v>2089</v>
      </c>
      <c r="J20" s="7">
        <v>2060</v>
      </c>
      <c r="K20" s="7">
        <v>2118</v>
      </c>
      <c r="L20" s="7">
        <v>2128</v>
      </c>
      <c r="M20" s="7">
        <v>2101</v>
      </c>
      <c r="N20" s="7">
        <v>2154</v>
      </c>
      <c r="P20" s="8">
        <f t="shared" si="0"/>
        <v>-60</v>
      </c>
    </row>
    <row r="21" spans="1:16" x14ac:dyDescent="0.25">
      <c r="A21" s="15"/>
      <c r="B21" s="5" t="s">
        <v>64</v>
      </c>
      <c r="C21" s="7">
        <v>1552</v>
      </c>
      <c r="D21" s="7">
        <v>1495</v>
      </c>
      <c r="E21" s="7">
        <v>1609</v>
      </c>
      <c r="F21" s="7">
        <v>1434</v>
      </c>
      <c r="G21" s="7">
        <v>1371</v>
      </c>
      <c r="H21" s="7">
        <v>1496</v>
      </c>
      <c r="I21" s="7">
        <v>1577</v>
      </c>
      <c r="J21" s="7">
        <v>1560</v>
      </c>
      <c r="K21" s="7">
        <v>1595</v>
      </c>
      <c r="L21" s="7">
        <v>1575</v>
      </c>
      <c r="M21" s="7">
        <v>1557</v>
      </c>
      <c r="N21" s="7">
        <v>1592</v>
      </c>
      <c r="P21" s="8">
        <f t="shared" si="0"/>
        <v>-118</v>
      </c>
    </row>
    <row r="25" spans="1:16" x14ac:dyDescent="0.25">
      <c r="A25" s="6" t="s">
        <v>190</v>
      </c>
      <c r="B25">
        <v>73</v>
      </c>
    </row>
    <row r="26" spans="1:16" x14ac:dyDescent="0.25">
      <c r="A26" s="6" t="s">
        <v>191</v>
      </c>
      <c r="B26" t="s">
        <v>192</v>
      </c>
    </row>
    <row r="28" spans="1:16" x14ac:dyDescent="0.25">
      <c r="A28" t="s">
        <v>193</v>
      </c>
      <c r="B28" t="s">
        <v>192</v>
      </c>
    </row>
    <row r="29" spans="1:16" x14ac:dyDescent="0.25">
      <c r="A29" t="s">
        <v>194</v>
      </c>
      <c r="B29" t="s">
        <v>203</v>
      </c>
    </row>
    <row r="30" spans="1:16" x14ac:dyDescent="0.25">
      <c r="A30" t="s">
        <v>195</v>
      </c>
      <c r="B30">
        <v>250</v>
      </c>
    </row>
    <row r="31" spans="1:16" x14ac:dyDescent="0.25">
      <c r="A31" t="s">
        <v>196</v>
      </c>
      <c r="B31">
        <v>2015</v>
      </c>
      <c r="C31">
        <v>2004</v>
      </c>
      <c r="D31" t="s">
        <v>204</v>
      </c>
      <c r="E31" t="s">
        <v>205</v>
      </c>
    </row>
    <row r="32" spans="1:16" x14ac:dyDescent="0.25">
      <c r="A32" t="s">
        <v>197</v>
      </c>
      <c r="B32">
        <f>F4</f>
        <v>2015</v>
      </c>
      <c r="C32">
        <f>C4</f>
        <v>2004</v>
      </c>
      <c r="D32" t="str">
        <f>A7</f>
        <v>Total</v>
      </c>
      <c r="E32" t="str">
        <f>C3</f>
        <v>Average energy intake (kcal)</v>
      </c>
    </row>
    <row r="33" spans="1:5" x14ac:dyDescent="0.25">
      <c r="A33" t="s">
        <v>198</v>
      </c>
      <c r="B33" s="8" t="s">
        <v>228</v>
      </c>
    </row>
    <row r="34" spans="1:5" x14ac:dyDescent="0.25">
      <c r="A34" t="s">
        <v>199</v>
      </c>
      <c r="B34" s="8">
        <f>C7-F7</f>
        <v>250</v>
      </c>
    </row>
    <row r="35" spans="1:5" x14ac:dyDescent="0.25">
      <c r="A35" t="s">
        <v>200</v>
      </c>
      <c r="B35" t="s">
        <v>206</v>
      </c>
    </row>
    <row r="37" spans="1:5" x14ac:dyDescent="0.25">
      <c r="A37" t="s">
        <v>193</v>
      </c>
      <c r="B37" t="s">
        <v>207</v>
      </c>
    </row>
    <row r="38" spans="1:5" x14ac:dyDescent="0.25">
      <c r="A38" t="s">
        <v>194</v>
      </c>
      <c r="B38" t="s">
        <v>208</v>
      </c>
    </row>
    <row r="39" spans="1:5" x14ac:dyDescent="0.25">
      <c r="A39" t="s">
        <v>195</v>
      </c>
      <c r="B39">
        <v>1</v>
      </c>
    </row>
    <row r="40" spans="1:5" x14ac:dyDescent="0.25">
      <c r="A40" t="s">
        <v>196</v>
      </c>
      <c r="B40">
        <v>2015</v>
      </c>
      <c r="C40">
        <v>2004</v>
      </c>
      <c r="D40" t="s">
        <v>204</v>
      </c>
      <c r="E40" t="s">
        <v>205</v>
      </c>
    </row>
    <row r="41" spans="1:5" x14ac:dyDescent="0.25">
      <c r="A41" t="s">
        <v>197</v>
      </c>
      <c r="B41">
        <f>L4</f>
        <v>2015</v>
      </c>
      <c r="C41">
        <f>I4</f>
        <v>2004</v>
      </c>
      <c r="D41" t="str">
        <f>A7</f>
        <v>Total</v>
      </c>
    </row>
    <row r="42" spans="1:5" x14ac:dyDescent="0.25">
      <c r="A42" t="s">
        <v>198</v>
      </c>
      <c r="B42" s="8" t="s">
        <v>229</v>
      </c>
    </row>
    <row r="43" spans="1:5" x14ac:dyDescent="0.25">
      <c r="A43" t="s">
        <v>199</v>
      </c>
      <c r="B43" s="8">
        <f>L7-I7</f>
        <v>1</v>
      </c>
    </row>
    <row r="44" spans="1:5" x14ac:dyDescent="0.25">
      <c r="A44" t="s">
        <v>200</v>
      </c>
      <c r="B44" t="s">
        <v>206</v>
      </c>
    </row>
    <row r="46" spans="1:5" x14ac:dyDescent="0.25">
      <c r="A46" s="6" t="s">
        <v>190</v>
      </c>
      <c r="B46">
        <v>74</v>
      </c>
    </row>
    <row r="47" spans="1:5" x14ac:dyDescent="0.25">
      <c r="A47" s="6" t="s">
        <v>191</v>
      </c>
      <c r="B47" t="s">
        <v>201</v>
      </c>
    </row>
    <row r="49" spans="1:5" x14ac:dyDescent="0.25">
      <c r="A49" t="s">
        <v>193</v>
      </c>
      <c r="B49" t="s">
        <v>209</v>
      </c>
    </row>
    <row r="50" spans="1:5" x14ac:dyDescent="0.25">
      <c r="A50" t="s">
        <v>194</v>
      </c>
    </row>
    <row r="51" spans="1:5" x14ac:dyDescent="0.25">
      <c r="A51" t="s">
        <v>195</v>
      </c>
      <c r="B51" s="9" t="s">
        <v>213</v>
      </c>
    </row>
    <row r="52" spans="1:5" x14ac:dyDescent="0.25">
      <c r="A52" t="s">
        <v>196</v>
      </c>
      <c r="B52" t="s">
        <v>205</v>
      </c>
    </row>
    <row r="53" spans="1:5" x14ac:dyDescent="0.25">
      <c r="A53" t="s">
        <v>197</v>
      </c>
      <c r="B53" t="str">
        <f>C3</f>
        <v>Average energy intake (kcal)</v>
      </c>
    </row>
    <row r="54" spans="1:5" x14ac:dyDescent="0.25">
      <c r="A54" t="s">
        <v>198</v>
      </c>
      <c r="B54" t="s">
        <v>212</v>
      </c>
    </row>
    <row r="55" spans="1:5" x14ac:dyDescent="0.25">
      <c r="A55" t="s">
        <v>199</v>
      </c>
      <c r="B55" s="21">
        <f>MIN(P7:P21)</f>
        <v>-512</v>
      </c>
      <c r="C55" s="22">
        <f>MAX(P7:P21)</f>
        <v>-60</v>
      </c>
    </row>
    <row r="56" spans="1:5" x14ac:dyDescent="0.25">
      <c r="A56" t="s">
        <v>200</v>
      </c>
      <c r="B56" t="s">
        <v>214</v>
      </c>
    </row>
    <row r="58" spans="1:5" x14ac:dyDescent="0.25">
      <c r="A58" t="s">
        <v>193</v>
      </c>
      <c r="B58" t="s">
        <v>210</v>
      </c>
    </row>
    <row r="59" spans="1:5" x14ac:dyDescent="0.25">
      <c r="A59" t="s">
        <v>194</v>
      </c>
      <c r="B59" t="s">
        <v>211</v>
      </c>
    </row>
    <row r="60" spans="1:5" x14ac:dyDescent="0.25">
      <c r="A60" t="s">
        <v>195</v>
      </c>
      <c r="B60">
        <v>2015</v>
      </c>
    </row>
    <row r="61" spans="1:5" x14ac:dyDescent="0.25">
      <c r="A61" t="s">
        <v>196</v>
      </c>
      <c r="B61" t="s">
        <v>215</v>
      </c>
      <c r="C61" t="s">
        <v>216</v>
      </c>
      <c r="D61" t="s">
        <v>217</v>
      </c>
      <c r="E61" t="s">
        <v>218</v>
      </c>
    </row>
    <row r="62" spans="1:5" x14ac:dyDescent="0.25">
      <c r="A62" t="s">
        <v>197</v>
      </c>
      <c r="B62" t="str">
        <f>A3</f>
        <v>Age group (years)</v>
      </c>
      <c r="C62" t="str">
        <f>B3</f>
        <v>Sex</v>
      </c>
      <c r="D62" t="str">
        <f>C3</f>
        <v>Average energy intake (kcal)</v>
      </c>
      <c r="E62">
        <f>C4</f>
        <v>2004</v>
      </c>
    </row>
    <row r="63" spans="1:5" x14ac:dyDescent="0.25">
      <c r="A63" t="s">
        <v>198</v>
      </c>
      <c r="B63" t="s">
        <v>230</v>
      </c>
    </row>
    <row r="64" spans="1:5" x14ac:dyDescent="0.25">
      <c r="A64" t="s">
        <v>199</v>
      </c>
      <c r="B64">
        <f>F4</f>
        <v>2015</v>
      </c>
    </row>
    <row r="65" spans="1:3" x14ac:dyDescent="0.25">
      <c r="A65" t="s">
        <v>200</v>
      </c>
      <c r="B65" t="s">
        <v>231</v>
      </c>
    </row>
    <row r="67" spans="1:3" x14ac:dyDescent="0.25">
      <c r="A67" s="6" t="s">
        <v>190</v>
      </c>
      <c r="B67">
        <v>75</v>
      </c>
    </row>
    <row r="68" spans="1:3" x14ac:dyDescent="0.25">
      <c r="A68" s="6" t="s">
        <v>191</v>
      </c>
      <c r="B68" t="s">
        <v>202</v>
      </c>
    </row>
    <row r="70" spans="1:3" x14ac:dyDescent="0.25">
      <c r="A70" t="s">
        <v>193</v>
      </c>
      <c r="B70" t="s">
        <v>202</v>
      </c>
    </row>
    <row r="71" spans="1:3" x14ac:dyDescent="0.25">
      <c r="A71" t="s">
        <v>194</v>
      </c>
      <c r="B71" t="s">
        <v>220</v>
      </c>
    </row>
    <row r="72" spans="1:3" x14ac:dyDescent="0.25">
      <c r="A72" t="s">
        <v>195</v>
      </c>
      <c r="B72" t="s">
        <v>221</v>
      </c>
      <c r="C72" t="s">
        <v>222</v>
      </c>
    </row>
    <row r="73" spans="1:3" x14ac:dyDescent="0.25">
      <c r="A73" t="s">
        <v>196</v>
      </c>
      <c r="B73" t="s">
        <v>223</v>
      </c>
      <c r="C73" t="s">
        <v>224</v>
      </c>
    </row>
    <row r="74" spans="1:3" x14ac:dyDescent="0.25">
      <c r="A74" t="s">
        <v>197</v>
      </c>
      <c r="B74" t="str">
        <f>I3</f>
        <v>TEE (kcal)</v>
      </c>
      <c r="C74" t="s">
        <v>225</v>
      </c>
    </row>
    <row r="75" spans="1:3" x14ac:dyDescent="0.25">
      <c r="A75" t="s">
        <v>198</v>
      </c>
      <c r="B75" t="s">
        <v>227</v>
      </c>
    </row>
    <row r="76" spans="1:3" x14ac:dyDescent="0.25">
      <c r="A76" s="10" t="s">
        <v>199</v>
      </c>
      <c r="B76" s="10" t="s">
        <v>221</v>
      </c>
      <c r="C76" s="10" t="s">
        <v>222</v>
      </c>
    </row>
    <row r="77" spans="1:3" x14ac:dyDescent="0.25">
      <c r="A77" s="10" t="s">
        <v>200</v>
      </c>
      <c r="B77" s="10" t="s">
        <v>219</v>
      </c>
      <c r="C77" s="10"/>
    </row>
  </sheetData>
  <mergeCells count="23">
    <mergeCell ref="A18:A19"/>
    <mergeCell ref="A20:A21"/>
    <mergeCell ref="M5:N5"/>
    <mergeCell ref="A10:A11"/>
    <mergeCell ref="A12:A13"/>
    <mergeCell ref="A14:A15"/>
    <mergeCell ref="A16:A17"/>
    <mergeCell ref="A1:J1"/>
    <mergeCell ref="A3:A6"/>
    <mergeCell ref="B3:B6"/>
    <mergeCell ref="C3:H3"/>
    <mergeCell ref="I3:N3"/>
    <mergeCell ref="C4:E4"/>
    <mergeCell ref="F4:H4"/>
    <mergeCell ref="I4:K4"/>
    <mergeCell ref="L4:N4"/>
    <mergeCell ref="C5:C6"/>
    <mergeCell ref="D5:E5"/>
    <mergeCell ref="F5:F6"/>
    <mergeCell ref="G5:H5"/>
    <mergeCell ref="I5:I6"/>
    <mergeCell ref="J5:K5"/>
    <mergeCell ref="L5:L6"/>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9"/>
  <sheetViews>
    <sheetView workbookViewId="0"/>
  </sheetViews>
  <sheetFormatPr defaultColWidth="8.85546875" defaultRowHeight="15" x14ac:dyDescent="0.25"/>
  <cols>
    <col min="1" max="2" width="10.28515625" customWidth="1"/>
    <col min="3" max="14" width="9.140625" customWidth="1"/>
  </cols>
  <sheetData>
    <row r="1" spans="1:14" x14ac:dyDescent="0.25">
      <c r="A1" s="12" t="s">
        <v>0</v>
      </c>
      <c r="B1" s="12"/>
      <c r="C1" s="12"/>
      <c r="D1" s="12"/>
      <c r="E1" s="12"/>
      <c r="F1" s="12"/>
      <c r="G1" s="12"/>
      <c r="H1" s="12"/>
      <c r="I1" s="12"/>
      <c r="J1" s="12"/>
    </row>
    <row r="3" spans="1:14" x14ac:dyDescent="0.25">
      <c r="A3" s="13" t="s">
        <v>1</v>
      </c>
      <c r="B3" s="13" t="s">
        <v>2</v>
      </c>
      <c r="C3" s="16" t="s">
        <v>3</v>
      </c>
      <c r="D3" s="17"/>
      <c r="E3" s="17"/>
      <c r="F3" s="17"/>
      <c r="G3" s="17"/>
      <c r="H3" s="18"/>
      <c r="I3" s="16" t="s">
        <v>4</v>
      </c>
      <c r="J3" s="17"/>
      <c r="K3" s="17"/>
      <c r="L3" s="17"/>
      <c r="M3" s="17"/>
      <c r="N3" s="18"/>
    </row>
    <row r="4" spans="1:14" x14ac:dyDescent="0.25">
      <c r="A4" s="14"/>
      <c r="B4" s="14"/>
      <c r="C4" s="16" t="s">
        <v>5</v>
      </c>
      <c r="D4" s="17"/>
      <c r="E4" s="18"/>
      <c r="F4" s="16" t="s">
        <v>6</v>
      </c>
      <c r="G4" s="17"/>
      <c r="H4" s="18"/>
      <c r="I4" s="16" t="s">
        <v>5</v>
      </c>
      <c r="J4" s="17"/>
      <c r="K4" s="18"/>
      <c r="L4" s="16" t="s">
        <v>6</v>
      </c>
      <c r="M4" s="17"/>
      <c r="N4" s="18"/>
    </row>
    <row r="5" spans="1:14" x14ac:dyDescent="0.25">
      <c r="A5" s="14"/>
      <c r="B5" s="14"/>
      <c r="C5" s="16" t="s">
        <v>7</v>
      </c>
      <c r="D5" s="16" t="s">
        <v>8</v>
      </c>
      <c r="E5" s="18"/>
      <c r="F5" s="16" t="s">
        <v>7</v>
      </c>
      <c r="G5" s="16" t="s">
        <v>8</v>
      </c>
      <c r="H5" s="18"/>
      <c r="I5" s="16" t="s">
        <v>7</v>
      </c>
      <c r="J5" s="16" t="s">
        <v>8</v>
      </c>
      <c r="K5" s="18"/>
      <c r="L5" s="16" t="s">
        <v>7</v>
      </c>
      <c r="M5" s="16" t="s">
        <v>8</v>
      </c>
      <c r="N5" s="18"/>
    </row>
    <row r="6" spans="1:14" x14ac:dyDescent="0.25">
      <c r="A6" s="15"/>
      <c r="B6" s="15"/>
      <c r="C6" s="15"/>
      <c r="D6" s="1" t="s">
        <v>9</v>
      </c>
      <c r="E6" s="1" t="s">
        <v>10</v>
      </c>
      <c r="F6" s="15"/>
      <c r="G6" s="1" t="s">
        <v>9</v>
      </c>
      <c r="H6" s="1" t="s">
        <v>10</v>
      </c>
      <c r="I6" s="15"/>
      <c r="J6" s="1" t="s">
        <v>9</v>
      </c>
      <c r="K6" s="1" t="s">
        <v>10</v>
      </c>
      <c r="L6" s="15"/>
      <c r="M6" s="1" t="s">
        <v>9</v>
      </c>
      <c r="N6" s="1" t="s">
        <v>10</v>
      </c>
    </row>
    <row r="7" spans="1:14" x14ac:dyDescent="0.25">
      <c r="A7" s="2" t="s">
        <v>11</v>
      </c>
      <c r="B7" s="3" t="s">
        <v>12</v>
      </c>
      <c r="C7" s="4" t="s">
        <v>13</v>
      </c>
      <c r="D7" s="4" t="s">
        <v>14</v>
      </c>
      <c r="E7" s="4" t="s">
        <v>15</v>
      </c>
      <c r="F7" s="4" t="s">
        <v>16</v>
      </c>
      <c r="G7" s="4" t="s">
        <v>17</v>
      </c>
      <c r="H7" s="4" t="s">
        <v>18</v>
      </c>
      <c r="I7" s="4" t="s">
        <v>19</v>
      </c>
      <c r="J7" s="4" t="s">
        <v>20</v>
      </c>
      <c r="K7" s="4" t="s">
        <v>21</v>
      </c>
      <c r="L7" s="4" t="s">
        <v>22</v>
      </c>
      <c r="M7" s="4" t="s">
        <v>23</v>
      </c>
      <c r="N7" s="4" t="s">
        <v>24</v>
      </c>
    </row>
    <row r="8" spans="1:14" x14ac:dyDescent="0.25">
      <c r="A8" s="5" t="s">
        <v>25</v>
      </c>
      <c r="B8" s="4" t="s">
        <v>12</v>
      </c>
      <c r="C8" s="4" t="s">
        <v>26</v>
      </c>
      <c r="D8" s="4" t="s">
        <v>27</v>
      </c>
      <c r="E8" s="4" t="s">
        <v>28</v>
      </c>
      <c r="F8" s="4" t="s">
        <v>29</v>
      </c>
      <c r="G8" s="4" t="s">
        <v>30</v>
      </c>
      <c r="H8" s="4" t="s">
        <v>31</v>
      </c>
      <c r="I8" s="4" t="s">
        <v>32</v>
      </c>
      <c r="J8" s="4" t="s">
        <v>33</v>
      </c>
      <c r="K8" s="4" t="s">
        <v>34</v>
      </c>
      <c r="L8" s="4" t="s">
        <v>35</v>
      </c>
      <c r="M8" s="4" t="s">
        <v>36</v>
      </c>
      <c r="N8" s="4" t="s">
        <v>37</v>
      </c>
    </row>
    <row r="9" spans="1:14" x14ac:dyDescent="0.25">
      <c r="A9" s="5" t="s">
        <v>38</v>
      </c>
      <c r="B9" s="4" t="s">
        <v>12</v>
      </c>
      <c r="C9" s="4" t="s">
        <v>39</v>
      </c>
      <c r="D9" s="4" t="s">
        <v>40</v>
      </c>
      <c r="E9" s="4" t="s">
        <v>41</v>
      </c>
      <c r="F9" s="4" t="s">
        <v>42</v>
      </c>
      <c r="G9" s="4" t="s">
        <v>43</v>
      </c>
      <c r="H9" s="4" t="s">
        <v>44</v>
      </c>
      <c r="I9" s="4" t="s">
        <v>45</v>
      </c>
      <c r="J9" s="4" t="s">
        <v>46</v>
      </c>
      <c r="K9" s="4" t="s">
        <v>47</v>
      </c>
      <c r="L9" s="4" t="s">
        <v>48</v>
      </c>
      <c r="M9" s="4" t="s">
        <v>49</v>
      </c>
      <c r="N9" s="4" t="s">
        <v>50</v>
      </c>
    </row>
    <row r="10" spans="1:14" x14ac:dyDescent="0.25">
      <c r="A10" s="20" t="s">
        <v>51</v>
      </c>
      <c r="B10" s="5" t="s">
        <v>52</v>
      </c>
      <c r="C10" s="4" t="s">
        <v>53</v>
      </c>
      <c r="D10" s="4" t="s">
        <v>54</v>
      </c>
      <c r="E10" s="4" t="s">
        <v>55</v>
      </c>
      <c r="F10" s="4" t="s">
        <v>56</v>
      </c>
      <c r="G10" s="4" t="s">
        <v>18</v>
      </c>
      <c r="H10" s="4" t="s">
        <v>57</v>
      </c>
      <c r="I10" s="4" t="s">
        <v>58</v>
      </c>
      <c r="J10" s="4" t="s">
        <v>59</v>
      </c>
      <c r="K10" s="4" t="s">
        <v>60</v>
      </c>
      <c r="L10" s="4" t="s">
        <v>61</v>
      </c>
      <c r="M10" s="4" t="s">
        <v>62</v>
      </c>
      <c r="N10" s="4" t="s">
        <v>63</v>
      </c>
    </row>
    <row r="11" spans="1:14" x14ac:dyDescent="0.25">
      <c r="A11" s="15"/>
      <c r="B11" s="5" t="s">
        <v>64</v>
      </c>
      <c r="C11" s="4" t="s">
        <v>65</v>
      </c>
      <c r="D11" s="4" t="s">
        <v>66</v>
      </c>
      <c r="E11" s="4" t="s">
        <v>67</v>
      </c>
      <c r="F11" s="4" t="s">
        <v>68</v>
      </c>
      <c r="G11" s="4" t="s">
        <v>69</v>
      </c>
      <c r="H11" s="4" t="s">
        <v>70</v>
      </c>
      <c r="I11" s="4" t="s">
        <v>71</v>
      </c>
      <c r="J11" s="4" t="s">
        <v>72</v>
      </c>
      <c r="K11" s="4" t="s">
        <v>73</v>
      </c>
      <c r="L11" s="4" t="s">
        <v>74</v>
      </c>
      <c r="M11" s="4" t="s">
        <v>75</v>
      </c>
      <c r="N11" s="4" t="s">
        <v>76</v>
      </c>
    </row>
    <row r="12" spans="1:14" x14ac:dyDescent="0.25">
      <c r="A12" s="20" t="s">
        <v>77</v>
      </c>
      <c r="B12" s="5" t="s">
        <v>52</v>
      </c>
      <c r="C12" s="4" t="s">
        <v>78</v>
      </c>
      <c r="D12" s="4" t="s">
        <v>79</v>
      </c>
      <c r="E12" s="4" t="s">
        <v>80</v>
      </c>
      <c r="F12" s="4" t="s">
        <v>81</v>
      </c>
      <c r="G12" s="4" t="s">
        <v>82</v>
      </c>
      <c r="H12" s="4" t="s">
        <v>83</v>
      </c>
      <c r="I12" s="4" t="s">
        <v>84</v>
      </c>
      <c r="J12" s="4" t="s">
        <v>85</v>
      </c>
      <c r="K12" s="4" t="s">
        <v>86</v>
      </c>
      <c r="L12" s="4" t="s">
        <v>87</v>
      </c>
      <c r="M12" s="4" t="s">
        <v>88</v>
      </c>
      <c r="N12" s="4" t="s">
        <v>89</v>
      </c>
    </row>
    <row r="13" spans="1:14" x14ac:dyDescent="0.25">
      <c r="A13" s="15"/>
      <c r="B13" s="5" t="s">
        <v>64</v>
      </c>
      <c r="C13" s="4" t="s">
        <v>90</v>
      </c>
      <c r="D13" s="4" t="s">
        <v>91</v>
      </c>
      <c r="E13" s="4" t="s">
        <v>92</v>
      </c>
      <c r="F13" s="4" t="s">
        <v>93</v>
      </c>
      <c r="G13" s="4" t="s">
        <v>94</v>
      </c>
      <c r="H13" s="4" t="s">
        <v>95</v>
      </c>
      <c r="I13" s="4" t="s">
        <v>96</v>
      </c>
      <c r="J13" s="4" t="s">
        <v>97</v>
      </c>
      <c r="K13" s="4" t="s">
        <v>98</v>
      </c>
      <c r="L13" s="4" t="s">
        <v>99</v>
      </c>
      <c r="M13" s="4" t="s">
        <v>100</v>
      </c>
      <c r="N13" s="4" t="s">
        <v>101</v>
      </c>
    </row>
    <row r="14" spans="1:14" x14ac:dyDescent="0.25">
      <c r="A14" s="20" t="s">
        <v>102</v>
      </c>
      <c r="B14" s="5" t="s">
        <v>52</v>
      </c>
      <c r="C14" s="4" t="s">
        <v>103</v>
      </c>
      <c r="D14" s="4" t="s">
        <v>104</v>
      </c>
      <c r="E14" s="4" t="s">
        <v>105</v>
      </c>
      <c r="F14" s="4" t="s">
        <v>53</v>
      </c>
      <c r="G14" s="4" t="s">
        <v>106</v>
      </c>
      <c r="H14" s="4" t="s">
        <v>107</v>
      </c>
      <c r="I14" s="4" t="s">
        <v>108</v>
      </c>
      <c r="J14" s="4" t="s">
        <v>109</v>
      </c>
      <c r="K14" s="4" t="s">
        <v>110</v>
      </c>
      <c r="L14" s="4" t="s">
        <v>111</v>
      </c>
      <c r="M14" s="4" t="s">
        <v>112</v>
      </c>
      <c r="N14" s="4" t="s">
        <v>113</v>
      </c>
    </row>
    <row r="15" spans="1:14" x14ac:dyDescent="0.25">
      <c r="A15" s="15"/>
      <c r="B15" s="5" t="s">
        <v>64</v>
      </c>
      <c r="C15" s="4" t="s">
        <v>114</v>
      </c>
      <c r="D15" s="4" t="s">
        <v>17</v>
      </c>
      <c r="E15" s="4" t="s">
        <v>115</v>
      </c>
      <c r="F15" s="4" t="s">
        <v>116</v>
      </c>
      <c r="G15" s="4" t="s">
        <v>117</v>
      </c>
      <c r="H15" s="4" t="s">
        <v>118</v>
      </c>
      <c r="I15" s="4" t="s">
        <v>119</v>
      </c>
      <c r="J15" s="4" t="s">
        <v>120</v>
      </c>
      <c r="K15" s="4" t="s">
        <v>121</v>
      </c>
      <c r="L15" s="4" t="s">
        <v>122</v>
      </c>
      <c r="M15" s="4" t="s">
        <v>123</v>
      </c>
      <c r="N15" s="4" t="s">
        <v>124</v>
      </c>
    </row>
    <row r="16" spans="1:14" x14ac:dyDescent="0.25">
      <c r="A16" s="20" t="s">
        <v>125</v>
      </c>
      <c r="B16" s="5" t="s">
        <v>52</v>
      </c>
      <c r="C16" s="4" t="s">
        <v>126</v>
      </c>
      <c r="D16" s="4" t="s">
        <v>127</v>
      </c>
      <c r="E16" s="4" t="s">
        <v>128</v>
      </c>
      <c r="F16" s="4" t="s">
        <v>59</v>
      </c>
      <c r="G16" s="4" t="s">
        <v>129</v>
      </c>
      <c r="H16" s="4" t="s">
        <v>130</v>
      </c>
      <c r="I16" s="4" t="s">
        <v>131</v>
      </c>
      <c r="J16" s="4" t="s">
        <v>132</v>
      </c>
      <c r="K16" s="4" t="s">
        <v>133</v>
      </c>
      <c r="L16" s="4" t="s">
        <v>134</v>
      </c>
      <c r="M16" s="4" t="s">
        <v>135</v>
      </c>
      <c r="N16" s="4" t="s">
        <v>136</v>
      </c>
    </row>
    <row r="17" spans="1:14" x14ac:dyDescent="0.25">
      <c r="A17" s="15"/>
      <c r="B17" s="5" t="s">
        <v>64</v>
      </c>
      <c r="C17" s="4" t="s">
        <v>68</v>
      </c>
      <c r="D17" s="4" t="s">
        <v>69</v>
      </c>
      <c r="E17" s="4" t="s">
        <v>70</v>
      </c>
      <c r="F17" s="4" t="s">
        <v>137</v>
      </c>
      <c r="G17" s="4" t="s">
        <v>138</v>
      </c>
      <c r="H17" s="4" t="s">
        <v>139</v>
      </c>
      <c r="I17" s="4" t="s">
        <v>140</v>
      </c>
      <c r="J17" s="4" t="s">
        <v>141</v>
      </c>
      <c r="K17" s="4" t="s">
        <v>114</v>
      </c>
      <c r="L17" s="4" t="s">
        <v>142</v>
      </c>
      <c r="M17" s="4" t="s">
        <v>143</v>
      </c>
      <c r="N17" s="4" t="s">
        <v>144</v>
      </c>
    </row>
    <row r="18" spans="1:14" x14ac:dyDescent="0.25">
      <c r="A18" s="20" t="s">
        <v>145</v>
      </c>
      <c r="B18" s="5" t="s">
        <v>52</v>
      </c>
      <c r="C18" s="4" t="s">
        <v>146</v>
      </c>
      <c r="D18" s="4" t="s">
        <v>15</v>
      </c>
      <c r="E18" s="4" t="s">
        <v>147</v>
      </c>
      <c r="F18" s="4" t="s">
        <v>148</v>
      </c>
      <c r="G18" s="4" t="s">
        <v>149</v>
      </c>
      <c r="H18" s="4" t="s">
        <v>150</v>
      </c>
      <c r="I18" s="4" t="s">
        <v>151</v>
      </c>
      <c r="J18" s="4" t="s">
        <v>152</v>
      </c>
      <c r="K18" s="4" t="s">
        <v>153</v>
      </c>
      <c r="L18" s="4" t="s">
        <v>154</v>
      </c>
      <c r="M18" s="4" t="s">
        <v>155</v>
      </c>
      <c r="N18" s="4" t="s">
        <v>156</v>
      </c>
    </row>
    <row r="19" spans="1:14" x14ac:dyDescent="0.25">
      <c r="A19" s="15"/>
      <c r="B19" s="5" t="s">
        <v>64</v>
      </c>
      <c r="C19" s="4" t="s">
        <v>157</v>
      </c>
      <c r="D19" s="4" t="s">
        <v>158</v>
      </c>
      <c r="E19" s="4" t="s">
        <v>159</v>
      </c>
      <c r="F19" s="4" t="s">
        <v>160</v>
      </c>
      <c r="G19" s="4" t="s">
        <v>161</v>
      </c>
      <c r="H19" s="4" t="s">
        <v>162</v>
      </c>
      <c r="I19" s="4" t="s">
        <v>163</v>
      </c>
      <c r="J19" s="4" t="s">
        <v>164</v>
      </c>
      <c r="K19" s="4" t="s">
        <v>165</v>
      </c>
      <c r="L19" s="4" t="s">
        <v>163</v>
      </c>
      <c r="M19" s="4" t="s">
        <v>166</v>
      </c>
      <c r="N19" s="4" t="s">
        <v>167</v>
      </c>
    </row>
    <row r="20" spans="1:14" x14ac:dyDescent="0.25">
      <c r="A20" s="20" t="s">
        <v>168</v>
      </c>
      <c r="B20" s="5" t="s">
        <v>52</v>
      </c>
      <c r="C20" s="4" t="s">
        <v>169</v>
      </c>
      <c r="D20" s="4" t="s">
        <v>93</v>
      </c>
      <c r="E20" s="4" t="s">
        <v>170</v>
      </c>
      <c r="F20" s="4" t="s">
        <v>171</v>
      </c>
      <c r="G20" s="4" t="s">
        <v>172</v>
      </c>
      <c r="H20" s="4" t="s">
        <v>173</v>
      </c>
      <c r="I20" s="4" t="s">
        <v>174</v>
      </c>
      <c r="J20" s="4" t="s">
        <v>175</v>
      </c>
      <c r="K20" s="4" t="s">
        <v>176</v>
      </c>
      <c r="L20" s="4" t="s">
        <v>177</v>
      </c>
      <c r="M20" s="4" t="s">
        <v>178</v>
      </c>
      <c r="N20" s="4" t="s">
        <v>179</v>
      </c>
    </row>
    <row r="21" spans="1:14" x14ac:dyDescent="0.25">
      <c r="A21" s="15"/>
      <c r="B21" s="5" t="s">
        <v>64</v>
      </c>
      <c r="C21" s="4" t="s">
        <v>180</v>
      </c>
      <c r="D21" s="4" t="s">
        <v>181</v>
      </c>
      <c r="E21" s="4" t="s">
        <v>182</v>
      </c>
      <c r="F21" s="4" t="s">
        <v>183</v>
      </c>
      <c r="G21" s="4" t="s">
        <v>184</v>
      </c>
      <c r="H21" s="4" t="s">
        <v>185</v>
      </c>
      <c r="I21" s="4" t="s">
        <v>186</v>
      </c>
      <c r="J21" s="4" t="s">
        <v>187</v>
      </c>
      <c r="K21" s="4" t="s">
        <v>188</v>
      </c>
      <c r="L21" s="4" t="s">
        <v>189</v>
      </c>
      <c r="M21" s="4" t="s">
        <v>117</v>
      </c>
      <c r="N21" s="4" t="s">
        <v>45</v>
      </c>
    </row>
    <row r="25" spans="1:14" x14ac:dyDescent="0.25">
      <c r="A25" s="6" t="s">
        <v>190</v>
      </c>
      <c r="B25">
        <v>73</v>
      </c>
    </row>
    <row r="26" spans="1:14" x14ac:dyDescent="0.25">
      <c r="A26" s="6" t="s">
        <v>191</v>
      </c>
      <c r="B26" t="s">
        <v>192</v>
      </c>
    </row>
    <row r="28" spans="1:14" x14ac:dyDescent="0.25">
      <c r="A28" t="s">
        <v>193</v>
      </c>
    </row>
    <row r="29" spans="1:14" x14ac:dyDescent="0.25">
      <c r="A29" t="s">
        <v>194</v>
      </c>
    </row>
    <row r="30" spans="1:14" x14ac:dyDescent="0.25">
      <c r="A30" t="s">
        <v>195</v>
      </c>
    </row>
    <row r="31" spans="1:14" x14ac:dyDescent="0.25">
      <c r="A31" t="s">
        <v>196</v>
      </c>
    </row>
    <row r="32" spans="1:14" x14ac:dyDescent="0.25">
      <c r="A32" t="s">
        <v>197</v>
      </c>
    </row>
    <row r="33" spans="1:2" x14ac:dyDescent="0.25">
      <c r="A33" t="s">
        <v>198</v>
      </c>
    </row>
    <row r="34" spans="1:2" x14ac:dyDescent="0.25">
      <c r="A34" t="s">
        <v>199</v>
      </c>
    </row>
    <row r="35" spans="1:2" x14ac:dyDescent="0.25">
      <c r="A35" t="s">
        <v>200</v>
      </c>
    </row>
    <row r="37" spans="1:2" x14ac:dyDescent="0.25">
      <c r="A37" s="6" t="s">
        <v>190</v>
      </c>
      <c r="B37">
        <v>74</v>
      </c>
    </row>
    <row r="38" spans="1:2" x14ac:dyDescent="0.25">
      <c r="A38" s="6" t="s">
        <v>191</v>
      </c>
      <c r="B38" t="s">
        <v>201</v>
      </c>
    </row>
    <row r="40" spans="1:2" x14ac:dyDescent="0.25">
      <c r="A40" t="s">
        <v>193</v>
      </c>
    </row>
    <row r="41" spans="1:2" x14ac:dyDescent="0.25">
      <c r="A41" t="s">
        <v>194</v>
      </c>
    </row>
    <row r="42" spans="1:2" x14ac:dyDescent="0.25">
      <c r="A42" t="s">
        <v>195</v>
      </c>
    </row>
    <row r="43" spans="1:2" x14ac:dyDescent="0.25">
      <c r="A43" t="s">
        <v>196</v>
      </c>
    </row>
    <row r="44" spans="1:2" x14ac:dyDescent="0.25">
      <c r="A44" t="s">
        <v>197</v>
      </c>
    </row>
    <row r="45" spans="1:2" x14ac:dyDescent="0.25">
      <c r="A45" t="s">
        <v>198</v>
      </c>
    </row>
    <row r="46" spans="1:2" x14ac:dyDescent="0.25">
      <c r="A46" t="s">
        <v>199</v>
      </c>
    </row>
    <row r="47" spans="1:2" x14ac:dyDescent="0.25">
      <c r="A47" t="s">
        <v>200</v>
      </c>
    </row>
    <row r="49" spans="1:2" x14ac:dyDescent="0.25">
      <c r="A49" s="6" t="s">
        <v>190</v>
      </c>
      <c r="B49">
        <v>75</v>
      </c>
    </row>
    <row r="50" spans="1:2" x14ac:dyDescent="0.25">
      <c r="A50" s="6" t="s">
        <v>191</v>
      </c>
      <c r="B50" t="s">
        <v>202</v>
      </c>
    </row>
    <row r="52" spans="1:2" x14ac:dyDescent="0.25">
      <c r="A52" t="s">
        <v>193</v>
      </c>
    </row>
    <row r="53" spans="1:2" x14ac:dyDescent="0.25">
      <c r="A53" t="s">
        <v>194</v>
      </c>
    </row>
    <row r="54" spans="1:2" x14ac:dyDescent="0.25">
      <c r="A54" t="s">
        <v>195</v>
      </c>
    </row>
    <row r="55" spans="1:2" x14ac:dyDescent="0.25">
      <c r="A55" t="s">
        <v>196</v>
      </c>
    </row>
    <row r="56" spans="1:2" x14ac:dyDescent="0.25">
      <c r="A56" t="s">
        <v>197</v>
      </c>
    </row>
    <row r="57" spans="1:2" x14ac:dyDescent="0.25">
      <c r="A57" t="s">
        <v>198</v>
      </c>
    </row>
    <row r="58" spans="1:2" x14ac:dyDescent="0.25">
      <c r="A58" t="s">
        <v>199</v>
      </c>
    </row>
    <row r="59" spans="1:2" x14ac:dyDescent="0.25">
      <c r="A59" t="s">
        <v>200</v>
      </c>
    </row>
  </sheetData>
  <mergeCells count="23">
    <mergeCell ref="A18:A19"/>
    <mergeCell ref="A20:A21"/>
    <mergeCell ref="M5:N5"/>
    <mergeCell ref="A10:A11"/>
    <mergeCell ref="A12:A13"/>
    <mergeCell ref="A14:A15"/>
    <mergeCell ref="A16:A17"/>
    <mergeCell ref="A1:J1"/>
    <mergeCell ref="A3:A6"/>
    <mergeCell ref="B3:B6"/>
    <mergeCell ref="C3:H3"/>
    <mergeCell ref="I3:N3"/>
    <mergeCell ref="C4:E4"/>
    <mergeCell ref="F4:H4"/>
    <mergeCell ref="I4:K4"/>
    <mergeCell ref="L4:N4"/>
    <mergeCell ref="C5:C6"/>
    <mergeCell ref="D5:E5"/>
    <mergeCell ref="F5:F6"/>
    <mergeCell ref="G5:H5"/>
    <mergeCell ref="I5:I6"/>
    <mergeCell ref="J5:K5"/>
    <mergeCell ref="L5:L6"/>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2021-03-17T11:52:52Z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2021-03-17T11:52:48Z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3de43aec-8b76-48de-bc93-5c5921df3b30</vt:lpwstr>
  </property>
  <property fmtid="{D5CDD505-2E9C-101B-9397-08002B2CF9AE}" pid="8" name="MSIP_Label_f42aa342-8706-4288-bd11-ebb85995028c_ContentBits">
    <vt:lpwstr>0</vt:lpwstr>
  </property>
</Properties>
</file>