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oody\Documents\GitHub\dataexposed\notebooks\"/>
    </mc:Choice>
  </mc:AlternateContent>
  <xr:revisionPtr revIDLastSave="0" documentId="13_ncr:1_{7905367E-521A-4C80-81C2-706224FE7818}" xr6:coauthVersionLast="46" xr6:coauthVersionMax="46" xr10:uidLastSave="{00000000-0000-0000-0000-000000000000}"/>
  <bookViews>
    <workbookView xWindow="-120" yWindow="-120" windowWidth="29040" windowHeight="15840" xr2:uid="{57693604-DAE7-4F94-B22E-720188771988}"/>
  </bookViews>
  <sheets>
    <sheet name="Logitsitc Regression Example" sheetId="1" r:id="rId1"/>
  </sheets>
  <definedNames>
    <definedName name="solver_adj" localSheetId="0" hidden="1">'Logitsitc Regression Example'!$C$22:$C$25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'Logitsitc Regression Example'!$I$21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0" i="1"/>
  <c r="G20" i="1" s="1"/>
  <c r="H20" i="1" s="1"/>
  <c r="I20" i="1" s="1"/>
  <c r="F19" i="1"/>
  <c r="G19" i="1" s="1"/>
  <c r="H19" i="1" s="1"/>
  <c r="I19" i="1" s="1"/>
  <c r="F18" i="1"/>
  <c r="G18" i="1" s="1"/>
  <c r="H18" i="1" s="1"/>
  <c r="I18" i="1" s="1"/>
  <c r="F17" i="1"/>
  <c r="G17" i="1" s="1"/>
  <c r="H17" i="1" s="1"/>
  <c r="I17" i="1" s="1"/>
  <c r="F16" i="1"/>
  <c r="G16" i="1" s="1"/>
  <c r="H16" i="1" s="1"/>
  <c r="I16" i="1" s="1"/>
  <c r="F15" i="1"/>
  <c r="G15" i="1" s="1"/>
  <c r="H15" i="1" s="1"/>
  <c r="I15" i="1" s="1"/>
  <c r="F14" i="1"/>
  <c r="G14" i="1" s="1"/>
  <c r="H14" i="1" s="1"/>
  <c r="I14" i="1" s="1"/>
  <c r="F13" i="1"/>
  <c r="G13" i="1" s="1"/>
  <c r="H13" i="1" s="1"/>
  <c r="I13" i="1" s="1"/>
  <c r="F12" i="1"/>
  <c r="G12" i="1" s="1"/>
  <c r="H12" i="1" s="1"/>
  <c r="I12" i="1" s="1"/>
  <c r="F11" i="1"/>
  <c r="G11" i="1" s="1"/>
  <c r="H11" i="1" s="1"/>
  <c r="I11" i="1" s="1"/>
  <c r="F10" i="1"/>
  <c r="G10" i="1" s="1"/>
  <c r="H10" i="1" s="1"/>
  <c r="I10" i="1" s="1"/>
  <c r="F9" i="1"/>
  <c r="G9" i="1" s="1"/>
  <c r="H9" i="1" s="1"/>
  <c r="I9" i="1" s="1"/>
  <c r="I21" i="1" l="1"/>
</calcChain>
</file>

<file path=xl/sharedStrings.xml><?xml version="1.0" encoding="utf-8"?>
<sst xmlns="http://schemas.openxmlformats.org/spreadsheetml/2006/main" count="23" uniqueCount="20">
  <si>
    <t>d</t>
  </si>
  <si>
    <t>a</t>
  </si>
  <si>
    <t>Logit</t>
  </si>
  <si>
    <t>e^Logit</t>
  </si>
  <si>
    <t>Prob</t>
  </si>
  <si>
    <t>Log Liklihood</t>
  </si>
  <si>
    <t>b0</t>
  </si>
  <si>
    <t>b1</t>
  </si>
  <si>
    <t>b2</t>
  </si>
  <si>
    <t>b3</t>
  </si>
  <si>
    <t>b</t>
  </si>
  <si>
    <t>c</t>
  </si>
  <si>
    <t xml:space="preserve">Ergo, for: </t>
  </si>
  <si>
    <t xml:space="preserve">Probability is: </t>
  </si>
  <si>
    <t>Step1: Calculate Logit</t>
  </si>
  <si>
    <t>Step 2: Calculate Probability</t>
  </si>
  <si>
    <t>Step 3: Calculate Log of the Likelihood</t>
  </si>
  <si>
    <t>Step 4: Sum those</t>
  </si>
  <si>
    <t xml:space="preserve">Step 5: Use those values to set the Coeficients </t>
  </si>
  <si>
    <t>Step 6: Use that in a formula to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</si>
</sst>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3" borderId="1" xfId="2" applyBorder="1" applyAlignment="1">
      <alignment horizontal="center"/>
    </xf>
    <xf numFmtId="0" fontId="2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3" fillId="3" borderId="0" xfId="2" applyAlignment="1">
      <alignment horizontal="center"/>
    </xf>
    <xf numFmtId="0" fontId="4" fillId="0" borderId="1" xfId="0" applyFont="1" applyBorder="1" applyAlignment="1">
      <alignment horizontal="center"/>
    </xf>
    <xf numFmtId="0" fontId="1" fillId="5" borderId="1" xfId="4" applyBorder="1" applyAlignment="1">
      <alignment horizontal="center"/>
    </xf>
  </cellXfs>
  <cellStyles count="5">
    <cellStyle name="20% - Accent1" xfId="4" builtinId="30"/>
    <cellStyle name="20% - Accent5" xfId="3" builtinId="46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815340</xdr:colOff>
      <xdr:row>0</xdr:row>
      <xdr:rowOff>0</xdr:rowOff>
    </xdr:from>
    <xdr:to>
      <xdr:col>10</xdr:col>
      <xdr:colOff>431107</xdr:colOff>
      <xdr:row>2</xdr:row>
      <xdr:rowOff>148662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3C1593-3738-48D3-A5C5-E6D7DCDF9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4740" y="0"/>
          <a:ext cx="4134427" cy="514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8605-2BE9-4DDA-B653-BB16FFD83AE1}">
  <dimension ref="A1:I28"/>
  <sheetViews>
    <sheetView showGridLines="0" tabSelected="1" topLeftCell="A4" zoomScale="130" zoomScaleNormal="130" workbookViewId="0">
      <selection activeCell="B28" sqref="B28"/>
    </sheetView>
  </sheetViews>
  <sheetFormatPr defaultRowHeight="15" x14ac:dyDescent="0.25"/>
  <cols>
    <col min="2" max="2" width="8.42578125" style="1" customWidth="1"/>
    <col min="3" max="3" width="6.140625" style="1" customWidth="1"/>
    <col min="4" max="4" width="5.140625" style="1" customWidth="1"/>
    <col min="5" max="5" width="12.5703125" style="1" customWidth="1"/>
    <col min="6" max="6" width="12.5703125" customWidth="1"/>
    <col min="7" max="7" width="16.7109375" customWidth="1"/>
    <col min="8" max="8" width="13.28515625" customWidth="1"/>
    <col min="9" max="10" width="11.7109375" bestFit="1" customWidth="1"/>
  </cols>
  <sheetData>
    <row r="1" spans="1:9" x14ac:dyDescent="0.25">
      <c r="A1" t="s">
        <v>14</v>
      </c>
    </row>
    <row r="2" spans="1:9" x14ac:dyDescent="0.25">
      <c r="A2" t="s">
        <v>15</v>
      </c>
    </row>
    <row r="3" spans="1:9" x14ac:dyDescent="0.25">
      <c r="A3" t="s">
        <v>16</v>
      </c>
    </row>
    <row r="4" spans="1:9" x14ac:dyDescent="0.25">
      <c r="A4" t="s">
        <v>17</v>
      </c>
    </row>
    <row r="5" spans="1:9" x14ac:dyDescent="0.25">
      <c r="A5" t="s">
        <v>18</v>
      </c>
    </row>
    <row r="6" spans="1:9" x14ac:dyDescent="0.25">
      <c r="A6" t="s">
        <v>19</v>
      </c>
    </row>
    <row r="8" spans="1:9" s="1" customFormat="1" x14ac:dyDescent="0.25">
      <c r="B8" s="2" t="s">
        <v>0</v>
      </c>
      <c r="C8" s="2" t="s">
        <v>1</v>
      </c>
      <c r="D8" s="2" t="s">
        <v>10</v>
      </c>
      <c r="E8" s="2" t="s">
        <v>11</v>
      </c>
      <c r="F8" s="3" t="s">
        <v>2</v>
      </c>
      <c r="G8" s="3" t="s">
        <v>3</v>
      </c>
      <c r="H8" s="3" t="s">
        <v>4</v>
      </c>
      <c r="I8" s="3" t="s">
        <v>5</v>
      </c>
    </row>
    <row r="9" spans="1:9" x14ac:dyDescent="0.25">
      <c r="B9" s="4">
        <v>0</v>
      </c>
      <c r="C9" s="5">
        <v>12</v>
      </c>
      <c r="D9" s="5">
        <v>3</v>
      </c>
      <c r="E9" s="5">
        <v>6</v>
      </c>
      <c r="F9" s="6">
        <f>$C$22+$C$23*C9+$C$24*D9+$C$25*E9</f>
        <v>-0.22917214524192309</v>
      </c>
      <c r="G9" s="6">
        <f>EXP(F9)</f>
        <v>0.79519163326598585</v>
      </c>
      <c r="H9" s="6">
        <f>1/(1+G9)</f>
        <v>0.55704359438256934</v>
      </c>
      <c r="I9" s="6">
        <f>B9*LN(H9)+(1-B9)*LN((1-H9))</f>
        <v>-0.81428392096343549</v>
      </c>
    </row>
    <row r="10" spans="1:9" x14ac:dyDescent="0.25">
      <c r="B10" s="4">
        <v>1</v>
      </c>
      <c r="C10" s="5">
        <v>13</v>
      </c>
      <c r="D10" s="5">
        <v>4</v>
      </c>
      <c r="E10" s="5">
        <v>4</v>
      </c>
      <c r="F10" s="6">
        <f t="shared" ref="F10:F20" si="0">$C$22+$C$23*C10+$C$24*D10+$C$25*E10</f>
        <v>0.84705067884149576</v>
      </c>
      <c r="G10" s="6">
        <f t="shared" ref="G10:G20" si="1">EXP(F10)</f>
        <v>2.3327566476693113</v>
      </c>
      <c r="H10" s="6">
        <f t="shared" ref="H10:H20" si="2">1/(1+G10)</f>
        <v>0.30005191069060733</v>
      </c>
      <c r="I10" s="6">
        <f t="shared" ref="I10:I20" si="3">B10*LN(H10)+(1-B10)*LN((1-H10))</f>
        <v>-1.2037997836595171</v>
      </c>
    </row>
    <row r="11" spans="1:9" x14ac:dyDescent="0.25">
      <c r="B11" s="4">
        <v>0</v>
      </c>
      <c r="C11" s="5">
        <v>13</v>
      </c>
      <c r="D11" s="5">
        <v>4</v>
      </c>
      <c r="E11" s="5">
        <v>6</v>
      </c>
      <c r="F11" s="6">
        <f t="shared" si="0"/>
        <v>-0.51202837551702807</v>
      </c>
      <c r="G11" s="6">
        <f t="shared" si="1"/>
        <v>0.59927878275897073</v>
      </c>
      <c r="H11" s="6">
        <f t="shared" si="2"/>
        <v>0.62528185253284341</v>
      </c>
      <c r="I11" s="6">
        <f t="shared" si="3"/>
        <v>-0.98158114236394245</v>
      </c>
    </row>
    <row r="12" spans="1:9" x14ac:dyDescent="0.25">
      <c r="B12" s="4">
        <v>1</v>
      </c>
      <c r="C12" s="5">
        <v>12</v>
      </c>
      <c r="D12" s="5">
        <v>9</v>
      </c>
      <c r="E12" s="5">
        <v>9</v>
      </c>
      <c r="F12" s="6">
        <f t="shared" si="0"/>
        <v>-4.6418887080088052</v>
      </c>
      <c r="G12" s="6">
        <f t="shared" si="1"/>
        <v>9.6394742713985914E-3</v>
      </c>
      <c r="H12" s="6">
        <f t="shared" si="2"/>
        <v>0.99045255804963961</v>
      </c>
      <c r="I12" s="6">
        <f t="shared" si="3"/>
        <v>-9.5933109622185053E-3</v>
      </c>
    </row>
    <row r="13" spans="1:9" x14ac:dyDescent="0.25">
      <c r="B13" s="4">
        <v>1</v>
      </c>
      <c r="C13" s="5">
        <v>14</v>
      </c>
      <c r="D13" s="5">
        <v>4</v>
      </c>
      <c r="E13" s="5">
        <v>5</v>
      </c>
      <c r="F13" s="6">
        <f t="shared" si="0"/>
        <v>0.28033791825864451</v>
      </c>
      <c r="G13" s="6">
        <f t="shared" si="1"/>
        <v>1.3235769976113618</v>
      </c>
      <c r="H13" s="6">
        <f t="shared" si="2"/>
        <v>0.43037093284535033</v>
      </c>
      <c r="I13" s="6">
        <f t="shared" si="3"/>
        <v>-0.84310780762578463</v>
      </c>
    </row>
    <row r="14" spans="1:9" x14ac:dyDescent="0.25">
      <c r="B14" s="4">
        <v>0</v>
      </c>
      <c r="C14" s="5">
        <v>14</v>
      </c>
      <c r="D14" s="5">
        <v>4</v>
      </c>
      <c r="E14" s="5">
        <v>4</v>
      </c>
      <c r="F14" s="6">
        <f t="shared" si="0"/>
        <v>0.95987744543790621</v>
      </c>
      <c r="G14" s="6">
        <f t="shared" si="1"/>
        <v>2.6113764177180396</v>
      </c>
      <c r="H14" s="6">
        <f t="shared" si="2"/>
        <v>0.27690273301166457</v>
      </c>
      <c r="I14" s="6">
        <f t="shared" si="3"/>
        <v>-0.32421153338473163</v>
      </c>
    </row>
    <row r="15" spans="1:9" x14ac:dyDescent="0.25">
      <c r="B15" s="4">
        <v>0</v>
      </c>
      <c r="C15" s="5">
        <v>17</v>
      </c>
      <c r="D15" s="5">
        <v>2</v>
      </c>
      <c r="E15" s="5">
        <v>2</v>
      </c>
      <c r="F15" s="6">
        <f t="shared" si="0"/>
        <v>3.4488027933286958</v>
      </c>
      <c r="G15" s="6">
        <f t="shared" si="1"/>
        <v>31.462702394737203</v>
      </c>
      <c r="H15" s="6">
        <f t="shared" si="2"/>
        <v>3.0804582682004877E-2</v>
      </c>
      <c r="I15" s="6">
        <f t="shared" si="3"/>
        <v>-3.1289018365023437E-2</v>
      </c>
    </row>
    <row r="16" spans="1:9" x14ac:dyDescent="0.25">
      <c r="B16" s="4">
        <v>1</v>
      </c>
      <c r="C16" s="5">
        <v>17</v>
      </c>
      <c r="D16" s="5">
        <v>6</v>
      </c>
      <c r="E16" s="5">
        <v>5</v>
      </c>
      <c r="F16" s="6">
        <f t="shared" si="0"/>
        <v>-0.17254777569515412</v>
      </c>
      <c r="G16" s="6">
        <f t="shared" si="1"/>
        <v>0.84151808373993287</v>
      </c>
      <c r="H16" s="6">
        <f t="shared" si="2"/>
        <v>0.54303023621093272</v>
      </c>
      <c r="I16" s="6">
        <f t="shared" si="3"/>
        <v>-0.610590276968767</v>
      </c>
    </row>
    <row r="17" spans="1:9" x14ac:dyDescent="0.25">
      <c r="B17" s="4">
        <v>1</v>
      </c>
      <c r="C17" s="5">
        <v>21</v>
      </c>
      <c r="D17" s="5">
        <v>5</v>
      </c>
      <c r="E17" s="5">
        <v>7</v>
      </c>
      <c r="F17" s="6">
        <f t="shared" si="0"/>
        <v>-0.68463676679651808</v>
      </c>
      <c r="G17" s="6">
        <f t="shared" si="1"/>
        <v>0.50427336514220378</v>
      </c>
      <c r="H17" s="6">
        <f t="shared" si="2"/>
        <v>0.66477278875802392</v>
      </c>
      <c r="I17" s="6">
        <f t="shared" si="3"/>
        <v>-0.4083099677496973</v>
      </c>
    </row>
    <row r="18" spans="1:9" x14ac:dyDescent="0.25">
      <c r="B18" s="4">
        <v>0</v>
      </c>
      <c r="C18" s="5">
        <v>21</v>
      </c>
      <c r="D18" s="5">
        <v>9</v>
      </c>
      <c r="E18" s="5">
        <v>3</v>
      </c>
      <c r="F18" s="6">
        <f t="shared" si="0"/>
        <v>0.45078935443446477</v>
      </c>
      <c r="G18" s="6">
        <f t="shared" si="1"/>
        <v>1.5695506283893037</v>
      </c>
      <c r="H18" s="6">
        <f t="shared" si="2"/>
        <v>0.38917310636017305</v>
      </c>
      <c r="I18" s="6">
        <f t="shared" si="3"/>
        <v>-0.49294167641732856</v>
      </c>
    </row>
    <row r="19" spans="1:9" x14ac:dyDescent="0.25">
      <c r="B19" s="4">
        <v>1</v>
      </c>
      <c r="C19" s="5">
        <v>24</v>
      </c>
      <c r="D19" s="5">
        <v>11</v>
      </c>
      <c r="E19" s="5">
        <v>11</v>
      </c>
      <c r="F19" s="6">
        <f t="shared" si="0"/>
        <v>-5.4384125569534287</v>
      </c>
      <c r="G19" s="6">
        <f t="shared" si="1"/>
        <v>4.3463774238727123E-3</v>
      </c>
      <c r="H19" s="6">
        <f t="shared" si="2"/>
        <v>0.99567243182076171</v>
      </c>
      <c r="I19" s="6">
        <f t="shared" si="3"/>
        <v>-4.3369592057429631E-3</v>
      </c>
    </row>
    <row r="20" spans="1:9" x14ac:dyDescent="0.25">
      <c r="B20" s="4">
        <v>0</v>
      </c>
      <c r="C20" s="5">
        <v>24</v>
      </c>
      <c r="D20" s="5">
        <v>4</v>
      </c>
      <c r="E20" s="5">
        <v>5</v>
      </c>
      <c r="F20" s="6">
        <f t="shared" si="0"/>
        <v>1.4086055842227543</v>
      </c>
      <c r="G20" s="6">
        <f t="shared" si="1"/>
        <v>4.09024791946094</v>
      </c>
      <c r="H20" s="6">
        <f t="shared" si="2"/>
        <v>0.19645408550275495</v>
      </c>
      <c r="I20" s="6">
        <f t="shared" si="3"/>
        <v>-0.21872095231677122</v>
      </c>
    </row>
    <row r="21" spans="1:9" x14ac:dyDescent="0.25">
      <c r="I21" s="1">
        <f>SUM(I9:I20)</f>
        <v>-5.9427663499829606</v>
      </c>
    </row>
    <row r="22" spans="1:9" x14ac:dyDescent="0.25">
      <c r="B22" s="8" t="s">
        <v>6</v>
      </c>
      <c r="C22" s="9">
        <v>3.6811928092912654</v>
      </c>
    </row>
    <row r="23" spans="1:9" x14ac:dyDescent="0.25">
      <c r="B23" s="8" t="s">
        <v>7</v>
      </c>
      <c r="C23" s="9">
        <v>0.1128267665964109</v>
      </c>
    </row>
    <row r="24" spans="1:9" x14ac:dyDescent="0.25">
      <c r="B24" s="8" t="s">
        <v>8</v>
      </c>
      <c r="C24" s="9">
        <v>-0.39568299687151604</v>
      </c>
    </row>
    <row r="25" spans="1:9" x14ac:dyDescent="0.25">
      <c r="B25" s="8" t="s">
        <v>9</v>
      </c>
      <c r="C25" s="9">
        <v>-0.6795395271792618</v>
      </c>
    </row>
    <row r="27" spans="1:9" x14ac:dyDescent="0.25">
      <c r="A27" t="s">
        <v>12</v>
      </c>
      <c r="B27" s="8" t="s">
        <v>1</v>
      </c>
      <c r="C27" s="8" t="s">
        <v>10</v>
      </c>
      <c r="D27" s="8" t="s">
        <v>11</v>
      </c>
      <c r="E27" s="1" t="s">
        <v>13</v>
      </c>
    </row>
    <row r="28" spans="1:9" x14ac:dyDescent="0.25">
      <c r="B28" s="5">
        <v>12</v>
      </c>
      <c r="C28" s="5">
        <v>3</v>
      </c>
      <c r="D28" s="5">
        <v>6</v>
      </c>
      <c r="E28" s="7">
        <f>(C22+C23*B28-C24*C28-C25*D28)/(1+C22+C23*B28-C24*C28-C25*D28)</f>
        <v>0.91149972691906522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Logitsitc Regression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 Woody</dc:creator>
  <cp:lastModifiedBy>Buck Woody</cp:lastModifiedBy>
  <dcterms:created xsi:type="dcterms:W3CDTF">2021-03-18T11:32:39Z</dcterms:created>
  <dcterms:modified xsi:type="dcterms:W3CDTF">2021-03-24T12:07:37Z</dcterms:modified>
</cp:coreProperties>
</file>