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ogleDrive\VAX Museum\Projects\H7864\Production File\BOM\"/>
    </mc:Choice>
  </mc:AlternateContent>
  <xr:revisionPtr revIDLastSave="0" documentId="13_ncr:1_{5A59A6A9-F04A-4C20-865A-DF88FE666D9F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Part List Report" sheetId="3" r:id="rId1"/>
    <sheet name="Project Information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6" i="3" l="1"/>
  <c r="D8" i="3"/>
  <c r="E8" i="3"/>
</calcChain>
</file>

<file path=xl/sharedStrings.xml><?xml version="1.0" encoding="utf-8"?>
<sst xmlns="http://schemas.openxmlformats.org/spreadsheetml/2006/main" count="270" uniqueCount="163">
  <si>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</si>
  <si>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</si>
  <si>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</si>
  <si>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</si>
  <si>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</si>
  <si>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</si>
  <si>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</si>
  <si>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</si>
  <si>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</si>
  <si>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</si>
  <si>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</si>
  <si>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</si>
  <si>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</si>
  <si>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</si>
  <si>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</si>
  <si>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</si>
  <si>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</si>
  <si>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</si>
  <si>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</si>
  <si>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</si>
  <si>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</si>
  <si>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</si>
  <si>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</si>
  <si>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Bill of Materials for PCB Document [H7864-B.pcbdoc]</t>
  </si>
  <si>
    <t>H7864-B.pcbdoc</t>
  </si>
  <si>
    <t>H7864.PrjPcb</t>
  </si>
  <si>
    <t>None</t>
  </si>
  <si>
    <t>28/03/21</t>
  </si>
  <si>
    <t>15:38</t>
  </si>
  <si>
    <t>57</t>
  </si>
  <si>
    <t>Designator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</si>
  <si>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</si>
  <si>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</si>
  <si>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</si>
  <si>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</si>
  <si>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</si>
  <si>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</si>
  <si>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</si>
  <si>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</si>
  <si>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</si>
  <si>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</si>
  <si>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D6</t>
  </si>
  <si>
    <t>D7</t>
  </si>
  <si>
    <t>F1</t>
  </si>
  <si>
    <t>J9</t>
  </si>
  <si>
    <t>J14</t>
  </si>
  <si>
    <t>J15</t>
  </si>
  <si>
    <t>J16</t>
  </si>
  <si>
    <t>J17</t>
  </si>
  <si>
    <t>J18</t>
  </si>
  <si>
    <t>J19</t>
  </si>
  <si>
    <t>LED1</t>
  </si>
  <si>
    <t>LED2</t>
  </si>
  <si>
    <t>LED3</t>
  </si>
  <si>
    <t>LED4</t>
  </si>
  <si>
    <t>P2</t>
  </si>
  <si>
    <t>P3</t>
  </si>
  <si>
    <t>P4</t>
  </si>
  <si>
    <t>P5</t>
  </si>
  <si>
    <t>P6</t>
  </si>
  <si>
    <t>P8</t>
  </si>
  <si>
    <t>Q1</t>
  </si>
  <si>
    <t>Q2</t>
  </si>
  <si>
    <t>Q3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</si>
  <si>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</si>
  <si>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</si>
  <si>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</si>
  <si>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</si>
  <si>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</si>
  <si>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</si>
  <si>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</si>
  <si>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</si>
  <si>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</si>
  <si>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</si>
  <si>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</si>
  <si>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</si>
  <si>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</si>
  <si>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</si>
  <si>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</si>
  <si>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</si>
  <si>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</si>
  <si>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</si>
  <si>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</si>
  <si>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U1</t>
  </si>
  <si>
    <t>U2</t>
  </si>
  <si>
    <t>U3</t>
  </si>
  <si>
    <t>P/N</t>
  </si>
  <si>
    <t>TAJS106K006RNJ</t>
  </si>
  <si>
    <t>VJ0805Y103JXQPW1BC</t>
  </si>
  <si>
    <t>TCTAS0J107M8R</t>
  </si>
  <si>
    <t>B32642B6473J</t>
  </si>
  <si>
    <t>VJ0805Y104KXQCW1BC</t>
  </si>
  <si>
    <t>BAT54C</t>
  </si>
  <si>
    <t>1N4007</t>
  </si>
  <si>
    <t>SB130-T</t>
  </si>
  <si>
    <t>640385-9</t>
  </si>
  <si>
    <t>640388-2</t>
  </si>
  <si>
    <t>LTST-C170KRKT</t>
  </si>
  <si>
    <t>B8B-PHDSS(LF)(SN)</t>
  </si>
  <si>
    <t>SI2306BDS-T1-E3</t>
  </si>
  <si>
    <t>CRCW080526K1FKEA</t>
  </si>
  <si>
    <t>CRCW08051K00FKEAC</t>
  </si>
  <si>
    <t>CRCW0805180KFKEAC</t>
  </si>
  <si>
    <t>CRCW080510K0JNEAC</t>
  </si>
  <si>
    <t>CRCW0805330RFKEB</t>
  </si>
  <si>
    <t>MOS1CT528R223J</t>
  </si>
  <si>
    <t>CRCW0805178RFKEA</t>
  </si>
  <si>
    <t>CRCW08050000Z0EC</t>
  </si>
  <si>
    <t>CRCW08052K00FKEAHP</t>
  </si>
  <si>
    <t>CRCW0805383RFKEA</t>
  </si>
  <si>
    <t>SN74AHCT14D</t>
  </si>
  <si>
    <t>LTV816</t>
  </si>
  <si>
    <t>Description</t>
  </si>
  <si>
    <t>Capacitor</t>
  </si>
  <si>
    <t>Schottky Barrier Double Diode</t>
  </si>
  <si>
    <t>1 Amp General Purpose Rectifier</t>
  </si>
  <si>
    <t>Fuse Holder 65600001009  + cover 65900000009</t>
  </si>
  <si>
    <t>Socket</t>
  </si>
  <si>
    <t>Header, 2-pin</t>
  </si>
  <si>
    <t>N-Channel MOSFET</t>
  </si>
  <si>
    <t>Resistor</t>
  </si>
  <si>
    <t>Hex Schmitt-Trigger Inverter</t>
  </si>
  <si>
    <t>4-Pin Phototransistor Optocoupler</t>
  </si>
  <si>
    <t>FLASH-Based 8-Bit CMOS Microcontroller, 10-Bit A/D, 8-Pin PDIP, Industrial Temperature</t>
  </si>
  <si>
    <t>Comment</t>
  </si>
  <si>
    <t>10uF</t>
  </si>
  <si>
    <t>VJ0805Y103JXAPW1BC</t>
  </si>
  <si>
    <t>100uF</t>
  </si>
  <si>
    <t>1-640385-9</t>
  </si>
  <si>
    <t>Wire Solder</t>
  </si>
  <si>
    <t>Remote On Off -</t>
  </si>
  <si>
    <t>Remote On Off +</t>
  </si>
  <si>
    <t>LTST-C170TGKT</t>
  </si>
  <si>
    <t>26.1K 1%</t>
  </si>
  <si>
    <t>180K 1%</t>
  </si>
  <si>
    <t>2K</t>
  </si>
  <si>
    <t>SN74AC14</t>
  </si>
  <si>
    <t>PIC12F675-I/P</t>
  </si>
  <si>
    <t>Quantity</t>
  </si>
  <si>
    <t>D:\GoogleDrive\VAX Museum\H7864\PCB Rev B\H7864.PrjPcb</t>
  </si>
  <si>
    <t>D:\GoogleDrive\VAX Museum\H7864\PCB Rev B\H7864-B.pcbdoc</t>
  </si>
  <si>
    <t>28/03/21 15:38</t>
  </si>
  <si>
    <t>Bill of Materials</t>
  </si>
  <si>
    <t>BOM_PartType</t>
  </si>
  <si>
    <t>BOM</t>
  </si>
  <si>
    <t>47nF 400VAC 15mm FILM</t>
  </si>
  <si>
    <t>Header/Jumper</t>
  </si>
  <si>
    <t>1K</t>
  </si>
  <si>
    <t>10K</t>
  </si>
  <si>
    <t>22K 1W TH</t>
  </si>
  <si>
    <t>Fuse holder, use 63mA fuse P/N 
5ST 63-R</t>
  </si>
  <si>
    <t>C</t>
  </si>
  <si>
    <t>Variant(S) (Consult Schematic Sheet 2)</t>
  </si>
  <si>
    <t>A</t>
  </si>
  <si>
    <t>B</t>
  </si>
  <si>
    <t>MOV1</t>
  </si>
  <si>
    <t>TVB7S471KR</t>
  </si>
  <si>
    <t>10mm Disc Varistor</t>
  </si>
  <si>
    <t>Consult Schematic Sheet 2</t>
  </si>
  <si>
    <t>A, B</t>
  </si>
  <si>
    <t>TE 640445-3 see note</t>
  </si>
  <si>
    <t>V10E300P, MOV-10D471K</t>
  </si>
  <si>
    <t>Note: J16-J18 can be populated with TE 640445-3, center pin must be removed. Orientation should match the wiring of loom J16-J18 for Live/Neutral connectios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</si>
</sst>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5" fillId="2" borderId="7" xfId="0" applyFont="1" applyFill="1" applyBorder="1"/>
    <xf numFmtId="0" fontId="5" fillId="2" borderId="9" xfId="0" applyFont="1" applyFill="1" applyBorder="1"/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8" fillId="5" borderId="0" xfId="0" applyFont="1" applyFill="1"/>
    <xf numFmtId="0" fontId="9" fillId="5" borderId="0" xfId="0" applyFont="1" applyFill="1" applyAlignment="1">
      <alignment horizontal="left"/>
    </xf>
    <xf numFmtId="0" fontId="9" fillId="5" borderId="0" xfId="0" applyFont="1" applyFill="1"/>
    <xf numFmtId="0" fontId="9" fillId="5" borderId="5" xfId="0" applyFont="1" applyFill="1" applyBorder="1"/>
    <xf numFmtId="0" fontId="8" fillId="5" borderId="15" xfId="0" applyFont="1" applyFill="1" applyBorder="1" applyAlignment="1">
      <alignment horizontal="left"/>
    </xf>
    <xf numFmtId="0" fontId="9" fillId="5" borderId="15" xfId="0" applyFont="1" applyFill="1" applyBorder="1"/>
    <xf numFmtId="0" fontId="8" fillId="5" borderId="15" xfId="0" applyFont="1" applyFill="1" applyBorder="1"/>
    <xf numFmtId="0" fontId="9" fillId="5" borderId="15" xfId="0" applyFont="1" applyFill="1" applyBorder="1" applyAlignment="1">
      <alignment horizontal="left"/>
    </xf>
    <xf numFmtId="0" fontId="8" fillId="5" borderId="5" xfId="0" applyFont="1" applyFill="1" applyBorder="1"/>
    <xf numFmtId="0" fontId="10" fillId="5" borderId="0" xfId="0" applyFont="1" applyFill="1"/>
    <xf numFmtId="164" fontId="9" fillId="5" borderId="15" xfId="0" applyNumberFormat="1" applyFont="1" applyFill="1" applyBorder="1" applyAlignment="1">
      <alignment horizontal="left"/>
    </xf>
    <xf numFmtId="165" fontId="9" fillId="5" borderId="15" xfId="0" applyNumberFormat="1" applyFont="1" applyFill="1" applyBorder="1" applyAlignment="1">
      <alignment horizontal="left"/>
    </xf>
    <xf numFmtId="0" fontId="11" fillId="5" borderId="16" xfId="0" applyFont="1" applyFill="1" applyBorder="1" applyAlignment="1">
      <alignment vertical="center"/>
    </xf>
    <xf numFmtId="0" fontId="11" fillId="5" borderId="17" xfId="0" applyFont="1" applyFill="1" applyBorder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1" fillId="0" borderId="19" xfId="0" applyFont="1" applyBorder="1" applyAlignment="1" applyProtection="1">
      <alignment vertical="top"/>
      <protection locked="0"/>
    </xf>
    <xf numFmtId="0" fontId="7" fillId="3" borderId="20" xfId="0" applyFont="1" applyFill="1" applyBorder="1" applyAlignment="1">
      <alignment vertical="top" wrapText="1"/>
    </xf>
    <xf numFmtId="0" fontId="7" fillId="3" borderId="21" xfId="0" applyFont="1" applyFill="1" applyBorder="1" applyAlignment="1">
      <alignment vertical="top" wrapText="1"/>
    </xf>
    <xf numFmtId="0" fontId="7" fillId="3" borderId="22" xfId="0" applyFont="1" applyFill="1" applyBorder="1" applyAlignment="1">
      <alignment vertical="top" wrapText="1"/>
    </xf>
    <xf numFmtId="0" fontId="4" fillId="2" borderId="2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vertical="top" wrapText="1"/>
    </xf>
    <xf numFmtId="0" fontId="7" fillId="6" borderId="26" xfId="0" applyFont="1" applyFill="1" applyBorder="1" applyAlignment="1">
      <alignment vertical="top" wrapText="1"/>
    </xf>
    <xf numFmtId="0" fontId="7" fillId="3" borderId="27" xfId="0" applyFont="1" applyFill="1" applyBorder="1" applyAlignment="1">
      <alignment vertical="top" wrapText="1"/>
    </xf>
    <xf numFmtId="0" fontId="7" fillId="6" borderId="28" xfId="0" applyFont="1" applyFill="1" applyBorder="1" applyAlignment="1">
      <alignment vertical="top" wrapText="1"/>
    </xf>
    <xf numFmtId="0" fontId="6" fillId="2" borderId="7" xfId="0" quotePrefix="1" applyFont="1" applyFill="1" applyBorder="1" applyAlignment="1">
      <alignment vertical="center"/>
    </xf>
    <xf numFmtId="0" fontId="8" fillId="5" borderId="0" xfId="0" quotePrefix="1" applyFont="1" applyFill="1" applyAlignment="1">
      <alignment horizontal="left"/>
    </xf>
    <xf numFmtId="0" fontId="8" fillId="5" borderId="14" xfId="0" quotePrefix="1" applyFont="1" applyFill="1" applyBorder="1" applyAlignment="1">
      <alignment horizontal="left"/>
    </xf>
    <xf numFmtId="0" fontId="8" fillId="5" borderId="15" xfId="0" quotePrefix="1" applyFont="1" applyFill="1" applyBorder="1" applyAlignment="1">
      <alignment horizontal="left"/>
    </xf>
    <xf numFmtId="0" fontId="9" fillId="5" borderId="2" xfId="0" quotePrefix="1" applyFont="1" applyFill="1" applyBorder="1" applyAlignment="1">
      <alignment horizontal="left"/>
    </xf>
    <xf numFmtId="0" fontId="14" fillId="5" borderId="25" xfId="0" quotePrefix="1" applyFont="1" applyFill="1" applyBorder="1" applyAlignment="1">
      <alignment vertical="top" wrapText="1"/>
    </xf>
    <xf numFmtId="0" fontId="13" fillId="6" borderId="18" xfId="0" quotePrefix="1" applyFont="1" applyFill="1" applyBorder="1" applyAlignment="1">
      <alignment horizontal="left" vertical="center"/>
    </xf>
    <xf numFmtId="0" fontId="13" fillId="4" borderId="0" xfId="0" quotePrefix="1" applyFont="1" applyFill="1" applyAlignment="1">
      <alignment horizontal="left" vertical="center"/>
    </xf>
    <xf numFmtId="0" fontId="13" fillId="6" borderId="0" xfId="0" quotePrefix="1" applyFont="1" applyFill="1" applyAlignment="1">
      <alignment horizontal="left" vertical="center"/>
    </xf>
    <xf numFmtId="0" fontId="9" fillId="5" borderId="0" xfId="0" quotePrefix="1" applyFont="1" applyFill="1" applyAlignment="1">
      <alignment horizontal="left"/>
    </xf>
    <xf numFmtId="0" fontId="15" fillId="0" borderId="29" xfId="0" applyFont="1" applyBorder="1" applyAlignment="1" applyProtection="1">
      <alignment horizontal="left" vertical="top"/>
      <protection locked="0"/>
    </xf>
    <xf numFmtId="0" fontId="15" fillId="0" borderId="15" xfId="0" applyFont="1" applyBorder="1" applyAlignment="1" applyProtection="1">
      <alignment horizontal="left" vertical="top"/>
      <protection locked="0"/>
    </xf>
    <xf numFmtId="0" fontId="0" fillId="0" borderId="0" xfId="0" applyAlignment="1">
      <alignment vertical="top"/>
    </xf>
    <xf numFmtId="0" fontId="0" fillId="0" borderId="5" xfId="0" applyBorder="1" applyAlignment="1">
      <alignment vertical="top"/>
    </xf>
    <xf numFmtId="0" fontId="3" fillId="0" borderId="10" xfId="0" applyFont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74"/>
  <sheetViews>
    <sheetView showGridLines="0" tabSelected="1" topLeftCell="A41" zoomScaleNormal="100" workbookViewId="0">
      <selection activeCell="F70" sqref="F70"/>
    </sheetView>
  </sheetViews>
  <sheetFormatPr defaultColWidth="9.109375" defaultRowHeight="12.3" x14ac:dyDescent="0.4"/>
  <cols>
    <col min="1" max="1" width="3.109375" style="1" customWidth="1"/>
    <col min="2" max="2" width="5" style="1" customWidth="1"/>
    <col min="3" max="3" width="10.38671875" style="4" customWidth="1"/>
    <col min="4" max="4" width="20.109375" style="4" customWidth="1"/>
    <col min="5" max="6" width="31" style="1" customWidth="1"/>
    <col min="7" max="7" width="33" style="1" customWidth="1"/>
    <col min="8" max="8" width="17.88671875" style="1" customWidth="1"/>
    <col min="9" max="9" width="10" style="1" customWidth="1"/>
    <col min="10" max="16384" width="9.109375" style="1"/>
  </cols>
  <sheetData>
    <row r="1" spans="1:9" ht="12.6" thickBot="1" x14ac:dyDescent="0.45">
      <c r="A1" s="14"/>
      <c r="B1" s="14"/>
      <c r="C1" s="5"/>
      <c r="D1" s="5"/>
      <c r="E1" s="6"/>
      <c r="F1" s="6"/>
      <c r="G1" s="6"/>
      <c r="H1" s="19"/>
      <c r="I1" s="23"/>
    </row>
    <row r="2" spans="1:9" ht="37.5" customHeight="1" thickBot="1" x14ac:dyDescent="0.45">
      <c r="A2" s="15"/>
      <c r="B2" s="41"/>
      <c r="C2" s="41" t="s">
        <v>19</v>
      </c>
      <c r="D2" s="42"/>
      <c r="E2" s="54" t="s">
        <v>23</v>
      </c>
      <c r="F2" s="54"/>
      <c r="G2" s="24"/>
      <c r="H2" s="25"/>
    </row>
    <row r="3" spans="1:9" ht="23.25" customHeight="1" x14ac:dyDescent="0.4">
      <c r="A3" s="15"/>
      <c r="B3" s="29"/>
      <c r="C3" s="29" t="s">
        <v>14</v>
      </c>
      <c r="D3" s="30"/>
      <c r="E3" s="55" t="s">
        <v>24</v>
      </c>
      <c r="F3" s="55"/>
      <c r="G3" s="31"/>
      <c r="H3" s="32"/>
    </row>
    <row r="4" spans="1:9" ht="17.25" customHeight="1" x14ac:dyDescent="0.4">
      <c r="A4" s="15"/>
      <c r="B4" s="29"/>
      <c r="C4" s="29" t="s">
        <v>15</v>
      </c>
      <c r="D4" s="30"/>
      <c r="E4" s="56" t="s">
        <v>25</v>
      </c>
      <c r="F4" s="55"/>
      <c r="G4" s="31"/>
      <c r="H4" s="32"/>
    </row>
    <row r="5" spans="1:9" ht="17.25" customHeight="1" x14ac:dyDescent="0.4">
      <c r="A5" s="15"/>
      <c r="B5" s="29"/>
      <c r="C5" s="29" t="s">
        <v>16</v>
      </c>
      <c r="D5" s="30"/>
      <c r="E5" s="57" t="s">
        <v>158</v>
      </c>
      <c r="F5" s="55"/>
      <c r="G5" s="31"/>
      <c r="H5" s="32"/>
    </row>
    <row r="6" spans="1:9" x14ac:dyDescent="0.4">
      <c r="A6" s="15"/>
      <c r="B6" s="35"/>
      <c r="C6" s="35"/>
      <c r="D6" s="33"/>
      <c r="E6" s="36"/>
      <c r="F6" s="30"/>
      <c r="G6" s="29"/>
      <c r="H6" s="37"/>
    </row>
    <row r="7" spans="1:9" ht="15.75" customHeight="1" x14ac:dyDescent="0.4">
      <c r="A7" s="15"/>
      <c r="B7" s="38"/>
      <c r="C7" s="38" t="s">
        <v>18</v>
      </c>
      <c r="D7" s="58" t="s">
        <v>27</v>
      </c>
      <c r="E7" s="58" t="s">
        <v>28</v>
      </c>
      <c r="F7" s="63"/>
      <c r="G7" s="31"/>
      <c r="H7" s="32"/>
    </row>
    <row r="8" spans="1:9" ht="15.75" customHeight="1" x14ac:dyDescent="0.4">
      <c r="A8" s="15"/>
      <c r="B8" s="34"/>
      <c r="C8" s="34" t="s">
        <v>17</v>
      </c>
      <c r="D8" s="39">
        <f ca="1">TODAY()</f>
        <v>44889</v>
      </c>
      <c r="E8" s="40">
        <f ca="1">NOW()</f>
        <v>44889.683402314811</v>
      </c>
      <c r="F8" s="40"/>
      <c r="G8" s="34"/>
      <c r="H8" s="32"/>
    </row>
    <row r="9" spans="1:9" s="2" customFormat="1" ht="18" customHeight="1" x14ac:dyDescent="0.4">
      <c r="A9" s="15"/>
      <c r="B9" s="49" t="s">
        <v>22</v>
      </c>
      <c r="C9" s="26" t="s">
        <v>30</v>
      </c>
      <c r="D9" s="26" t="s">
        <v>86</v>
      </c>
      <c r="E9" s="26" t="s">
        <v>112</v>
      </c>
      <c r="F9" s="26" t="s">
        <v>152</v>
      </c>
      <c r="G9" s="27" t="s">
        <v>124</v>
      </c>
      <c r="H9" s="28" t="s">
        <v>138</v>
      </c>
    </row>
    <row r="10" spans="1:9" s="3" customFormat="1" ht="13.5" customHeight="1" x14ac:dyDescent="0.4">
      <c r="A10" s="15"/>
      <c r="B10" s="47">
        <v>1</v>
      </c>
      <c r="C10" s="46" t="s">
        <v>31</v>
      </c>
      <c r="D10" s="48" t="s">
        <v>87</v>
      </c>
      <c r="E10" s="48"/>
      <c r="F10" s="48" t="s">
        <v>153</v>
      </c>
      <c r="G10" s="48" t="s">
        <v>125</v>
      </c>
      <c r="H10" s="52">
        <v>1</v>
      </c>
    </row>
    <row r="11" spans="1:9" s="3" customFormat="1" ht="13.5" customHeight="1" x14ac:dyDescent="0.4">
      <c r="A11" s="15"/>
      <c r="B11" s="50">
        <v>2</v>
      </c>
      <c r="C11" s="51" t="s">
        <v>32</v>
      </c>
      <c r="D11" s="51" t="s">
        <v>88</v>
      </c>
      <c r="E11" s="51" t="s">
        <v>113</v>
      </c>
      <c r="F11" s="51"/>
      <c r="G11" s="51" t="s">
        <v>126</v>
      </c>
      <c r="H11" s="53">
        <v>1</v>
      </c>
    </row>
    <row r="12" spans="1:9" s="3" customFormat="1" ht="13.5" customHeight="1" x14ac:dyDescent="0.4">
      <c r="A12" s="15"/>
      <c r="B12" s="47">
        <v>3</v>
      </c>
      <c r="C12" s="46" t="s">
        <v>33</v>
      </c>
      <c r="D12" s="48" t="s">
        <v>89</v>
      </c>
      <c r="E12" s="48"/>
      <c r="F12" s="48" t="s">
        <v>153</v>
      </c>
      <c r="G12" s="48" t="s">
        <v>127</v>
      </c>
      <c r="H12" s="52">
        <v>1</v>
      </c>
    </row>
    <row r="13" spans="1:9" s="3" customFormat="1" ht="13.5" customHeight="1" x14ac:dyDescent="0.4">
      <c r="A13" s="15"/>
      <c r="B13" s="50">
        <v>4</v>
      </c>
      <c r="C13" s="51" t="s">
        <v>34</v>
      </c>
      <c r="D13" s="51" t="s">
        <v>90</v>
      </c>
      <c r="E13" s="51" t="s">
        <v>113</v>
      </c>
      <c r="F13" s="51" t="s">
        <v>154</v>
      </c>
      <c r="G13" s="51" t="s">
        <v>145</v>
      </c>
      <c r="H13" s="53">
        <v>1</v>
      </c>
    </row>
    <row r="14" spans="1:9" s="3" customFormat="1" ht="13.5" customHeight="1" x14ac:dyDescent="0.4">
      <c r="A14" s="15"/>
      <c r="B14" s="47">
        <v>5</v>
      </c>
      <c r="C14" s="46" t="s">
        <v>35</v>
      </c>
      <c r="D14" s="48" t="s">
        <v>91</v>
      </c>
      <c r="E14" s="48" t="s">
        <v>113</v>
      </c>
      <c r="F14" s="48" t="s">
        <v>151</v>
      </c>
      <c r="G14" s="48" t="s">
        <v>126</v>
      </c>
      <c r="H14" s="52">
        <v>1</v>
      </c>
    </row>
    <row r="15" spans="1:9" s="3" customFormat="1" ht="13.5" customHeight="1" x14ac:dyDescent="0.4">
      <c r="A15" s="15"/>
      <c r="B15" s="50">
        <v>6</v>
      </c>
      <c r="C15" s="51" t="s">
        <v>36</v>
      </c>
      <c r="D15" s="51" t="s">
        <v>92</v>
      </c>
      <c r="E15" s="51" t="s">
        <v>114</v>
      </c>
      <c r="F15" s="51" t="s">
        <v>153</v>
      </c>
      <c r="G15" s="51" t="s">
        <v>92</v>
      </c>
      <c r="H15" s="53">
        <v>1</v>
      </c>
    </row>
    <row r="16" spans="1:9" s="3" customFormat="1" ht="13.5" customHeight="1" x14ac:dyDescent="0.4">
      <c r="A16" s="15"/>
      <c r="B16" s="47">
        <v>7</v>
      </c>
      <c r="C16" s="46" t="s">
        <v>37</v>
      </c>
      <c r="D16" s="48" t="s">
        <v>93</v>
      </c>
      <c r="E16" s="48" t="s">
        <v>115</v>
      </c>
      <c r="F16" s="48"/>
      <c r="G16" s="48" t="s">
        <v>93</v>
      </c>
      <c r="H16" s="52">
        <v>1</v>
      </c>
    </row>
    <row r="17" spans="1:8" s="3" customFormat="1" ht="13.5" customHeight="1" x14ac:dyDescent="0.4">
      <c r="A17" s="15"/>
      <c r="B17" s="50">
        <v>8</v>
      </c>
      <c r="C17" s="51" t="s">
        <v>38</v>
      </c>
      <c r="D17" s="51" t="s">
        <v>93</v>
      </c>
      <c r="E17" s="51" t="s">
        <v>115</v>
      </c>
      <c r="F17" s="51" t="s">
        <v>154</v>
      </c>
      <c r="G17" s="51" t="s">
        <v>93</v>
      </c>
      <c r="H17" s="53">
        <v>1</v>
      </c>
    </row>
    <row r="18" spans="1:8" s="3" customFormat="1" ht="13.5" customHeight="1" x14ac:dyDescent="0.4">
      <c r="A18" s="15"/>
      <c r="B18" s="47">
        <v>9</v>
      </c>
      <c r="C18" s="46" t="s">
        <v>39</v>
      </c>
      <c r="D18" s="48" t="s">
        <v>93</v>
      </c>
      <c r="E18" s="48" t="s">
        <v>115</v>
      </c>
      <c r="F18" s="48"/>
      <c r="G18" s="48" t="s">
        <v>93</v>
      </c>
      <c r="H18" s="52">
        <v>1</v>
      </c>
    </row>
    <row r="19" spans="1:8" s="3" customFormat="1" ht="13.5" customHeight="1" x14ac:dyDescent="0.4">
      <c r="A19" s="15"/>
      <c r="B19" s="50">
        <v>10</v>
      </c>
      <c r="C19" s="51" t="s">
        <v>40</v>
      </c>
      <c r="D19" s="51" t="s">
        <v>94</v>
      </c>
      <c r="E19" s="51" t="s">
        <v>115</v>
      </c>
      <c r="F19" s="51"/>
      <c r="G19" s="51" t="s">
        <v>94</v>
      </c>
      <c r="H19" s="53">
        <v>1</v>
      </c>
    </row>
    <row r="20" spans="1:8" s="3" customFormat="1" ht="13.5" customHeight="1" x14ac:dyDescent="0.4">
      <c r="A20" s="15"/>
      <c r="B20" s="47">
        <v>11</v>
      </c>
      <c r="C20" s="46" t="s">
        <v>41</v>
      </c>
      <c r="D20" s="48" t="s">
        <v>93</v>
      </c>
      <c r="E20" s="48" t="s">
        <v>115</v>
      </c>
      <c r="F20" s="48" t="s">
        <v>154</v>
      </c>
      <c r="G20" s="48" t="s">
        <v>93</v>
      </c>
      <c r="H20" s="52">
        <v>1</v>
      </c>
    </row>
    <row r="21" spans="1:8" s="3" customFormat="1" ht="13.5" customHeight="1" x14ac:dyDescent="0.4">
      <c r="A21" s="15"/>
      <c r="B21" s="50">
        <v>12</v>
      </c>
      <c r="C21" s="51" t="s">
        <v>42</v>
      </c>
      <c r="D21" s="51" t="s">
        <v>92</v>
      </c>
      <c r="E21" s="51" t="s">
        <v>114</v>
      </c>
      <c r="F21" s="51" t="s">
        <v>151</v>
      </c>
      <c r="G21" s="51" t="s">
        <v>92</v>
      </c>
      <c r="H21" s="53">
        <v>1</v>
      </c>
    </row>
    <row r="22" spans="1:8" s="3" customFormat="1" ht="13.5" customHeight="1" x14ac:dyDescent="0.4">
      <c r="A22" s="15"/>
      <c r="B22" s="47">
        <v>13</v>
      </c>
      <c r="C22" s="46" t="s">
        <v>43</v>
      </c>
      <c r="D22" s="48">
        <v>65600001009</v>
      </c>
      <c r="E22" s="48" t="s">
        <v>116</v>
      </c>
      <c r="F22" s="48" t="s">
        <v>154</v>
      </c>
      <c r="G22" s="48" t="s">
        <v>150</v>
      </c>
      <c r="H22" s="52">
        <v>1</v>
      </c>
    </row>
    <row r="23" spans="1:8" s="3" customFormat="1" ht="13.5" customHeight="1" x14ac:dyDescent="0.4">
      <c r="A23" s="15"/>
      <c r="B23" s="50">
        <v>14</v>
      </c>
      <c r="C23" s="51" t="s">
        <v>44</v>
      </c>
      <c r="D23" s="51" t="s">
        <v>95</v>
      </c>
      <c r="E23" s="51"/>
      <c r="F23" s="51"/>
      <c r="G23" s="51" t="s">
        <v>128</v>
      </c>
      <c r="H23" s="53">
        <v>1</v>
      </c>
    </row>
    <row r="24" spans="1:8" s="3" customFormat="1" ht="13.5" customHeight="1" x14ac:dyDescent="0.4">
      <c r="A24" s="15"/>
      <c r="B24" s="47">
        <v>15</v>
      </c>
      <c r="C24" s="46" t="s">
        <v>45</v>
      </c>
      <c r="D24" s="48" t="s">
        <v>95</v>
      </c>
      <c r="E24" s="48"/>
      <c r="F24" s="48"/>
      <c r="G24" s="48" t="s">
        <v>128</v>
      </c>
      <c r="H24" s="52">
        <v>1</v>
      </c>
    </row>
    <row r="25" spans="1:8" s="3" customFormat="1" ht="13.5" customHeight="1" x14ac:dyDescent="0.4">
      <c r="A25" s="15"/>
      <c r="B25" s="50">
        <v>16</v>
      </c>
      <c r="C25" s="51" t="s">
        <v>46</v>
      </c>
      <c r="D25" s="51" t="s">
        <v>95</v>
      </c>
      <c r="E25" s="51"/>
      <c r="F25" s="51"/>
      <c r="G25" s="51" t="s">
        <v>128</v>
      </c>
      <c r="H25" s="53">
        <v>1</v>
      </c>
    </row>
    <row r="26" spans="1:8" s="3" customFormat="1" ht="13.5" customHeight="1" x14ac:dyDescent="0.4">
      <c r="A26" s="15"/>
      <c r="B26" s="47">
        <v>17</v>
      </c>
      <c r="C26" s="46" t="s">
        <v>47</v>
      </c>
      <c r="D26" s="48" t="s">
        <v>160</v>
      </c>
      <c r="E26" s="48" t="s">
        <v>117</v>
      </c>
      <c r="F26" s="48"/>
      <c r="G26" s="48" t="s">
        <v>129</v>
      </c>
      <c r="H26" s="52">
        <v>1</v>
      </c>
    </row>
    <row r="27" spans="1:8" s="3" customFormat="1" ht="13.5" customHeight="1" x14ac:dyDescent="0.4">
      <c r="A27" s="15"/>
      <c r="B27" s="50">
        <v>18</v>
      </c>
      <c r="C27" s="51" t="s">
        <v>48</v>
      </c>
      <c r="D27" s="51"/>
      <c r="E27" s="51" t="s">
        <v>117</v>
      </c>
      <c r="F27" s="51"/>
      <c r="G27" s="51" t="s">
        <v>130</v>
      </c>
      <c r="H27" s="53">
        <v>1</v>
      </c>
    </row>
    <row r="28" spans="1:8" s="3" customFormat="1" ht="13.5" customHeight="1" x14ac:dyDescent="0.4">
      <c r="A28" s="15"/>
      <c r="B28" s="47">
        <v>19</v>
      </c>
      <c r="C28" s="46" t="s">
        <v>49</v>
      </c>
      <c r="D28" s="48" t="s">
        <v>160</v>
      </c>
      <c r="E28" s="48" t="s">
        <v>117</v>
      </c>
      <c r="F28" s="48"/>
      <c r="G28" s="48" t="s">
        <v>129</v>
      </c>
      <c r="H28" s="52">
        <v>1</v>
      </c>
    </row>
    <row r="29" spans="1:8" s="3" customFormat="1" ht="13.5" customHeight="1" x14ac:dyDescent="0.4">
      <c r="A29" s="15"/>
      <c r="B29" s="50">
        <v>20</v>
      </c>
      <c r="C29" s="51" t="s">
        <v>50</v>
      </c>
      <c r="D29" s="51" t="s">
        <v>96</v>
      </c>
      <c r="E29" s="51" t="s">
        <v>117</v>
      </c>
      <c r="F29" s="51"/>
      <c r="G29" s="51" t="s">
        <v>131</v>
      </c>
      <c r="H29" s="53">
        <v>1</v>
      </c>
    </row>
    <row r="30" spans="1:8" s="3" customFormat="1" ht="13.5" customHeight="1" x14ac:dyDescent="0.4">
      <c r="A30" s="15"/>
      <c r="B30" s="47">
        <v>21</v>
      </c>
      <c r="C30" s="46" t="s">
        <v>51</v>
      </c>
      <c r="D30" s="48" t="s">
        <v>97</v>
      </c>
      <c r="E30" s="48"/>
      <c r="F30" s="48"/>
      <c r="G30" s="48" t="s">
        <v>97</v>
      </c>
      <c r="H30" s="52">
        <v>1</v>
      </c>
    </row>
    <row r="31" spans="1:8" s="3" customFormat="1" ht="13.5" customHeight="1" x14ac:dyDescent="0.4">
      <c r="A31" s="15"/>
      <c r="B31" s="50">
        <v>22</v>
      </c>
      <c r="C31" s="51" t="s">
        <v>52</v>
      </c>
      <c r="D31" s="51" t="s">
        <v>97</v>
      </c>
      <c r="E31" s="51"/>
      <c r="F31" s="51"/>
      <c r="G31" s="51" t="s">
        <v>97</v>
      </c>
      <c r="H31" s="53">
        <v>1</v>
      </c>
    </row>
    <row r="32" spans="1:8" s="3" customFormat="1" ht="13.5" customHeight="1" x14ac:dyDescent="0.4">
      <c r="A32" s="15"/>
      <c r="B32" s="47">
        <v>23</v>
      </c>
      <c r="C32" s="46" t="s">
        <v>53</v>
      </c>
      <c r="D32" s="48" t="s">
        <v>97</v>
      </c>
      <c r="E32" s="48"/>
      <c r="F32" s="48"/>
      <c r="G32" s="48" t="s">
        <v>132</v>
      </c>
      <c r="H32" s="52">
        <v>1</v>
      </c>
    </row>
    <row r="33" spans="1:8" s="3" customFormat="1" ht="13.5" customHeight="1" x14ac:dyDescent="0.4">
      <c r="A33" s="15"/>
      <c r="B33" s="50">
        <v>24</v>
      </c>
      <c r="C33" s="51" t="s">
        <v>54</v>
      </c>
      <c r="D33" s="51" t="s">
        <v>97</v>
      </c>
      <c r="E33" s="51"/>
      <c r="F33" s="51"/>
      <c r="G33" s="51" t="s">
        <v>132</v>
      </c>
      <c r="H33" s="53">
        <v>1</v>
      </c>
    </row>
    <row r="34" spans="1:8" s="3" customFormat="1" ht="13.5" customHeight="1" x14ac:dyDescent="0.4">
      <c r="A34" s="15"/>
      <c r="B34" s="47">
        <v>25</v>
      </c>
      <c r="C34" s="46" t="s">
        <v>155</v>
      </c>
      <c r="D34" s="48" t="s">
        <v>156</v>
      </c>
      <c r="E34" s="48" t="s">
        <v>157</v>
      </c>
      <c r="F34" s="48" t="s">
        <v>154</v>
      </c>
      <c r="G34" s="48" t="s">
        <v>161</v>
      </c>
      <c r="H34" s="52">
        <v>1</v>
      </c>
    </row>
    <row r="35" spans="1:8" s="3" customFormat="1" ht="13.5" customHeight="1" x14ac:dyDescent="0.4">
      <c r="A35" s="15"/>
      <c r="B35" s="50">
        <v>26</v>
      </c>
      <c r="C35" s="51" t="s">
        <v>55</v>
      </c>
      <c r="D35" s="51">
        <v>61300211121</v>
      </c>
      <c r="E35" s="51" t="s">
        <v>118</v>
      </c>
      <c r="F35" s="51"/>
      <c r="G35" s="51" t="s">
        <v>146</v>
      </c>
      <c r="H35" s="53">
        <v>1</v>
      </c>
    </row>
    <row r="36" spans="1:8" s="3" customFormat="1" ht="13.5" customHeight="1" x14ac:dyDescent="0.4">
      <c r="A36" s="15"/>
      <c r="B36" s="47">
        <v>27</v>
      </c>
      <c r="C36" s="46" t="s">
        <v>56</v>
      </c>
      <c r="D36" s="48" t="s">
        <v>98</v>
      </c>
      <c r="E36" s="48"/>
      <c r="F36" s="48"/>
      <c r="G36" s="48" t="s">
        <v>98</v>
      </c>
      <c r="H36" s="52">
        <v>1</v>
      </c>
    </row>
    <row r="37" spans="1:8" s="3" customFormat="1" ht="13.5" customHeight="1" x14ac:dyDescent="0.4">
      <c r="A37" s="15"/>
      <c r="B37" s="50">
        <v>28</v>
      </c>
      <c r="C37" s="51" t="s">
        <v>57</v>
      </c>
      <c r="D37" s="51">
        <v>61300211121</v>
      </c>
      <c r="E37" s="51" t="s">
        <v>118</v>
      </c>
      <c r="F37" s="51"/>
      <c r="G37" s="51" t="s">
        <v>146</v>
      </c>
      <c r="H37" s="53">
        <v>1</v>
      </c>
    </row>
    <row r="38" spans="1:8" s="3" customFormat="1" ht="13.5" customHeight="1" x14ac:dyDescent="0.4">
      <c r="A38" s="15"/>
      <c r="B38" s="47">
        <v>29</v>
      </c>
      <c r="C38" s="46" t="s">
        <v>58</v>
      </c>
      <c r="D38" s="48" t="s">
        <v>98</v>
      </c>
      <c r="E38" s="48"/>
      <c r="F38" s="48"/>
      <c r="G38" s="48" t="s">
        <v>98</v>
      </c>
      <c r="H38" s="52">
        <v>1</v>
      </c>
    </row>
    <row r="39" spans="1:8" s="3" customFormat="1" ht="13.5" customHeight="1" x14ac:dyDescent="0.4">
      <c r="A39" s="15"/>
      <c r="B39" s="50">
        <v>30</v>
      </c>
      <c r="C39" s="51" t="s">
        <v>59</v>
      </c>
      <c r="D39" s="51">
        <v>61300211121</v>
      </c>
      <c r="E39" s="51" t="s">
        <v>118</v>
      </c>
      <c r="F39" s="51"/>
      <c r="G39" s="51" t="s">
        <v>146</v>
      </c>
      <c r="H39" s="53">
        <v>1</v>
      </c>
    </row>
    <row r="40" spans="1:8" s="3" customFormat="1" ht="13.5" customHeight="1" x14ac:dyDescent="0.4">
      <c r="A40" s="15"/>
      <c r="B40" s="47">
        <v>31</v>
      </c>
      <c r="C40" s="46" t="s">
        <v>60</v>
      </c>
      <c r="D40" s="48">
        <v>61300211121</v>
      </c>
      <c r="E40" s="48" t="s">
        <v>118</v>
      </c>
      <c r="F40" s="48" t="s">
        <v>151</v>
      </c>
      <c r="G40" s="48" t="s">
        <v>146</v>
      </c>
      <c r="H40" s="52">
        <v>1</v>
      </c>
    </row>
    <row r="41" spans="1:8" s="3" customFormat="1" ht="13.5" customHeight="1" x14ac:dyDescent="0.4">
      <c r="A41" s="15"/>
      <c r="B41" s="50">
        <v>32</v>
      </c>
      <c r="C41" s="51" t="s">
        <v>61</v>
      </c>
      <c r="D41" s="51" t="s">
        <v>99</v>
      </c>
      <c r="E41" s="51" t="s">
        <v>119</v>
      </c>
      <c r="F41" s="51"/>
      <c r="G41" s="51" t="s">
        <v>99</v>
      </c>
      <c r="H41" s="53">
        <v>1</v>
      </c>
    </row>
    <row r="42" spans="1:8" s="3" customFormat="1" ht="13.5" customHeight="1" x14ac:dyDescent="0.4">
      <c r="A42" s="15"/>
      <c r="B42" s="47">
        <v>33</v>
      </c>
      <c r="C42" s="46" t="s">
        <v>62</v>
      </c>
      <c r="D42" s="48" t="s">
        <v>99</v>
      </c>
      <c r="E42" s="48" t="s">
        <v>119</v>
      </c>
      <c r="F42" s="48"/>
      <c r="G42" s="48" t="s">
        <v>99</v>
      </c>
      <c r="H42" s="52">
        <v>1</v>
      </c>
    </row>
    <row r="43" spans="1:8" s="3" customFormat="1" ht="13.5" customHeight="1" x14ac:dyDescent="0.4">
      <c r="A43" s="15"/>
      <c r="B43" s="50">
        <v>34</v>
      </c>
      <c r="C43" s="51" t="s">
        <v>63</v>
      </c>
      <c r="D43" s="51" t="s">
        <v>99</v>
      </c>
      <c r="E43" s="51" t="s">
        <v>119</v>
      </c>
      <c r="F43" s="51"/>
      <c r="G43" s="51" t="s">
        <v>99</v>
      </c>
      <c r="H43" s="53">
        <v>1</v>
      </c>
    </row>
    <row r="44" spans="1:8" s="3" customFormat="1" ht="13.5" customHeight="1" x14ac:dyDescent="0.4">
      <c r="A44" s="15"/>
      <c r="B44" s="47">
        <v>35</v>
      </c>
      <c r="C44" s="46" t="s">
        <v>64</v>
      </c>
      <c r="D44" s="48" t="s">
        <v>100</v>
      </c>
      <c r="E44" s="48" t="s">
        <v>120</v>
      </c>
      <c r="F44" s="48" t="s">
        <v>153</v>
      </c>
      <c r="G44" s="48" t="s">
        <v>133</v>
      </c>
      <c r="H44" s="52">
        <v>1</v>
      </c>
    </row>
    <row r="45" spans="1:8" s="3" customFormat="1" ht="13.5" customHeight="1" x14ac:dyDescent="0.4">
      <c r="A45" s="15"/>
      <c r="B45" s="50">
        <v>36</v>
      </c>
      <c r="C45" s="51" t="s">
        <v>65</v>
      </c>
      <c r="D45" s="51" t="s">
        <v>101</v>
      </c>
      <c r="E45" s="51" t="s">
        <v>120</v>
      </c>
      <c r="F45" s="51"/>
      <c r="G45" s="51" t="s">
        <v>147</v>
      </c>
      <c r="H45" s="53">
        <v>1</v>
      </c>
    </row>
    <row r="46" spans="1:8" s="3" customFormat="1" ht="13.5" customHeight="1" x14ac:dyDescent="0.4">
      <c r="A46" s="15"/>
      <c r="B46" s="47">
        <v>37</v>
      </c>
      <c r="C46" s="46" t="s">
        <v>66</v>
      </c>
      <c r="D46" s="48" t="s">
        <v>102</v>
      </c>
      <c r="E46" s="48" t="s">
        <v>120</v>
      </c>
      <c r="F46" s="48" t="s">
        <v>153</v>
      </c>
      <c r="G46" s="48" t="s">
        <v>134</v>
      </c>
      <c r="H46" s="52">
        <v>1</v>
      </c>
    </row>
    <row r="47" spans="1:8" s="3" customFormat="1" ht="13.5" customHeight="1" x14ac:dyDescent="0.4">
      <c r="A47" s="15"/>
      <c r="B47" s="50">
        <v>38</v>
      </c>
      <c r="C47" s="51" t="s">
        <v>67</v>
      </c>
      <c r="D47" s="51" t="s">
        <v>103</v>
      </c>
      <c r="E47" s="51" t="s">
        <v>120</v>
      </c>
      <c r="F47" s="51" t="s">
        <v>153</v>
      </c>
      <c r="G47" s="51" t="s">
        <v>148</v>
      </c>
      <c r="H47" s="53">
        <v>1</v>
      </c>
    </row>
    <row r="48" spans="1:8" s="3" customFormat="1" ht="13.5" customHeight="1" x14ac:dyDescent="0.4">
      <c r="A48" s="15"/>
      <c r="B48" s="47">
        <v>39</v>
      </c>
      <c r="C48" s="46" t="s">
        <v>68</v>
      </c>
      <c r="D48" s="48" t="s">
        <v>101</v>
      </c>
      <c r="E48" s="48" t="s">
        <v>120</v>
      </c>
      <c r="F48" s="48"/>
      <c r="G48" s="48" t="s">
        <v>147</v>
      </c>
      <c r="H48" s="52">
        <v>1</v>
      </c>
    </row>
    <row r="49" spans="1:8" s="3" customFormat="1" ht="13.5" customHeight="1" x14ac:dyDescent="0.4">
      <c r="A49" s="15"/>
      <c r="B49" s="50">
        <v>40</v>
      </c>
      <c r="C49" s="51" t="s">
        <v>69</v>
      </c>
      <c r="D49" s="51" t="s">
        <v>102</v>
      </c>
      <c r="E49" s="51" t="s">
        <v>120</v>
      </c>
      <c r="F49" s="51" t="s">
        <v>153</v>
      </c>
      <c r="G49" s="51" t="s">
        <v>134</v>
      </c>
      <c r="H49" s="53">
        <v>1</v>
      </c>
    </row>
    <row r="50" spans="1:8" s="3" customFormat="1" ht="13.5" customHeight="1" x14ac:dyDescent="0.4">
      <c r="A50" s="15"/>
      <c r="B50" s="47">
        <v>41</v>
      </c>
      <c r="C50" s="46" t="s">
        <v>70</v>
      </c>
      <c r="D50" s="48" t="s">
        <v>104</v>
      </c>
      <c r="E50" s="48" t="s">
        <v>120</v>
      </c>
      <c r="F50" s="48"/>
      <c r="G50" s="48">
        <v>330</v>
      </c>
      <c r="H50" s="52">
        <v>1</v>
      </c>
    </row>
    <row r="51" spans="1:8" s="3" customFormat="1" ht="13.5" customHeight="1" x14ac:dyDescent="0.4">
      <c r="A51" s="15"/>
      <c r="B51" s="50">
        <v>42</v>
      </c>
      <c r="C51" s="51" t="s">
        <v>71</v>
      </c>
      <c r="D51" s="51" t="s">
        <v>105</v>
      </c>
      <c r="E51" s="51" t="s">
        <v>120</v>
      </c>
      <c r="F51" s="51" t="s">
        <v>154</v>
      </c>
      <c r="G51" s="51" t="s">
        <v>149</v>
      </c>
      <c r="H51" s="53">
        <v>1</v>
      </c>
    </row>
    <row r="52" spans="1:8" s="3" customFormat="1" ht="13.5" customHeight="1" x14ac:dyDescent="0.4">
      <c r="A52" s="15"/>
      <c r="B52" s="47">
        <v>43</v>
      </c>
      <c r="C52" s="46" t="s">
        <v>72</v>
      </c>
      <c r="D52" s="48" t="s">
        <v>104</v>
      </c>
      <c r="E52" s="48" t="s">
        <v>120</v>
      </c>
      <c r="F52" s="48"/>
      <c r="G52" s="48">
        <v>330</v>
      </c>
      <c r="H52" s="52">
        <v>1</v>
      </c>
    </row>
    <row r="53" spans="1:8" s="3" customFormat="1" ht="13.5" customHeight="1" x14ac:dyDescent="0.4">
      <c r="A53" s="15"/>
      <c r="B53" s="50">
        <v>44</v>
      </c>
      <c r="C53" s="51" t="s">
        <v>73</v>
      </c>
      <c r="D53" s="51" t="s">
        <v>106</v>
      </c>
      <c r="E53" s="51" t="s">
        <v>120</v>
      </c>
      <c r="F53" s="51"/>
      <c r="G53" s="51">
        <v>178</v>
      </c>
      <c r="H53" s="53">
        <v>1</v>
      </c>
    </row>
    <row r="54" spans="1:8" s="3" customFormat="1" ht="13.5" customHeight="1" x14ac:dyDescent="0.4">
      <c r="A54" s="15"/>
      <c r="B54" s="47">
        <v>45</v>
      </c>
      <c r="C54" s="46" t="s">
        <v>74</v>
      </c>
      <c r="D54" s="48" t="s">
        <v>105</v>
      </c>
      <c r="E54" s="48" t="s">
        <v>120</v>
      </c>
      <c r="F54" s="48" t="s">
        <v>154</v>
      </c>
      <c r="G54" s="48" t="s">
        <v>149</v>
      </c>
      <c r="H54" s="52">
        <v>1</v>
      </c>
    </row>
    <row r="55" spans="1:8" s="3" customFormat="1" ht="13.5" customHeight="1" x14ac:dyDescent="0.4">
      <c r="A55" s="15"/>
      <c r="B55" s="50">
        <v>46</v>
      </c>
      <c r="C55" s="51" t="s">
        <v>75</v>
      </c>
      <c r="D55" s="51" t="s">
        <v>103</v>
      </c>
      <c r="E55" s="51" t="s">
        <v>120</v>
      </c>
      <c r="F55" s="51" t="s">
        <v>154</v>
      </c>
      <c r="G55" s="51" t="s">
        <v>148</v>
      </c>
      <c r="H55" s="53">
        <v>1</v>
      </c>
    </row>
    <row r="56" spans="1:8" s="3" customFormat="1" ht="13.5" customHeight="1" x14ac:dyDescent="0.4">
      <c r="A56" s="15"/>
      <c r="B56" s="47">
        <v>47</v>
      </c>
      <c r="C56" s="46" t="s">
        <v>76</v>
      </c>
      <c r="D56" s="48" t="s">
        <v>107</v>
      </c>
      <c r="E56" s="48" t="s">
        <v>120</v>
      </c>
      <c r="F56" s="48"/>
      <c r="G56" s="48">
        <v>0</v>
      </c>
      <c r="H56" s="52">
        <v>1</v>
      </c>
    </row>
    <row r="57" spans="1:8" s="3" customFormat="1" ht="13.5" customHeight="1" x14ac:dyDescent="0.4">
      <c r="A57" s="15"/>
      <c r="B57" s="50">
        <v>48</v>
      </c>
      <c r="C57" s="51" t="s">
        <v>77</v>
      </c>
      <c r="D57" s="51" t="s">
        <v>108</v>
      </c>
      <c r="E57" s="51" t="s">
        <v>120</v>
      </c>
      <c r="F57" s="51"/>
      <c r="G57" s="51" t="s">
        <v>135</v>
      </c>
      <c r="H57" s="53">
        <v>1</v>
      </c>
    </row>
    <row r="58" spans="1:8" s="3" customFormat="1" ht="13.5" customHeight="1" x14ac:dyDescent="0.4">
      <c r="A58" s="15"/>
      <c r="B58" s="47">
        <v>49</v>
      </c>
      <c r="C58" s="46" t="s">
        <v>78</v>
      </c>
      <c r="D58" s="48" t="s">
        <v>104</v>
      </c>
      <c r="E58" s="48" t="s">
        <v>120</v>
      </c>
      <c r="F58" s="48"/>
      <c r="G58" s="48">
        <v>330</v>
      </c>
      <c r="H58" s="52">
        <v>1</v>
      </c>
    </row>
    <row r="59" spans="1:8" s="3" customFormat="1" ht="13.5" customHeight="1" x14ac:dyDescent="0.4">
      <c r="A59" s="15"/>
      <c r="B59" s="50">
        <v>50</v>
      </c>
      <c r="C59" s="51" t="s">
        <v>79</v>
      </c>
      <c r="D59" s="51" t="s">
        <v>107</v>
      </c>
      <c r="E59" s="51" t="s">
        <v>120</v>
      </c>
      <c r="F59" s="51"/>
      <c r="G59" s="51">
        <v>0</v>
      </c>
      <c r="H59" s="53">
        <v>1</v>
      </c>
    </row>
    <row r="60" spans="1:8" s="3" customFormat="1" ht="13.5" customHeight="1" x14ac:dyDescent="0.4">
      <c r="A60" s="15"/>
      <c r="B60" s="47">
        <v>51</v>
      </c>
      <c r="C60" s="46" t="s">
        <v>80</v>
      </c>
      <c r="D60" s="48" t="s">
        <v>101</v>
      </c>
      <c r="E60" s="48" t="s">
        <v>120</v>
      </c>
      <c r="F60" s="48"/>
      <c r="G60" s="48" t="s">
        <v>147</v>
      </c>
      <c r="H60" s="52">
        <v>1</v>
      </c>
    </row>
    <row r="61" spans="1:8" s="3" customFormat="1" ht="13.5" customHeight="1" x14ac:dyDescent="0.4">
      <c r="A61" s="15"/>
      <c r="B61" s="50">
        <v>52</v>
      </c>
      <c r="C61" s="51" t="s">
        <v>81</v>
      </c>
      <c r="D61" s="51" t="s">
        <v>109</v>
      </c>
      <c r="E61" s="51" t="s">
        <v>120</v>
      </c>
      <c r="F61" s="51"/>
      <c r="G61" s="51">
        <v>383</v>
      </c>
      <c r="H61" s="53">
        <v>1</v>
      </c>
    </row>
    <row r="62" spans="1:8" s="3" customFormat="1" ht="13.5" customHeight="1" x14ac:dyDescent="0.4">
      <c r="A62" s="15"/>
      <c r="B62" s="47">
        <v>53</v>
      </c>
      <c r="C62" s="46" t="s">
        <v>82</v>
      </c>
      <c r="D62" s="48" t="s">
        <v>101</v>
      </c>
      <c r="E62" s="48" t="s">
        <v>120</v>
      </c>
      <c r="F62" s="48"/>
      <c r="G62" s="48" t="s">
        <v>147</v>
      </c>
      <c r="H62" s="52">
        <v>1</v>
      </c>
    </row>
    <row r="63" spans="1:8" s="3" customFormat="1" ht="13.5" customHeight="1" x14ac:dyDescent="0.4">
      <c r="A63" s="15"/>
      <c r="B63" s="50">
        <v>54</v>
      </c>
      <c r="C63" s="51" t="s">
        <v>83</v>
      </c>
      <c r="D63" s="51" t="s">
        <v>110</v>
      </c>
      <c r="E63" s="51" t="s">
        <v>121</v>
      </c>
      <c r="F63" s="51" t="s">
        <v>159</v>
      </c>
      <c r="G63" s="51" t="s">
        <v>136</v>
      </c>
      <c r="H63" s="53">
        <v>1</v>
      </c>
    </row>
    <row r="64" spans="1:8" s="3" customFormat="1" ht="13.5" customHeight="1" x14ac:dyDescent="0.4">
      <c r="A64" s="15"/>
      <c r="B64" s="47">
        <v>55</v>
      </c>
      <c r="C64" s="46" t="s">
        <v>84</v>
      </c>
      <c r="D64" s="48" t="s">
        <v>111</v>
      </c>
      <c r="E64" s="48" t="s">
        <v>122</v>
      </c>
      <c r="F64" s="48" t="s">
        <v>154</v>
      </c>
      <c r="G64" s="48" t="s">
        <v>111</v>
      </c>
      <c r="H64" s="52">
        <v>1</v>
      </c>
    </row>
    <row r="65" spans="1:8" s="3" customFormat="1" ht="13.5" customHeight="1" x14ac:dyDescent="0.4">
      <c r="A65" s="15"/>
      <c r="B65" s="50">
        <v>56</v>
      </c>
      <c r="C65" s="51" t="s">
        <v>85</v>
      </c>
      <c r="D65" s="51"/>
      <c r="E65" s="51" t="s">
        <v>123</v>
      </c>
      <c r="F65" s="51" t="s">
        <v>151</v>
      </c>
      <c r="G65" s="51" t="s">
        <v>137</v>
      </c>
      <c r="H65" s="53">
        <v>1</v>
      </c>
    </row>
    <row r="66" spans="1:8" x14ac:dyDescent="0.4">
      <c r="A66" s="15"/>
      <c r="B66" s="64" t="s">
        <v>20</v>
      </c>
      <c r="C66" s="65"/>
      <c r="D66" s="12"/>
      <c r="E66" s="7" t="s">
        <v>21</v>
      </c>
      <c r="F66" s="7"/>
      <c r="H66" s="59">
        <f>SUM(H10:H65)</f>
        <v>56</v>
      </c>
    </row>
    <row r="67" spans="1:8" x14ac:dyDescent="0.4">
      <c r="A67" s="15"/>
      <c r="B67" s="11"/>
      <c r="C67" s="11"/>
      <c r="D67" s="12"/>
      <c r="E67" s="8"/>
      <c r="F67" s="8"/>
      <c r="G67" s="10"/>
      <c r="H67" s="20"/>
    </row>
    <row r="68" spans="1:8" x14ac:dyDescent="0.4">
      <c r="A68" s="15"/>
      <c r="B68" s="68" t="s">
        <v>162</v>
      </c>
      <c r="C68" s="66"/>
      <c r="D68" s="66"/>
      <c r="E68" s="66"/>
      <c r="F68" s="66"/>
      <c r="G68" s="66"/>
      <c r="H68" s="67"/>
    </row>
    <row r="69" spans="1:8" x14ac:dyDescent="0.4">
      <c r="A69" s="15"/>
      <c r="B69" s="11"/>
      <c r="C69" s="11"/>
      <c r="D69" s="13"/>
      <c r="E69" s="9"/>
      <c r="F69" s="9"/>
      <c r="G69" s="11"/>
      <c r="H69" s="21"/>
    </row>
    <row r="70" spans="1:8" ht="12.6" thickBot="1" x14ac:dyDescent="0.45">
      <c r="A70" s="15"/>
      <c r="B70" s="45"/>
      <c r="C70" s="18"/>
      <c r="D70" s="16"/>
      <c r="E70" s="17"/>
      <c r="F70" s="17"/>
      <c r="G70" s="18"/>
      <c r="H70" s="22"/>
    </row>
    <row r="72" spans="1:8" x14ac:dyDescent="0.4">
      <c r="C72" s="1"/>
      <c r="D72" s="1"/>
    </row>
    <row r="73" spans="1:8" x14ac:dyDescent="0.4">
      <c r="C73" s="1"/>
      <c r="D73" s="1"/>
    </row>
    <row r="74" spans="1:8" x14ac:dyDescent="0.4">
      <c r="C74" s="1"/>
      <c r="D74" s="1"/>
    </row>
  </sheetData>
  <mergeCells count="2">
    <mergeCell ref="B66:C66"/>
    <mergeCell ref="B68:H68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14" sqref="B14"/>
    </sheetView>
  </sheetViews>
  <sheetFormatPr defaultRowHeight="12.3" x14ac:dyDescent="0.4"/>
  <cols>
    <col min="1" max="1" width="28" bestFit="1" customWidth="1"/>
    <col min="2" max="2" width="110.609375" customWidth="1"/>
  </cols>
  <sheetData>
    <row r="1" spans="1:2" x14ac:dyDescent="0.4">
      <c r="A1" s="44" t="s">
        <v>0</v>
      </c>
      <c r="B1" s="60" t="s">
        <v>139</v>
      </c>
    </row>
    <row r="2" spans="1:2" x14ac:dyDescent="0.4">
      <c r="A2" s="43" t="s">
        <v>1</v>
      </c>
      <c r="B2" s="61" t="s">
        <v>25</v>
      </c>
    </row>
    <row r="3" spans="1:2" x14ac:dyDescent="0.4">
      <c r="A3" s="44" t="s">
        <v>2</v>
      </c>
      <c r="B3" s="62" t="s">
        <v>26</v>
      </c>
    </row>
    <row r="4" spans="1:2" x14ac:dyDescent="0.4">
      <c r="A4" s="43" t="s">
        <v>3</v>
      </c>
      <c r="B4" s="61" t="s">
        <v>24</v>
      </c>
    </row>
    <row r="5" spans="1:2" x14ac:dyDescent="0.4">
      <c r="A5" s="44" t="s">
        <v>4</v>
      </c>
      <c r="B5" s="62" t="s">
        <v>140</v>
      </c>
    </row>
    <row r="6" spans="1:2" x14ac:dyDescent="0.4">
      <c r="A6" s="43" t="s">
        <v>5</v>
      </c>
      <c r="B6" s="61" t="s">
        <v>23</v>
      </c>
    </row>
    <row r="7" spans="1:2" x14ac:dyDescent="0.4">
      <c r="A7" s="44" t="s">
        <v>6</v>
      </c>
      <c r="B7" s="62" t="s">
        <v>29</v>
      </c>
    </row>
    <row r="8" spans="1:2" x14ac:dyDescent="0.4">
      <c r="A8" s="43" t="s">
        <v>7</v>
      </c>
      <c r="B8" s="61" t="s">
        <v>28</v>
      </c>
    </row>
    <row r="9" spans="1:2" x14ac:dyDescent="0.4">
      <c r="A9" s="44" t="s">
        <v>8</v>
      </c>
      <c r="B9" s="62" t="s">
        <v>27</v>
      </c>
    </row>
    <row r="10" spans="1:2" x14ac:dyDescent="0.4">
      <c r="A10" s="43" t="s">
        <v>9</v>
      </c>
      <c r="B10" s="61" t="s">
        <v>141</v>
      </c>
    </row>
    <row r="11" spans="1:2" x14ac:dyDescent="0.4">
      <c r="A11" s="44" t="s">
        <v>10</v>
      </c>
      <c r="B11" s="62" t="s">
        <v>142</v>
      </c>
    </row>
    <row r="12" spans="1:2" x14ac:dyDescent="0.4">
      <c r="A12" s="43" t="s">
        <v>11</v>
      </c>
      <c r="B12" s="61" t="s">
        <v>143</v>
      </c>
    </row>
    <row r="13" spans="1:2" x14ac:dyDescent="0.4">
      <c r="A13" s="44" t="s">
        <v>12</v>
      </c>
      <c r="B13" s="62" t="s">
        <v>144</v>
      </c>
    </row>
    <row r="14" spans="1:2" x14ac:dyDescent="0.4">
      <c r="A14" s="43" t="s">
        <v>13</v>
      </c>
      <c r="B14" s="61" t="s">
        <v>142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</dc:creator>
  <cp:lastModifiedBy>Al Ge</cp:lastModifiedBy>
  <cp:lastPrinted>2005-05-16T01:11:50Z</cp:lastPrinted>
  <dcterms:created xsi:type="dcterms:W3CDTF">2002-11-05T15:28:02Z</dcterms:created>
  <dcterms:modified xsi:type="dcterms:W3CDTF">2022-11-24T14:24:09Z</dcterms:modified>
</cp:coreProperties>
</file>