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oogleDrive\VAX Museum\Projects\VT320 Power Supply\Production File\"/>
    </mc:Choice>
  </mc:AlternateContent>
  <xr:revisionPtr revIDLastSave="0" documentId="13_ncr:1_{0B354006-126B-4FB3-8790-394890868B2A}" xr6:coauthVersionLast="47" xr6:coauthVersionMax="47" xr10:uidLastSave="{00000000-0000-0000-0000-000000000000}"/>
  <bookViews>
    <workbookView xWindow="1074" yWindow="846" windowWidth="21966" windowHeight="9876" xr2:uid="{00000000-000D-0000-FFFF-FFFF00000000}"/>
  </bookViews>
  <sheets>
    <sheet name="Part List Report" sheetId="3" r:id="rId1"/>
    <sheet name="Project Information" sheetId="4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3" l="1"/>
  <c r="B21" i="3"/>
  <c r="B20" i="3"/>
  <c r="B19" i="3"/>
  <c r="B18" i="3"/>
  <c r="B17" i="3"/>
  <c r="B16" i="3"/>
  <c r="B15" i="3"/>
  <c r="B14" i="3"/>
  <c r="B13" i="3"/>
  <c r="B12" i="3"/>
  <c r="B11" i="3"/>
  <c r="B10" i="3"/>
  <c r="D8" i="3"/>
  <c r="E8" i="3"/>
</calcChain>
</file>

<file path=xl/sharedStrings.xml><?xml version="1.0" encoding="utf-8"?>
<sst xmlns="http://schemas.openxmlformats.org/spreadsheetml/2006/main" count="84" uniqueCount="72">
  <si>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</si>
  <si>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</si>
  <si>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</si>
  <si>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</si>
  <si>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</si>
  <si>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</si>
  <si>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</si>
  <si>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</si>
  <si>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</si>
  <si>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</si>
  <si>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</si>
  <si>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</si>
  <si>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</si>
  <si>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</si>
  <si>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</si>
  <si>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</si>
  <si>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</si>
  <si>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</si>
  <si>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</si>
  <si>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Component list</t>
  </si>
  <si>
    <t>Approved</t>
  </si>
  <si>
    <t>Notes</t>
  </si>
  <si>
    <t>#</t>
  </si>
  <si>
    <t>Bill of Materials for Project [VT320PS.PrjPcb] (No PCB Document Selected)</t>
  </si>
  <si>
    <t>VT320PS.PrjPcb</t>
  </si>
  <si>
    <t>None</t>
  </si>
  <si>
    <t>01/06/22</t>
  </si>
  <si>
    <t>21:44</t>
  </si>
  <si>
    <t>18</t>
  </si>
  <si>
    <t>Designator</t>
  </si>
  <si>
    <t>C1</t>
  </si>
  <si>
    <t>F1</t>
  </si>
  <si>
    <t>J1, J3, J9</t>
  </si>
  <si>
    <t>J5</t>
  </si>
  <si>
    <t>J6, J10</t>
  </si>
  <si>
    <t>LED1, LED2, LED3</t>
  </si>
  <si>
    <t>MOV1</t>
  </si>
  <si>
    <t>P1</t>
  </si>
  <si>
    <t>P2</t>
  </si>
  <si>
    <t>P3</t>
  </si>
  <si>
    <t>R1</t>
  </si>
  <si>
    <t>R2</t>
  </si>
  <si>
    <t>R3</t>
  </si>
  <si>
    <t>P/N</t>
  </si>
  <si>
    <t>B32922C3473K189</t>
  </si>
  <si>
    <t>Keystone 8737</t>
  </si>
  <si>
    <t>643464-4</t>
  </si>
  <si>
    <t>216843-1</t>
  </si>
  <si>
    <t>151051RS11000</t>
  </si>
  <si>
    <t>TVB7S471KR</t>
  </si>
  <si>
    <t>EPM15-050-BP-0F0</t>
  </si>
  <si>
    <t>EPM15-120-BP-0F0</t>
  </si>
  <si>
    <t>EPM30-180-BP-0F0</t>
  </si>
  <si>
    <t>MFR-25FRF52-300R</t>
  </si>
  <si>
    <t>XYCON 271-1K/AP-RC</t>
  </si>
  <si>
    <t>MFR-25FRF52-1K6</t>
  </si>
  <si>
    <t>Description</t>
  </si>
  <si>
    <t>Capacitor</t>
  </si>
  <si>
    <t>FUSEHOLDER BLOCKS - PCB - CLIP C</t>
  </si>
  <si>
    <t>VERT HDR 7PIN 3.96MM W/O PIN 3</t>
  </si>
  <si>
    <t>CONN QC TAB 0.250 PRESS-FIT</t>
  </si>
  <si>
    <t>THT LED round mono-color color lens, WL-TMRW, Red</t>
  </si>
  <si>
    <t>Axial Resistor, 221 Ohm, +/- 1%, 250 mW, -55 to 155 degC, 2-Pin THD, RoHS, Bulk</t>
  </si>
  <si>
    <t>Value</t>
  </si>
  <si>
    <t>47nF</t>
  </si>
  <si>
    <t>Quantity</t>
  </si>
  <si>
    <t>D:\GoogleDrive\VAX Museum\Projects\VT320 Power Supply\VT320PS\VT320PS.PrjPcb</t>
  </si>
  <si>
    <t>01/06/22 21:44</t>
  </si>
  <si>
    <t>Bill of Materials</t>
  </si>
  <si>
    <t>BomReport</t>
  </si>
  <si>
    <t>BOM</t>
  </si>
  <si>
    <t>Use 3A 5X20 Glass Fuse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</si>
</sst>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1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</font>
    <font>
      <b/>
      <sz val="12"/>
      <color indexed="13"/>
      <name val="Arial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5" fillId="2" borderId="1" xfId="0" applyFont="1" applyFill="1" applyBorder="1" applyAlignment="1"/>
    <xf numFmtId="0" fontId="5" fillId="2" borderId="2" xfId="0" applyFont="1" applyFill="1" applyBorder="1" applyAlignment="1"/>
    <xf numFmtId="0" fontId="15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2" xfId="0" applyNumberFormat="1" applyFont="1" applyFill="1" applyBorder="1" applyAlignment="1" applyProtection="1">
      <alignment vertical="top"/>
      <protection locked="0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5" fillId="2" borderId="0" xfId="0" applyFont="1" applyFill="1" applyBorder="1" applyAlignment="1"/>
    <xf numFmtId="0" fontId="5" fillId="2" borderId="5" xfId="0" applyFont="1" applyFill="1" applyBorder="1" applyAlignment="1"/>
    <xf numFmtId="0" fontId="1" fillId="0" borderId="6" xfId="0" applyNumberFormat="1" applyFont="1" applyFill="1" applyBorder="1" applyAlignment="1" applyProtection="1">
      <alignment horizontal="left" vertical="top"/>
      <protection locked="0"/>
    </xf>
    <xf numFmtId="0" fontId="1" fillId="0" borderId="7" xfId="0" applyNumberFormat="1" applyFont="1" applyFill="1" applyBorder="1" applyAlignment="1" applyProtection="1">
      <alignment horizontal="left" vertical="top"/>
      <protection locked="0"/>
    </xf>
    <xf numFmtId="0" fontId="1" fillId="0" borderId="7" xfId="0" applyNumberFormat="1" applyFont="1" applyFill="1" applyBorder="1" applyAlignment="1" applyProtection="1">
      <alignment vertical="top"/>
      <protection locked="0"/>
    </xf>
    <xf numFmtId="0" fontId="5" fillId="2" borderId="8" xfId="0" applyFont="1" applyFill="1" applyBorder="1" applyAlignment="1"/>
    <xf numFmtId="0" fontId="1" fillId="0" borderId="8" xfId="0" applyNumberFormat="1" applyFont="1" applyFill="1" applyBorder="1" applyAlignment="1" applyProtection="1">
      <alignment vertical="top"/>
      <protection locked="0"/>
    </xf>
    <xf numFmtId="0" fontId="1" fillId="0" borderId="5" xfId="0" applyNumberFormat="1" applyFont="1" applyFill="1" applyBorder="1" applyAlignment="1" applyProtection="1">
      <alignment vertical="top"/>
      <protection locked="0"/>
    </xf>
    <xf numFmtId="0" fontId="1" fillId="0" borderId="9" xfId="0" applyNumberFormat="1" applyFont="1" applyFill="1" applyBorder="1" applyAlignment="1" applyProtection="1">
      <alignment vertical="top"/>
      <protection locked="0"/>
    </xf>
    <xf numFmtId="0" fontId="0" fillId="0" borderId="10" xfId="0" applyBorder="1" applyAlignment="1">
      <alignment vertical="top"/>
    </xf>
    <xf numFmtId="0" fontId="5" fillId="2" borderId="7" xfId="0" applyFont="1" applyFill="1" applyBorder="1" applyAlignment="1"/>
    <xf numFmtId="0" fontId="5" fillId="2" borderId="9" xfId="0" applyFont="1" applyFill="1" applyBorder="1" applyAlignment="1"/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8" fillId="5" borderId="0" xfId="0" applyFont="1" applyFill="1" applyBorder="1" applyAlignment="1"/>
    <xf numFmtId="0" fontId="9" fillId="5" borderId="0" xfId="0" applyFont="1" applyFill="1" applyBorder="1" applyAlignment="1">
      <alignment horizontal="left"/>
    </xf>
    <xf numFmtId="0" fontId="9" fillId="5" borderId="0" xfId="0" applyFont="1" applyFill="1" applyBorder="1" applyAlignment="1"/>
    <xf numFmtId="0" fontId="9" fillId="5" borderId="5" xfId="0" applyFont="1" applyFill="1" applyBorder="1" applyAlignment="1"/>
    <xf numFmtId="0" fontId="8" fillId="5" borderId="15" xfId="0" applyFont="1" applyFill="1" applyBorder="1" applyAlignment="1">
      <alignment horizontal="left"/>
    </xf>
    <xf numFmtId="0" fontId="9" fillId="5" borderId="15" xfId="0" applyFont="1" applyFill="1" applyBorder="1" applyAlignment="1"/>
    <xf numFmtId="0" fontId="8" fillId="5" borderId="15" xfId="0" applyFont="1" applyFill="1" applyBorder="1" applyAlignment="1"/>
    <xf numFmtId="0" fontId="9" fillId="5" borderId="15" xfId="0" applyFont="1" applyFill="1" applyBorder="1" applyAlignment="1">
      <alignment horizontal="left"/>
    </xf>
    <xf numFmtId="0" fontId="8" fillId="5" borderId="5" xfId="0" applyFont="1" applyFill="1" applyBorder="1" applyAlignment="1"/>
    <xf numFmtId="0" fontId="10" fillId="5" borderId="0" xfId="0" applyFont="1" applyFill="1" applyBorder="1" applyAlignment="1"/>
    <xf numFmtId="164" fontId="9" fillId="5" borderId="15" xfId="0" applyNumberFormat="1" applyFont="1" applyFill="1" applyBorder="1" applyAlignment="1">
      <alignment horizontal="left"/>
    </xf>
    <xf numFmtId="165" fontId="9" fillId="5" borderId="15" xfId="0" applyNumberFormat="1" applyFont="1" applyFill="1" applyBorder="1" applyAlignment="1">
      <alignment horizontal="left"/>
    </xf>
    <xf numFmtId="0" fontId="11" fillId="5" borderId="16" xfId="0" applyFont="1" applyFill="1" applyBorder="1" applyAlignment="1">
      <alignment vertical="center"/>
    </xf>
    <xf numFmtId="0" fontId="11" fillId="5" borderId="17" xfId="0" applyFont="1" applyFill="1" applyBorder="1" applyAlignment="1">
      <alignment vertical="center"/>
    </xf>
    <xf numFmtId="0" fontId="12" fillId="4" borderId="0" xfId="0" applyFont="1" applyFill="1" applyBorder="1" applyAlignment="1">
      <alignment horizontal="left" vertical="center"/>
    </xf>
    <xf numFmtId="0" fontId="12" fillId="6" borderId="0" xfId="0" applyFont="1" applyFill="1" applyBorder="1" applyAlignment="1">
      <alignment horizontal="left" vertical="center"/>
    </xf>
    <xf numFmtId="0" fontId="1" fillId="0" borderId="19" xfId="0" applyNumberFormat="1" applyFont="1" applyFill="1" applyBorder="1" applyAlignment="1" applyProtection="1">
      <alignment vertical="top"/>
      <protection locked="0"/>
    </xf>
    <xf numFmtId="0" fontId="7" fillId="3" borderId="20" xfId="0" applyFont="1" applyFill="1" applyBorder="1" applyAlignment="1">
      <alignment vertical="top" wrapText="1"/>
    </xf>
    <xf numFmtId="0" fontId="7" fillId="3" borderId="21" xfId="0" applyFont="1" applyFill="1" applyBorder="1" applyAlignment="1">
      <alignment vertical="top" wrapText="1"/>
    </xf>
    <xf numFmtId="0" fontId="7" fillId="3" borderId="22" xfId="0" applyFont="1" applyFill="1" applyBorder="1" applyAlignment="1">
      <alignment vertical="top" wrapText="1"/>
    </xf>
    <xf numFmtId="0" fontId="4" fillId="2" borderId="23" xfId="0" applyFont="1" applyFill="1" applyBorder="1" applyAlignment="1">
      <alignment horizontal="center" vertical="center"/>
    </xf>
    <xf numFmtId="0" fontId="7" fillId="6" borderId="24" xfId="0" applyFont="1" applyFill="1" applyBorder="1" applyAlignment="1">
      <alignment vertical="top" wrapText="1"/>
    </xf>
    <xf numFmtId="0" fontId="7" fillId="6" borderId="26" xfId="0" applyFont="1" applyFill="1" applyBorder="1" applyAlignment="1">
      <alignment vertical="top" wrapText="1"/>
    </xf>
    <xf numFmtId="0" fontId="7" fillId="3" borderId="27" xfId="0" applyFont="1" applyFill="1" applyBorder="1" applyAlignment="1">
      <alignment vertical="top" wrapText="1"/>
    </xf>
    <xf numFmtId="0" fontId="7" fillId="6" borderId="28" xfId="0" applyFont="1" applyFill="1" applyBorder="1" applyAlignment="1">
      <alignment vertical="top" wrapText="1"/>
    </xf>
    <xf numFmtId="0" fontId="6" fillId="2" borderId="7" xfId="0" quotePrefix="1" applyFont="1" applyFill="1" applyBorder="1" applyAlignment="1">
      <alignment vertical="center"/>
    </xf>
    <xf numFmtId="0" fontId="8" fillId="5" borderId="0" xfId="0" quotePrefix="1" applyFont="1" applyFill="1" applyBorder="1" applyAlignment="1">
      <alignment horizontal="left"/>
    </xf>
    <xf numFmtId="0" fontId="8" fillId="5" borderId="14" xfId="0" quotePrefix="1" applyFont="1" applyFill="1" applyBorder="1" applyAlignment="1">
      <alignment horizontal="left"/>
    </xf>
    <xf numFmtId="0" fontId="8" fillId="5" borderId="15" xfId="0" quotePrefix="1" applyFont="1" applyFill="1" applyBorder="1" applyAlignment="1">
      <alignment horizontal="left"/>
    </xf>
    <xf numFmtId="0" fontId="9" fillId="5" borderId="2" xfId="0" quotePrefix="1" applyFont="1" applyFill="1" applyBorder="1" applyAlignment="1">
      <alignment horizontal="left"/>
    </xf>
    <xf numFmtId="0" fontId="14" fillId="5" borderId="25" xfId="0" quotePrefix="1" applyFont="1" applyFill="1" applyBorder="1" applyAlignment="1">
      <alignment vertical="top" wrapText="1"/>
    </xf>
    <xf numFmtId="0" fontId="13" fillId="6" borderId="18" xfId="0" quotePrefix="1" applyFont="1" applyFill="1" applyBorder="1" applyAlignment="1">
      <alignment horizontal="left" vertical="center"/>
    </xf>
    <xf numFmtId="0" fontId="13" fillId="4" borderId="0" xfId="0" quotePrefix="1" applyFont="1" applyFill="1" applyBorder="1" applyAlignment="1">
      <alignment horizontal="left" vertical="center"/>
    </xf>
    <xf numFmtId="0" fontId="13" fillId="6" borderId="0" xfId="0" quotePrefix="1" applyFont="1" applyFill="1" applyBorder="1" applyAlignment="1">
      <alignment horizontal="left" vertical="center"/>
    </xf>
    <xf numFmtId="0" fontId="15" fillId="0" borderId="29" xfId="0" applyNumberFormat="1" applyFont="1" applyFill="1" applyBorder="1" applyAlignment="1" applyProtection="1">
      <alignment horizontal="left" vertical="top"/>
      <protection locked="0"/>
    </xf>
    <xf numFmtId="0" fontId="15" fillId="0" borderId="15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H31"/>
  <sheetViews>
    <sheetView showGridLines="0" tabSelected="1" topLeftCell="A7" zoomScaleNormal="100" workbookViewId="0">
      <selection activeCell="F19" sqref="F19"/>
    </sheetView>
  </sheetViews>
  <sheetFormatPr defaultColWidth="9.109375" defaultRowHeight="12.3" x14ac:dyDescent="0.4"/>
  <cols>
    <col min="1" max="1" width="3.109375" style="1" customWidth="1"/>
    <col min="2" max="2" width="5" style="1" customWidth="1"/>
    <col min="3" max="3" width="28.71875" style="4" customWidth="1"/>
    <col min="4" max="4" width="20.109375" style="4" customWidth="1"/>
    <col min="5" max="5" width="31" style="1" customWidth="1"/>
    <col min="6" max="6" width="29.609375" style="1" customWidth="1"/>
    <col min="7" max="7" width="17.88671875" style="1" customWidth="1"/>
    <col min="8" max="8" width="10" style="1" customWidth="1"/>
    <col min="9" max="16384" width="9.109375" style="1"/>
  </cols>
  <sheetData>
    <row r="1" spans="1:8" ht="12.6" thickBot="1" x14ac:dyDescent="0.45">
      <c r="A1" s="14"/>
      <c r="B1" s="14"/>
      <c r="C1" s="5"/>
      <c r="D1" s="5"/>
      <c r="E1" s="6"/>
      <c r="F1" s="6"/>
      <c r="G1" s="19"/>
      <c r="H1" s="23"/>
    </row>
    <row r="2" spans="1:8" ht="37.5" customHeight="1" thickBot="1" x14ac:dyDescent="0.45">
      <c r="A2" s="15"/>
      <c r="B2" s="41"/>
      <c r="C2" s="41" t="s">
        <v>19</v>
      </c>
      <c r="D2" s="42"/>
      <c r="E2" s="54" t="s">
        <v>23</v>
      </c>
      <c r="F2" s="24"/>
      <c r="G2" s="25"/>
    </row>
    <row r="3" spans="1:8" ht="23.25" customHeight="1" x14ac:dyDescent="0.4">
      <c r="A3" s="15"/>
      <c r="B3" s="29"/>
      <c r="C3" s="29" t="s">
        <v>14</v>
      </c>
      <c r="D3" s="30"/>
      <c r="E3" s="55" t="s">
        <v>24</v>
      </c>
      <c r="F3" s="31"/>
      <c r="G3" s="32"/>
    </row>
    <row r="4" spans="1:8" ht="17.25" customHeight="1" x14ac:dyDescent="0.4">
      <c r="A4" s="15"/>
      <c r="B4" s="29"/>
      <c r="C4" s="29" t="s">
        <v>15</v>
      </c>
      <c r="D4" s="30"/>
      <c r="E4" s="56" t="s">
        <v>24</v>
      </c>
      <c r="F4" s="31"/>
      <c r="G4" s="32"/>
    </row>
    <row r="5" spans="1:8" ht="17.25" customHeight="1" x14ac:dyDescent="0.4">
      <c r="A5" s="15"/>
      <c r="B5" s="29"/>
      <c r="C5" s="29" t="s">
        <v>16</v>
      </c>
      <c r="D5" s="30"/>
      <c r="E5" s="57" t="s">
        <v>25</v>
      </c>
      <c r="F5" s="31"/>
      <c r="G5" s="32"/>
    </row>
    <row r="6" spans="1:8" x14ac:dyDescent="0.4">
      <c r="A6" s="15"/>
      <c r="B6" s="35"/>
      <c r="C6" s="35"/>
      <c r="D6" s="33"/>
      <c r="E6" s="36"/>
      <c r="F6" s="29"/>
      <c r="G6" s="37"/>
    </row>
    <row r="7" spans="1:8" ht="15.75" customHeight="1" x14ac:dyDescent="0.4">
      <c r="A7" s="15"/>
      <c r="B7" s="38"/>
      <c r="C7" s="38" t="s">
        <v>18</v>
      </c>
      <c r="D7" s="58" t="s">
        <v>26</v>
      </c>
      <c r="E7" s="58" t="s">
        <v>27</v>
      </c>
      <c r="F7" s="31"/>
      <c r="G7" s="32"/>
    </row>
    <row r="8" spans="1:8" ht="15.75" customHeight="1" x14ac:dyDescent="0.4">
      <c r="A8" s="15"/>
      <c r="B8" s="34"/>
      <c r="C8" s="34" t="s">
        <v>17</v>
      </c>
      <c r="D8" s="39">
        <f ca="1">TODAY()</f>
        <v>44713</v>
      </c>
      <c r="E8" s="40">
        <f ca="1">NOW()</f>
        <v>44713.906670949073</v>
      </c>
      <c r="F8" s="34"/>
      <c r="G8" s="32"/>
    </row>
    <row r="9" spans="1:8" s="2" customFormat="1" ht="18" customHeight="1" x14ac:dyDescent="0.4">
      <c r="A9" s="15"/>
      <c r="B9" s="49" t="s">
        <v>22</v>
      </c>
      <c r="C9" s="26" t="s">
        <v>29</v>
      </c>
      <c r="D9" s="26" t="s">
        <v>43</v>
      </c>
      <c r="E9" s="26" t="s">
        <v>56</v>
      </c>
      <c r="F9" s="27" t="s">
        <v>63</v>
      </c>
      <c r="G9" s="28" t="s">
        <v>65</v>
      </c>
    </row>
    <row r="10" spans="1:8" s="3" customFormat="1" ht="13.5" customHeight="1" x14ac:dyDescent="0.4">
      <c r="A10" s="15"/>
      <c r="B10" s="47">
        <f t="shared" ref="B10:B22" si="0">ROW(B10) - ROW($B$9)</f>
        <v>1</v>
      </c>
      <c r="C10" s="46" t="s">
        <v>30</v>
      </c>
      <c r="D10" s="48" t="s">
        <v>44</v>
      </c>
      <c r="E10" s="48" t="s">
        <v>57</v>
      </c>
      <c r="F10" s="48" t="s">
        <v>64</v>
      </c>
      <c r="G10" s="52">
        <v>1</v>
      </c>
    </row>
    <row r="11" spans="1:8" s="3" customFormat="1" ht="13.5" customHeight="1" x14ac:dyDescent="0.4">
      <c r="A11" s="15"/>
      <c r="B11" s="50">
        <f t="shared" si="0"/>
        <v>2</v>
      </c>
      <c r="C11" s="51" t="s">
        <v>31</v>
      </c>
      <c r="D11" s="51">
        <v>696101000002</v>
      </c>
      <c r="E11" s="51" t="s">
        <v>58</v>
      </c>
      <c r="F11" s="51" t="s">
        <v>71</v>
      </c>
      <c r="G11" s="53">
        <v>1</v>
      </c>
    </row>
    <row r="12" spans="1:8" s="3" customFormat="1" ht="13.5" customHeight="1" x14ac:dyDescent="0.4">
      <c r="A12" s="15"/>
      <c r="B12" s="47">
        <f t="shared" si="0"/>
        <v>3</v>
      </c>
      <c r="C12" s="46" t="s">
        <v>32</v>
      </c>
      <c r="D12" s="48" t="s">
        <v>45</v>
      </c>
      <c r="E12" s="48"/>
      <c r="F12" s="48"/>
      <c r="G12" s="52">
        <v>3</v>
      </c>
    </row>
    <row r="13" spans="1:8" s="3" customFormat="1" ht="13.5" customHeight="1" x14ac:dyDescent="0.4">
      <c r="A13" s="15"/>
      <c r="B13" s="50">
        <f t="shared" si="0"/>
        <v>4</v>
      </c>
      <c r="C13" s="51" t="s">
        <v>33</v>
      </c>
      <c r="D13" s="51" t="s">
        <v>46</v>
      </c>
      <c r="E13" s="51" t="s">
        <v>59</v>
      </c>
      <c r="F13" s="51"/>
      <c r="G13" s="53">
        <v>1</v>
      </c>
    </row>
    <row r="14" spans="1:8" s="3" customFormat="1" ht="13.5" customHeight="1" x14ac:dyDescent="0.4">
      <c r="A14" s="15"/>
      <c r="B14" s="47">
        <f t="shared" si="0"/>
        <v>5</v>
      </c>
      <c r="C14" s="46" t="s">
        <v>34</v>
      </c>
      <c r="D14" s="48" t="s">
        <v>47</v>
      </c>
      <c r="E14" s="48" t="s">
        <v>60</v>
      </c>
      <c r="F14" s="48"/>
      <c r="G14" s="52">
        <v>2</v>
      </c>
    </row>
    <row r="15" spans="1:8" s="3" customFormat="1" ht="13.5" customHeight="1" x14ac:dyDescent="0.4">
      <c r="A15" s="15"/>
      <c r="B15" s="50">
        <f t="shared" si="0"/>
        <v>6</v>
      </c>
      <c r="C15" s="51" t="s">
        <v>35</v>
      </c>
      <c r="D15" s="51" t="s">
        <v>48</v>
      </c>
      <c r="E15" s="51" t="s">
        <v>61</v>
      </c>
      <c r="F15" s="51"/>
      <c r="G15" s="53">
        <v>3</v>
      </c>
    </row>
    <row r="16" spans="1:8" s="3" customFormat="1" ht="13.5" customHeight="1" x14ac:dyDescent="0.4">
      <c r="A16" s="15"/>
      <c r="B16" s="47">
        <f t="shared" si="0"/>
        <v>7</v>
      </c>
      <c r="C16" s="46" t="s">
        <v>36</v>
      </c>
      <c r="D16" s="48" t="s">
        <v>49</v>
      </c>
      <c r="E16" s="48"/>
      <c r="F16" s="48"/>
      <c r="G16" s="52">
        <v>1</v>
      </c>
    </row>
    <row r="17" spans="1:7" s="3" customFormat="1" ht="13.5" customHeight="1" x14ac:dyDescent="0.4">
      <c r="A17" s="15"/>
      <c r="B17" s="50">
        <f t="shared" si="0"/>
        <v>8</v>
      </c>
      <c r="C17" s="51" t="s">
        <v>37</v>
      </c>
      <c r="D17" s="51" t="s">
        <v>50</v>
      </c>
      <c r="E17" s="51"/>
      <c r="F17" s="51"/>
      <c r="G17" s="53">
        <v>1</v>
      </c>
    </row>
    <row r="18" spans="1:7" s="3" customFormat="1" ht="13.5" customHeight="1" x14ac:dyDescent="0.4">
      <c r="A18" s="15"/>
      <c r="B18" s="47">
        <f t="shared" si="0"/>
        <v>9</v>
      </c>
      <c r="C18" s="46" t="s">
        <v>38</v>
      </c>
      <c r="D18" s="48" t="s">
        <v>51</v>
      </c>
      <c r="E18" s="48"/>
      <c r="F18" s="48"/>
      <c r="G18" s="52">
        <v>1</v>
      </c>
    </row>
    <row r="19" spans="1:7" s="3" customFormat="1" ht="13.5" customHeight="1" x14ac:dyDescent="0.4">
      <c r="A19" s="15"/>
      <c r="B19" s="50">
        <f t="shared" si="0"/>
        <v>10</v>
      </c>
      <c r="C19" s="51" t="s">
        <v>39</v>
      </c>
      <c r="D19" s="51" t="s">
        <v>52</v>
      </c>
      <c r="E19" s="51"/>
      <c r="F19" s="51"/>
      <c r="G19" s="53">
        <v>1</v>
      </c>
    </row>
    <row r="20" spans="1:7" s="3" customFormat="1" ht="13.5" customHeight="1" x14ac:dyDescent="0.4">
      <c r="A20" s="15"/>
      <c r="B20" s="47">
        <f t="shared" si="0"/>
        <v>11</v>
      </c>
      <c r="C20" s="46" t="s">
        <v>40</v>
      </c>
      <c r="D20" s="48" t="s">
        <v>53</v>
      </c>
      <c r="E20" s="48" t="s">
        <v>62</v>
      </c>
      <c r="F20" s="48">
        <v>300</v>
      </c>
      <c r="G20" s="52">
        <v>1</v>
      </c>
    </row>
    <row r="21" spans="1:7" s="3" customFormat="1" ht="13.5" customHeight="1" x14ac:dyDescent="0.4">
      <c r="A21" s="15"/>
      <c r="B21" s="50">
        <f t="shared" si="0"/>
        <v>12</v>
      </c>
      <c r="C21" s="51" t="s">
        <v>41</v>
      </c>
      <c r="D21" s="51" t="s">
        <v>54</v>
      </c>
      <c r="E21" s="51" t="s">
        <v>62</v>
      </c>
      <c r="F21" s="51">
        <v>1000</v>
      </c>
      <c r="G21" s="53">
        <v>1</v>
      </c>
    </row>
    <row r="22" spans="1:7" s="3" customFormat="1" ht="21" customHeight="1" x14ac:dyDescent="0.4">
      <c r="A22" s="15"/>
      <c r="B22" s="47">
        <f t="shared" si="0"/>
        <v>13</v>
      </c>
      <c r="C22" s="46" t="s">
        <v>42</v>
      </c>
      <c r="D22" s="48" t="s">
        <v>55</v>
      </c>
      <c r="E22" s="48" t="s">
        <v>62</v>
      </c>
      <c r="F22" s="48">
        <v>1600</v>
      </c>
      <c r="G22" s="52">
        <v>1</v>
      </c>
    </row>
    <row r="23" spans="1:7" x14ac:dyDescent="0.4">
      <c r="A23" s="15"/>
      <c r="B23" s="63" t="s">
        <v>20</v>
      </c>
      <c r="C23" s="64"/>
      <c r="D23" s="12"/>
      <c r="E23" s="7" t="s">
        <v>21</v>
      </c>
      <c r="G23" s="59" t="s">
        <v>28</v>
      </c>
    </row>
    <row r="24" spans="1:7" x14ac:dyDescent="0.4">
      <c r="A24" s="15"/>
      <c r="B24" s="11"/>
      <c r="C24" s="11"/>
      <c r="D24" s="12"/>
      <c r="E24" s="8"/>
      <c r="F24" s="10"/>
      <c r="G24" s="20"/>
    </row>
    <row r="25" spans="1:7" x14ac:dyDescent="0.4">
      <c r="A25" s="15"/>
      <c r="B25" s="11"/>
      <c r="C25" s="11"/>
      <c r="D25" s="13"/>
      <c r="E25" s="9"/>
      <c r="F25" s="11"/>
      <c r="G25" s="21"/>
    </row>
    <row r="26" spans="1:7" x14ac:dyDescent="0.4">
      <c r="A26" s="15"/>
      <c r="B26" s="11"/>
      <c r="C26" s="11"/>
      <c r="D26" s="13"/>
      <c r="E26" s="9"/>
      <c r="F26" s="11"/>
      <c r="G26" s="21"/>
    </row>
    <row r="27" spans="1:7" ht="12.6" thickBot="1" x14ac:dyDescent="0.45">
      <c r="A27" s="15"/>
      <c r="B27" s="45"/>
      <c r="C27" s="18"/>
      <c r="D27" s="16"/>
      <c r="E27" s="17"/>
      <c r="F27" s="18"/>
      <c r="G27" s="22"/>
    </row>
    <row r="29" spans="1:7" x14ac:dyDescent="0.4">
      <c r="C29" s="1"/>
      <c r="D29" s="1"/>
    </row>
    <row r="30" spans="1:7" x14ac:dyDescent="0.4">
      <c r="C30" s="1"/>
      <c r="D30" s="1"/>
    </row>
    <row r="31" spans="1:7" x14ac:dyDescent="0.4">
      <c r="C31" s="1"/>
      <c r="D31" s="1"/>
    </row>
  </sheetData>
  <mergeCells count="1">
    <mergeCell ref="B23:C23"/>
  </mergeCells>
  <phoneticPr fontId="0" type="noConversion"/>
  <pageMargins left="0.46" right="0.36" top="0.57999999999999996" bottom="1" header="0.5" footer="0.5"/>
  <pageSetup paperSize="9" scale="60" orientation="landscape" horizontalDpi="200" verticalDpi="200" r:id="rId1"/>
  <headerFooter alignWithMargins="0">
    <oddFooter>&amp;L&amp;BAltium Limited Confidential&amp;B&amp;C&amp;D&amp;RPage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4"/>
  <sheetViews>
    <sheetView workbookViewId="0">
      <selection activeCell="B14" sqref="B14"/>
    </sheetView>
  </sheetViews>
  <sheetFormatPr defaultRowHeight="12.3" x14ac:dyDescent="0.4"/>
  <cols>
    <col min="1" max="1" width="28" bestFit="1" customWidth="1"/>
    <col min="2" max="2" width="110.609375" customWidth="1"/>
  </cols>
  <sheetData>
    <row r="1" spans="1:2" x14ac:dyDescent="0.4">
      <c r="A1" s="44" t="s">
        <v>0</v>
      </c>
      <c r="B1" s="60" t="s">
        <v>66</v>
      </c>
    </row>
    <row r="2" spans="1:2" x14ac:dyDescent="0.4">
      <c r="A2" s="43" t="s">
        <v>1</v>
      </c>
      <c r="B2" s="61" t="s">
        <v>24</v>
      </c>
    </row>
    <row r="3" spans="1:2" x14ac:dyDescent="0.4">
      <c r="A3" s="44" t="s">
        <v>2</v>
      </c>
      <c r="B3" s="62" t="s">
        <v>25</v>
      </c>
    </row>
    <row r="4" spans="1:2" x14ac:dyDescent="0.4">
      <c r="A4" s="43" t="s">
        <v>3</v>
      </c>
      <c r="B4" s="61" t="s">
        <v>24</v>
      </c>
    </row>
    <row r="5" spans="1:2" x14ac:dyDescent="0.4">
      <c r="A5" s="44" t="s">
        <v>4</v>
      </c>
      <c r="B5" s="62" t="s">
        <v>66</v>
      </c>
    </row>
    <row r="6" spans="1:2" x14ac:dyDescent="0.4">
      <c r="A6" s="43" t="s">
        <v>5</v>
      </c>
      <c r="B6" s="61" t="s">
        <v>23</v>
      </c>
    </row>
    <row r="7" spans="1:2" x14ac:dyDescent="0.4">
      <c r="A7" s="44" t="s">
        <v>6</v>
      </c>
      <c r="B7" s="62" t="s">
        <v>28</v>
      </c>
    </row>
    <row r="8" spans="1:2" x14ac:dyDescent="0.4">
      <c r="A8" s="43" t="s">
        <v>7</v>
      </c>
      <c r="B8" s="61" t="s">
        <v>27</v>
      </c>
    </row>
    <row r="9" spans="1:2" x14ac:dyDescent="0.4">
      <c r="A9" s="44" t="s">
        <v>8</v>
      </c>
      <c r="B9" s="62" t="s">
        <v>26</v>
      </c>
    </row>
    <row r="10" spans="1:2" x14ac:dyDescent="0.4">
      <c r="A10" s="43" t="s">
        <v>9</v>
      </c>
      <c r="B10" s="61" t="s">
        <v>67</v>
      </c>
    </row>
    <row r="11" spans="1:2" x14ac:dyDescent="0.4">
      <c r="A11" s="44" t="s">
        <v>10</v>
      </c>
      <c r="B11" s="62" t="s">
        <v>68</v>
      </c>
    </row>
    <row r="12" spans="1:2" x14ac:dyDescent="0.4">
      <c r="A12" s="43" t="s">
        <v>11</v>
      </c>
      <c r="B12" s="61" t="s">
        <v>69</v>
      </c>
    </row>
    <row r="13" spans="1:2" x14ac:dyDescent="0.4">
      <c r="A13" s="44" t="s">
        <v>12</v>
      </c>
      <c r="B13" s="62" t="s">
        <v>70</v>
      </c>
    </row>
    <row r="14" spans="1:2" x14ac:dyDescent="0.4">
      <c r="A14" s="43" t="s">
        <v>13</v>
      </c>
      <c r="B14" s="61" t="s">
        <v>68</v>
      </c>
    </row>
  </sheetData>
  <phoneticPr fontId="1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Ge</dc:creator>
  <cp:lastModifiedBy>Al Ge</cp:lastModifiedBy>
  <cp:lastPrinted>2005-05-16T01:11:50Z</cp:lastPrinted>
  <dcterms:created xsi:type="dcterms:W3CDTF">2002-11-05T15:28:02Z</dcterms:created>
  <dcterms:modified xsi:type="dcterms:W3CDTF">2022-06-01T18:45:40Z</dcterms:modified>
</cp:coreProperties>
</file>