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430" yWindow="0" windowWidth="11715" windowHeight="130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D64" i="1"/>
  <c r="D63" i="1"/>
  <c r="D62" i="1"/>
  <c r="D41" i="1"/>
  <c r="D40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<sst xmlns="http://schemas.openxmlformats.org/spreadsheetml/2006/main" count="26" uniqueCount="14">
  <si>
    <t>f [Hz]</t>
  </si>
  <si>
    <t>Ganancia [dB]</t>
  </si>
  <si>
    <t>Amplitud Entrada[Vrms]</t>
  </si>
  <si>
    <t>Amplitud Salida [Vrms]</t>
  </si>
  <si>
    <t>DeltaT [ms]</t>
  </si>
  <si>
    <t>200mV</t>
  </si>
  <si>
    <t>Cambio escala canal 2</t>
  </si>
  <si>
    <t>Fase [°]</t>
  </si>
  <si>
    <t>500mV</t>
  </si>
  <si>
    <t>1V</t>
  </si>
  <si>
    <t>2V</t>
  </si>
  <si>
    <t>Escala canal 1</t>
  </si>
  <si>
    <t>Escala canal 2</t>
  </si>
  <si>
    <t>100mV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</si>
</sst>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6" fontId="0" fillId="0" borderId="2" xfId="0" applyNumberFormat="1" applyFill="1" applyBorder="1"/>
    <xf numFmtId="164" fontId="0" fillId="0" borderId="1" xfId="0" applyNumberFormat="1" applyFill="1" applyBorder="1"/>
    <xf numFmtId="166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Ganancia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78141213452969"/>
          <c:y val="0.19721066116735408"/>
          <c:w val="0.83197440944881895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</c:f>
              <c:numCache>
                <c:formatCode>General</c:formatCode>
                <c:ptCount val="6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2600</c:v>
                </c:pt>
                <c:pt idx="15">
                  <c:v>2800</c:v>
                </c:pt>
                <c:pt idx="16">
                  <c:v>3000</c:v>
                </c:pt>
                <c:pt idx="17">
                  <c:v>3250</c:v>
                </c:pt>
                <c:pt idx="18">
                  <c:v>3500</c:v>
                </c:pt>
                <c:pt idx="19">
                  <c:v>3750</c:v>
                </c:pt>
                <c:pt idx="20">
                  <c:v>4000</c:v>
                </c:pt>
                <c:pt idx="21">
                  <c:v>4250</c:v>
                </c:pt>
                <c:pt idx="22">
                  <c:v>4500</c:v>
                </c:pt>
                <c:pt idx="23">
                  <c:v>4750</c:v>
                </c:pt>
                <c:pt idx="24">
                  <c:v>5000</c:v>
                </c:pt>
                <c:pt idx="25">
                  <c:v>5250</c:v>
                </c:pt>
                <c:pt idx="26">
                  <c:v>5500</c:v>
                </c:pt>
                <c:pt idx="27">
                  <c:v>5750</c:v>
                </c:pt>
                <c:pt idx="28">
                  <c:v>6000</c:v>
                </c:pt>
                <c:pt idx="29">
                  <c:v>6250</c:v>
                </c:pt>
                <c:pt idx="30">
                  <c:v>6500</c:v>
                </c:pt>
                <c:pt idx="31">
                  <c:v>6750</c:v>
                </c:pt>
                <c:pt idx="32">
                  <c:v>7000</c:v>
                </c:pt>
                <c:pt idx="33">
                  <c:v>7250</c:v>
                </c:pt>
                <c:pt idx="34">
                  <c:v>7500</c:v>
                </c:pt>
                <c:pt idx="35">
                  <c:v>7750</c:v>
                </c:pt>
                <c:pt idx="36">
                  <c:v>8000</c:v>
                </c:pt>
                <c:pt idx="37">
                  <c:v>8500</c:v>
                </c:pt>
                <c:pt idx="38">
                  <c:v>9000</c:v>
                </c:pt>
                <c:pt idx="39">
                  <c:v>9500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  <c:pt idx="46">
                  <c:v>16000</c:v>
                </c:pt>
                <c:pt idx="47">
                  <c:v>17000</c:v>
                </c:pt>
                <c:pt idx="48">
                  <c:v>18000</c:v>
                </c:pt>
                <c:pt idx="49">
                  <c:v>19000</c:v>
                </c:pt>
                <c:pt idx="50">
                  <c:v>20000</c:v>
                </c:pt>
                <c:pt idx="51">
                  <c:v>25000</c:v>
                </c:pt>
                <c:pt idx="52">
                  <c:v>30000</c:v>
                </c:pt>
                <c:pt idx="53">
                  <c:v>35000</c:v>
                </c:pt>
                <c:pt idx="54">
                  <c:v>40000</c:v>
                </c:pt>
                <c:pt idx="55">
                  <c:v>45000</c:v>
                </c:pt>
                <c:pt idx="56">
                  <c:v>50000</c:v>
                </c:pt>
                <c:pt idx="57">
                  <c:v>55000</c:v>
                </c:pt>
                <c:pt idx="58">
                  <c:v>60000</c:v>
                </c:pt>
                <c:pt idx="59">
                  <c:v>65000</c:v>
                </c:pt>
                <c:pt idx="60">
                  <c:v>70000</c:v>
                </c:pt>
                <c:pt idx="61">
                  <c:v>75000</c:v>
                </c:pt>
                <c:pt idx="62">
                  <c:v>80000</c:v>
                </c:pt>
              </c:numCache>
            </c:numRef>
          </c:xVal>
          <c:yVal>
            <c:numRef>
              <c:f>Sheet1!$D$2:$D$64</c:f>
              <c:numCache>
                <c:formatCode>0.00</c:formatCode>
                <c:ptCount val="63"/>
                <c:pt idx="0">
                  <c:v>-31.344032423823499</c:v>
                </c:pt>
                <c:pt idx="1">
                  <c:v>-29.517429711279103</c:v>
                </c:pt>
                <c:pt idx="2">
                  <c:v>-28.245653897387619</c:v>
                </c:pt>
                <c:pt idx="3">
                  <c:v>-26.789764949663137</c:v>
                </c:pt>
                <c:pt idx="4">
                  <c:v>-25.44132599457329</c:v>
                </c:pt>
                <c:pt idx="5">
                  <c:v>-24.477849842526851</c:v>
                </c:pt>
                <c:pt idx="6">
                  <c:v>-23.252283704951481</c:v>
                </c:pt>
                <c:pt idx="7">
                  <c:v>-21.835407467112908</c:v>
                </c:pt>
                <c:pt idx="8">
                  <c:v>-20.297831108026902</c:v>
                </c:pt>
                <c:pt idx="9">
                  <c:v>-19.077554186981562</c:v>
                </c:pt>
                <c:pt idx="10">
                  <c:v>-17.79274624871228</c:v>
                </c:pt>
                <c:pt idx="11">
                  <c:v>-16.44514858275458</c:v>
                </c:pt>
                <c:pt idx="12">
                  <c:v>-15.440513954991628</c:v>
                </c:pt>
                <c:pt idx="13">
                  <c:v>-14.724180679686185</c:v>
                </c:pt>
                <c:pt idx="14">
                  <c:v>-13.548606529598183</c:v>
                </c:pt>
                <c:pt idx="15">
                  <c:v>-12.873866990438824</c:v>
                </c:pt>
                <c:pt idx="16">
                  <c:v>-10.737789194463044</c:v>
                </c:pt>
                <c:pt idx="17">
                  <c:v>-10.629578340845104</c:v>
                </c:pt>
                <c:pt idx="18">
                  <c:v>-9.5922011024671434</c:v>
                </c:pt>
                <c:pt idx="19">
                  <c:v>-8.4698822628885146</c:v>
                </c:pt>
                <c:pt idx="20">
                  <c:v>-7.2444891281100618</c:v>
                </c:pt>
                <c:pt idx="21">
                  <c:v>-6.0205999132796242</c:v>
                </c:pt>
                <c:pt idx="22">
                  <c:v>-4.8174397385957368</c:v>
                </c:pt>
                <c:pt idx="23">
                  <c:v>-3.5342424664851335</c:v>
                </c:pt>
                <c:pt idx="24">
                  <c:v>-2.3186650064297352</c:v>
                </c:pt>
                <c:pt idx="25">
                  <c:v>-1.0821912985088207</c:v>
                </c:pt>
                <c:pt idx="26">
                  <c:v>-0.12497898554002984</c:v>
                </c:pt>
                <c:pt idx="27">
                  <c:v>0.29281052365780114</c:v>
                </c:pt>
                <c:pt idx="28">
                  <c:v>0.71431104533068979</c:v>
                </c:pt>
                <c:pt idx="29">
                  <c:v>0.48267359433438739</c:v>
                </c:pt>
                <c:pt idx="30">
                  <c:v>-7.4771391188038272E-2</c:v>
                </c:pt>
                <c:pt idx="31">
                  <c:v>-0.83281848731685892</c:v>
                </c:pt>
                <c:pt idx="32">
                  <c:v>-1.6634040318745555</c:v>
                </c:pt>
                <c:pt idx="33">
                  <c:v>-2.482245917210355</c:v>
                </c:pt>
                <c:pt idx="34">
                  <c:v>-3.2771360527733924</c:v>
                </c:pt>
                <c:pt idx="35">
                  <c:v>-4.0724785902031471</c:v>
                </c:pt>
                <c:pt idx="36">
                  <c:v>-4.8174397385957368</c:v>
                </c:pt>
                <c:pt idx="37">
                  <c:v>-6.1204388244296046</c:v>
                </c:pt>
                <c:pt idx="38">
                  <c:v>-7.3018219411421237</c:v>
                </c:pt>
                <c:pt idx="39">
                  <c:v>-8.3392649197093593</c:v>
                </c:pt>
                <c:pt idx="40">
                  <c:v>-9.1541642735105473</c:v>
                </c:pt>
                <c:pt idx="41">
                  <c:v>-10.709357451767161</c:v>
                </c:pt>
                <c:pt idx="42">
                  <c:v>-11.854610511087158</c:v>
                </c:pt>
                <c:pt idx="43">
                  <c:v>-12.906857255215643</c:v>
                </c:pt>
                <c:pt idx="44">
                  <c:v>-13.843968872410189</c:v>
                </c:pt>
                <c:pt idx="45">
                  <c:v>-14.623093754148401</c:v>
                </c:pt>
                <c:pt idx="46">
                  <c:v>-15.332824439219285</c:v>
                </c:pt>
                <c:pt idx="47">
                  <c:v>-16.026858260911546</c:v>
                </c:pt>
                <c:pt idx="48">
                  <c:v>-16.781201700338791</c:v>
                </c:pt>
                <c:pt idx="49">
                  <c:v>-17.347488694508183</c:v>
                </c:pt>
                <c:pt idx="50">
                  <c:v>-17.825434416292889</c:v>
                </c:pt>
                <c:pt idx="51">
                  <c:v>-20.024995383114145</c:v>
                </c:pt>
                <c:pt idx="52">
                  <c:v>-21.795856168445816</c:v>
                </c:pt>
                <c:pt idx="53">
                  <c:v>-23.202364661585353</c:v>
                </c:pt>
                <c:pt idx="54">
                  <c:v>-24.403663773596396</c:v>
                </c:pt>
                <c:pt idx="55">
                  <c:v>-25.463154927757195</c:v>
                </c:pt>
                <c:pt idx="56">
                  <c:v>-26.40442773501637</c:v>
                </c:pt>
                <c:pt idx="57">
                  <c:v>-27.227050549954086</c:v>
                </c:pt>
                <c:pt idx="58">
                  <c:v>-28.009007767792742</c:v>
                </c:pt>
                <c:pt idx="59">
                  <c:v>-28.662390102860105</c:v>
                </c:pt>
                <c:pt idx="60">
                  <c:v>-29.29565026796686</c:v>
                </c:pt>
                <c:pt idx="61">
                  <c:v>-29.900129920084325</c:v>
                </c:pt>
                <c:pt idx="62">
                  <c:v>-30.465922709841866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C6-4311-B370-1118A47D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8768"/>
        <c:axId val="44849344"/>
      </c:scatterChart>
      <c:valAx>
        <c:axId val="448487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49344"/>
        <c:crosses val="autoZero"/>
        <c:crossBetween val="midCat"/>
      </c:valAx>
      <c:valAx>
        <c:axId val="448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</c:f>
              <c:numCache>
                <c:formatCode>General</c:formatCode>
                <c:ptCount val="6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2600</c:v>
                </c:pt>
                <c:pt idx="15">
                  <c:v>2800</c:v>
                </c:pt>
                <c:pt idx="16">
                  <c:v>3000</c:v>
                </c:pt>
                <c:pt idx="17">
                  <c:v>3250</c:v>
                </c:pt>
                <c:pt idx="18">
                  <c:v>3500</c:v>
                </c:pt>
                <c:pt idx="19">
                  <c:v>3750</c:v>
                </c:pt>
                <c:pt idx="20">
                  <c:v>4000</c:v>
                </c:pt>
                <c:pt idx="21">
                  <c:v>4250</c:v>
                </c:pt>
                <c:pt idx="22">
                  <c:v>4500</c:v>
                </c:pt>
                <c:pt idx="23">
                  <c:v>4750</c:v>
                </c:pt>
                <c:pt idx="24">
                  <c:v>5000</c:v>
                </c:pt>
                <c:pt idx="25">
                  <c:v>5250</c:v>
                </c:pt>
                <c:pt idx="26">
                  <c:v>5500</c:v>
                </c:pt>
                <c:pt idx="27">
                  <c:v>5750</c:v>
                </c:pt>
                <c:pt idx="28">
                  <c:v>6000</c:v>
                </c:pt>
                <c:pt idx="29">
                  <c:v>6250</c:v>
                </c:pt>
                <c:pt idx="30">
                  <c:v>6500</c:v>
                </c:pt>
                <c:pt idx="31">
                  <c:v>6750</c:v>
                </c:pt>
                <c:pt idx="32">
                  <c:v>7000</c:v>
                </c:pt>
                <c:pt idx="33">
                  <c:v>7250</c:v>
                </c:pt>
                <c:pt idx="34">
                  <c:v>7500</c:v>
                </c:pt>
                <c:pt idx="35">
                  <c:v>7750</c:v>
                </c:pt>
                <c:pt idx="36">
                  <c:v>8000</c:v>
                </c:pt>
                <c:pt idx="37">
                  <c:v>8500</c:v>
                </c:pt>
                <c:pt idx="38">
                  <c:v>9000</c:v>
                </c:pt>
                <c:pt idx="39">
                  <c:v>9500</c:v>
                </c:pt>
                <c:pt idx="40">
                  <c:v>10000</c:v>
                </c:pt>
                <c:pt idx="41">
                  <c:v>11000</c:v>
                </c:pt>
                <c:pt idx="42">
                  <c:v>12000</c:v>
                </c:pt>
                <c:pt idx="43">
                  <c:v>13000</c:v>
                </c:pt>
                <c:pt idx="44">
                  <c:v>14000</c:v>
                </c:pt>
                <c:pt idx="45">
                  <c:v>15000</c:v>
                </c:pt>
                <c:pt idx="46">
                  <c:v>16000</c:v>
                </c:pt>
                <c:pt idx="47">
                  <c:v>17000</c:v>
                </c:pt>
                <c:pt idx="48">
                  <c:v>18000</c:v>
                </c:pt>
                <c:pt idx="49">
                  <c:v>19000</c:v>
                </c:pt>
                <c:pt idx="50">
                  <c:v>20000</c:v>
                </c:pt>
                <c:pt idx="51">
                  <c:v>25000</c:v>
                </c:pt>
                <c:pt idx="52">
                  <c:v>30000</c:v>
                </c:pt>
                <c:pt idx="53">
                  <c:v>35000</c:v>
                </c:pt>
                <c:pt idx="54">
                  <c:v>40000</c:v>
                </c:pt>
                <c:pt idx="55">
                  <c:v>45000</c:v>
                </c:pt>
                <c:pt idx="56">
                  <c:v>50000</c:v>
                </c:pt>
                <c:pt idx="57">
                  <c:v>55000</c:v>
                </c:pt>
                <c:pt idx="58">
                  <c:v>60000</c:v>
                </c:pt>
                <c:pt idx="59">
                  <c:v>65000</c:v>
                </c:pt>
                <c:pt idx="60">
                  <c:v>70000</c:v>
                </c:pt>
                <c:pt idx="61">
                  <c:v>75000</c:v>
                </c:pt>
                <c:pt idx="62">
                  <c:v>80000</c:v>
                </c:pt>
              </c:numCache>
            </c:numRef>
          </c:xVal>
          <c:yVal>
            <c:numRef>
              <c:f>Sheet1!$F$2:$F$64</c:f>
              <c:numCache>
                <c:formatCode>0.00</c:formatCode>
                <c:ptCount val="63"/>
                <c:pt idx="0">
                  <c:v>266.39999999999998</c:v>
                </c:pt>
                <c:pt idx="1">
                  <c:v>268.2</c:v>
                </c:pt>
                <c:pt idx="2">
                  <c:v>265.68</c:v>
                </c:pt>
                <c:pt idx="3">
                  <c:v>267.12</c:v>
                </c:pt>
                <c:pt idx="4">
                  <c:v>264.95999999999998</c:v>
                </c:pt>
                <c:pt idx="5">
                  <c:v>264.38400000000001</c:v>
                </c:pt>
                <c:pt idx="6">
                  <c:v>264.95999999999998</c:v>
                </c:pt>
                <c:pt idx="7">
                  <c:v>264.38400000000001</c:v>
                </c:pt>
                <c:pt idx="8">
                  <c:v>264.096</c:v>
                </c:pt>
                <c:pt idx="9">
                  <c:v>264.95999999999998</c:v>
                </c:pt>
                <c:pt idx="10">
                  <c:v>261.79200000000003</c:v>
                </c:pt>
                <c:pt idx="11">
                  <c:v>262.08</c:v>
                </c:pt>
                <c:pt idx="12">
                  <c:v>261.36</c:v>
                </c:pt>
                <c:pt idx="13">
                  <c:v>259.2</c:v>
                </c:pt>
                <c:pt idx="14">
                  <c:v>258.33600000000001</c:v>
                </c:pt>
                <c:pt idx="15">
                  <c:v>258.048</c:v>
                </c:pt>
                <c:pt idx="16">
                  <c:v>257.04000000000002</c:v>
                </c:pt>
                <c:pt idx="17">
                  <c:v>252.72</c:v>
                </c:pt>
                <c:pt idx="18">
                  <c:v>250.74</c:v>
                </c:pt>
                <c:pt idx="19">
                  <c:v>249.75</c:v>
                </c:pt>
                <c:pt idx="20">
                  <c:v>244.8</c:v>
                </c:pt>
                <c:pt idx="21">
                  <c:v>241.74</c:v>
                </c:pt>
                <c:pt idx="22">
                  <c:v>238.14</c:v>
                </c:pt>
                <c:pt idx="23">
                  <c:v>232.56</c:v>
                </c:pt>
                <c:pt idx="24">
                  <c:v>225</c:v>
                </c:pt>
                <c:pt idx="25">
                  <c:v>215.46</c:v>
                </c:pt>
                <c:pt idx="26">
                  <c:v>205.92</c:v>
                </c:pt>
                <c:pt idx="27">
                  <c:v>192.51</c:v>
                </c:pt>
                <c:pt idx="28">
                  <c:v>177.12</c:v>
                </c:pt>
                <c:pt idx="29">
                  <c:v>167.39999999999998</c:v>
                </c:pt>
                <c:pt idx="30">
                  <c:v>154.44</c:v>
                </c:pt>
                <c:pt idx="31">
                  <c:v>146.77199999999999</c:v>
                </c:pt>
                <c:pt idx="32">
                  <c:v>138.096</c:v>
                </c:pt>
                <c:pt idx="33">
                  <c:v>132.58799999999999</c:v>
                </c:pt>
                <c:pt idx="34">
                  <c:v>128.52000000000001</c:v>
                </c:pt>
                <c:pt idx="35">
                  <c:v>124.992</c:v>
                </c:pt>
                <c:pt idx="36">
                  <c:v>120.96</c:v>
                </c:pt>
                <c:pt idx="37">
                  <c:v>116.892</c:v>
                </c:pt>
                <c:pt idx="38">
                  <c:v>113.40000000000002</c:v>
                </c:pt>
                <c:pt idx="39">
                  <c:v>110.80800000000001</c:v>
                </c:pt>
                <c:pt idx="40">
                  <c:v>108</c:v>
                </c:pt>
                <c:pt idx="41">
                  <c:v>106.92</c:v>
                </c:pt>
                <c:pt idx="42">
                  <c:v>102.81600000000002</c:v>
                </c:pt>
                <c:pt idx="43">
                  <c:v>101.08799999999999</c:v>
                </c:pt>
                <c:pt idx="44">
                  <c:v>100.8</c:v>
                </c:pt>
                <c:pt idx="45">
                  <c:v>100.44</c:v>
                </c:pt>
                <c:pt idx="46">
                  <c:v>98.496000000000009</c:v>
                </c:pt>
                <c:pt idx="47">
                  <c:v>97.92</c:v>
                </c:pt>
                <c:pt idx="48">
                  <c:v>96.552000000000007</c:v>
                </c:pt>
                <c:pt idx="49">
                  <c:v>96.443999999999988</c:v>
                </c:pt>
                <c:pt idx="50">
                  <c:v>95.76</c:v>
                </c:pt>
                <c:pt idx="51">
                  <c:v>94.5</c:v>
                </c:pt>
                <c:pt idx="52">
                  <c:v>92.88</c:v>
                </c:pt>
                <c:pt idx="53">
                  <c:v>92.231999999999999</c:v>
                </c:pt>
                <c:pt idx="54">
                  <c:v>91.584000000000003</c:v>
                </c:pt>
                <c:pt idx="55">
                  <c:v>91.367999999999995</c:v>
                </c:pt>
                <c:pt idx="56">
                  <c:v>90.72</c:v>
                </c:pt>
                <c:pt idx="57">
                  <c:v>90.287999999999997</c:v>
                </c:pt>
                <c:pt idx="58">
                  <c:v>90.719999999999985</c:v>
                </c:pt>
                <c:pt idx="59">
                  <c:v>90.792000000000002</c:v>
                </c:pt>
                <c:pt idx="60">
                  <c:v>90.72</c:v>
                </c:pt>
                <c:pt idx="61">
                  <c:v>91.8</c:v>
                </c:pt>
                <c:pt idx="62">
                  <c:v>91.007999999999996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E8-42B0-BC98-7A8C049F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0608"/>
        <c:axId val="42181184"/>
      </c:scatterChart>
      <c:valAx>
        <c:axId val="421806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81184"/>
        <c:crosses val="autoZero"/>
        <c:crossBetween val="midCat"/>
      </c:valAx>
      <c:valAx>
        <c:axId val="42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73</xdr:row>
      <xdr:rowOff>7620</xdr:rowOff>
    </xdr:from>
    <xdr:to>
      <xdr:col>5</xdr:col>
      <xdr:colOff>1226820</xdr:colOff>
      <xdr:row>89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9E9313-39F5-7DB8-4037-D28F0942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</xdr:colOff>
      <xdr:row>73</xdr:row>
      <xdr:rowOff>125730</xdr:rowOff>
    </xdr:from>
    <xdr:to>
      <xdr:col>12</xdr:col>
      <xdr:colOff>352425</xdr:colOff>
      <xdr:row>89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E801C26-45D9-C731-49BE-3E31B3D9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64" workbookViewId="0">
      <selection activeCell="G95" sqref="G95"/>
    </sheetView>
  </sheetViews>
  <sheetFormatPr baseColWidth="10" defaultColWidth="9.140625" defaultRowHeight="15" x14ac:dyDescent="0.25"/>
  <cols>
    <col min="2" max="2" width="21.7109375" customWidth="1"/>
    <col min="3" max="3" width="24.5703125" customWidth="1"/>
    <col min="4" max="4" width="19.85546875" customWidth="1"/>
    <col min="5" max="5" width="11" customWidth="1"/>
    <col min="6" max="6" width="21.85546875" customWidth="1"/>
    <col min="7" max="7" width="23.5703125" customWidth="1"/>
    <col min="8" max="8" width="15.42578125" customWidth="1"/>
  </cols>
  <sheetData>
    <row r="1" spans="1:8" x14ac:dyDescent="0.25">
      <c r="A1" s="2" t="s">
        <v>0</v>
      </c>
      <c r="B1" s="2" t="s">
        <v>2</v>
      </c>
      <c r="C1" s="2" t="s">
        <v>3</v>
      </c>
      <c r="D1" s="2" t="s">
        <v>1</v>
      </c>
      <c r="E1" s="3" t="s">
        <v>4</v>
      </c>
      <c r="F1" s="3" t="s">
        <v>7</v>
      </c>
    </row>
    <row r="2" spans="1:8" ht="14.45" x14ac:dyDescent="0.3">
      <c r="A2" s="1">
        <v>400</v>
      </c>
      <c r="B2" s="7">
        <v>3.47</v>
      </c>
      <c r="C2" s="5">
        <v>9.4E-2</v>
      </c>
      <c r="D2" s="7">
        <f>20*LOG10(C2/B2)</f>
        <v>-31.344032423823499</v>
      </c>
      <c r="E2" s="4">
        <v>1.85</v>
      </c>
      <c r="F2" s="7">
        <f>E2*A2*2*180/1000</f>
        <v>266.39999999999998</v>
      </c>
      <c r="G2" t="s">
        <v>12</v>
      </c>
      <c r="H2" t="s">
        <v>13</v>
      </c>
    </row>
    <row r="3" spans="1:8" ht="14.45" x14ac:dyDescent="0.3">
      <c r="A3" s="1">
        <v>500</v>
      </c>
      <c r="B3" s="7">
        <v>3.47</v>
      </c>
      <c r="C3" s="6">
        <v>0.11600000000000001</v>
      </c>
      <c r="D3" s="7">
        <f t="shared" ref="D3:D64" si="0">20*LOG10(C3/B3)</f>
        <v>-29.517429711279103</v>
      </c>
      <c r="E3" s="4">
        <v>1.49</v>
      </c>
      <c r="F3" s="7">
        <f t="shared" ref="F3:F64" si="1">E3*A3*2*180/1000</f>
        <v>268.2</v>
      </c>
      <c r="G3" t="s">
        <v>11</v>
      </c>
      <c r="H3" t="s">
        <v>10</v>
      </c>
    </row>
    <row r="4" spans="1:8" ht="14.45" x14ac:dyDescent="0.3">
      <c r="A4" s="1">
        <v>600</v>
      </c>
      <c r="B4" s="7">
        <v>3.54</v>
      </c>
      <c r="C4" s="6">
        <v>0.13700000000000001</v>
      </c>
      <c r="D4" s="7">
        <f t="shared" si="0"/>
        <v>-28.245653897387619</v>
      </c>
      <c r="E4" s="4">
        <v>1.23</v>
      </c>
      <c r="F4" s="7">
        <f t="shared" si="1"/>
        <v>265.68</v>
      </c>
    </row>
    <row r="5" spans="1:8" ht="14.45" x14ac:dyDescent="0.3">
      <c r="A5" s="1">
        <v>700</v>
      </c>
      <c r="B5" s="7">
        <v>3.54</v>
      </c>
      <c r="C5" s="6">
        <v>0.16200000000000001</v>
      </c>
      <c r="D5" s="7">
        <f t="shared" si="0"/>
        <v>-26.789764949663137</v>
      </c>
      <c r="E5" s="4">
        <v>1.06</v>
      </c>
      <c r="F5" s="7">
        <f t="shared" si="1"/>
        <v>267.12</v>
      </c>
    </row>
    <row r="6" spans="1:8" ht="14.45" x14ac:dyDescent="0.3">
      <c r="A6" s="1">
        <v>800</v>
      </c>
      <c r="B6" s="7">
        <v>3.48</v>
      </c>
      <c r="C6" s="6">
        <v>0.186</v>
      </c>
      <c r="D6" s="7">
        <f t="shared" si="0"/>
        <v>-25.44132599457329</v>
      </c>
      <c r="E6" s="4">
        <v>0.92</v>
      </c>
      <c r="F6" s="7">
        <f t="shared" si="1"/>
        <v>264.95999999999998</v>
      </c>
    </row>
    <row r="7" spans="1:8" ht="14.45" x14ac:dyDescent="0.3">
      <c r="A7" s="1">
        <v>900</v>
      </c>
      <c r="B7" s="7">
        <v>3.55</v>
      </c>
      <c r="C7" s="6">
        <v>0.21199999999999999</v>
      </c>
      <c r="D7" s="7">
        <f t="shared" si="0"/>
        <v>-24.477849842526851</v>
      </c>
      <c r="E7" s="4">
        <v>0.81599999999999995</v>
      </c>
      <c r="F7" s="7">
        <f t="shared" si="1"/>
        <v>264.38400000000001</v>
      </c>
    </row>
    <row r="8" spans="1:8" ht="14.45" x14ac:dyDescent="0.3">
      <c r="A8" s="1">
        <v>1000</v>
      </c>
      <c r="B8" s="7">
        <v>3.49</v>
      </c>
      <c r="C8" s="6">
        <v>0.24</v>
      </c>
      <c r="D8" s="7">
        <f t="shared" si="0"/>
        <v>-23.252283704951481</v>
      </c>
      <c r="E8" s="4">
        <v>0.73599999999999999</v>
      </c>
      <c r="F8" s="7">
        <f t="shared" si="1"/>
        <v>264.95999999999998</v>
      </c>
    </row>
    <row r="9" spans="1:8" ht="14.45" x14ac:dyDescent="0.3">
      <c r="A9" s="1">
        <v>1200</v>
      </c>
      <c r="B9" s="7">
        <v>3.57</v>
      </c>
      <c r="C9" s="6">
        <v>0.28899999999999998</v>
      </c>
      <c r="D9" s="7">
        <f t="shared" si="0"/>
        <v>-21.835407467112908</v>
      </c>
      <c r="E9" s="4">
        <v>0.61199999999999999</v>
      </c>
      <c r="F9" s="7">
        <f t="shared" si="1"/>
        <v>264.38400000000001</v>
      </c>
      <c r="G9" t="s">
        <v>6</v>
      </c>
      <c r="H9" t="s">
        <v>5</v>
      </c>
    </row>
    <row r="10" spans="1:8" ht="14.45" x14ac:dyDescent="0.3">
      <c r="A10" s="1">
        <v>1400</v>
      </c>
      <c r="B10" s="7">
        <v>3.56</v>
      </c>
      <c r="C10" s="6">
        <v>0.34399999999999997</v>
      </c>
      <c r="D10" s="7">
        <f t="shared" si="0"/>
        <v>-20.297831108026902</v>
      </c>
      <c r="E10" s="4">
        <v>0.52400000000000002</v>
      </c>
      <c r="F10" s="7">
        <f t="shared" si="1"/>
        <v>264.096</v>
      </c>
    </row>
    <row r="11" spans="1:8" ht="14.45" x14ac:dyDescent="0.3">
      <c r="A11" s="1">
        <v>1600</v>
      </c>
      <c r="B11" s="7">
        <v>3.57</v>
      </c>
      <c r="C11" s="6">
        <v>0.39700000000000002</v>
      </c>
      <c r="D11" s="7">
        <f t="shared" si="0"/>
        <v>-19.077554186981562</v>
      </c>
      <c r="E11" s="4">
        <v>0.46</v>
      </c>
      <c r="F11" s="7">
        <f t="shared" si="1"/>
        <v>264.95999999999998</v>
      </c>
    </row>
    <row r="12" spans="1:8" ht="14.45" x14ac:dyDescent="0.3">
      <c r="A12" s="1">
        <v>1800</v>
      </c>
      <c r="B12" s="7">
        <v>3.56</v>
      </c>
      <c r="C12" s="6">
        <v>0.45900000000000002</v>
      </c>
      <c r="D12" s="7">
        <f t="shared" si="0"/>
        <v>-17.79274624871228</v>
      </c>
      <c r="E12" s="4">
        <v>0.40400000000000003</v>
      </c>
      <c r="F12" s="7">
        <f t="shared" si="1"/>
        <v>261.79200000000003</v>
      </c>
    </row>
    <row r="13" spans="1:8" ht="14.45" x14ac:dyDescent="0.3">
      <c r="A13" s="1">
        <v>2000</v>
      </c>
      <c r="B13" s="7">
        <v>3.5</v>
      </c>
      <c r="C13" s="6">
        <v>0.52700000000000002</v>
      </c>
      <c r="D13" s="7">
        <f t="shared" si="0"/>
        <v>-16.44514858275458</v>
      </c>
      <c r="E13" s="4">
        <v>0.36399999999999999</v>
      </c>
      <c r="F13" s="7">
        <f t="shared" si="1"/>
        <v>262.08</v>
      </c>
    </row>
    <row r="14" spans="1:8" ht="14.45" x14ac:dyDescent="0.3">
      <c r="A14" s="1">
        <v>2200</v>
      </c>
      <c r="B14" s="7">
        <v>3.52</v>
      </c>
      <c r="C14" s="6">
        <v>0.59499999999999997</v>
      </c>
      <c r="D14" s="7">
        <f t="shared" si="0"/>
        <v>-15.440513954991628</v>
      </c>
      <c r="E14" s="4">
        <v>0.33</v>
      </c>
      <c r="F14" s="7">
        <f t="shared" si="1"/>
        <v>261.36</v>
      </c>
      <c r="G14" t="s">
        <v>6</v>
      </c>
      <c r="H14" t="s">
        <v>8</v>
      </c>
    </row>
    <row r="15" spans="1:8" ht="14.45" x14ac:dyDescent="0.3">
      <c r="A15" s="1">
        <v>2400</v>
      </c>
      <c r="B15" s="7">
        <v>3.59</v>
      </c>
      <c r="C15" s="6">
        <v>0.65900000000000003</v>
      </c>
      <c r="D15" s="7">
        <f t="shared" si="0"/>
        <v>-14.724180679686185</v>
      </c>
      <c r="E15" s="4">
        <v>0.3</v>
      </c>
      <c r="F15" s="7">
        <f t="shared" si="1"/>
        <v>259.2</v>
      </c>
    </row>
    <row r="16" spans="1:8" ht="14.45" x14ac:dyDescent="0.3">
      <c r="A16" s="1">
        <v>2600</v>
      </c>
      <c r="B16" s="7">
        <v>3.54</v>
      </c>
      <c r="C16" s="6">
        <v>0.74399999999999999</v>
      </c>
      <c r="D16" s="7">
        <f t="shared" si="0"/>
        <v>-13.548606529598183</v>
      </c>
      <c r="E16" s="4">
        <v>0.27600000000000002</v>
      </c>
      <c r="F16" s="7">
        <f t="shared" si="1"/>
        <v>258.33600000000001</v>
      </c>
    </row>
    <row r="17" spans="1:8" ht="14.45" x14ac:dyDescent="0.3">
      <c r="A17" s="1">
        <v>2800</v>
      </c>
      <c r="B17" s="7">
        <v>3.61</v>
      </c>
      <c r="C17" s="6">
        <v>0.82</v>
      </c>
      <c r="D17" s="7">
        <f t="shared" si="0"/>
        <v>-12.873866990438824</v>
      </c>
      <c r="E17" s="4">
        <v>0.25600000000000001</v>
      </c>
      <c r="F17" s="7">
        <f t="shared" si="1"/>
        <v>258.048</v>
      </c>
    </row>
    <row r="18" spans="1:8" ht="14.45" x14ac:dyDescent="0.3">
      <c r="A18" s="1">
        <v>3000</v>
      </c>
      <c r="B18" s="7">
        <v>3.15</v>
      </c>
      <c r="C18" s="6">
        <v>0.91500000000000004</v>
      </c>
      <c r="D18" s="7">
        <f t="shared" si="0"/>
        <v>-10.737789194463044</v>
      </c>
      <c r="E18" s="4">
        <v>0.23799999999999999</v>
      </c>
      <c r="F18" s="7">
        <f t="shared" si="1"/>
        <v>257.04000000000002</v>
      </c>
    </row>
    <row r="19" spans="1:8" ht="14.45" x14ac:dyDescent="0.3">
      <c r="A19" s="1">
        <v>3250</v>
      </c>
      <c r="B19" s="7">
        <v>3.57</v>
      </c>
      <c r="C19" s="6">
        <v>1.05</v>
      </c>
      <c r="D19" s="7">
        <f t="shared" si="0"/>
        <v>-10.629578340845104</v>
      </c>
      <c r="E19" s="4">
        <v>0.216</v>
      </c>
      <c r="F19" s="7">
        <f t="shared" si="1"/>
        <v>252.72</v>
      </c>
    </row>
    <row r="20" spans="1:8" ht="14.45" x14ac:dyDescent="0.3">
      <c r="A20" s="1">
        <v>3500</v>
      </c>
      <c r="B20" s="7">
        <v>3.5</v>
      </c>
      <c r="C20" s="6">
        <v>1.1599999999999999</v>
      </c>
      <c r="D20" s="7">
        <f t="shared" si="0"/>
        <v>-9.5922011024671434</v>
      </c>
      <c r="E20" s="4">
        <v>0.19900000000000001</v>
      </c>
      <c r="F20" s="7">
        <f t="shared" si="1"/>
        <v>250.74</v>
      </c>
    </row>
    <row r="21" spans="1:8" ht="14.45" x14ac:dyDescent="0.3">
      <c r="A21" s="1">
        <v>3750</v>
      </c>
      <c r="B21" s="7">
        <v>3.5</v>
      </c>
      <c r="C21" s="6">
        <v>1.32</v>
      </c>
      <c r="D21" s="7">
        <f t="shared" si="0"/>
        <v>-8.4698822628885146</v>
      </c>
      <c r="E21" s="4">
        <v>0.185</v>
      </c>
      <c r="F21" s="7">
        <f t="shared" si="1"/>
        <v>249.75</v>
      </c>
    </row>
    <row r="22" spans="1:8" ht="14.45" x14ac:dyDescent="0.3">
      <c r="A22" s="1">
        <v>4000</v>
      </c>
      <c r="B22" s="7">
        <v>3.5</v>
      </c>
      <c r="C22" s="6">
        <v>1.52</v>
      </c>
      <c r="D22" s="7">
        <f t="shared" si="0"/>
        <v>-7.2444891281100618</v>
      </c>
      <c r="E22" s="4">
        <v>0.17</v>
      </c>
      <c r="F22" s="7">
        <f t="shared" si="1"/>
        <v>244.8</v>
      </c>
      <c r="G22" t="s">
        <v>6</v>
      </c>
      <c r="H22" t="s">
        <v>9</v>
      </c>
    </row>
    <row r="23" spans="1:8" ht="14.45" x14ac:dyDescent="0.3">
      <c r="A23" s="1">
        <v>4250</v>
      </c>
      <c r="B23" s="7">
        <v>3.5</v>
      </c>
      <c r="C23" s="6">
        <v>1.75</v>
      </c>
      <c r="D23" s="7">
        <f t="shared" si="0"/>
        <v>-6.0205999132796242</v>
      </c>
      <c r="E23" s="4">
        <v>0.158</v>
      </c>
      <c r="F23" s="7">
        <f t="shared" si="1"/>
        <v>241.74</v>
      </c>
    </row>
    <row r="24" spans="1:8" ht="14.45" x14ac:dyDescent="0.3">
      <c r="A24" s="1">
        <v>4500</v>
      </c>
      <c r="B24" s="7">
        <v>3.5</v>
      </c>
      <c r="C24" s="6">
        <v>2.0099999999999998</v>
      </c>
      <c r="D24" s="7">
        <f t="shared" si="0"/>
        <v>-4.8174397385957368</v>
      </c>
      <c r="E24" s="4">
        <v>0.14699999999999999</v>
      </c>
      <c r="F24" s="7">
        <f t="shared" si="1"/>
        <v>238.14</v>
      </c>
    </row>
    <row r="25" spans="1:8" ht="14.45" x14ac:dyDescent="0.3">
      <c r="A25" s="1">
        <v>4750</v>
      </c>
      <c r="B25" s="7">
        <v>3.5</v>
      </c>
      <c r="C25" s="6">
        <v>2.33</v>
      </c>
      <c r="D25" s="7">
        <f t="shared" si="0"/>
        <v>-3.5342424664851335</v>
      </c>
      <c r="E25" s="4">
        <v>0.13600000000000001</v>
      </c>
      <c r="F25" s="7">
        <f t="shared" si="1"/>
        <v>232.56</v>
      </c>
    </row>
    <row r="26" spans="1:8" ht="14.45" x14ac:dyDescent="0.3">
      <c r="A26" s="1">
        <v>5000</v>
      </c>
      <c r="B26" s="7">
        <v>3.5</v>
      </c>
      <c r="C26" s="6">
        <v>2.68</v>
      </c>
      <c r="D26" s="7">
        <f t="shared" si="0"/>
        <v>-2.3186650064297352</v>
      </c>
      <c r="E26" s="4">
        <v>0.125</v>
      </c>
      <c r="F26" s="7">
        <f t="shared" si="1"/>
        <v>225</v>
      </c>
    </row>
    <row r="27" spans="1:8" ht="14.45" x14ac:dyDescent="0.3">
      <c r="A27" s="1">
        <v>5250</v>
      </c>
      <c r="B27" s="7">
        <v>3.5</v>
      </c>
      <c r="C27" s="6">
        <v>3.09</v>
      </c>
      <c r="D27" s="7">
        <f t="shared" si="0"/>
        <v>-1.0821912985088207</v>
      </c>
      <c r="E27" s="4">
        <v>0.114</v>
      </c>
      <c r="F27" s="7">
        <f t="shared" si="1"/>
        <v>215.46</v>
      </c>
      <c r="G27" t="s">
        <v>6</v>
      </c>
      <c r="H27" t="s">
        <v>10</v>
      </c>
    </row>
    <row r="28" spans="1:8" ht="14.45" x14ac:dyDescent="0.3">
      <c r="A28" s="1">
        <v>5500</v>
      </c>
      <c r="B28" s="7">
        <v>3.5</v>
      </c>
      <c r="C28" s="6">
        <v>3.45</v>
      </c>
      <c r="D28" s="7">
        <f t="shared" si="0"/>
        <v>-0.12497898554002984</v>
      </c>
      <c r="E28" s="4">
        <v>0.104</v>
      </c>
      <c r="F28" s="7">
        <f t="shared" si="1"/>
        <v>205.92</v>
      </c>
    </row>
    <row r="29" spans="1:8" ht="14.45" x14ac:dyDescent="0.3">
      <c r="A29" s="1">
        <v>5750</v>
      </c>
      <c r="B29" s="7">
        <v>3.5</v>
      </c>
      <c r="C29" s="6">
        <v>3.62</v>
      </c>
      <c r="D29" s="7">
        <f t="shared" si="0"/>
        <v>0.29281052365780114</v>
      </c>
      <c r="E29" s="4">
        <v>9.2999999999999999E-2</v>
      </c>
      <c r="F29" s="7">
        <f t="shared" si="1"/>
        <v>192.51</v>
      </c>
    </row>
    <row r="30" spans="1:8" ht="14.45" x14ac:dyDescent="0.3">
      <c r="A30" s="1">
        <v>6000</v>
      </c>
      <c r="B30" s="7">
        <v>3.5</v>
      </c>
      <c r="C30" s="6">
        <v>3.8</v>
      </c>
      <c r="D30" s="7">
        <f t="shared" si="0"/>
        <v>0.71431104533068979</v>
      </c>
      <c r="E30" s="4">
        <v>8.2000000000000003E-2</v>
      </c>
      <c r="F30" s="7">
        <f t="shared" si="1"/>
        <v>177.12</v>
      </c>
    </row>
    <row r="31" spans="1:8" ht="14.45" x14ac:dyDescent="0.3">
      <c r="A31" s="1">
        <v>6250</v>
      </c>
      <c r="B31" s="7">
        <v>3.5</v>
      </c>
      <c r="C31" s="6">
        <v>3.7</v>
      </c>
      <c r="D31" s="7">
        <f t="shared" si="0"/>
        <v>0.48267359433438739</v>
      </c>
      <c r="E31" s="4">
        <v>7.4399999999999994E-2</v>
      </c>
      <c r="F31" s="7">
        <f t="shared" si="1"/>
        <v>167.39999999999998</v>
      </c>
    </row>
    <row r="32" spans="1:8" ht="14.45" x14ac:dyDescent="0.3">
      <c r="A32" s="1">
        <v>6500</v>
      </c>
      <c r="B32" s="7">
        <v>3.5</v>
      </c>
      <c r="C32" s="6">
        <v>3.47</v>
      </c>
      <c r="D32" s="7">
        <f t="shared" si="0"/>
        <v>-7.4771391188038272E-2</v>
      </c>
      <c r="E32" s="4">
        <v>6.6000000000000003E-2</v>
      </c>
      <c r="F32" s="7">
        <f t="shared" si="1"/>
        <v>154.44</v>
      </c>
    </row>
    <row r="33" spans="1:8" ht="14.45" x14ac:dyDescent="0.3">
      <c r="A33" s="1">
        <v>6750</v>
      </c>
      <c r="B33" s="7">
        <v>3.5</v>
      </c>
      <c r="C33" s="6">
        <v>3.18</v>
      </c>
      <c r="D33" s="7">
        <f t="shared" si="0"/>
        <v>-0.83281848731685892</v>
      </c>
      <c r="E33" s="4">
        <v>6.0400000000000002E-2</v>
      </c>
      <c r="F33" s="7">
        <f t="shared" si="1"/>
        <v>146.77199999999999</v>
      </c>
    </row>
    <row r="34" spans="1:8" ht="14.45" x14ac:dyDescent="0.3">
      <c r="A34" s="1">
        <v>7000</v>
      </c>
      <c r="B34" s="7">
        <v>3.5</v>
      </c>
      <c r="C34" s="6">
        <v>2.89</v>
      </c>
      <c r="D34" s="7">
        <f t="shared" si="0"/>
        <v>-1.6634040318745555</v>
      </c>
      <c r="E34" s="4">
        <v>5.4800000000000001E-2</v>
      </c>
      <c r="F34" s="7">
        <f t="shared" si="1"/>
        <v>138.096</v>
      </c>
    </row>
    <row r="35" spans="1:8" ht="14.45" x14ac:dyDescent="0.3">
      <c r="A35" s="1">
        <v>7250</v>
      </c>
      <c r="B35" s="7">
        <v>3.5</v>
      </c>
      <c r="C35" s="6">
        <v>2.63</v>
      </c>
      <c r="D35" s="7">
        <f t="shared" si="0"/>
        <v>-2.482245917210355</v>
      </c>
      <c r="E35" s="4">
        <v>5.0799999999999998E-2</v>
      </c>
      <c r="F35" s="7">
        <f t="shared" si="1"/>
        <v>132.58799999999999</v>
      </c>
    </row>
    <row r="36" spans="1:8" ht="14.45" x14ac:dyDescent="0.3">
      <c r="A36" s="1">
        <v>7500</v>
      </c>
      <c r="B36" s="7">
        <v>3.5</v>
      </c>
      <c r="C36" s="6">
        <v>2.4</v>
      </c>
      <c r="D36" s="7">
        <f t="shared" si="0"/>
        <v>-3.2771360527733924</v>
      </c>
      <c r="E36" s="4">
        <v>4.7600000000000003E-2</v>
      </c>
      <c r="F36" s="7">
        <f t="shared" si="1"/>
        <v>128.52000000000001</v>
      </c>
    </row>
    <row r="37" spans="1:8" ht="14.45" x14ac:dyDescent="0.3">
      <c r="A37" s="1">
        <v>7750</v>
      </c>
      <c r="B37" s="7">
        <v>3.5</v>
      </c>
      <c r="C37" s="6">
        <v>2.19</v>
      </c>
      <c r="D37" s="7">
        <f t="shared" si="0"/>
        <v>-4.0724785902031471</v>
      </c>
      <c r="E37" s="4">
        <v>4.48E-2</v>
      </c>
      <c r="F37" s="7">
        <f t="shared" si="1"/>
        <v>124.992</v>
      </c>
    </row>
    <row r="38" spans="1:8" ht="14.45" x14ac:dyDescent="0.3">
      <c r="A38" s="1">
        <v>8000</v>
      </c>
      <c r="B38" s="7">
        <v>3.5</v>
      </c>
      <c r="C38" s="6">
        <v>2.0099999999999998</v>
      </c>
      <c r="D38" s="7">
        <f t="shared" si="0"/>
        <v>-4.8174397385957368</v>
      </c>
      <c r="E38" s="4">
        <v>4.2000000000000003E-2</v>
      </c>
      <c r="F38" s="7">
        <f t="shared" si="1"/>
        <v>120.96</v>
      </c>
    </row>
    <row r="39" spans="1:8" ht="14.45" x14ac:dyDescent="0.3">
      <c r="A39" s="1">
        <v>8500</v>
      </c>
      <c r="B39" s="7">
        <v>3.5</v>
      </c>
      <c r="C39" s="6">
        <v>1.73</v>
      </c>
      <c r="D39" s="7">
        <f t="shared" si="0"/>
        <v>-6.1204388244296046</v>
      </c>
      <c r="E39" s="4">
        <v>3.8199999999999998E-2</v>
      </c>
      <c r="F39" s="7">
        <f t="shared" si="1"/>
        <v>116.892</v>
      </c>
      <c r="G39" t="s">
        <v>6</v>
      </c>
      <c r="H39" t="s">
        <v>9</v>
      </c>
    </row>
    <row r="40" spans="1:8" ht="14.45" x14ac:dyDescent="0.3">
      <c r="A40" s="1">
        <v>9000</v>
      </c>
      <c r="B40" s="7">
        <v>3.5</v>
      </c>
      <c r="C40" s="6">
        <v>1.51</v>
      </c>
      <c r="D40" s="7">
        <f t="shared" si="0"/>
        <v>-7.3018219411421237</v>
      </c>
      <c r="E40" s="4">
        <v>3.5000000000000003E-2</v>
      </c>
      <c r="F40" s="7">
        <f t="shared" si="1"/>
        <v>113.40000000000002</v>
      </c>
    </row>
    <row r="41" spans="1:8" ht="14.45" x14ac:dyDescent="0.3">
      <c r="A41" s="1">
        <v>9500</v>
      </c>
      <c r="B41" s="7">
        <v>3.5</v>
      </c>
      <c r="C41" s="8">
        <v>1.34</v>
      </c>
      <c r="D41" s="7">
        <f t="shared" si="0"/>
        <v>-8.3392649197093593</v>
      </c>
      <c r="E41" s="4">
        <v>3.2399999999999998E-2</v>
      </c>
      <c r="F41" s="7">
        <f t="shared" si="1"/>
        <v>110.80800000000001</v>
      </c>
      <c r="G41" t="s">
        <v>6</v>
      </c>
      <c r="H41" t="s">
        <v>8</v>
      </c>
    </row>
    <row r="42" spans="1:8" ht="14.45" x14ac:dyDescent="0.3">
      <c r="A42" s="1">
        <v>10000</v>
      </c>
      <c r="B42" s="7">
        <v>3.5</v>
      </c>
      <c r="C42" s="6">
        <v>1.22</v>
      </c>
      <c r="D42" s="7">
        <f t="shared" si="0"/>
        <v>-9.1541642735105473</v>
      </c>
      <c r="E42" s="4">
        <v>0.03</v>
      </c>
      <c r="F42" s="7">
        <f t="shared" si="1"/>
        <v>108</v>
      </c>
    </row>
    <row r="43" spans="1:8" ht="14.45" x14ac:dyDescent="0.3">
      <c r="A43" s="1">
        <v>11000</v>
      </c>
      <c r="B43" s="7">
        <v>3.5</v>
      </c>
      <c r="C43" s="6">
        <v>1.02</v>
      </c>
      <c r="D43" s="7">
        <f t="shared" si="0"/>
        <v>-10.709357451767161</v>
      </c>
      <c r="E43" s="4">
        <v>2.7E-2</v>
      </c>
      <c r="F43" s="7">
        <f t="shared" si="1"/>
        <v>106.92</v>
      </c>
    </row>
    <row r="44" spans="1:8" ht="14.45" x14ac:dyDescent="0.3">
      <c r="A44" s="1">
        <v>12000</v>
      </c>
      <c r="B44" s="7">
        <v>3.5</v>
      </c>
      <c r="C44" s="6">
        <v>0.89400000000000002</v>
      </c>
      <c r="D44" s="7">
        <f t="shared" si="0"/>
        <v>-11.854610511087158</v>
      </c>
      <c r="E44" s="4">
        <v>2.3800000000000002E-2</v>
      </c>
      <c r="F44" s="7">
        <f t="shared" si="1"/>
        <v>102.81600000000002</v>
      </c>
    </row>
    <row r="45" spans="1:8" ht="14.45" x14ac:dyDescent="0.3">
      <c r="A45" s="1">
        <v>13000</v>
      </c>
      <c r="B45" s="7">
        <v>3.5</v>
      </c>
      <c r="C45" s="6">
        <v>0.79200000000000004</v>
      </c>
      <c r="D45" s="7">
        <f t="shared" si="0"/>
        <v>-12.906857255215643</v>
      </c>
      <c r="E45" s="4">
        <v>2.1600000000000001E-2</v>
      </c>
      <c r="F45" s="7">
        <f t="shared" si="1"/>
        <v>101.08799999999999</v>
      </c>
    </row>
    <row r="46" spans="1:8" ht="14.45" x14ac:dyDescent="0.3">
      <c r="A46" s="1">
        <v>14000</v>
      </c>
      <c r="B46" s="7">
        <v>3.5</v>
      </c>
      <c r="C46" s="6">
        <v>0.71099999999999997</v>
      </c>
      <c r="D46" s="7">
        <f t="shared" si="0"/>
        <v>-13.843968872410189</v>
      </c>
      <c r="E46" s="4">
        <v>0.02</v>
      </c>
      <c r="F46" s="7">
        <f t="shared" si="1"/>
        <v>100.8</v>
      </c>
    </row>
    <row r="47" spans="1:8" ht="14.45" x14ac:dyDescent="0.3">
      <c r="A47" s="1">
        <v>15000</v>
      </c>
      <c r="B47" s="7">
        <v>3.5</v>
      </c>
      <c r="C47" s="6">
        <v>0.65</v>
      </c>
      <c r="D47" s="7">
        <f t="shared" si="0"/>
        <v>-14.623093754148401</v>
      </c>
      <c r="E47" s="4">
        <v>1.8599999999999998E-2</v>
      </c>
      <c r="F47" s="7">
        <f t="shared" si="1"/>
        <v>100.44</v>
      </c>
    </row>
    <row r="48" spans="1:8" ht="14.45" x14ac:dyDescent="0.3">
      <c r="A48" s="1">
        <v>16000</v>
      </c>
      <c r="B48" s="7">
        <v>3.5</v>
      </c>
      <c r="C48" s="6">
        <v>0.59899999999999998</v>
      </c>
      <c r="D48" s="7">
        <f t="shared" si="0"/>
        <v>-15.332824439219285</v>
      </c>
      <c r="E48" s="4">
        <v>1.7100000000000001E-2</v>
      </c>
      <c r="F48" s="7">
        <f t="shared" si="1"/>
        <v>98.496000000000009</v>
      </c>
    </row>
    <row r="49" spans="1:8" ht="14.45" x14ac:dyDescent="0.3">
      <c r="A49" s="1">
        <v>17000</v>
      </c>
      <c r="B49" s="7">
        <v>3.5</v>
      </c>
      <c r="C49" s="6">
        <v>0.55300000000000005</v>
      </c>
      <c r="D49" s="7">
        <f t="shared" si="0"/>
        <v>-16.026858260911546</v>
      </c>
      <c r="E49" s="4">
        <v>1.6E-2</v>
      </c>
      <c r="F49" s="7">
        <f t="shared" si="1"/>
        <v>97.92</v>
      </c>
    </row>
    <row r="50" spans="1:8" ht="14.45" x14ac:dyDescent="0.3">
      <c r="A50" s="1">
        <v>18000</v>
      </c>
      <c r="B50" s="7">
        <v>3.5</v>
      </c>
      <c r="C50" s="6">
        <v>0.50700000000000001</v>
      </c>
      <c r="D50" s="7">
        <f t="shared" si="0"/>
        <v>-16.781201700338791</v>
      </c>
      <c r="E50" s="4">
        <v>1.49E-2</v>
      </c>
      <c r="F50" s="7">
        <f t="shared" si="1"/>
        <v>96.552000000000007</v>
      </c>
      <c r="G50" t="s">
        <v>6</v>
      </c>
      <c r="H50" t="s">
        <v>5</v>
      </c>
    </row>
    <row r="51" spans="1:8" ht="14.45" x14ac:dyDescent="0.3">
      <c r="A51" s="1">
        <v>19000</v>
      </c>
      <c r="B51" s="7">
        <v>3.5</v>
      </c>
      <c r="C51" s="6">
        <v>0.47499999999999998</v>
      </c>
      <c r="D51" s="7">
        <f t="shared" si="0"/>
        <v>-17.347488694508183</v>
      </c>
      <c r="E51" s="4">
        <v>1.41E-2</v>
      </c>
      <c r="F51" s="7">
        <f t="shared" si="1"/>
        <v>96.443999999999988</v>
      </c>
    </row>
    <row r="52" spans="1:8" ht="14.45" x14ac:dyDescent="0.3">
      <c r="A52" s="1">
        <v>20000</v>
      </c>
      <c r="B52" s="7">
        <v>3.48</v>
      </c>
      <c r="C52" s="6">
        <v>0.44700000000000001</v>
      </c>
      <c r="D52" s="7">
        <f t="shared" si="0"/>
        <v>-17.825434416292889</v>
      </c>
      <c r="E52" s="4">
        <v>1.3299999999999999E-2</v>
      </c>
      <c r="F52" s="7">
        <f t="shared" si="1"/>
        <v>95.76</v>
      </c>
    </row>
    <row r="53" spans="1:8" ht="14.45" x14ac:dyDescent="0.3">
      <c r="A53" s="1">
        <v>25000</v>
      </c>
      <c r="B53" s="7">
        <v>3.48</v>
      </c>
      <c r="C53" s="6">
        <v>0.34699999999999998</v>
      </c>
      <c r="D53" s="7">
        <f t="shared" si="0"/>
        <v>-20.024995383114145</v>
      </c>
      <c r="E53" s="4">
        <v>1.0500000000000001E-2</v>
      </c>
      <c r="F53" s="7">
        <f t="shared" si="1"/>
        <v>94.5</v>
      </c>
    </row>
    <row r="54" spans="1:8" ht="14.45" x14ac:dyDescent="0.3">
      <c r="A54" s="1">
        <v>30000</v>
      </c>
      <c r="B54" s="7">
        <v>3.48</v>
      </c>
      <c r="C54" s="6">
        <v>0.28299999999999997</v>
      </c>
      <c r="D54" s="7">
        <f t="shared" si="0"/>
        <v>-21.795856168445816</v>
      </c>
      <c r="E54" s="4">
        <v>8.6E-3</v>
      </c>
      <c r="F54" s="7">
        <f t="shared" si="1"/>
        <v>92.88</v>
      </c>
    </row>
    <row r="55" spans="1:8" ht="14.45" x14ac:dyDescent="0.3">
      <c r="A55" s="1">
        <v>35000</v>
      </c>
      <c r="B55" s="7">
        <v>3.47</v>
      </c>
      <c r="C55" s="6">
        <v>0.24</v>
      </c>
      <c r="D55" s="7">
        <f t="shared" si="0"/>
        <v>-23.202364661585353</v>
      </c>
      <c r="E55" s="4">
        <v>7.3200000000000001E-3</v>
      </c>
      <c r="F55" s="7">
        <f t="shared" si="1"/>
        <v>92.231999999999999</v>
      </c>
      <c r="G55" t="s">
        <v>6</v>
      </c>
      <c r="H55" t="s">
        <v>13</v>
      </c>
    </row>
    <row r="56" spans="1:8" ht="14.45" x14ac:dyDescent="0.3">
      <c r="A56" s="1">
        <v>40000</v>
      </c>
      <c r="B56" s="7">
        <v>3.47</v>
      </c>
      <c r="C56" s="6">
        <v>0.20899999999999999</v>
      </c>
      <c r="D56" s="7">
        <f t="shared" si="0"/>
        <v>-24.403663773596396</v>
      </c>
      <c r="E56" s="4">
        <v>6.3600000000000002E-3</v>
      </c>
      <c r="F56" s="7">
        <f t="shared" si="1"/>
        <v>91.584000000000003</v>
      </c>
    </row>
    <row r="57" spans="1:8" ht="14.45" x14ac:dyDescent="0.3">
      <c r="A57" s="1">
        <v>45000</v>
      </c>
      <c r="B57" s="7">
        <v>3.47</v>
      </c>
      <c r="C57" s="6">
        <v>0.185</v>
      </c>
      <c r="D57" s="7">
        <f t="shared" si="0"/>
        <v>-25.463154927757195</v>
      </c>
      <c r="E57" s="4">
        <v>5.64E-3</v>
      </c>
      <c r="F57" s="7">
        <f t="shared" si="1"/>
        <v>91.367999999999995</v>
      </c>
    </row>
    <row r="58" spans="1:8" ht="14.45" x14ac:dyDescent="0.3">
      <c r="A58" s="1">
        <v>50000</v>
      </c>
      <c r="B58" s="7">
        <v>3.47</v>
      </c>
      <c r="C58" s="6">
        <v>0.16600000000000001</v>
      </c>
      <c r="D58" s="7">
        <f t="shared" si="0"/>
        <v>-26.40442773501637</v>
      </c>
      <c r="E58" s="4">
        <v>5.0400000000000002E-3</v>
      </c>
      <c r="F58" s="7">
        <f t="shared" si="1"/>
        <v>90.72</v>
      </c>
    </row>
    <row r="59" spans="1:8" ht="14.45" x14ac:dyDescent="0.3">
      <c r="A59" s="1">
        <v>55000</v>
      </c>
      <c r="B59" s="7">
        <v>3.47</v>
      </c>
      <c r="C59" s="6">
        <v>0.151</v>
      </c>
      <c r="D59" s="7">
        <f t="shared" si="0"/>
        <v>-27.227050549954086</v>
      </c>
      <c r="E59" s="4">
        <v>4.5599999999999998E-3</v>
      </c>
      <c r="F59" s="7">
        <f t="shared" si="1"/>
        <v>90.287999999999997</v>
      </c>
    </row>
    <row r="60" spans="1:8" ht="14.45" x14ac:dyDescent="0.3">
      <c r="A60" s="1">
        <v>60000</v>
      </c>
      <c r="B60" s="7">
        <v>3.47</v>
      </c>
      <c r="C60" s="6">
        <v>0.13800000000000001</v>
      </c>
      <c r="D60" s="7">
        <f t="shared" si="0"/>
        <v>-28.009007767792742</v>
      </c>
      <c r="E60" s="4">
        <v>4.1999999999999997E-3</v>
      </c>
      <c r="F60" s="7">
        <f t="shared" si="1"/>
        <v>90.719999999999985</v>
      </c>
    </row>
    <row r="61" spans="1:8" ht="14.45" x14ac:dyDescent="0.3">
      <c r="A61" s="1">
        <v>65000</v>
      </c>
      <c r="B61" s="7">
        <v>3.47</v>
      </c>
      <c r="C61" s="6">
        <v>0.128</v>
      </c>
      <c r="D61" s="7">
        <f t="shared" si="0"/>
        <v>-28.662390102860105</v>
      </c>
      <c r="E61" s="4">
        <v>3.8800000000000002E-3</v>
      </c>
      <c r="F61" s="7">
        <f t="shared" si="1"/>
        <v>90.792000000000002</v>
      </c>
    </row>
    <row r="62" spans="1:8" ht="14.45" x14ac:dyDescent="0.3">
      <c r="A62" s="1">
        <v>70000</v>
      </c>
      <c r="B62" s="7">
        <v>3.47</v>
      </c>
      <c r="C62" s="6">
        <v>0.11899999999999999</v>
      </c>
      <c r="D62" s="7">
        <f t="shared" si="0"/>
        <v>-29.29565026796686</v>
      </c>
      <c r="E62" s="4">
        <v>3.5999999999999999E-3</v>
      </c>
      <c r="F62" s="7">
        <f t="shared" si="1"/>
        <v>90.72</v>
      </c>
    </row>
    <row r="63" spans="1:8" ht="14.45" x14ac:dyDescent="0.3">
      <c r="A63" s="1">
        <v>75000</v>
      </c>
      <c r="B63" s="7">
        <v>3.47</v>
      </c>
      <c r="C63" s="6">
        <v>0.111</v>
      </c>
      <c r="D63" s="7">
        <f t="shared" si="0"/>
        <v>-29.900129920084325</v>
      </c>
      <c r="E63" s="4">
        <v>3.3999999999999998E-3</v>
      </c>
      <c r="F63" s="7">
        <f t="shared" si="1"/>
        <v>91.8</v>
      </c>
    </row>
    <row r="64" spans="1:8" ht="14.45" x14ac:dyDescent="0.3">
      <c r="A64" s="1">
        <v>80000</v>
      </c>
      <c r="B64" s="7">
        <v>3.47</v>
      </c>
      <c r="C64" s="10">
        <v>0.104</v>
      </c>
      <c r="D64" s="7">
        <f t="shared" si="0"/>
        <v>-30.465922709841866</v>
      </c>
      <c r="E64" s="9">
        <v>3.16E-3</v>
      </c>
      <c r="F64" s="7">
        <f t="shared" si="1"/>
        <v>91.007999999999996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Guerrero</dc:creator>
  <cp:lastModifiedBy>Daniel</cp:lastModifiedBy>
  <dcterms:created xsi:type="dcterms:W3CDTF">2023-06-26T22:33:05Z</dcterms:created>
  <dcterms:modified xsi:type="dcterms:W3CDTF">2023-06-30T19:07:55Z</dcterms:modified>
</cp:coreProperties>
</file>