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elawiseman/PhD/Thesis/Data/"/>
    </mc:Choice>
  </mc:AlternateContent>
  <xr:revisionPtr revIDLastSave="0" documentId="8_{E24D1EBD-8EB2-424B-9838-0132ED550CBD}" xr6:coauthVersionLast="47" xr6:coauthVersionMax="47" xr10:uidLastSave="{00000000-0000-0000-0000-000000000000}"/>
  <bookViews>
    <workbookView xWindow="0" yWindow="740" windowWidth="15000" windowHeight="18900" xr2:uid="{F532F060-933D-4B9E-ABBC-1E962AF898E5}"/>
  </bookViews>
  <sheets>
    <sheet name="TMS" sheetId="1" r:id="rId1"/>
    <sheet name="CTRL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6" i="2" l="1"/>
  <c r="M33" i="1"/>
  <c r="R34" i="2" l="1"/>
  <c r="Q34" i="2"/>
  <c r="P34" i="2"/>
  <c r="P33" i="2"/>
  <c r="O34" i="2"/>
  <c r="R30" i="2"/>
  <c r="Q30" i="2"/>
  <c r="P30" i="2"/>
  <c r="O30" i="2"/>
  <c r="R29" i="2"/>
  <c r="P29" i="2"/>
  <c r="O29" i="2"/>
  <c r="N29" i="2"/>
  <c r="R18" i="2"/>
  <c r="Q18" i="2"/>
  <c r="P18" i="2"/>
  <c r="O18" i="2"/>
  <c r="N18" i="2"/>
  <c r="M18" i="2"/>
  <c r="L18" i="2"/>
  <c r="R35" i="2"/>
  <c r="Q35" i="2"/>
  <c r="P35" i="2"/>
  <c r="O35" i="2"/>
  <c r="N35" i="2"/>
  <c r="M35" i="2"/>
  <c r="Q29" i="2"/>
  <c r="M29" i="2"/>
  <c r="N30" i="2"/>
  <c r="M30" i="2"/>
  <c r="M27" i="1"/>
  <c r="M32" i="1"/>
  <c r="N34" i="2"/>
  <c r="M34" i="2"/>
  <c r="Q9" i="2"/>
  <c r="Q10" i="2"/>
  <c r="Q11" i="2"/>
  <c r="Q12" i="2"/>
  <c r="Q13" i="2"/>
  <c r="Q14" i="2"/>
  <c r="Q15" i="2"/>
  <c r="Q16" i="2"/>
  <c r="Q17" i="2"/>
  <c r="Q19" i="2"/>
  <c r="Q20" i="2"/>
  <c r="Q21" i="2"/>
  <c r="Q22" i="2"/>
  <c r="Q23" i="2"/>
  <c r="Q24" i="2"/>
  <c r="Q25" i="2"/>
  <c r="Q26" i="2"/>
  <c r="Q27" i="2"/>
  <c r="Q28" i="2"/>
  <c r="Q31" i="2"/>
  <c r="Q32" i="2"/>
  <c r="Q33" i="2"/>
  <c r="O28" i="2"/>
  <c r="O31" i="2"/>
  <c r="O32" i="2"/>
  <c r="O33" i="2"/>
  <c r="R24" i="2"/>
  <c r="R25" i="2"/>
  <c r="R26" i="2"/>
  <c r="R27" i="2"/>
  <c r="R28" i="2"/>
  <c r="R31" i="2"/>
  <c r="R32" i="2"/>
  <c r="R33" i="2"/>
  <c r="P25" i="2"/>
  <c r="P26" i="2"/>
  <c r="P27" i="2"/>
  <c r="P28" i="2"/>
  <c r="P31" i="2"/>
  <c r="P32" i="2"/>
  <c r="N24" i="2"/>
  <c r="N25" i="2"/>
  <c r="N26" i="2"/>
  <c r="N27" i="2"/>
  <c r="N28" i="2"/>
  <c r="N31" i="2"/>
  <c r="N32" i="2"/>
  <c r="N33" i="2"/>
  <c r="M24" i="2"/>
  <c r="M25" i="2"/>
  <c r="M26" i="2"/>
  <c r="M27" i="2"/>
  <c r="M28" i="2"/>
  <c r="M31" i="2"/>
  <c r="M32" i="2"/>
  <c r="M33" i="2"/>
  <c r="O26" i="2"/>
  <c r="O27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9" i="2"/>
  <c r="R20" i="2"/>
  <c r="R21" i="2"/>
  <c r="R22" i="2"/>
  <c r="R23" i="2"/>
  <c r="R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9" i="2"/>
  <c r="P20" i="2"/>
  <c r="P21" i="2"/>
  <c r="P22" i="2"/>
  <c r="P23" i="2"/>
  <c r="P24" i="2"/>
  <c r="P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1" i="2"/>
  <c r="N22" i="2"/>
  <c r="N23" i="2"/>
  <c r="N2" i="2"/>
  <c r="Q3" i="2"/>
  <c r="Q4" i="2"/>
  <c r="Q5" i="2"/>
  <c r="Q6" i="2"/>
  <c r="Q7" i="2"/>
  <c r="Q8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9" i="2"/>
  <c r="O20" i="2"/>
  <c r="O21" i="2"/>
  <c r="O22" i="2"/>
  <c r="O23" i="2"/>
  <c r="O24" i="2"/>
  <c r="O25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9" i="2"/>
  <c r="M20" i="2"/>
  <c r="M21" i="2"/>
  <c r="M22" i="2"/>
  <c r="M23" i="2"/>
  <c r="M2" i="2"/>
  <c r="L22" i="2"/>
  <c r="L19" i="2"/>
  <c r="L27" i="2"/>
  <c r="L25" i="2"/>
  <c r="L21" i="2"/>
  <c r="L24" i="2"/>
  <c r="M37" i="1"/>
  <c r="M38" i="1"/>
  <c r="M39" i="1"/>
  <c r="M40" i="1"/>
  <c r="M36" i="1"/>
  <c r="L20" i="2" l="1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M35" i="1"/>
  <c r="M34" i="1"/>
  <c r="M29" i="1"/>
  <c r="M30" i="1"/>
  <c r="M31" i="1"/>
  <c r="M28" i="1"/>
  <c r="M25" i="1"/>
  <c r="M24" i="1"/>
  <c r="M23" i="1"/>
  <c r="M22" i="1"/>
  <c r="M21" i="1"/>
  <c r="M20" i="1"/>
  <c r="M19" i="1"/>
  <c r="M18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<sst xmlns="http://schemas.openxmlformats.org/spreadsheetml/2006/main" count="505" uniqueCount="230">
  <si>
    <t>CTC001</t>
  </si>
  <si>
    <t>CTC004</t>
  </si>
  <si>
    <t>CTC006</t>
  </si>
  <si>
    <t>CTC007</t>
  </si>
  <si>
    <t>CTC013</t>
  </si>
  <si>
    <t>CTC015</t>
  </si>
  <si>
    <t>CTC017</t>
  </si>
  <si>
    <t>CTC021</t>
  </si>
  <si>
    <t>CTC023</t>
  </si>
  <si>
    <t>CTC024</t>
  </si>
  <si>
    <t>CTC025</t>
  </si>
  <si>
    <t>CTC028</t>
  </si>
  <si>
    <t>CTC029</t>
  </si>
  <si>
    <t>CTC030</t>
  </si>
  <si>
    <t>CTC031</t>
  </si>
  <si>
    <t>CTC034</t>
  </si>
  <si>
    <t>CTC037</t>
  </si>
  <si>
    <t>CTC039</t>
  </si>
  <si>
    <t>CTC043</t>
  </si>
  <si>
    <t>TMS001</t>
  </si>
  <si>
    <t>TMS002</t>
  </si>
  <si>
    <t>TMS003</t>
  </si>
  <si>
    <t>TMS004</t>
  </si>
  <si>
    <t>TMS005</t>
  </si>
  <si>
    <t>TMS006</t>
  </si>
  <si>
    <t>TMS007</t>
  </si>
  <si>
    <t>TMS008</t>
  </si>
  <si>
    <t>TMS009</t>
  </si>
  <si>
    <t>TMS010</t>
  </si>
  <si>
    <t>TMS011</t>
  </si>
  <si>
    <t>TMS013</t>
  </si>
  <si>
    <t>TMS014</t>
  </si>
  <si>
    <t>TMS015</t>
  </si>
  <si>
    <t>TMS016</t>
  </si>
  <si>
    <t>TMS018</t>
  </si>
  <si>
    <t>TMS019</t>
  </si>
  <si>
    <t>TMS020</t>
  </si>
  <si>
    <t>TMS022</t>
  </si>
  <si>
    <t>TMS023</t>
  </si>
  <si>
    <t>TMS024</t>
  </si>
  <si>
    <t>TMS026</t>
  </si>
  <si>
    <t>TMS027</t>
  </si>
  <si>
    <t>TMS029</t>
  </si>
  <si>
    <t>TMS030</t>
  </si>
  <si>
    <t>TMS031</t>
  </si>
  <si>
    <t>TMS032</t>
  </si>
  <si>
    <t>TMS033</t>
  </si>
  <si>
    <t>TMS034</t>
  </si>
  <si>
    <t>TMS035</t>
  </si>
  <si>
    <t>TMS036</t>
  </si>
  <si>
    <t>TMS037</t>
  </si>
  <si>
    <t>TMS038</t>
  </si>
  <si>
    <t>ID</t>
  </si>
  <si>
    <t>sex</t>
  </si>
  <si>
    <t>gender</t>
  </si>
  <si>
    <t>years_education</t>
  </si>
  <si>
    <t>tms_protocol</t>
  </si>
  <si>
    <t>dob_yr</t>
  </si>
  <si>
    <t>primary_language</t>
  </si>
  <si>
    <t>English</t>
  </si>
  <si>
    <t>Farsi</t>
  </si>
  <si>
    <t>Armenian</t>
  </si>
  <si>
    <t>handedness</t>
  </si>
  <si>
    <t>first_language_english</t>
  </si>
  <si>
    <t>age_learned_english</t>
  </si>
  <si>
    <t>yrs_speak_english</t>
  </si>
  <si>
    <t>dob_mo</t>
  </si>
  <si>
    <t>Woman</t>
  </si>
  <si>
    <t>Man</t>
  </si>
  <si>
    <t>French</t>
  </si>
  <si>
    <t>Russian</t>
  </si>
  <si>
    <t>Persian</t>
  </si>
  <si>
    <t>age_screening</t>
  </si>
  <si>
    <t>dTMS</t>
  </si>
  <si>
    <t>iTBS</t>
  </si>
  <si>
    <t>F</t>
  </si>
  <si>
    <t>M</t>
  </si>
  <si>
    <t>Arabic</t>
  </si>
  <si>
    <t>inhibitory</t>
  </si>
  <si>
    <t>TMS017</t>
  </si>
  <si>
    <t>prior_ssri_sufficient</t>
  </si>
  <si>
    <t>prior_maoi_sufficient</t>
  </si>
  <si>
    <t>prior_tca_sufficient</t>
  </si>
  <si>
    <t>prior_snri_sufficient</t>
  </si>
  <si>
    <t>prior_ect</t>
  </si>
  <si>
    <t>prior_ect_response</t>
  </si>
  <si>
    <t>prior_tms</t>
  </si>
  <si>
    <t>prior_tms_response</t>
  </si>
  <si>
    <t>prior_bupropion_sufficient</t>
  </si>
  <si>
    <t>prior_mirt_sufficient</t>
  </si>
  <si>
    <t>prior_trazodone_sufficient</t>
  </si>
  <si>
    <t>prior_vortioxetine_sufficient</t>
  </si>
  <si>
    <t>prior_ketamine</t>
  </si>
  <si>
    <t>prior_2aa_sufficient</t>
  </si>
  <si>
    <t>prior_3aa_sufficient</t>
  </si>
  <si>
    <t>prior_lithium</t>
  </si>
  <si>
    <t>prior_t3</t>
  </si>
  <si>
    <t>prior_anticonv_sufficient</t>
  </si>
  <si>
    <t>TMS039</t>
  </si>
  <si>
    <t>TMS040</t>
  </si>
  <si>
    <t>TMS042</t>
  </si>
  <si>
    <t>TMS043</t>
  </si>
  <si>
    <t>TMS044</t>
  </si>
  <si>
    <t>TMS045</t>
  </si>
  <si>
    <t>TMS046</t>
  </si>
  <si>
    <t>CTC045</t>
  </si>
  <si>
    <t>CTC046</t>
  </si>
  <si>
    <t>CTC049</t>
  </si>
  <si>
    <t>CTC050</t>
  </si>
  <si>
    <t>bl_qids_sr_1</t>
  </si>
  <si>
    <t>bl_qids_sr_2</t>
  </si>
  <si>
    <t>bl_qids_sr_3</t>
  </si>
  <si>
    <t>bl_qids_sr_4</t>
  </si>
  <si>
    <t>bl_qids_sr_5</t>
  </si>
  <si>
    <t>bl_qids_sr_6</t>
  </si>
  <si>
    <t>bl_qids_sr_7</t>
  </si>
  <si>
    <t>bl_qids_sr_8</t>
  </si>
  <si>
    <t>bl_qids_sr_9</t>
  </si>
  <si>
    <t>bl_qids_sr_10</t>
  </si>
  <si>
    <t>bl_qids_sr_11</t>
  </si>
  <si>
    <t>bl_qids_sr_13</t>
  </si>
  <si>
    <t>bl_qids_sr_12</t>
  </si>
  <si>
    <t>bl_qids_sr_14</t>
  </si>
  <si>
    <t>bl_qids_sr_15</t>
  </si>
  <si>
    <t>bl_qids_sr_16</t>
  </si>
  <si>
    <t>bl_gad7_1</t>
  </si>
  <si>
    <t>bl_gad7_2</t>
  </si>
  <si>
    <t>bl_gad7_3</t>
  </si>
  <si>
    <t>bl_gad7_4</t>
  </si>
  <si>
    <t>bl_gad7_5</t>
  </si>
  <si>
    <t>bl_gad7_6</t>
  </si>
  <si>
    <t>bl_gad7_7</t>
  </si>
  <si>
    <t>bl_gad7_8</t>
  </si>
  <si>
    <t>2wk_qids_sr_1</t>
  </si>
  <si>
    <t>2wk_qids_sr_2</t>
  </si>
  <si>
    <t>2wk_qids_sr_3</t>
  </si>
  <si>
    <t>2wk_qids_sr_4</t>
  </si>
  <si>
    <t>2wk_qids_sr_5</t>
  </si>
  <si>
    <t>2wk_qids_sr_6</t>
  </si>
  <si>
    <t>2wk_qids_sr_7</t>
  </si>
  <si>
    <t>2wk_qids_sr_8</t>
  </si>
  <si>
    <t>2wk_qids_sr_9</t>
  </si>
  <si>
    <t>2wk_qids_sr_10</t>
  </si>
  <si>
    <t>2wk_qids_sr_11</t>
  </si>
  <si>
    <t>2wk_qids_sr_12</t>
  </si>
  <si>
    <t>2wk_qids_sr_13</t>
  </si>
  <si>
    <t>2wk_qids_sr_14</t>
  </si>
  <si>
    <t>2wk_qids_sr_15</t>
  </si>
  <si>
    <t>2wk_qids_sr_16</t>
  </si>
  <si>
    <t>2wk_gad7_1</t>
  </si>
  <si>
    <t>2wk_gad7_2</t>
  </si>
  <si>
    <t>2wk_gad7_3</t>
  </si>
  <si>
    <t>2wk_gad7_4</t>
  </si>
  <si>
    <t>2wk_gad7_5</t>
  </si>
  <si>
    <t>2wk_gad7_6</t>
  </si>
  <si>
    <t>2wk_gad7_7</t>
  </si>
  <si>
    <t>2wk_gad7_8</t>
  </si>
  <si>
    <t>4wk_qids_sr_1</t>
  </si>
  <si>
    <t>4wk_qids_sr_2</t>
  </si>
  <si>
    <t>4wk_qids_sr_3</t>
  </si>
  <si>
    <t>4wk_qids_sr_4</t>
  </si>
  <si>
    <t>4wk_qids_sr_5</t>
  </si>
  <si>
    <t>4wk_qids_sr_6</t>
  </si>
  <si>
    <t>4wk_qids_sr_7</t>
  </si>
  <si>
    <t>4wk_qids_sr_8</t>
  </si>
  <si>
    <t>4wk_qids_sr_9</t>
  </si>
  <si>
    <t>4wk_qids_sr_10</t>
  </si>
  <si>
    <t>4wk_qids_sr_11</t>
  </si>
  <si>
    <t>4wk_qids_sr_12</t>
  </si>
  <si>
    <t>4wk_qids_sr_13</t>
  </si>
  <si>
    <t>4wk_qids_sr_14</t>
  </si>
  <si>
    <t>4wk_qids_sr_15</t>
  </si>
  <si>
    <t>4wk_qids_sr_16</t>
  </si>
  <si>
    <t>4wk_gad7_1</t>
  </si>
  <si>
    <t>4wk_gad7_2</t>
  </si>
  <si>
    <t>4wk_gad7_3</t>
  </si>
  <si>
    <t>4wk_gad7_4</t>
  </si>
  <si>
    <t>4wk_gad7_5</t>
  </si>
  <si>
    <t>4wk_gad7_6</t>
  </si>
  <si>
    <t>4wk_gad7_7</t>
  </si>
  <si>
    <t>4wk_gad7_8</t>
  </si>
  <si>
    <t>CTC036</t>
  </si>
  <si>
    <t>CTC040</t>
  </si>
  <si>
    <t>CTC041</t>
  </si>
  <si>
    <t>bl_qids_tot</t>
  </si>
  <si>
    <t>2wk_qids_tot</t>
  </si>
  <si>
    <t>4wk_qids_tot</t>
  </si>
  <si>
    <t>bl_gad7_tot</t>
  </si>
  <si>
    <t>2wk_gad7_tot</t>
  </si>
  <si>
    <t>4wk_gad7_tot</t>
  </si>
  <si>
    <t>CTC054</t>
  </si>
  <si>
    <t>CTC055</t>
  </si>
  <si>
    <t>CTC058</t>
  </si>
  <si>
    <t>CTC059</t>
  </si>
  <si>
    <t>Chinese</t>
  </si>
  <si>
    <t>TMS048</t>
  </si>
  <si>
    <t>TMS049</t>
  </si>
  <si>
    <t>TMS050</t>
  </si>
  <si>
    <t>TMS051</t>
  </si>
  <si>
    <t>TMS052</t>
  </si>
  <si>
    <t>TMS053</t>
  </si>
  <si>
    <t xml:space="preserve">English </t>
  </si>
  <si>
    <t>follow up   - send demo</t>
  </si>
  <si>
    <t>sent demo- follow up agaon</t>
  </si>
  <si>
    <t>check hamd</t>
  </si>
  <si>
    <t xml:space="preserve">No info - who is this </t>
  </si>
  <si>
    <t>MDD104</t>
  </si>
  <si>
    <t>Check sunnycare</t>
  </si>
  <si>
    <t>MDD103</t>
  </si>
  <si>
    <t>CTC052</t>
  </si>
  <si>
    <t>Mandarin</t>
  </si>
  <si>
    <t>CTC053</t>
  </si>
  <si>
    <t>CTC058_new</t>
  </si>
  <si>
    <t>C_CTC036</t>
  </si>
  <si>
    <t>MDD106</t>
  </si>
  <si>
    <t>MDD107</t>
  </si>
  <si>
    <t>TMS028</t>
  </si>
  <si>
    <t>MFB08</t>
  </si>
  <si>
    <t>MFB09</t>
  </si>
  <si>
    <t>MFB10</t>
  </si>
  <si>
    <t>OCD108</t>
  </si>
  <si>
    <t>OCD109</t>
  </si>
  <si>
    <t>OCD110</t>
  </si>
  <si>
    <t>OCD111</t>
  </si>
  <si>
    <t>OCD112</t>
  </si>
  <si>
    <t>OCD113</t>
  </si>
  <si>
    <t>OCD116</t>
  </si>
  <si>
    <t>OCD118</t>
  </si>
  <si>
    <t>OCD122</t>
  </si>
  <si>
    <t>OCD133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</si>
</sst>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14996795556505021"/>
        <bgColor theme="1" tint="0.14996795556505021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</cellXfs>
  <cellStyles count="2">
    <cellStyle name="Dark Mode" xfId="1" xr:uid="{7D5E7954-321F-44F7-B7B4-107633D73482}"/>
    <cellStyle name="Normal" xfId="0" builtinId="0"/>
  </cellStyles>
  <dxfs count="6">
    <dxf>
      <font>
        <b/>
        <i val="0"/>
        <strike val="0"/>
        <u/>
      </font>
      <fill>
        <patternFill>
          <bgColor rgb="FFC00000"/>
        </patternFill>
      </fill>
    </dxf>
    <dxf>
      <fill>
        <patternFill>
          <bgColor rgb="FFFF9C9C"/>
        </patternFill>
      </fill>
    </dxf>
    <dxf>
      <fill>
        <patternFill>
          <bgColor rgb="FFC00000"/>
        </patternFill>
      </fill>
    </dxf>
    <dxf>
      <font>
        <b/>
        <i val="0"/>
        <strike val="0"/>
        <u/>
      </font>
      <fill>
        <patternFill>
          <bgColor rgb="FFC00000"/>
        </patternFill>
      </fill>
    </dxf>
    <dxf>
      <fill>
        <patternFill>
          <bgColor rgb="FFFF9C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C9C"/>
      <color rgb="FFFF8080"/>
      <color rgb="FFC0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AA2A-5D67-4DD0-B63B-DED191CBD016}">
  <dimension ref="A1:AE66"/>
  <sheetViews>
    <sheetView tabSelected="1" topLeftCell="A34" workbookViewId="0">
      <selection activeCell="F69" sqref="F69"/>
    </sheetView>
  </sheetViews>
  <sheetFormatPr baseColWidth="10" defaultColWidth="8.83203125" defaultRowHeight="15" x14ac:dyDescent="0.2"/>
  <sheetData>
    <row r="1" spans="1:31" x14ac:dyDescent="0.2">
      <c r="A1" t="s">
        <v>52</v>
      </c>
      <c r="B1" t="s">
        <v>57</v>
      </c>
      <c r="C1" t="s">
        <v>66</v>
      </c>
      <c r="D1" t="s">
        <v>72</v>
      </c>
      <c r="E1" t="s">
        <v>53</v>
      </c>
      <c r="F1" t="s">
        <v>54</v>
      </c>
      <c r="G1" t="s">
        <v>55</v>
      </c>
      <c r="H1" t="s">
        <v>56</v>
      </c>
      <c r="I1" t="s">
        <v>62</v>
      </c>
      <c r="J1" t="s">
        <v>63</v>
      </c>
      <c r="K1" t="s">
        <v>58</v>
      </c>
      <c r="L1" t="s">
        <v>64</v>
      </c>
      <c r="M1" t="s">
        <v>65</v>
      </c>
      <c r="N1" t="s">
        <v>80</v>
      </c>
      <c r="O1" t="s">
        <v>83</v>
      </c>
      <c r="P1" t="s">
        <v>88</v>
      </c>
      <c r="Q1" t="s">
        <v>89</v>
      </c>
      <c r="R1" t="s">
        <v>82</v>
      </c>
      <c r="S1" t="s">
        <v>90</v>
      </c>
      <c r="T1" t="s">
        <v>91</v>
      </c>
      <c r="U1" t="s">
        <v>93</v>
      </c>
      <c r="V1" t="s">
        <v>94</v>
      </c>
      <c r="W1" t="s">
        <v>81</v>
      </c>
      <c r="X1" t="s">
        <v>97</v>
      </c>
      <c r="Y1" t="s">
        <v>92</v>
      </c>
      <c r="Z1" t="s">
        <v>95</v>
      </c>
      <c r="AA1" t="s">
        <v>96</v>
      </c>
      <c r="AB1" t="s">
        <v>84</v>
      </c>
      <c r="AC1" t="s">
        <v>85</v>
      </c>
      <c r="AD1" t="s">
        <v>86</v>
      </c>
      <c r="AE1" t="s">
        <v>87</v>
      </c>
    </row>
    <row r="2" spans="1:31" x14ac:dyDescent="0.2">
      <c r="A2" t="s">
        <v>19</v>
      </c>
      <c r="B2">
        <v>1961</v>
      </c>
      <c r="C2">
        <v>11</v>
      </c>
      <c r="D2">
        <v>61</v>
      </c>
      <c r="E2" t="s">
        <v>76</v>
      </c>
      <c r="F2" t="s">
        <v>68</v>
      </c>
      <c r="G2">
        <v>16</v>
      </c>
      <c r="H2" t="s">
        <v>73</v>
      </c>
      <c r="I2">
        <v>0</v>
      </c>
      <c r="J2">
        <v>1</v>
      </c>
      <c r="K2" t="s">
        <v>59</v>
      </c>
      <c r="L2">
        <v>0</v>
      </c>
      <c r="M2">
        <f t="shared" ref="M2:M16" si="0">D2-L2</f>
        <v>61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>
        <v>0</v>
      </c>
    </row>
    <row r="3" spans="1:31" x14ac:dyDescent="0.2">
      <c r="A3" t="s">
        <v>20</v>
      </c>
      <c r="B3">
        <v>1997</v>
      </c>
      <c r="C3">
        <v>12</v>
      </c>
      <c r="D3">
        <v>25</v>
      </c>
      <c r="E3" t="s">
        <v>76</v>
      </c>
      <c r="F3" t="s">
        <v>68</v>
      </c>
      <c r="G3">
        <v>16</v>
      </c>
      <c r="H3" t="s">
        <v>74</v>
      </c>
      <c r="I3">
        <v>1</v>
      </c>
      <c r="J3">
        <v>1</v>
      </c>
      <c r="K3" t="s">
        <v>59</v>
      </c>
      <c r="L3">
        <v>0</v>
      </c>
      <c r="M3">
        <f t="shared" si="0"/>
        <v>25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D3">
        <v>0</v>
      </c>
    </row>
    <row r="4" spans="1:31" x14ac:dyDescent="0.2">
      <c r="A4" t="s">
        <v>21</v>
      </c>
      <c r="B4">
        <v>1981</v>
      </c>
      <c r="C4">
        <v>6</v>
      </c>
      <c r="D4">
        <v>41</v>
      </c>
      <c r="E4" t="s">
        <v>75</v>
      </c>
      <c r="F4" t="s">
        <v>67</v>
      </c>
      <c r="G4">
        <v>16</v>
      </c>
      <c r="H4" t="s">
        <v>73</v>
      </c>
      <c r="I4">
        <v>1</v>
      </c>
      <c r="J4">
        <v>1</v>
      </c>
      <c r="K4" t="s">
        <v>59</v>
      </c>
      <c r="L4">
        <v>0</v>
      </c>
      <c r="M4">
        <f t="shared" si="0"/>
        <v>41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</row>
    <row r="5" spans="1:31" x14ac:dyDescent="0.2">
      <c r="A5" t="s">
        <v>22</v>
      </c>
      <c r="B5">
        <v>1990</v>
      </c>
      <c r="C5">
        <v>2</v>
      </c>
      <c r="D5">
        <v>32</v>
      </c>
      <c r="E5" t="s">
        <v>75</v>
      </c>
      <c r="F5" t="s">
        <v>67</v>
      </c>
      <c r="G5">
        <v>16</v>
      </c>
      <c r="H5" t="s">
        <v>74</v>
      </c>
      <c r="I5">
        <v>1</v>
      </c>
      <c r="J5">
        <v>1</v>
      </c>
      <c r="K5" t="s">
        <v>59</v>
      </c>
      <c r="L5">
        <v>0</v>
      </c>
      <c r="M5">
        <f t="shared" si="0"/>
        <v>32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</row>
    <row r="6" spans="1:31" x14ac:dyDescent="0.2">
      <c r="A6" t="s">
        <v>23</v>
      </c>
      <c r="B6">
        <v>1995</v>
      </c>
      <c r="C6" s="7"/>
      <c r="D6">
        <v>27</v>
      </c>
      <c r="E6" t="s">
        <v>76</v>
      </c>
      <c r="F6" t="s">
        <v>68</v>
      </c>
      <c r="G6">
        <v>16</v>
      </c>
      <c r="H6" t="s">
        <v>78</v>
      </c>
      <c r="I6">
        <v>1</v>
      </c>
      <c r="J6">
        <v>1</v>
      </c>
      <c r="K6" t="s">
        <v>59</v>
      </c>
      <c r="L6">
        <v>0</v>
      </c>
      <c r="M6">
        <f t="shared" si="0"/>
        <v>27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D6">
        <v>0</v>
      </c>
    </row>
    <row r="7" spans="1:31" x14ac:dyDescent="0.2">
      <c r="A7" t="s">
        <v>24</v>
      </c>
      <c r="B7">
        <v>1965</v>
      </c>
      <c r="C7">
        <v>7</v>
      </c>
      <c r="D7">
        <v>56</v>
      </c>
      <c r="E7" t="s">
        <v>75</v>
      </c>
      <c r="F7" t="s">
        <v>67</v>
      </c>
      <c r="G7">
        <v>18</v>
      </c>
      <c r="H7" t="s">
        <v>74</v>
      </c>
      <c r="I7">
        <v>1</v>
      </c>
      <c r="J7">
        <v>1</v>
      </c>
      <c r="K7" t="s">
        <v>59</v>
      </c>
      <c r="L7">
        <v>0</v>
      </c>
      <c r="M7">
        <f t="shared" si="0"/>
        <v>56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1</v>
      </c>
      <c r="AE7">
        <v>1</v>
      </c>
    </row>
    <row r="8" spans="1:31" x14ac:dyDescent="0.2">
      <c r="A8" t="s">
        <v>25</v>
      </c>
      <c r="B8">
        <v>1981</v>
      </c>
      <c r="C8">
        <v>5</v>
      </c>
      <c r="D8">
        <v>40</v>
      </c>
      <c r="E8" t="s">
        <v>75</v>
      </c>
      <c r="F8" t="s">
        <v>67</v>
      </c>
      <c r="G8">
        <v>20</v>
      </c>
      <c r="H8" t="s">
        <v>74</v>
      </c>
      <c r="I8">
        <v>1</v>
      </c>
      <c r="J8">
        <v>1</v>
      </c>
      <c r="K8" t="s">
        <v>59</v>
      </c>
      <c r="L8">
        <v>0</v>
      </c>
      <c r="M8">
        <f t="shared" si="0"/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>
        <v>1</v>
      </c>
      <c r="AE8">
        <v>1</v>
      </c>
    </row>
    <row r="9" spans="1:31" x14ac:dyDescent="0.2">
      <c r="A9" t="s">
        <v>26</v>
      </c>
      <c r="B9">
        <v>1977</v>
      </c>
      <c r="C9" s="7"/>
      <c r="D9">
        <v>45</v>
      </c>
      <c r="E9" t="s">
        <v>75</v>
      </c>
      <c r="F9" t="s">
        <v>67</v>
      </c>
      <c r="G9">
        <v>20</v>
      </c>
      <c r="H9" t="s">
        <v>74</v>
      </c>
      <c r="I9">
        <v>1</v>
      </c>
      <c r="J9">
        <v>0</v>
      </c>
      <c r="K9" t="s">
        <v>60</v>
      </c>
      <c r="L9">
        <v>10</v>
      </c>
      <c r="M9">
        <f t="shared" si="0"/>
        <v>35</v>
      </c>
    </row>
    <row r="10" spans="1:31" x14ac:dyDescent="0.2">
      <c r="A10" t="s">
        <v>27</v>
      </c>
      <c r="B10">
        <v>1970</v>
      </c>
      <c r="C10">
        <v>8</v>
      </c>
      <c r="D10">
        <v>51</v>
      </c>
      <c r="E10" t="s">
        <v>75</v>
      </c>
      <c r="F10" t="s">
        <v>67</v>
      </c>
      <c r="G10">
        <v>14</v>
      </c>
      <c r="H10" t="s">
        <v>74</v>
      </c>
      <c r="I10">
        <v>1</v>
      </c>
      <c r="J10">
        <v>1</v>
      </c>
      <c r="K10" t="s">
        <v>59</v>
      </c>
      <c r="L10">
        <v>0</v>
      </c>
      <c r="M10">
        <f t="shared" si="0"/>
        <v>51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0</v>
      </c>
    </row>
    <row r="11" spans="1:31" x14ac:dyDescent="0.2">
      <c r="A11" t="s">
        <v>28</v>
      </c>
      <c r="B11">
        <v>1997</v>
      </c>
      <c r="C11">
        <v>10</v>
      </c>
      <c r="D11">
        <v>24</v>
      </c>
      <c r="E11" t="s">
        <v>76</v>
      </c>
      <c r="F11" t="s">
        <v>68</v>
      </c>
      <c r="G11">
        <v>13</v>
      </c>
      <c r="H11" t="s">
        <v>73</v>
      </c>
      <c r="I11">
        <v>1</v>
      </c>
      <c r="J11">
        <v>1</v>
      </c>
      <c r="K11" t="s">
        <v>59</v>
      </c>
      <c r="L11">
        <v>0</v>
      </c>
      <c r="M11">
        <f t="shared" si="0"/>
        <v>24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D11">
        <v>0</v>
      </c>
    </row>
    <row r="12" spans="1:31" x14ac:dyDescent="0.2">
      <c r="A12" t="s">
        <v>29</v>
      </c>
      <c r="B12">
        <v>1995</v>
      </c>
      <c r="C12">
        <v>10</v>
      </c>
      <c r="D12">
        <v>26</v>
      </c>
      <c r="E12" t="s">
        <v>76</v>
      </c>
      <c r="F12" t="s">
        <v>68</v>
      </c>
      <c r="G12">
        <v>12</v>
      </c>
      <c r="H12" t="s">
        <v>74</v>
      </c>
      <c r="I12">
        <v>0</v>
      </c>
      <c r="J12">
        <v>1</v>
      </c>
      <c r="K12" t="s">
        <v>59</v>
      </c>
      <c r="L12">
        <v>0</v>
      </c>
      <c r="M12">
        <f t="shared" si="0"/>
        <v>26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</row>
    <row r="13" spans="1:31" x14ac:dyDescent="0.2">
      <c r="A13" t="s">
        <v>30</v>
      </c>
      <c r="B13">
        <v>1954</v>
      </c>
      <c r="C13">
        <v>8</v>
      </c>
      <c r="D13">
        <v>67</v>
      </c>
      <c r="E13" t="s">
        <v>76</v>
      </c>
      <c r="F13" t="s">
        <v>68</v>
      </c>
      <c r="G13">
        <v>15</v>
      </c>
      <c r="H13" t="s">
        <v>73</v>
      </c>
      <c r="I13">
        <v>1</v>
      </c>
      <c r="J13">
        <v>0</v>
      </c>
      <c r="K13" t="s">
        <v>61</v>
      </c>
      <c r="L13">
        <v>20</v>
      </c>
      <c r="M13">
        <f t="shared" si="0"/>
        <v>47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0</v>
      </c>
    </row>
    <row r="14" spans="1:31" x14ac:dyDescent="0.2">
      <c r="A14" t="s">
        <v>31</v>
      </c>
      <c r="B14">
        <v>1984</v>
      </c>
      <c r="C14" s="7"/>
      <c r="D14">
        <v>38</v>
      </c>
      <c r="E14" t="s">
        <v>75</v>
      </c>
      <c r="F14" t="s">
        <v>67</v>
      </c>
      <c r="G14">
        <v>12</v>
      </c>
      <c r="H14" t="s">
        <v>74</v>
      </c>
      <c r="I14">
        <v>1</v>
      </c>
      <c r="J14">
        <v>0</v>
      </c>
      <c r="K14" t="s">
        <v>59</v>
      </c>
      <c r="L14">
        <v>4</v>
      </c>
      <c r="M14">
        <f t="shared" si="0"/>
        <v>34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</row>
    <row r="15" spans="1:31" x14ac:dyDescent="0.2">
      <c r="A15" t="s">
        <v>32</v>
      </c>
      <c r="B15">
        <v>1990</v>
      </c>
      <c r="C15">
        <v>8</v>
      </c>
      <c r="D15">
        <v>31</v>
      </c>
      <c r="E15" t="s">
        <v>75</v>
      </c>
      <c r="F15" t="s">
        <v>67</v>
      </c>
      <c r="G15">
        <v>16</v>
      </c>
      <c r="H15" t="s">
        <v>74</v>
      </c>
      <c r="I15">
        <v>1</v>
      </c>
      <c r="J15">
        <v>1</v>
      </c>
      <c r="K15" t="s">
        <v>59</v>
      </c>
      <c r="L15">
        <v>0</v>
      </c>
      <c r="M15">
        <f t="shared" si="0"/>
        <v>31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D15">
        <v>0</v>
      </c>
    </row>
    <row r="16" spans="1:31" x14ac:dyDescent="0.2">
      <c r="A16" t="s">
        <v>33</v>
      </c>
      <c r="B16">
        <v>1963</v>
      </c>
      <c r="C16" s="7"/>
      <c r="D16">
        <v>59</v>
      </c>
      <c r="E16" t="s">
        <v>76</v>
      </c>
      <c r="F16" t="s">
        <v>68</v>
      </c>
      <c r="G16">
        <v>12</v>
      </c>
      <c r="H16" t="s">
        <v>74</v>
      </c>
      <c r="I16">
        <v>0</v>
      </c>
      <c r="J16">
        <v>1</v>
      </c>
      <c r="K16" t="s">
        <v>59</v>
      </c>
      <c r="L16">
        <v>0</v>
      </c>
      <c r="M16">
        <f t="shared" si="0"/>
        <v>59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</row>
    <row r="17" spans="1:30" x14ac:dyDescent="0.2">
      <c r="A17" t="s">
        <v>79</v>
      </c>
      <c r="B17">
        <v>1972</v>
      </c>
      <c r="C17">
        <v>5</v>
      </c>
      <c r="D17">
        <v>32</v>
      </c>
      <c r="E17" t="s">
        <v>75</v>
      </c>
      <c r="F17" t="s">
        <v>67</v>
      </c>
      <c r="G17">
        <v>12</v>
      </c>
      <c r="H17" t="s">
        <v>73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</row>
    <row r="18" spans="1:30" x14ac:dyDescent="0.2">
      <c r="A18" t="s">
        <v>34</v>
      </c>
      <c r="B18">
        <v>1989</v>
      </c>
      <c r="C18">
        <v>10</v>
      </c>
      <c r="D18">
        <v>32</v>
      </c>
      <c r="E18" t="s">
        <v>75</v>
      </c>
      <c r="F18" t="s">
        <v>67</v>
      </c>
      <c r="G18">
        <v>16</v>
      </c>
      <c r="H18" t="s">
        <v>73</v>
      </c>
      <c r="I18">
        <v>1</v>
      </c>
      <c r="J18">
        <v>1</v>
      </c>
      <c r="K18" t="s">
        <v>59</v>
      </c>
      <c r="L18">
        <v>0</v>
      </c>
      <c r="M18">
        <f t="shared" ref="M18:M27" si="1">D18-L18</f>
        <v>32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0</v>
      </c>
    </row>
    <row r="19" spans="1:30" x14ac:dyDescent="0.2">
      <c r="A19" t="s">
        <v>35</v>
      </c>
      <c r="B19">
        <v>1951</v>
      </c>
      <c r="C19">
        <v>3</v>
      </c>
      <c r="D19">
        <v>71</v>
      </c>
      <c r="E19" t="s">
        <v>75</v>
      </c>
      <c r="F19" t="s">
        <v>67</v>
      </c>
      <c r="G19">
        <v>16</v>
      </c>
      <c r="H19" t="s">
        <v>73</v>
      </c>
      <c r="I19">
        <v>1</v>
      </c>
      <c r="J19">
        <v>1</v>
      </c>
      <c r="K19" t="s">
        <v>59</v>
      </c>
      <c r="L19">
        <v>0</v>
      </c>
      <c r="M19">
        <f t="shared" si="1"/>
        <v>71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</row>
    <row r="20" spans="1:30" x14ac:dyDescent="0.2">
      <c r="A20" t="s">
        <v>36</v>
      </c>
      <c r="B20">
        <v>2003</v>
      </c>
      <c r="C20">
        <v>2</v>
      </c>
      <c r="D20">
        <v>19</v>
      </c>
      <c r="E20" t="s">
        <v>75</v>
      </c>
      <c r="F20" t="s">
        <v>67</v>
      </c>
      <c r="G20">
        <v>12</v>
      </c>
      <c r="H20" t="s">
        <v>74</v>
      </c>
      <c r="I20">
        <v>1</v>
      </c>
      <c r="J20">
        <v>1</v>
      </c>
      <c r="K20" t="s">
        <v>59</v>
      </c>
      <c r="L20">
        <v>0</v>
      </c>
      <c r="M20">
        <f t="shared" si="1"/>
        <v>19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0</v>
      </c>
    </row>
    <row r="21" spans="1:30" x14ac:dyDescent="0.2">
      <c r="A21" t="s">
        <v>37</v>
      </c>
      <c r="B21">
        <v>1990</v>
      </c>
      <c r="C21">
        <v>4</v>
      </c>
      <c r="D21">
        <v>32</v>
      </c>
      <c r="E21" t="s">
        <v>75</v>
      </c>
      <c r="F21" t="s">
        <v>67</v>
      </c>
      <c r="G21">
        <v>16</v>
      </c>
      <c r="H21" t="s">
        <v>74</v>
      </c>
      <c r="I21">
        <v>1</v>
      </c>
      <c r="J21">
        <v>0</v>
      </c>
      <c r="K21" t="s">
        <v>77</v>
      </c>
      <c r="L21">
        <v>14</v>
      </c>
      <c r="M21">
        <f t="shared" si="1"/>
        <v>18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0</v>
      </c>
    </row>
    <row r="22" spans="1:30" x14ac:dyDescent="0.2">
      <c r="A22" t="s">
        <v>38</v>
      </c>
      <c r="B22">
        <v>1990</v>
      </c>
      <c r="C22" s="7"/>
      <c r="D22">
        <v>32</v>
      </c>
      <c r="E22" t="s">
        <v>76</v>
      </c>
      <c r="F22" t="s">
        <v>68</v>
      </c>
      <c r="G22">
        <v>14</v>
      </c>
      <c r="H22" t="s">
        <v>74</v>
      </c>
      <c r="I22">
        <v>1</v>
      </c>
      <c r="J22">
        <v>1</v>
      </c>
      <c r="K22" t="s">
        <v>59</v>
      </c>
      <c r="L22">
        <v>0</v>
      </c>
      <c r="M22">
        <f t="shared" si="1"/>
        <v>32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D22">
        <v>0</v>
      </c>
    </row>
    <row r="23" spans="1:30" x14ac:dyDescent="0.2">
      <c r="A23" t="s">
        <v>39</v>
      </c>
      <c r="B23">
        <v>1972</v>
      </c>
      <c r="C23">
        <v>10</v>
      </c>
      <c r="D23">
        <v>49</v>
      </c>
      <c r="E23" t="s">
        <v>76</v>
      </c>
      <c r="F23" t="s">
        <v>68</v>
      </c>
      <c r="G23">
        <v>18</v>
      </c>
      <c r="H23" t="s">
        <v>73</v>
      </c>
      <c r="I23">
        <v>1</v>
      </c>
      <c r="J23">
        <v>1</v>
      </c>
      <c r="K23" t="s">
        <v>59</v>
      </c>
      <c r="L23">
        <v>0</v>
      </c>
      <c r="M23">
        <f t="shared" si="1"/>
        <v>49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 spans="1:30" x14ac:dyDescent="0.2">
      <c r="A24" t="s">
        <v>40</v>
      </c>
      <c r="B24">
        <v>1986</v>
      </c>
      <c r="C24">
        <v>1</v>
      </c>
      <c r="D24">
        <v>36</v>
      </c>
      <c r="E24" t="s">
        <v>75</v>
      </c>
      <c r="F24" t="s">
        <v>67</v>
      </c>
      <c r="G24">
        <v>14</v>
      </c>
      <c r="H24" t="s">
        <v>74</v>
      </c>
      <c r="I24">
        <v>1</v>
      </c>
      <c r="J24">
        <v>1</v>
      </c>
      <c r="K24" t="s">
        <v>59</v>
      </c>
      <c r="L24">
        <v>0</v>
      </c>
      <c r="M24">
        <f t="shared" si="1"/>
        <v>36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D24">
        <v>0</v>
      </c>
    </row>
    <row r="25" spans="1:30" x14ac:dyDescent="0.2">
      <c r="A25" t="s">
        <v>41</v>
      </c>
      <c r="B25">
        <v>1981</v>
      </c>
      <c r="C25">
        <v>3</v>
      </c>
      <c r="D25">
        <v>41</v>
      </c>
      <c r="E25" t="s">
        <v>75</v>
      </c>
      <c r="F25" t="s">
        <v>67</v>
      </c>
      <c r="G25">
        <v>14</v>
      </c>
      <c r="H25" t="s">
        <v>78</v>
      </c>
      <c r="I25">
        <v>1</v>
      </c>
      <c r="J25">
        <v>1</v>
      </c>
      <c r="K25" t="s">
        <v>59</v>
      </c>
      <c r="L25">
        <v>0</v>
      </c>
      <c r="M25">
        <f t="shared" si="1"/>
        <v>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D25">
        <v>0</v>
      </c>
    </row>
    <row r="26" spans="1:30" x14ac:dyDescent="0.2">
      <c r="A26" t="s">
        <v>216</v>
      </c>
      <c r="B26">
        <v>1964</v>
      </c>
      <c r="C26">
        <v>2</v>
      </c>
      <c r="D26">
        <v>59</v>
      </c>
      <c r="E26" t="s">
        <v>76</v>
      </c>
      <c r="F26" t="s">
        <v>68</v>
      </c>
    </row>
    <row r="27" spans="1:30" x14ac:dyDescent="0.2">
      <c r="A27" t="s">
        <v>42</v>
      </c>
      <c r="B27">
        <v>1957</v>
      </c>
      <c r="C27">
        <v>8</v>
      </c>
      <c r="D27">
        <v>65</v>
      </c>
      <c r="E27" t="s">
        <v>76</v>
      </c>
      <c r="F27" t="s">
        <v>68</v>
      </c>
      <c r="G27">
        <v>18</v>
      </c>
      <c r="H27" t="s">
        <v>74</v>
      </c>
      <c r="I27">
        <v>1</v>
      </c>
      <c r="J27">
        <v>1</v>
      </c>
      <c r="K27" t="s">
        <v>59</v>
      </c>
      <c r="L27">
        <v>0</v>
      </c>
      <c r="M27">
        <f t="shared" si="1"/>
        <v>65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D27">
        <v>0</v>
      </c>
    </row>
    <row r="28" spans="1:30" x14ac:dyDescent="0.2">
      <c r="A28" t="s">
        <v>43</v>
      </c>
      <c r="B28">
        <v>1983</v>
      </c>
      <c r="C28">
        <v>9</v>
      </c>
      <c r="D28">
        <v>39</v>
      </c>
      <c r="E28" t="s">
        <v>75</v>
      </c>
      <c r="F28" t="s">
        <v>67</v>
      </c>
      <c r="G28">
        <v>16</v>
      </c>
      <c r="H28" t="s">
        <v>73</v>
      </c>
      <c r="I28">
        <v>1</v>
      </c>
      <c r="J28">
        <v>1</v>
      </c>
      <c r="K28" t="s">
        <v>59</v>
      </c>
      <c r="L28">
        <v>0</v>
      </c>
      <c r="M28">
        <f t="shared" ref="M28:M36" si="2">D28-L28</f>
        <v>39</v>
      </c>
    </row>
    <row r="29" spans="1:30" x14ac:dyDescent="0.2">
      <c r="A29" t="s">
        <v>44</v>
      </c>
      <c r="B29">
        <v>1983</v>
      </c>
      <c r="C29">
        <v>2</v>
      </c>
      <c r="D29">
        <v>39</v>
      </c>
      <c r="E29" t="s">
        <v>75</v>
      </c>
      <c r="F29" t="s">
        <v>67</v>
      </c>
      <c r="G29">
        <v>16</v>
      </c>
      <c r="H29" t="s">
        <v>73</v>
      </c>
      <c r="I29">
        <v>1</v>
      </c>
      <c r="J29">
        <v>1</v>
      </c>
      <c r="K29" t="s">
        <v>59</v>
      </c>
      <c r="L29">
        <v>0</v>
      </c>
      <c r="M29">
        <f t="shared" si="2"/>
        <v>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D29">
        <v>0</v>
      </c>
    </row>
    <row r="30" spans="1:30" x14ac:dyDescent="0.2">
      <c r="A30" t="s">
        <v>45</v>
      </c>
      <c r="B30">
        <v>1979</v>
      </c>
      <c r="C30">
        <v>2</v>
      </c>
      <c r="D30">
        <v>43</v>
      </c>
      <c r="E30" t="s">
        <v>75</v>
      </c>
      <c r="F30" t="s">
        <v>67</v>
      </c>
      <c r="G30">
        <v>13</v>
      </c>
      <c r="H30" t="s">
        <v>74</v>
      </c>
      <c r="I30">
        <v>1</v>
      </c>
      <c r="J30">
        <v>1</v>
      </c>
      <c r="K30" t="s">
        <v>59</v>
      </c>
      <c r="L30">
        <v>0</v>
      </c>
      <c r="M30">
        <f t="shared" si="2"/>
        <v>43</v>
      </c>
    </row>
    <row r="31" spans="1:30" x14ac:dyDescent="0.2">
      <c r="A31" t="s">
        <v>46</v>
      </c>
      <c r="B31">
        <v>1963</v>
      </c>
      <c r="C31">
        <v>4</v>
      </c>
      <c r="D31">
        <v>59</v>
      </c>
      <c r="E31" t="s">
        <v>76</v>
      </c>
      <c r="F31" t="s">
        <v>68</v>
      </c>
      <c r="G31">
        <v>16</v>
      </c>
      <c r="H31" t="s">
        <v>78</v>
      </c>
      <c r="I31">
        <v>1</v>
      </c>
      <c r="J31">
        <v>0</v>
      </c>
      <c r="K31" t="s">
        <v>59</v>
      </c>
      <c r="L31">
        <v>24</v>
      </c>
      <c r="M31">
        <f t="shared" si="2"/>
        <v>35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</v>
      </c>
    </row>
    <row r="32" spans="1:30" x14ac:dyDescent="0.2">
      <c r="A32" t="s">
        <v>47</v>
      </c>
      <c r="B32">
        <v>1988</v>
      </c>
      <c r="C32">
        <v>6</v>
      </c>
      <c r="D32">
        <v>34</v>
      </c>
      <c r="E32" t="s">
        <v>76</v>
      </c>
      <c r="F32" t="s">
        <v>68</v>
      </c>
      <c r="G32">
        <v>18</v>
      </c>
      <c r="H32" t="s">
        <v>73</v>
      </c>
      <c r="I32">
        <v>1</v>
      </c>
      <c r="J32">
        <v>1</v>
      </c>
      <c r="K32" t="s">
        <v>59</v>
      </c>
      <c r="L32">
        <v>0</v>
      </c>
      <c r="M32">
        <f t="shared" si="2"/>
        <v>34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>
        <v>0</v>
      </c>
    </row>
    <row r="33" spans="1:31" x14ac:dyDescent="0.2">
      <c r="A33" t="s">
        <v>48</v>
      </c>
      <c r="B33">
        <v>1949</v>
      </c>
      <c r="C33">
        <v>11</v>
      </c>
      <c r="D33">
        <v>73</v>
      </c>
      <c r="E33" t="s">
        <v>76</v>
      </c>
      <c r="F33" t="s">
        <v>68</v>
      </c>
      <c r="H33" t="s">
        <v>73</v>
      </c>
      <c r="I33">
        <v>1</v>
      </c>
      <c r="J33">
        <v>1</v>
      </c>
      <c r="K33" t="s">
        <v>59</v>
      </c>
      <c r="L33">
        <v>0</v>
      </c>
      <c r="M33">
        <f t="shared" si="2"/>
        <v>73</v>
      </c>
    </row>
    <row r="34" spans="1:31" x14ac:dyDescent="0.2">
      <c r="A34" t="s">
        <v>49</v>
      </c>
      <c r="B34">
        <v>1970</v>
      </c>
      <c r="C34">
        <v>7</v>
      </c>
      <c r="D34">
        <v>52</v>
      </c>
      <c r="E34" t="s">
        <v>76</v>
      </c>
      <c r="F34" t="s">
        <v>68</v>
      </c>
      <c r="G34">
        <v>14</v>
      </c>
      <c r="H34" t="s">
        <v>73</v>
      </c>
      <c r="I34">
        <v>1</v>
      </c>
      <c r="J34">
        <v>1</v>
      </c>
      <c r="K34" t="s">
        <v>59</v>
      </c>
      <c r="L34">
        <v>0</v>
      </c>
      <c r="M34">
        <f t="shared" si="2"/>
        <v>52</v>
      </c>
      <c r="N34">
        <v>1</v>
      </c>
      <c r="O34">
        <v>1</v>
      </c>
      <c r="P34">
        <v>1</v>
      </c>
      <c r="Q34">
        <v>0</v>
      </c>
      <c r="R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D34">
        <v>0</v>
      </c>
    </row>
    <row r="35" spans="1:31" x14ac:dyDescent="0.2">
      <c r="A35" t="s">
        <v>50</v>
      </c>
      <c r="B35">
        <v>1974</v>
      </c>
      <c r="C35">
        <v>12</v>
      </c>
      <c r="D35">
        <v>48</v>
      </c>
      <c r="E35" t="s">
        <v>76</v>
      </c>
      <c r="F35" t="s">
        <v>68</v>
      </c>
      <c r="G35">
        <v>13</v>
      </c>
      <c r="H35" t="s">
        <v>73</v>
      </c>
      <c r="I35">
        <v>1</v>
      </c>
      <c r="J35">
        <v>1</v>
      </c>
      <c r="K35" t="s">
        <v>59</v>
      </c>
      <c r="L35">
        <v>0</v>
      </c>
      <c r="M35">
        <f t="shared" si="2"/>
        <v>48</v>
      </c>
      <c r="N35">
        <v>1</v>
      </c>
      <c r="O35">
        <v>1</v>
      </c>
      <c r="P35">
        <v>1</v>
      </c>
      <c r="Q35">
        <v>0</v>
      </c>
      <c r="R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D35">
        <v>0</v>
      </c>
    </row>
    <row r="36" spans="1:31" x14ac:dyDescent="0.2">
      <c r="A36" t="s">
        <v>51</v>
      </c>
      <c r="B36">
        <v>1989</v>
      </c>
      <c r="C36">
        <v>4</v>
      </c>
      <c r="D36">
        <v>33</v>
      </c>
      <c r="E36" t="s">
        <v>75</v>
      </c>
      <c r="F36" t="s">
        <v>67</v>
      </c>
      <c r="G36">
        <v>14</v>
      </c>
      <c r="H36" t="s">
        <v>74</v>
      </c>
      <c r="I36">
        <v>1</v>
      </c>
      <c r="J36">
        <v>1</v>
      </c>
      <c r="K36" s="1" t="s">
        <v>59</v>
      </c>
      <c r="L36">
        <v>0</v>
      </c>
      <c r="M36">
        <f t="shared" si="2"/>
        <v>33</v>
      </c>
      <c r="N36">
        <v>1</v>
      </c>
      <c r="O36">
        <v>1</v>
      </c>
      <c r="P36">
        <v>1</v>
      </c>
      <c r="Q36">
        <v>0</v>
      </c>
      <c r="R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D36">
        <v>1</v>
      </c>
      <c r="AE36">
        <v>1</v>
      </c>
    </row>
    <row r="37" spans="1:31" x14ac:dyDescent="0.2">
      <c r="A37" t="s">
        <v>98</v>
      </c>
      <c r="B37">
        <v>1998</v>
      </c>
      <c r="C37">
        <v>7</v>
      </c>
      <c r="D37">
        <v>24</v>
      </c>
      <c r="E37" t="s">
        <v>75</v>
      </c>
      <c r="F37" t="s">
        <v>67</v>
      </c>
      <c r="G37">
        <v>12</v>
      </c>
      <c r="H37" t="s">
        <v>73</v>
      </c>
      <c r="I37">
        <v>1</v>
      </c>
      <c r="J37">
        <v>1</v>
      </c>
      <c r="K37" t="s">
        <v>59</v>
      </c>
      <c r="L37">
        <v>0</v>
      </c>
      <c r="M37">
        <f t="shared" ref="M37:M38" si="3">D37-L37</f>
        <v>24</v>
      </c>
    </row>
    <row r="38" spans="1:31" x14ac:dyDescent="0.2">
      <c r="A38" t="s">
        <v>99</v>
      </c>
      <c r="B38">
        <v>1995</v>
      </c>
      <c r="C38">
        <v>2</v>
      </c>
      <c r="D38">
        <v>28</v>
      </c>
      <c r="E38" t="s">
        <v>75</v>
      </c>
      <c r="F38" t="s">
        <v>67</v>
      </c>
      <c r="G38">
        <v>18</v>
      </c>
      <c r="H38" t="s">
        <v>73</v>
      </c>
      <c r="I38">
        <v>2</v>
      </c>
      <c r="J38">
        <v>1</v>
      </c>
      <c r="K38" t="s">
        <v>59</v>
      </c>
      <c r="L38">
        <v>0</v>
      </c>
      <c r="M38">
        <f t="shared" si="3"/>
        <v>28</v>
      </c>
    </row>
    <row r="39" spans="1:31" x14ac:dyDescent="0.2">
      <c r="A39" t="s">
        <v>100</v>
      </c>
      <c r="B39">
        <v>1990</v>
      </c>
      <c r="C39">
        <v>5</v>
      </c>
      <c r="D39">
        <v>32</v>
      </c>
      <c r="E39" t="s">
        <v>76</v>
      </c>
      <c r="F39" t="s">
        <v>68</v>
      </c>
      <c r="G39">
        <v>13</v>
      </c>
      <c r="H39" t="s">
        <v>73</v>
      </c>
      <c r="I39">
        <v>1</v>
      </c>
      <c r="J39">
        <v>1</v>
      </c>
      <c r="K39" t="s">
        <v>59</v>
      </c>
      <c r="L39">
        <v>0</v>
      </c>
      <c r="M39">
        <f>D39-L39</f>
        <v>32</v>
      </c>
    </row>
    <row r="40" spans="1:31" x14ac:dyDescent="0.2">
      <c r="A40" t="s">
        <v>101</v>
      </c>
      <c r="B40">
        <v>1972</v>
      </c>
      <c r="C40">
        <v>7</v>
      </c>
      <c r="D40">
        <v>50</v>
      </c>
      <c r="E40" t="s">
        <v>76</v>
      </c>
      <c r="F40" t="s">
        <v>68</v>
      </c>
      <c r="G40">
        <v>16</v>
      </c>
      <c r="H40" t="s">
        <v>74</v>
      </c>
      <c r="I40">
        <v>1</v>
      </c>
      <c r="J40">
        <v>1</v>
      </c>
      <c r="K40" t="s">
        <v>59</v>
      </c>
      <c r="L40">
        <v>0</v>
      </c>
      <c r="M40">
        <f>D40-L40</f>
        <v>50</v>
      </c>
    </row>
    <row r="41" spans="1:31" x14ac:dyDescent="0.2">
      <c r="A41" t="s">
        <v>102</v>
      </c>
      <c r="B41">
        <v>1963</v>
      </c>
      <c r="C41">
        <v>10</v>
      </c>
      <c r="D41">
        <v>60</v>
      </c>
      <c r="E41" t="s">
        <v>76</v>
      </c>
      <c r="F41" t="s">
        <v>68</v>
      </c>
    </row>
    <row r="42" spans="1:31" x14ac:dyDescent="0.2">
      <c r="A42" t="s">
        <v>103</v>
      </c>
      <c r="B42">
        <v>1983</v>
      </c>
      <c r="C42">
        <v>3</v>
      </c>
      <c r="D42">
        <v>40</v>
      </c>
      <c r="E42" t="s">
        <v>75</v>
      </c>
      <c r="F42" t="s">
        <v>67</v>
      </c>
      <c r="G42">
        <v>18</v>
      </c>
      <c r="I42">
        <v>1</v>
      </c>
      <c r="J42">
        <v>0</v>
      </c>
      <c r="K42" t="s">
        <v>77</v>
      </c>
      <c r="L42">
        <v>5</v>
      </c>
      <c r="M42">
        <v>35</v>
      </c>
    </row>
    <row r="43" spans="1:31" s="2" customFormat="1" x14ac:dyDescent="0.2">
      <c r="A43" s="2" t="s">
        <v>104</v>
      </c>
      <c r="B43" s="2">
        <v>1974</v>
      </c>
      <c r="C43" s="2">
        <v>8</v>
      </c>
      <c r="D43" s="2">
        <v>48</v>
      </c>
      <c r="E43" s="2" t="s">
        <v>76</v>
      </c>
      <c r="F43" s="2" t="s">
        <v>68</v>
      </c>
    </row>
    <row r="44" spans="1:31" x14ac:dyDescent="0.2">
      <c r="A44" t="s">
        <v>195</v>
      </c>
      <c r="B44">
        <v>1988</v>
      </c>
      <c r="C44">
        <v>4</v>
      </c>
      <c r="D44">
        <v>35</v>
      </c>
      <c r="E44" t="s">
        <v>76</v>
      </c>
      <c r="F44" t="s">
        <v>68</v>
      </c>
      <c r="G44">
        <v>22</v>
      </c>
      <c r="I44">
        <v>1</v>
      </c>
      <c r="J44">
        <v>1</v>
      </c>
      <c r="K44" t="s">
        <v>59</v>
      </c>
      <c r="L44">
        <v>0</v>
      </c>
      <c r="M44">
        <v>35</v>
      </c>
    </row>
    <row r="45" spans="1:31" x14ac:dyDescent="0.2">
      <c r="A45" t="s">
        <v>196</v>
      </c>
      <c r="B45">
        <v>1960</v>
      </c>
      <c r="C45">
        <v>7</v>
      </c>
      <c r="D45">
        <v>63</v>
      </c>
      <c r="E45" t="s">
        <v>76</v>
      </c>
      <c r="F45" t="s">
        <v>68</v>
      </c>
      <c r="G45">
        <v>18</v>
      </c>
      <c r="I45">
        <v>1</v>
      </c>
      <c r="J45">
        <v>1</v>
      </c>
      <c r="K45" t="s">
        <v>201</v>
      </c>
      <c r="L45">
        <v>0</v>
      </c>
      <c r="M45">
        <v>63</v>
      </c>
    </row>
    <row r="46" spans="1:31" x14ac:dyDescent="0.2">
      <c r="A46" t="s">
        <v>197</v>
      </c>
      <c r="B46">
        <v>1947</v>
      </c>
      <c r="C46">
        <v>11</v>
      </c>
      <c r="D46">
        <v>75</v>
      </c>
      <c r="E46" t="s">
        <v>76</v>
      </c>
      <c r="F46" t="s">
        <v>68</v>
      </c>
      <c r="G46">
        <v>14</v>
      </c>
      <c r="I46">
        <v>1</v>
      </c>
      <c r="J46">
        <v>1</v>
      </c>
      <c r="K46" t="s">
        <v>59</v>
      </c>
      <c r="L46">
        <v>0</v>
      </c>
      <c r="M46">
        <v>75</v>
      </c>
    </row>
    <row r="47" spans="1:31" x14ac:dyDescent="0.2">
      <c r="A47" t="s">
        <v>198</v>
      </c>
      <c r="B47">
        <v>1977</v>
      </c>
      <c r="C47">
        <v>2</v>
      </c>
      <c r="D47">
        <v>46</v>
      </c>
      <c r="E47" t="s">
        <v>76</v>
      </c>
      <c r="F47" t="s">
        <v>68</v>
      </c>
      <c r="G47">
        <v>18</v>
      </c>
      <c r="I47">
        <v>1</v>
      </c>
      <c r="J47">
        <v>1</v>
      </c>
      <c r="K47" t="s">
        <v>201</v>
      </c>
      <c r="L47">
        <v>0</v>
      </c>
      <c r="M47">
        <v>46</v>
      </c>
    </row>
    <row r="48" spans="1:31" x14ac:dyDescent="0.2">
      <c r="A48" t="s">
        <v>199</v>
      </c>
      <c r="B48">
        <v>1966</v>
      </c>
      <c r="C48">
        <v>11</v>
      </c>
      <c r="D48">
        <v>58</v>
      </c>
      <c r="E48" t="s">
        <v>76</v>
      </c>
      <c r="F48" t="s">
        <v>68</v>
      </c>
      <c r="G48">
        <v>18</v>
      </c>
      <c r="I48">
        <v>1</v>
      </c>
      <c r="J48">
        <v>1</v>
      </c>
      <c r="K48" t="s">
        <v>59</v>
      </c>
      <c r="L48">
        <v>0</v>
      </c>
      <c r="M48">
        <v>58</v>
      </c>
    </row>
    <row r="49" spans="1:13" x14ac:dyDescent="0.2">
      <c r="A49" t="s">
        <v>200</v>
      </c>
      <c r="B49">
        <v>1943</v>
      </c>
      <c r="C49">
        <v>10</v>
      </c>
      <c r="D49">
        <v>80</v>
      </c>
      <c r="E49" t="s">
        <v>75</v>
      </c>
      <c r="F49" t="s">
        <v>67</v>
      </c>
      <c r="G49">
        <v>18</v>
      </c>
      <c r="I49">
        <v>1</v>
      </c>
      <c r="J49">
        <v>1</v>
      </c>
      <c r="K49" t="s">
        <v>59</v>
      </c>
      <c r="L49">
        <v>0</v>
      </c>
      <c r="M49">
        <v>80</v>
      </c>
    </row>
    <row r="50" spans="1:13" x14ac:dyDescent="0.2">
      <c r="A50" t="s">
        <v>206</v>
      </c>
      <c r="B50">
        <v>1987</v>
      </c>
      <c r="C50">
        <v>12</v>
      </c>
      <c r="D50">
        <v>34</v>
      </c>
      <c r="E50" t="s">
        <v>76</v>
      </c>
      <c r="F50" t="s">
        <v>68</v>
      </c>
      <c r="G50">
        <v>15</v>
      </c>
      <c r="I50">
        <v>1</v>
      </c>
      <c r="J50">
        <v>1</v>
      </c>
      <c r="K50" t="s">
        <v>59</v>
      </c>
      <c r="L50">
        <v>0</v>
      </c>
      <c r="M50">
        <v>34</v>
      </c>
    </row>
    <row r="51" spans="1:13" x14ac:dyDescent="0.2">
      <c r="A51" t="s">
        <v>208</v>
      </c>
      <c r="B51">
        <v>1970</v>
      </c>
      <c r="C51">
        <v>10</v>
      </c>
      <c r="D51">
        <v>51</v>
      </c>
      <c r="E51" t="s">
        <v>76</v>
      </c>
      <c r="F51" t="s">
        <v>68</v>
      </c>
      <c r="G51">
        <v>13</v>
      </c>
      <c r="I51">
        <v>1</v>
      </c>
      <c r="J51">
        <v>1</v>
      </c>
      <c r="K51" t="s">
        <v>59</v>
      </c>
      <c r="L51">
        <v>0</v>
      </c>
      <c r="M51">
        <v>51</v>
      </c>
    </row>
    <row r="52" spans="1:13" x14ac:dyDescent="0.2">
      <c r="A52" t="s">
        <v>214</v>
      </c>
      <c r="B52">
        <v>1974</v>
      </c>
      <c r="C52">
        <v>3</v>
      </c>
      <c r="D52">
        <v>47</v>
      </c>
      <c r="E52" t="s">
        <v>75</v>
      </c>
      <c r="F52" t="s">
        <v>67</v>
      </c>
    </row>
    <row r="53" spans="1:13" x14ac:dyDescent="0.2">
      <c r="A53" t="s">
        <v>215</v>
      </c>
      <c r="B53">
        <v>1991</v>
      </c>
      <c r="C53">
        <v>1</v>
      </c>
      <c r="D53">
        <v>31</v>
      </c>
      <c r="E53" t="s">
        <v>76</v>
      </c>
      <c r="F53" t="s">
        <v>68</v>
      </c>
    </row>
    <row r="54" spans="1:13" x14ac:dyDescent="0.2">
      <c r="A54" t="s">
        <v>217</v>
      </c>
      <c r="E54" t="s">
        <v>75</v>
      </c>
      <c r="F54" t="s">
        <v>67</v>
      </c>
    </row>
    <row r="55" spans="1:13" x14ac:dyDescent="0.2">
      <c r="A55" t="s">
        <v>218</v>
      </c>
      <c r="E55" t="s">
        <v>75</v>
      </c>
      <c r="F55" t="s">
        <v>67</v>
      </c>
    </row>
    <row r="56" spans="1:13" x14ac:dyDescent="0.2">
      <c r="A56" t="s">
        <v>219</v>
      </c>
      <c r="E56" t="s">
        <v>75</v>
      </c>
      <c r="F56" t="s">
        <v>67</v>
      </c>
    </row>
    <row r="57" spans="1:13" x14ac:dyDescent="0.2">
      <c r="A57" t="s">
        <v>220</v>
      </c>
      <c r="E57" t="s">
        <v>75</v>
      </c>
      <c r="F57" t="s">
        <v>67</v>
      </c>
    </row>
    <row r="58" spans="1:13" x14ac:dyDescent="0.2">
      <c r="A58" t="s">
        <v>221</v>
      </c>
      <c r="E58" t="s">
        <v>76</v>
      </c>
      <c r="F58" t="s">
        <v>68</v>
      </c>
    </row>
    <row r="59" spans="1:13" x14ac:dyDescent="0.2">
      <c r="A59" t="s">
        <v>222</v>
      </c>
      <c r="E59" t="s">
        <v>76</v>
      </c>
      <c r="F59" t="s">
        <v>68</v>
      </c>
    </row>
    <row r="60" spans="1:13" x14ac:dyDescent="0.2">
      <c r="A60" t="s">
        <v>223</v>
      </c>
      <c r="E60" t="s">
        <v>76</v>
      </c>
      <c r="F60" t="s">
        <v>68</v>
      </c>
    </row>
    <row r="61" spans="1:13" x14ac:dyDescent="0.2">
      <c r="A61" t="s">
        <v>224</v>
      </c>
      <c r="E61" t="s">
        <v>75</v>
      </c>
      <c r="F61" t="s">
        <v>67</v>
      </c>
    </row>
    <row r="62" spans="1:13" x14ac:dyDescent="0.2">
      <c r="A62" t="s">
        <v>225</v>
      </c>
      <c r="E62" t="s">
        <v>76</v>
      </c>
      <c r="F62" t="s">
        <v>68</v>
      </c>
    </row>
    <row r="63" spans="1:13" x14ac:dyDescent="0.2">
      <c r="A63" t="s">
        <v>226</v>
      </c>
      <c r="E63" t="s">
        <v>76</v>
      </c>
      <c r="F63" t="s">
        <v>68</v>
      </c>
    </row>
    <row r="64" spans="1:13" x14ac:dyDescent="0.2">
      <c r="A64" t="s">
        <v>227</v>
      </c>
      <c r="E64" t="s">
        <v>75</v>
      </c>
      <c r="F64" t="s">
        <v>67</v>
      </c>
    </row>
    <row r="65" spans="1:6" x14ac:dyDescent="0.2">
      <c r="A65" t="s">
        <v>228</v>
      </c>
      <c r="E65" t="s">
        <v>76</v>
      </c>
      <c r="F65" t="s">
        <v>68</v>
      </c>
    </row>
    <row r="66" spans="1:6" x14ac:dyDescent="0.2">
      <c r="A66" t="s">
        <v>229</v>
      </c>
      <c r="E66" t="s">
        <v>76</v>
      </c>
      <c r="F66" t="s">
        <v>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999D-84C3-4399-84D6-744AA8A1E0B3}">
  <dimension ref="A1:CO35"/>
  <sheetViews>
    <sheetView workbookViewId="0">
      <pane xSplit="1" topLeftCell="B1" activePane="topRight" state="frozen"/>
      <selection pane="topRight" activeCell="M35" sqref="M35"/>
    </sheetView>
  </sheetViews>
  <sheetFormatPr baseColWidth="10" defaultColWidth="8.83203125" defaultRowHeight="15" x14ac:dyDescent="0.2"/>
  <cols>
    <col min="22" max="24" width="8.83203125" customWidth="1"/>
  </cols>
  <sheetData>
    <row r="1" spans="1:90" x14ac:dyDescent="0.2">
      <c r="A1" t="s">
        <v>52</v>
      </c>
      <c r="B1" t="s">
        <v>57</v>
      </c>
      <c r="C1" t="s">
        <v>66</v>
      </c>
      <c r="D1" t="s">
        <v>72</v>
      </c>
      <c r="E1" t="s">
        <v>53</v>
      </c>
      <c r="F1" t="s">
        <v>54</v>
      </c>
      <c r="G1" t="s">
        <v>55</v>
      </c>
      <c r="H1" t="s">
        <v>62</v>
      </c>
      <c r="I1" t="s">
        <v>63</v>
      </c>
      <c r="J1" t="s">
        <v>58</v>
      </c>
      <c r="K1" t="s">
        <v>64</v>
      </c>
      <c r="L1" t="s">
        <v>65</v>
      </c>
      <c r="M1" t="s">
        <v>184</v>
      </c>
      <c r="N1" t="s">
        <v>187</v>
      </c>
      <c r="O1" t="s">
        <v>185</v>
      </c>
      <c r="P1" t="s">
        <v>188</v>
      </c>
      <c r="Q1" t="s">
        <v>186</v>
      </c>
      <c r="R1" t="s">
        <v>189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121</v>
      </c>
      <c r="AE1" t="s">
        <v>120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</row>
    <row r="2" spans="1:90" x14ac:dyDescent="0.2">
      <c r="A2" t="s">
        <v>0</v>
      </c>
      <c r="B2">
        <v>1957</v>
      </c>
      <c r="C2">
        <v>1</v>
      </c>
      <c r="D2">
        <v>65</v>
      </c>
      <c r="E2">
        <v>0</v>
      </c>
      <c r="F2" t="s">
        <v>67</v>
      </c>
      <c r="G2">
        <v>15</v>
      </c>
      <c r="H2">
        <v>1</v>
      </c>
      <c r="I2">
        <v>1</v>
      </c>
      <c r="J2" t="s">
        <v>59</v>
      </c>
      <c r="K2">
        <v>0</v>
      </c>
      <c r="L2">
        <f t="shared" ref="L2:L22" si="0">D2-K2</f>
        <v>65</v>
      </c>
      <c r="M2">
        <f>MAX(S2:V2)+W2+MAX(X2:AA2)+AB2+AC2+AD2+AE2+AF2+MAX(AG2:AH2)</f>
        <v>4</v>
      </c>
      <c r="N2">
        <f>SUM(AI2:AO2)</f>
        <v>6</v>
      </c>
      <c r="O2">
        <f>MAX(AQ2:AT2)+AU2+MAX(AV2:AY2)+AZ2+BA2+BB2+BC2+BD2+MAX(BE2:BF2)</f>
        <v>13</v>
      </c>
      <c r="P2">
        <f>SUM(BG2:BM2)</f>
        <v>11</v>
      </c>
      <c r="Q2">
        <f>MAX(BO2:BR2)+BS2+MAX(BT2:BW2)+BX2+BY2+BZ2+CA2+CB2+MAX(CC2:CD2)</f>
        <v>2</v>
      </c>
      <c r="R2">
        <f>SUM(CE2:CK2)</f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3</v>
      </c>
      <c r="AR2">
        <v>3</v>
      </c>
      <c r="AS2">
        <v>3</v>
      </c>
      <c r="AT2">
        <v>0</v>
      </c>
      <c r="AU2">
        <v>2</v>
      </c>
      <c r="AV2">
        <v>1</v>
      </c>
      <c r="AW2">
        <v>0</v>
      </c>
      <c r="AX2">
        <v>1</v>
      </c>
      <c r="AY2">
        <v>0</v>
      </c>
      <c r="AZ2">
        <v>2</v>
      </c>
      <c r="BA2">
        <v>2</v>
      </c>
      <c r="BB2">
        <v>0</v>
      </c>
      <c r="BC2">
        <v>1</v>
      </c>
      <c r="BD2">
        <v>1</v>
      </c>
      <c r="BE2">
        <v>1</v>
      </c>
      <c r="BF2">
        <v>0</v>
      </c>
      <c r="BG2">
        <v>2</v>
      </c>
      <c r="BH2">
        <v>2</v>
      </c>
      <c r="BI2">
        <v>2</v>
      </c>
      <c r="BJ2">
        <v>2</v>
      </c>
      <c r="BK2">
        <v>0</v>
      </c>
      <c r="BL2">
        <v>1</v>
      </c>
      <c r="BM2">
        <v>2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</row>
    <row r="3" spans="1:90" x14ac:dyDescent="0.2">
      <c r="A3" t="s">
        <v>1</v>
      </c>
      <c r="B3">
        <v>1961</v>
      </c>
      <c r="C3">
        <v>12</v>
      </c>
      <c r="D3">
        <v>60</v>
      </c>
      <c r="E3">
        <v>0</v>
      </c>
      <c r="F3" t="s">
        <v>67</v>
      </c>
      <c r="G3">
        <v>16</v>
      </c>
      <c r="H3">
        <v>1</v>
      </c>
      <c r="I3">
        <v>1</v>
      </c>
      <c r="J3" t="s">
        <v>59</v>
      </c>
      <c r="K3">
        <v>0</v>
      </c>
      <c r="L3">
        <f t="shared" si="0"/>
        <v>60</v>
      </c>
      <c r="M3">
        <f t="shared" ref="M3:M34" si="1">MAX(S3:V3)+W3+MAX(X3:AA3)+AB3+AC3+AD3+AE3+AF3+MAX(AG3:AH3)</f>
        <v>6</v>
      </c>
      <c r="N3">
        <f t="shared" ref="N3:N34" si="2">SUM(AI3:AO3)</f>
        <v>2</v>
      </c>
      <c r="O3">
        <f t="shared" ref="O3:O34" si="3">MAX(AQ3:AT3)+AU3+MAX(AV3:AY3)+AZ3+BA3+BB3+BC3+BD3+MAX(BE3:BF3)</f>
        <v>0</v>
      </c>
      <c r="P3">
        <f t="shared" ref="P3:P34" si="4">SUM(BG3:BM3)</f>
        <v>0</v>
      </c>
      <c r="Q3">
        <f t="shared" ref="Q3:Q34" si="5">MAX(BO3:BR3)+BS3+MAX(BT3:BW3)+BX3+BY3+BZ3+CA3+CB3+MAX(CC3:CD3)</f>
        <v>3</v>
      </c>
      <c r="R3">
        <f t="shared" ref="R3:R34" si="6">SUM(CE3:CK3)</f>
        <v>2</v>
      </c>
      <c r="S3">
        <v>0</v>
      </c>
      <c r="T3">
        <v>3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</row>
    <row r="4" spans="1:90" x14ac:dyDescent="0.2">
      <c r="A4" t="s">
        <v>2</v>
      </c>
      <c r="B4">
        <v>1997</v>
      </c>
      <c r="C4">
        <v>9</v>
      </c>
      <c r="D4">
        <v>25</v>
      </c>
      <c r="E4">
        <v>0</v>
      </c>
      <c r="F4" t="s">
        <v>67</v>
      </c>
      <c r="G4">
        <v>20</v>
      </c>
      <c r="H4">
        <v>1</v>
      </c>
      <c r="I4">
        <v>1</v>
      </c>
      <c r="J4" t="s">
        <v>59</v>
      </c>
      <c r="K4">
        <v>0</v>
      </c>
      <c r="L4">
        <f t="shared" si="0"/>
        <v>25</v>
      </c>
      <c r="M4">
        <f t="shared" si="1"/>
        <v>7</v>
      </c>
      <c r="N4">
        <f t="shared" si="2"/>
        <v>8</v>
      </c>
      <c r="O4">
        <f t="shared" si="3"/>
        <v>7</v>
      </c>
      <c r="P4">
        <f t="shared" si="4"/>
        <v>3</v>
      </c>
      <c r="Q4">
        <f t="shared" si="5"/>
        <v>9</v>
      </c>
      <c r="R4">
        <f t="shared" si="6"/>
        <v>3</v>
      </c>
      <c r="S4">
        <v>2</v>
      </c>
      <c r="T4">
        <v>2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2</v>
      </c>
      <c r="AM4">
        <v>0</v>
      </c>
      <c r="AN4">
        <v>1</v>
      </c>
      <c r="AO4">
        <v>2</v>
      </c>
      <c r="AP4">
        <v>1</v>
      </c>
      <c r="AQ4">
        <v>2</v>
      </c>
      <c r="AR4">
        <v>2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0</v>
      </c>
      <c r="BO4">
        <v>2</v>
      </c>
      <c r="BP4">
        <v>2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2</v>
      </c>
      <c r="BX4">
        <v>2</v>
      </c>
      <c r="BY4">
        <v>0</v>
      </c>
      <c r="BZ4">
        <v>0</v>
      </c>
      <c r="CA4">
        <v>0</v>
      </c>
      <c r="CB4">
        <v>1</v>
      </c>
      <c r="CC4">
        <v>0</v>
      </c>
      <c r="CD4">
        <v>2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0</v>
      </c>
      <c r="CL4">
        <v>0</v>
      </c>
    </row>
    <row r="5" spans="1:90" x14ac:dyDescent="0.2">
      <c r="A5" t="s">
        <v>3</v>
      </c>
      <c r="B5">
        <v>1998</v>
      </c>
      <c r="C5">
        <v>9</v>
      </c>
      <c r="D5">
        <v>23</v>
      </c>
      <c r="E5">
        <v>0</v>
      </c>
      <c r="F5" t="s">
        <v>67</v>
      </c>
      <c r="G5">
        <v>16</v>
      </c>
      <c r="H5">
        <v>1</v>
      </c>
      <c r="I5">
        <v>1</v>
      </c>
      <c r="J5" t="s">
        <v>59</v>
      </c>
      <c r="K5">
        <v>0</v>
      </c>
      <c r="L5">
        <f t="shared" si="0"/>
        <v>23</v>
      </c>
      <c r="M5">
        <f t="shared" si="1"/>
        <v>2</v>
      </c>
      <c r="N5">
        <f t="shared" si="2"/>
        <v>8</v>
      </c>
      <c r="O5">
        <f t="shared" si="3"/>
        <v>3</v>
      </c>
      <c r="P5">
        <f t="shared" si="4"/>
        <v>6</v>
      </c>
      <c r="Q5">
        <f t="shared" si="5"/>
        <v>4</v>
      </c>
      <c r="R5">
        <f t="shared" si="6"/>
        <v>6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3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2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2</v>
      </c>
      <c r="CF5">
        <v>1</v>
      </c>
      <c r="CG5">
        <v>1</v>
      </c>
      <c r="CH5">
        <v>1</v>
      </c>
      <c r="CI5">
        <v>0</v>
      </c>
      <c r="CJ5">
        <v>1</v>
      </c>
      <c r="CK5">
        <v>0</v>
      </c>
      <c r="CL5">
        <v>0</v>
      </c>
    </row>
    <row r="6" spans="1:90" x14ac:dyDescent="0.2">
      <c r="A6" t="s">
        <v>4</v>
      </c>
      <c r="B6">
        <v>1959</v>
      </c>
      <c r="C6">
        <v>5</v>
      </c>
      <c r="D6">
        <v>63</v>
      </c>
      <c r="E6">
        <v>0</v>
      </c>
      <c r="F6" t="s">
        <v>67</v>
      </c>
      <c r="G6">
        <v>12</v>
      </c>
      <c r="H6">
        <v>1</v>
      </c>
      <c r="I6">
        <v>1</v>
      </c>
      <c r="J6" t="s">
        <v>59</v>
      </c>
      <c r="K6">
        <v>0</v>
      </c>
      <c r="L6">
        <f t="shared" si="0"/>
        <v>63</v>
      </c>
      <c r="M6">
        <f t="shared" si="1"/>
        <v>5</v>
      </c>
      <c r="N6">
        <f t="shared" si="2"/>
        <v>7</v>
      </c>
      <c r="O6">
        <f t="shared" si="3"/>
        <v>6</v>
      </c>
      <c r="P6">
        <f t="shared" si="4"/>
        <v>4</v>
      </c>
      <c r="Q6">
        <f t="shared" si="5"/>
        <v>5</v>
      </c>
      <c r="R6">
        <f t="shared" si="6"/>
        <v>0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2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2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2</v>
      </c>
      <c r="BQ6">
        <v>1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90" x14ac:dyDescent="0.2">
      <c r="A7" t="s">
        <v>5</v>
      </c>
      <c r="B7">
        <v>1955</v>
      </c>
      <c r="C7">
        <v>6</v>
      </c>
      <c r="D7">
        <v>67</v>
      </c>
      <c r="E7">
        <v>1</v>
      </c>
      <c r="F7" t="s">
        <v>68</v>
      </c>
      <c r="G7">
        <v>16</v>
      </c>
      <c r="H7">
        <v>1</v>
      </c>
      <c r="I7">
        <v>0</v>
      </c>
      <c r="J7" t="s">
        <v>69</v>
      </c>
      <c r="K7">
        <v>16</v>
      </c>
      <c r="L7">
        <f t="shared" si="0"/>
        <v>51</v>
      </c>
      <c r="M7">
        <f t="shared" si="1"/>
        <v>2</v>
      </c>
      <c r="N7">
        <f t="shared" si="2"/>
        <v>0</v>
      </c>
      <c r="O7">
        <f t="shared" si="3"/>
        <v>3</v>
      </c>
      <c r="P7">
        <f t="shared" si="4"/>
        <v>0</v>
      </c>
      <c r="Q7">
        <f t="shared" si="5"/>
        <v>2</v>
      </c>
      <c r="R7">
        <f t="shared" si="6"/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90" x14ac:dyDescent="0.2">
      <c r="A8" t="s">
        <v>6</v>
      </c>
      <c r="B8">
        <v>1964</v>
      </c>
      <c r="C8">
        <v>5</v>
      </c>
      <c r="D8">
        <v>58</v>
      </c>
      <c r="E8">
        <v>0</v>
      </c>
      <c r="F8" t="s">
        <v>67</v>
      </c>
      <c r="G8">
        <v>16</v>
      </c>
      <c r="H8">
        <v>0</v>
      </c>
      <c r="I8">
        <v>0</v>
      </c>
      <c r="J8" t="s">
        <v>59</v>
      </c>
      <c r="K8">
        <v>2</v>
      </c>
      <c r="L8">
        <f t="shared" si="0"/>
        <v>56</v>
      </c>
      <c r="M8">
        <f t="shared" si="1"/>
        <v>6</v>
      </c>
      <c r="N8">
        <f t="shared" si="2"/>
        <v>3</v>
      </c>
      <c r="O8">
        <f t="shared" si="3"/>
        <v>4</v>
      </c>
      <c r="P8">
        <f t="shared" si="4"/>
        <v>4</v>
      </c>
      <c r="Q8">
        <f t="shared" si="5"/>
        <v>0</v>
      </c>
      <c r="R8">
        <f t="shared" si="6"/>
        <v>0</v>
      </c>
      <c r="S8">
        <v>3</v>
      </c>
      <c r="T8">
        <v>2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2</v>
      </c>
      <c r="AR8">
        <v>2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1</v>
      </c>
      <c r="BM8">
        <v>0</v>
      </c>
      <c r="BN8">
        <v>1</v>
      </c>
    </row>
    <row r="9" spans="1:90" x14ac:dyDescent="0.2">
      <c r="A9" t="s">
        <v>7</v>
      </c>
      <c r="B9">
        <v>1952</v>
      </c>
      <c r="C9">
        <v>4</v>
      </c>
      <c r="D9">
        <v>70</v>
      </c>
      <c r="E9">
        <v>0</v>
      </c>
      <c r="F9" t="s">
        <v>67</v>
      </c>
      <c r="G9">
        <v>15</v>
      </c>
      <c r="H9">
        <v>1</v>
      </c>
      <c r="I9">
        <v>1</v>
      </c>
      <c r="J9" t="s">
        <v>59</v>
      </c>
      <c r="K9">
        <v>0</v>
      </c>
      <c r="L9">
        <f t="shared" si="0"/>
        <v>70</v>
      </c>
      <c r="M9">
        <f t="shared" si="1"/>
        <v>5</v>
      </c>
      <c r="N9">
        <f t="shared" si="2"/>
        <v>2</v>
      </c>
      <c r="O9">
        <f t="shared" si="3"/>
        <v>4</v>
      </c>
      <c r="P9">
        <f t="shared" si="4"/>
        <v>0</v>
      </c>
      <c r="Q9">
        <f t="shared" si="5"/>
        <v>5</v>
      </c>
      <c r="R9">
        <f t="shared" si="6"/>
        <v>1</v>
      </c>
      <c r="S9">
        <v>1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3</v>
      </c>
      <c r="AS9">
        <v>3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O9">
        <v>1</v>
      </c>
      <c r="BP9">
        <v>3</v>
      </c>
      <c r="BQ9">
        <v>3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</row>
    <row r="10" spans="1:90" x14ac:dyDescent="0.2">
      <c r="A10" t="s">
        <v>8</v>
      </c>
      <c r="B10">
        <v>1948</v>
      </c>
      <c r="C10">
        <v>3</v>
      </c>
      <c r="D10">
        <v>74</v>
      </c>
      <c r="E10">
        <v>0</v>
      </c>
      <c r="F10" t="s">
        <v>67</v>
      </c>
      <c r="G10">
        <v>18</v>
      </c>
      <c r="H10">
        <v>1</v>
      </c>
      <c r="I10">
        <v>1</v>
      </c>
      <c r="J10" t="s">
        <v>59</v>
      </c>
      <c r="K10">
        <v>0</v>
      </c>
      <c r="L10">
        <f t="shared" si="0"/>
        <v>74</v>
      </c>
      <c r="M10">
        <f t="shared" si="1"/>
        <v>3</v>
      </c>
      <c r="N10">
        <f t="shared" si="2"/>
        <v>0</v>
      </c>
      <c r="O10">
        <f t="shared" si="3"/>
        <v>3</v>
      </c>
      <c r="P10">
        <f t="shared" si="4"/>
        <v>0</v>
      </c>
      <c r="Q10">
        <f t="shared" si="5"/>
        <v>3</v>
      </c>
      <c r="R10">
        <f t="shared" si="6"/>
        <v>0</v>
      </c>
      <c r="S10">
        <v>1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O10">
        <v>0</v>
      </c>
      <c r="BP10">
        <v>2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90" x14ac:dyDescent="0.2">
      <c r="A11" t="s">
        <v>9</v>
      </c>
      <c r="B11">
        <v>1997</v>
      </c>
      <c r="C11">
        <v>1</v>
      </c>
      <c r="D11">
        <v>25</v>
      </c>
      <c r="E11">
        <v>0</v>
      </c>
      <c r="F11" t="s">
        <v>67</v>
      </c>
      <c r="G11">
        <v>16</v>
      </c>
      <c r="H11">
        <v>1</v>
      </c>
      <c r="I11">
        <v>1</v>
      </c>
      <c r="J11" t="s">
        <v>59</v>
      </c>
      <c r="K11">
        <v>0</v>
      </c>
      <c r="L11">
        <f t="shared" si="0"/>
        <v>25</v>
      </c>
      <c r="M11">
        <f t="shared" si="1"/>
        <v>3</v>
      </c>
      <c r="N11">
        <f t="shared" si="2"/>
        <v>1</v>
      </c>
      <c r="O11">
        <f t="shared" si="3"/>
        <v>3</v>
      </c>
      <c r="P11">
        <f t="shared" si="4"/>
        <v>2</v>
      </c>
      <c r="Q11">
        <f t="shared" si="5"/>
        <v>3</v>
      </c>
      <c r="R11">
        <f t="shared" si="6"/>
        <v>1</v>
      </c>
      <c r="S11">
        <v>2</v>
      </c>
      <c r="T11">
        <v>2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2">
      <c r="A12" t="s">
        <v>10</v>
      </c>
      <c r="B12">
        <v>1972</v>
      </c>
      <c r="C12">
        <v>9</v>
      </c>
      <c r="D12">
        <v>50</v>
      </c>
      <c r="E12">
        <v>1</v>
      </c>
      <c r="F12" t="s">
        <v>68</v>
      </c>
      <c r="G12">
        <v>18</v>
      </c>
      <c r="H12">
        <v>1</v>
      </c>
      <c r="I12">
        <v>1</v>
      </c>
      <c r="J12" t="s">
        <v>59</v>
      </c>
      <c r="K12">
        <v>0</v>
      </c>
      <c r="L12">
        <f t="shared" si="0"/>
        <v>50</v>
      </c>
      <c r="M12">
        <f t="shared" si="1"/>
        <v>4</v>
      </c>
      <c r="N12">
        <f t="shared" si="2"/>
        <v>0</v>
      </c>
      <c r="O12">
        <f t="shared" si="3"/>
        <v>1</v>
      </c>
      <c r="P12">
        <f t="shared" si="4"/>
        <v>0</v>
      </c>
      <c r="Q12">
        <f t="shared" si="5"/>
        <v>2</v>
      </c>
      <c r="R12">
        <f t="shared" si="6"/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90" x14ac:dyDescent="0.2">
      <c r="A13" t="s">
        <v>11</v>
      </c>
      <c r="B13">
        <v>1994</v>
      </c>
      <c r="C13">
        <v>3</v>
      </c>
      <c r="D13">
        <v>28</v>
      </c>
      <c r="E13">
        <v>0</v>
      </c>
      <c r="F13" t="s">
        <v>67</v>
      </c>
      <c r="G13">
        <v>14</v>
      </c>
      <c r="H13">
        <v>1</v>
      </c>
      <c r="I13">
        <v>1</v>
      </c>
      <c r="J13" t="s">
        <v>59</v>
      </c>
      <c r="K13">
        <v>0</v>
      </c>
      <c r="L13">
        <f t="shared" si="0"/>
        <v>28</v>
      </c>
      <c r="M13">
        <f t="shared" si="1"/>
        <v>2</v>
      </c>
      <c r="N13">
        <f t="shared" si="2"/>
        <v>1</v>
      </c>
      <c r="O13">
        <f t="shared" si="3"/>
        <v>7</v>
      </c>
      <c r="P13">
        <f t="shared" si="4"/>
        <v>3</v>
      </c>
      <c r="Q13">
        <f t="shared" si="5"/>
        <v>0</v>
      </c>
      <c r="R13">
        <f t="shared" si="6"/>
        <v>2</v>
      </c>
      <c r="S13">
        <v>1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</row>
    <row r="14" spans="1:90" x14ac:dyDescent="0.2">
      <c r="A14" t="s">
        <v>12</v>
      </c>
      <c r="B14">
        <v>1953</v>
      </c>
      <c r="C14">
        <v>10</v>
      </c>
      <c r="D14">
        <v>69</v>
      </c>
      <c r="E14">
        <v>0</v>
      </c>
      <c r="F14" t="s">
        <v>67</v>
      </c>
      <c r="G14">
        <v>14</v>
      </c>
      <c r="H14">
        <v>1</v>
      </c>
      <c r="I14">
        <v>1</v>
      </c>
      <c r="J14" t="s">
        <v>59</v>
      </c>
      <c r="K14">
        <v>0</v>
      </c>
      <c r="L14">
        <f t="shared" si="0"/>
        <v>69</v>
      </c>
      <c r="M14">
        <f t="shared" si="1"/>
        <v>2</v>
      </c>
      <c r="N14">
        <f t="shared" si="2"/>
        <v>0</v>
      </c>
      <c r="O14">
        <f t="shared" si="3"/>
        <v>2</v>
      </c>
      <c r="P14">
        <f t="shared" si="4"/>
        <v>1</v>
      </c>
      <c r="Q14">
        <f t="shared" si="5"/>
        <v>3</v>
      </c>
      <c r="R14">
        <f t="shared" si="6"/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90" x14ac:dyDescent="0.2">
      <c r="A15" t="s">
        <v>13</v>
      </c>
      <c r="B15">
        <v>1955</v>
      </c>
      <c r="C15">
        <v>4</v>
      </c>
      <c r="D15">
        <v>67</v>
      </c>
      <c r="E15">
        <v>0</v>
      </c>
      <c r="F15" t="s">
        <v>67</v>
      </c>
      <c r="G15">
        <v>20</v>
      </c>
      <c r="H15">
        <v>1</v>
      </c>
      <c r="I15">
        <v>1</v>
      </c>
      <c r="J15" t="s">
        <v>59</v>
      </c>
      <c r="K15">
        <v>0</v>
      </c>
      <c r="L15">
        <f t="shared" si="0"/>
        <v>67</v>
      </c>
      <c r="M15">
        <f t="shared" si="1"/>
        <v>12</v>
      </c>
      <c r="N15">
        <f t="shared" si="2"/>
        <v>8</v>
      </c>
      <c r="O15">
        <f t="shared" si="3"/>
        <v>5</v>
      </c>
      <c r="P15">
        <f t="shared" si="4"/>
        <v>2</v>
      </c>
      <c r="Q15">
        <f t="shared" si="5"/>
        <v>5</v>
      </c>
      <c r="R15">
        <f t="shared" si="6"/>
        <v>3</v>
      </c>
      <c r="S15">
        <v>0</v>
      </c>
      <c r="T15">
        <v>3</v>
      </c>
      <c r="U15">
        <v>1</v>
      </c>
      <c r="V15">
        <v>0</v>
      </c>
      <c r="W15">
        <v>2</v>
      </c>
      <c r="X15">
        <v>0</v>
      </c>
      <c r="Y15">
        <v>2</v>
      </c>
      <c r="Z15">
        <v>0</v>
      </c>
      <c r="AA15">
        <v>3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2</v>
      </c>
      <c r="AK15">
        <v>3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2</v>
      </c>
      <c r="BQ15">
        <v>1</v>
      </c>
      <c r="BR15">
        <v>0</v>
      </c>
      <c r="BS15">
        <v>1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</row>
    <row r="16" spans="1:90" x14ac:dyDescent="0.2">
      <c r="A16" t="s">
        <v>14</v>
      </c>
      <c r="B16">
        <v>1958</v>
      </c>
      <c r="C16">
        <v>7</v>
      </c>
      <c r="D16">
        <v>64</v>
      </c>
      <c r="E16">
        <v>1</v>
      </c>
      <c r="F16" t="s">
        <v>68</v>
      </c>
      <c r="G16">
        <v>16</v>
      </c>
      <c r="H16">
        <v>2</v>
      </c>
      <c r="I16">
        <v>1</v>
      </c>
      <c r="J16" t="s">
        <v>59</v>
      </c>
      <c r="K16">
        <v>0</v>
      </c>
      <c r="L16">
        <f t="shared" si="0"/>
        <v>64</v>
      </c>
      <c r="M16">
        <f t="shared" si="1"/>
        <v>0</v>
      </c>
      <c r="N16">
        <f t="shared" si="2"/>
        <v>0</v>
      </c>
      <c r="O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93" x14ac:dyDescent="0.2">
      <c r="A17" t="s">
        <v>15</v>
      </c>
      <c r="B17">
        <v>1993</v>
      </c>
      <c r="C17">
        <v>1</v>
      </c>
      <c r="D17">
        <v>29</v>
      </c>
      <c r="E17">
        <v>0</v>
      </c>
      <c r="F17" t="s">
        <v>67</v>
      </c>
      <c r="G17">
        <v>16</v>
      </c>
      <c r="H17">
        <v>1</v>
      </c>
      <c r="I17">
        <v>0</v>
      </c>
      <c r="J17" t="s">
        <v>70</v>
      </c>
      <c r="K17">
        <v>8</v>
      </c>
      <c r="L17">
        <f t="shared" si="0"/>
        <v>21</v>
      </c>
      <c r="M17">
        <f t="shared" si="1"/>
        <v>2</v>
      </c>
      <c r="N17">
        <f t="shared" si="2"/>
        <v>3</v>
      </c>
      <c r="O17">
        <f t="shared" si="3"/>
        <v>4</v>
      </c>
      <c r="P17">
        <f t="shared" si="4"/>
        <v>3</v>
      </c>
      <c r="Q17">
        <f t="shared" si="5"/>
        <v>4</v>
      </c>
      <c r="R17">
        <f t="shared" si="6"/>
        <v>7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2</v>
      </c>
      <c r="CF17">
        <v>1</v>
      </c>
      <c r="CG17">
        <v>1</v>
      </c>
      <c r="CH17">
        <v>1</v>
      </c>
      <c r="CI17">
        <v>0</v>
      </c>
      <c r="CJ17">
        <v>2</v>
      </c>
      <c r="CK17">
        <v>0</v>
      </c>
      <c r="CL17">
        <v>0</v>
      </c>
    </row>
    <row r="18" spans="1:93" x14ac:dyDescent="0.2">
      <c r="A18" t="s">
        <v>213</v>
      </c>
      <c r="B18">
        <v>1955</v>
      </c>
      <c r="C18">
        <v>2</v>
      </c>
      <c r="D18">
        <v>68</v>
      </c>
      <c r="E18">
        <v>1</v>
      </c>
      <c r="F18" t="s">
        <v>68</v>
      </c>
      <c r="G18">
        <v>16</v>
      </c>
      <c r="H18">
        <v>1</v>
      </c>
      <c r="I18">
        <v>1</v>
      </c>
      <c r="J18" t="s">
        <v>59</v>
      </c>
      <c r="K18">
        <v>0</v>
      </c>
      <c r="L18">
        <f t="shared" ref="L18" si="7">D18-K18</f>
        <v>68</v>
      </c>
      <c r="M18">
        <f t="shared" ref="M18" si="8">MAX(S18:V18)+W18+MAX(X18:AA18)+AB18+AC18+AD18+AE18+AF18+MAX(AG18:AH18)</f>
        <v>3</v>
      </c>
      <c r="N18">
        <f t="shared" ref="N18" si="9">SUM(AI18:AO18)</f>
        <v>0</v>
      </c>
      <c r="O18">
        <f t="shared" ref="O18" si="10">MAX(AQ18:AT18)+AU18+MAX(AV18:AY18)+AZ18+BA18+BB18+BC18+BD18+MAX(BE18:BF18)</f>
        <v>3</v>
      </c>
      <c r="P18">
        <f t="shared" ref="P18" si="11">SUM(BG18:BM18)</f>
        <v>0</v>
      </c>
      <c r="Q18">
        <f t="shared" ref="Q18" si="12">MAX(BO18:BR18)+BS18+MAX(BT18:BW18)+BX18+BY18+BZ18+CA18+CB18+MAX(CC18:CD18)</f>
        <v>2</v>
      </c>
      <c r="R18">
        <f t="shared" ref="R18" si="13">SUM(CE18:CK18)</f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Q18">
        <v>0</v>
      </c>
      <c r="AR18">
        <v>2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O18">
        <v>0</v>
      </c>
      <c r="BP18">
        <v>2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93" x14ac:dyDescent="0.2">
      <c r="A19" t="s">
        <v>181</v>
      </c>
      <c r="B19">
        <v>1955</v>
      </c>
      <c r="C19">
        <v>2</v>
      </c>
      <c r="D19">
        <v>68</v>
      </c>
      <c r="E19">
        <v>1</v>
      </c>
      <c r="F19" t="s">
        <v>68</v>
      </c>
      <c r="G19">
        <v>16</v>
      </c>
      <c r="H19">
        <v>1</v>
      </c>
      <c r="I19">
        <v>1</v>
      </c>
      <c r="J19" t="s">
        <v>59</v>
      </c>
      <c r="K19">
        <v>0</v>
      </c>
      <c r="L19">
        <f t="shared" si="0"/>
        <v>68</v>
      </c>
      <c r="M19">
        <f t="shared" si="1"/>
        <v>3</v>
      </c>
      <c r="N19">
        <f t="shared" si="2"/>
        <v>0</v>
      </c>
      <c r="O19">
        <f t="shared" si="3"/>
        <v>3</v>
      </c>
      <c r="P19">
        <f t="shared" si="4"/>
        <v>0</v>
      </c>
      <c r="Q19">
        <f t="shared" si="5"/>
        <v>2</v>
      </c>
      <c r="R19">
        <f t="shared" si="6"/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Q19">
        <v>0</v>
      </c>
      <c r="AR19">
        <v>2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O19">
        <v>0</v>
      </c>
      <c r="BP19">
        <v>2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93" x14ac:dyDescent="0.2">
      <c r="A20" t="s">
        <v>16</v>
      </c>
      <c r="B20">
        <v>1987</v>
      </c>
      <c r="C20">
        <v>4</v>
      </c>
      <c r="D20">
        <v>35</v>
      </c>
      <c r="E20">
        <v>1</v>
      </c>
      <c r="F20" t="s">
        <v>68</v>
      </c>
      <c r="G20">
        <v>14</v>
      </c>
      <c r="H20">
        <v>1</v>
      </c>
      <c r="I20">
        <v>1</v>
      </c>
      <c r="J20" t="s">
        <v>59</v>
      </c>
      <c r="K20">
        <v>0</v>
      </c>
      <c r="L20">
        <f t="shared" si="0"/>
        <v>35</v>
      </c>
      <c r="M20">
        <f t="shared" si="1"/>
        <v>0</v>
      </c>
      <c r="N20">
        <f t="shared" si="2"/>
        <v>0</v>
      </c>
      <c r="O20">
        <f t="shared" si="3"/>
        <v>0</v>
      </c>
      <c r="P20">
        <f t="shared" si="4"/>
        <v>0</v>
      </c>
      <c r="Q20">
        <f t="shared" si="5"/>
        <v>0</v>
      </c>
      <c r="R20">
        <f t="shared" si="6"/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93" x14ac:dyDescent="0.2">
      <c r="A21" t="s">
        <v>17</v>
      </c>
      <c r="B21">
        <v>1991</v>
      </c>
      <c r="C21">
        <v>11</v>
      </c>
      <c r="D21">
        <v>31</v>
      </c>
      <c r="E21">
        <v>1</v>
      </c>
      <c r="F21" t="s">
        <v>68</v>
      </c>
      <c r="G21">
        <v>16</v>
      </c>
      <c r="H21">
        <v>1</v>
      </c>
      <c r="I21">
        <v>1</v>
      </c>
      <c r="J21" t="s">
        <v>59</v>
      </c>
      <c r="K21">
        <v>0</v>
      </c>
      <c r="L21">
        <f t="shared" si="0"/>
        <v>31</v>
      </c>
      <c r="M21">
        <f t="shared" si="1"/>
        <v>7</v>
      </c>
      <c r="N21">
        <f t="shared" si="2"/>
        <v>5</v>
      </c>
      <c r="O21">
        <f t="shared" si="3"/>
        <v>0</v>
      </c>
      <c r="P21">
        <f t="shared" si="4"/>
        <v>0</v>
      </c>
      <c r="Q21">
        <f t="shared" si="5"/>
        <v>7</v>
      </c>
      <c r="R21">
        <f t="shared" si="6"/>
        <v>5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2</v>
      </c>
      <c r="AO21">
        <v>1</v>
      </c>
      <c r="AP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2</v>
      </c>
      <c r="CK21">
        <v>0</v>
      </c>
      <c r="CL21">
        <v>1</v>
      </c>
    </row>
    <row r="22" spans="1:93" x14ac:dyDescent="0.2">
      <c r="A22" t="s">
        <v>182</v>
      </c>
      <c r="B22">
        <v>1968</v>
      </c>
      <c r="C22">
        <v>1</v>
      </c>
      <c r="D22">
        <v>55</v>
      </c>
      <c r="E22">
        <v>1</v>
      </c>
      <c r="F22" t="s">
        <v>68</v>
      </c>
      <c r="G22">
        <v>16</v>
      </c>
      <c r="H22">
        <v>1</v>
      </c>
      <c r="I22">
        <v>1</v>
      </c>
      <c r="J22" t="s">
        <v>59</v>
      </c>
      <c r="K22">
        <v>0</v>
      </c>
      <c r="L22">
        <f t="shared" si="0"/>
        <v>55</v>
      </c>
      <c r="M22">
        <f t="shared" si="1"/>
        <v>2</v>
      </c>
      <c r="N22">
        <f t="shared" si="2"/>
        <v>0</v>
      </c>
      <c r="O22">
        <f t="shared" si="3"/>
        <v>0</v>
      </c>
      <c r="P22">
        <f t="shared" si="4"/>
        <v>0</v>
      </c>
      <c r="Q22">
        <f t="shared" si="5"/>
        <v>2</v>
      </c>
      <c r="R22">
        <f t="shared" si="6"/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93" x14ac:dyDescent="0.2">
      <c r="A23" t="s">
        <v>183</v>
      </c>
      <c r="M23">
        <f t="shared" si="1"/>
        <v>3</v>
      </c>
      <c r="N23">
        <f t="shared" si="2"/>
        <v>3</v>
      </c>
      <c r="O23">
        <f t="shared" si="3"/>
        <v>0</v>
      </c>
      <c r="P23">
        <f t="shared" si="4"/>
        <v>0</v>
      </c>
      <c r="Q23">
        <f t="shared" si="5"/>
        <v>2</v>
      </c>
      <c r="R23">
        <f t="shared" si="6"/>
        <v>3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</row>
    <row r="24" spans="1:93" x14ac:dyDescent="0.2">
      <c r="A24" t="s">
        <v>18</v>
      </c>
      <c r="B24">
        <v>1993</v>
      </c>
      <c r="C24">
        <v>6</v>
      </c>
      <c r="D24">
        <v>29</v>
      </c>
      <c r="E24">
        <v>1</v>
      </c>
      <c r="F24" t="s">
        <v>68</v>
      </c>
      <c r="G24">
        <v>18</v>
      </c>
      <c r="H24">
        <v>1</v>
      </c>
      <c r="I24">
        <v>0</v>
      </c>
      <c r="J24" t="s">
        <v>71</v>
      </c>
      <c r="K24">
        <v>10</v>
      </c>
      <c r="L24">
        <f>D24-K24</f>
        <v>19</v>
      </c>
      <c r="M24">
        <f t="shared" si="1"/>
        <v>9</v>
      </c>
      <c r="N24">
        <f t="shared" si="2"/>
        <v>11</v>
      </c>
      <c r="O24">
        <f t="shared" si="3"/>
        <v>10</v>
      </c>
      <c r="P24">
        <f t="shared" si="4"/>
        <v>16</v>
      </c>
      <c r="Q24">
        <f t="shared" si="5"/>
        <v>11</v>
      </c>
      <c r="R24">
        <f t="shared" si="6"/>
        <v>18</v>
      </c>
      <c r="S24">
        <v>1</v>
      </c>
      <c r="T24">
        <v>2</v>
      </c>
      <c r="U24">
        <v>0</v>
      </c>
      <c r="V24">
        <v>0</v>
      </c>
      <c r="W24">
        <v>2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2</v>
      </c>
      <c r="AJ24">
        <v>1</v>
      </c>
      <c r="AK24">
        <v>3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1</v>
      </c>
      <c r="AT24">
        <v>0</v>
      </c>
      <c r="AU24">
        <v>2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3</v>
      </c>
      <c r="BH24">
        <v>2</v>
      </c>
      <c r="BI24">
        <v>3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3</v>
      </c>
      <c r="BR24">
        <v>0</v>
      </c>
      <c r="BS24">
        <v>2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3</v>
      </c>
      <c r="CK24">
        <v>3</v>
      </c>
      <c r="CL24">
        <v>2</v>
      </c>
    </row>
    <row r="25" spans="1:93" x14ac:dyDescent="0.2">
      <c r="A25" t="s">
        <v>105</v>
      </c>
      <c r="B25">
        <v>1957</v>
      </c>
      <c r="C25">
        <v>3</v>
      </c>
      <c r="D25">
        <v>65</v>
      </c>
      <c r="E25">
        <v>0</v>
      </c>
      <c r="F25" t="s">
        <v>67</v>
      </c>
      <c r="G25">
        <v>16</v>
      </c>
      <c r="H25">
        <v>1</v>
      </c>
      <c r="I25">
        <v>1</v>
      </c>
      <c r="J25" t="s">
        <v>59</v>
      </c>
      <c r="K25">
        <v>0</v>
      </c>
      <c r="L25">
        <f>D25-K25</f>
        <v>65</v>
      </c>
      <c r="M25">
        <f t="shared" si="1"/>
        <v>11</v>
      </c>
      <c r="N25">
        <f t="shared" si="2"/>
        <v>7</v>
      </c>
      <c r="O25">
        <f t="shared" si="3"/>
        <v>9</v>
      </c>
      <c r="P25">
        <f t="shared" si="4"/>
        <v>6</v>
      </c>
      <c r="Q25">
        <f t="shared" si="5"/>
        <v>9</v>
      </c>
      <c r="R25">
        <f t="shared" si="6"/>
        <v>5</v>
      </c>
      <c r="S25">
        <v>2</v>
      </c>
      <c r="T25">
        <v>3</v>
      </c>
      <c r="U25">
        <v>3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0</v>
      </c>
      <c r="AI25">
        <v>0</v>
      </c>
      <c r="AJ25">
        <v>3</v>
      </c>
      <c r="AK25">
        <v>2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3</v>
      </c>
      <c r="AS25">
        <v>1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2</v>
      </c>
      <c r="BE25">
        <v>0</v>
      </c>
      <c r="BF25">
        <v>0</v>
      </c>
      <c r="BG25">
        <v>0</v>
      </c>
      <c r="BH25">
        <v>3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2</v>
      </c>
      <c r="BP25">
        <v>3</v>
      </c>
      <c r="BQ25">
        <v>1</v>
      </c>
      <c r="BR25">
        <v>0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2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1</v>
      </c>
    </row>
    <row r="26" spans="1:93" x14ac:dyDescent="0.2">
      <c r="A26" t="s">
        <v>106</v>
      </c>
      <c r="D26">
        <v>42</v>
      </c>
      <c r="E26">
        <v>0</v>
      </c>
      <c r="F26" t="s">
        <v>67</v>
      </c>
      <c r="G26">
        <v>14</v>
      </c>
      <c r="H26">
        <v>1</v>
      </c>
      <c r="I26">
        <v>1</v>
      </c>
      <c r="J26" t="s">
        <v>59</v>
      </c>
      <c r="K26">
        <v>0</v>
      </c>
      <c r="L26">
        <f>D26-K26</f>
        <v>42</v>
      </c>
      <c r="M26">
        <f>MAX(S26:V26)+W26+MAX(X26:AA26)+AB26+AC26+AD26+AE26+AF26+MAX(AG26:AH26)</f>
        <v>0</v>
      </c>
      <c r="N26">
        <f t="shared" si="2"/>
        <v>0</v>
      </c>
      <c r="O26">
        <f t="shared" si="3"/>
        <v>0</v>
      </c>
      <c r="P26">
        <f t="shared" si="4"/>
        <v>0</v>
      </c>
      <c r="Q26">
        <f t="shared" si="5"/>
        <v>0</v>
      </c>
      <c r="R26">
        <f t="shared" si="6"/>
        <v>0</v>
      </c>
    </row>
    <row r="27" spans="1:93" x14ac:dyDescent="0.2">
      <c r="A27" t="s">
        <v>107</v>
      </c>
      <c r="B27">
        <v>1999</v>
      </c>
      <c r="C27">
        <v>8</v>
      </c>
      <c r="D27">
        <v>23</v>
      </c>
      <c r="E27">
        <v>0</v>
      </c>
      <c r="F27" t="s">
        <v>67</v>
      </c>
      <c r="G27">
        <v>16</v>
      </c>
      <c r="H27">
        <v>1</v>
      </c>
      <c r="I27">
        <v>1</v>
      </c>
      <c r="J27" t="s">
        <v>59</v>
      </c>
      <c r="K27">
        <v>0</v>
      </c>
      <c r="L27">
        <f>D27-K27</f>
        <v>23</v>
      </c>
      <c r="M27">
        <f t="shared" si="1"/>
        <v>2</v>
      </c>
      <c r="N27">
        <f t="shared" si="2"/>
        <v>2</v>
      </c>
      <c r="O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</row>
    <row r="28" spans="1:93" x14ac:dyDescent="0.2">
      <c r="A28" t="s">
        <v>108</v>
      </c>
      <c r="B28">
        <v>2003</v>
      </c>
      <c r="C28">
        <v>1</v>
      </c>
      <c r="D28">
        <v>20</v>
      </c>
      <c r="E28">
        <v>0</v>
      </c>
      <c r="F28" t="s">
        <v>67</v>
      </c>
      <c r="G28">
        <v>13</v>
      </c>
      <c r="H28">
        <v>1</v>
      </c>
      <c r="I28">
        <v>1</v>
      </c>
      <c r="J28" t="s">
        <v>59</v>
      </c>
      <c r="K28">
        <v>0</v>
      </c>
      <c r="L28">
        <v>20</v>
      </c>
      <c r="M28">
        <f t="shared" si="1"/>
        <v>1</v>
      </c>
      <c r="N28">
        <f t="shared" si="2"/>
        <v>2</v>
      </c>
      <c r="O28">
        <f t="shared" si="3"/>
        <v>0</v>
      </c>
      <c r="P28">
        <f t="shared" si="4"/>
        <v>0</v>
      </c>
      <c r="Q28">
        <f t="shared" si="5"/>
        <v>3</v>
      </c>
      <c r="R28">
        <f t="shared" si="6"/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93" x14ac:dyDescent="0.2">
      <c r="A29" t="s">
        <v>211</v>
      </c>
      <c r="B29">
        <v>1993</v>
      </c>
      <c r="C29">
        <v>5</v>
      </c>
      <c r="D29">
        <v>30</v>
      </c>
      <c r="E29">
        <v>1</v>
      </c>
      <c r="F29" t="s">
        <v>68</v>
      </c>
      <c r="G29">
        <v>16</v>
      </c>
      <c r="H29">
        <v>0</v>
      </c>
      <c r="I29">
        <v>1</v>
      </c>
      <c r="J29" t="s">
        <v>59</v>
      </c>
      <c r="K29">
        <v>0</v>
      </c>
      <c r="L29">
        <v>30</v>
      </c>
      <c r="M29">
        <f t="shared" si="1"/>
        <v>15</v>
      </c>
      <c r="N29">
        <f t="shared" si="2"/>
        <v>6</v>
      </c>
      <c r="O29">
        <f t="shared" si="3"/>
        <v>11</v>
      </c>
      <c r="P29">
        <f t="shared" si="4"/>
        <v>6</v>
      </c>
      <c r="Q29">
        <f t="shared" si="5"/>
        <v>9</v>
      </c>
      <c r="R29">
        <f t="shared" si="6"/>
        <v>5</v>
      </c>
      <c r="S29">
        <v>2</v>
      </c>
      <c r="T29">
        <v>1</v>
      </c>
      <c r="U29">
        <v>1</v>
      </c>
      <c r="V29">
        <v>0</v>
      </c>
      <c r="W29">
        <v>2</v>
      </c>
      <c r="X29">
        <v>2</v>
      </c>
      <c r="Y29">
        <v>0</v>
      </c>
      <c r="Z29">
        <v>0</v>
      </c>
      <c r="AA29">
        <v>1</v>
      </c>
      <c r="AB29">
        <v>1</v>
      </c>
      <c r="AC29">
        <v>2</v>
      </c>
      <c r="AD29">
        <v>2</v>
      </c>
      <c r="AE29">
        <v>1</v>
      </c>
      <c r="AF29">
        <v>2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2</v>
      </c>
      <c r="AS29">
        <v>1</v>
      </c>
      <c r="AT29">
        <v>0</v>
      </c>
      <c r="AU29">
        <v>2</v>
      </c>
      <c r="AV29">
        <v>0</v>
      </c>
      <c r="AW29">
        <v>2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2</v>
      </c>
      <c r="BQ29">
        <v>2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1</v>
      </c>
    </row>
    <row r="30" spans="1:93" x14ac:dyDescent="0.2">
      <c r="A30" t="s">
        <v>209</v>
      </c>
      <c r="B30">
        <v>2002</v>
      </c>
      <c r="C30">
        <v>5</v>
      </c>
      <c r="D30">
        <v>19</v>
      </c>
      <c r="E30">
        <v>0</v>
      </c>
      <c r="F30" t="s">
        <v>67</v>
      </c>
      <c r="G30">
        <v>12</v>
      </c>
      <c r="H30">
        <v>1</v>
      </c>
      <c r="I30">
        <v>0</v>
      </c>
      <c r="J30" t="s">
        <v>210</v>
      </c>
      <c r="K30">
        <v>6</v>
      </c>
      <c r="L30">
        <v>13</v>
      </c>
      <c r="M30">
        <f t="shared" si="1"/>
        <v>9</v>
      </c>
      <c r="N30">
        <f t="shared" si="2"/>
        <v>4</v>
      </c>
      <c r="O30">
        <f t="shared" si="3"/>
        <v>6</v>
      </c>
      <c r="P30">
        <f t="shared" si="4"/>
        <v>5</v>
      </c>
      <c r="Q30">
        <f t="shared" si="5"/>
        <v>4</v>
      </c>
      <c r="R30">
        <f t="shared" si="6"/>
        <v>3</v>
      </c>
      <c r="S30">
        <v>2</v>
      </c>
      <c r="T30">
        <v>1</v>
      </c>
      <c r="U30">
        <v>1</v>
      </c>
      <c r="V30">
        <v>1</v>
      </c>
      <c r="W30">
        <v>0</v>
      </c>
      <c r="X30">
        <v>0</v>
      </c>
      <c r="Y30">
        <v>3</v>
      </c>
      <c r="Z30">
        <v>0</v>
      </c>
      <c r="AA30">
        <v>2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2</v>
      </c>
      <c r="AR30">
        <v>1</v>
      </c>
      <c r="AS30">
        <v>0</v>
      </c>
      <c r="AT30">
        <v>2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2</v>
      </c>
      <c r="BP30">
        <v>2</v>
      </c>
      <c r="BQ30">
        <v>2</v>
      </c>
      <c r="BR30">
        <v>2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</row>
    <row r="31" spans="1:93" x14ac:dyDescent="0.2">
      <c r="A31" t="s">
        <v>190</v>
      </c>
      <c r="B31">
        <v>1992</v>
      </c>
      <c r="C31">
        <v>2</v>
      </c>
      <c r="D31">
        <v>31</v>
      </c>
      <c r="E31">
        <v>0</v>
      </c>
      <c r="F31" t="s">
        <v>67</v>
      </c>
      <c r="G31">
        <v>20</v>
      </c>
      <c r="H31">
        <v>1</v>
      </c>
      <c r="I31">
        <v>0</v>
      </c>
      <c r="J31" t="s">
        <v>59</v>
      </c>
      <c r="K31">
        <v>15</v>
      </c>
      <c r="L31">
        <v>16</v>
      </c>
      <c r="M31">
        <f t="shared" si="1"/>
        <v>5</v>
      </c>
      <c r="N31">
        <f t="shared" si="2"/>
        <v>7</v>
      </c>
      <c r="O31">
        <f t="shared" si="3"/>
        <v>5</v>
      </c>
      <c r="P31">
        <f t="shared" si="4"/>
        <v>3</v>
      </c>
      <c r="Q31">
        <f t="shared" si="5"/>
        <v>5</v>
      </c>
      <c r="R31">
        <f t="shared" si="6"/>
        <v>1</v>
      </c>
      <c r="S31">
        <v>2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2</v>
      </c>
      <c r="AO31">
        <v>0</v>
      </c>
      <c r="AP31">
        <v>0</v>
      </c>
      <c r="AQ31">
        <v>2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1</v>
      </c>
      <c r="CI31" s="8">
        <v>0</v>
      </c>
      <c r="CJ31" s="8">
        <v>0</v>
      </c>
      <c r="CK31" s="8">
        <v>0</v>
      </c>
      <c r="CL31" s="8">
        <v>0</v>
      </c>
      <c r="CM31" s="8"/>
      <c r="CN31" s="8"/>
      <c r="CO31" s="8"/>
    </row>
    <row r="32" spans="1:93" x14ac:dyDescent="0.2">
      <c r="A32" t="s">
        <v>191</v>
      </c>
      <c r="B32">
        <v>1995</v>
      </c>
      <c r="C32">
        <v>1</v>
      </c>
      <c r="D32">
        <v>28</v>
      </c>
      <c r="E32">
        <v>0</v>
      </c>
      <c r="F32" t="s">
        <v>67</v>
      </c>
      <c r="G32">
        <v>16</v>
      </c>
      <c r="H32">
        <v>1</v>
      </c>
      <c r="I32">
        <v>1</v>
      </c>
      <c r="J32" t="s">
        <v>59</v>
      </c>
      <c r="K32">
        <v>0</v>
      </c>
      <c r="L32">
        <v>28</v>
      </c>
      <c r="M32">
        <f t="shared" si="1"/>
        <v>3</v>
      </c>
      <c r="N32">
        <f t="shared" si="2"/>
        <v>4</v>
      </c>
      <c r="O32">
        <f t="shared" si="3"/>
        <v>0</v>
      </c>
      <c r="P32">
        <f t="shared" si="4"/>
        <v>0</v>
      </c>
      <c r="Q32">
        <f t="shared" si="5"/>
        <v>0</v>
      </c>
      <c r="R32">
        <f t="shared" si="6"/>
        <v>0</v>
      </c>
      <c r="S32">
        <v>2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</row>
    <row r="33" spans="1:90" x14ac:dyDescent="0.2">
      <c r="A33" t="s">
        <v>192</v>
      </c>
      <c r="B33">
        <v>1997</v>
      </c>
      <c r="C33">
        <v>8</v>
      </c>
      <c r="D33">
        <v>26</v>
      </c>
      <c r="E33">
        <v>0</v>
      </c>
      <c r="F33" t="s">
        <v>67</v>
      </c>
      <c r="G33">
        <v>18</v>
      </c>
      <c r="H33">
        <v>1</v>
      </c>
      <c r="I33">
        <v>0</v>
      </c>
      <c r="J33" t="s">
        <v>194</v>
      </c>
      <c r="K33">
        <v>7</v>
      </c>
      <c r="L33">
        <v>19</v>
      </c>
      <c r="M33">
        <f t="shared" si="1"/>
        <v>7</v>
      </c>
      <c r="N33">
        <f t="shared" si="2"/>
        <v>11</v>
      </c>
      <c r="O33">
        <f t="shared" si="3"/>
        <v>13</v>
      </c>
      <c r="P33">
        <f t="shared" si="4"/>
        <v>11</v>
      </c>
      <c r="Q33">
        <f t="shared" si="5"/>
        <v>10</v>
      </c>
      <c r="R33">
        <f t="shared" si="6"/>
        <v>7</v>
      </c>
      <c r="S33">
        <v>1</v>
      </c>
      <c r="T33">
        <v>1</v>
      </c>
      <c r="U33">
        <v>1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2</v>
      </c>
      <c r="AJ33">
        <v>1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2</v>
      </c>
      <c r="BE33">
        <v>1</v>
      </c>
      <c r="BF33">
        <v>0</v>
      </c>
      <c r="BG33">
        <v>2</v>
      </c>
      <c r="BH33">
        <v>1</v>
      </c>
      <c r="BI33">
        <v>2</v>
      </c>
      <c r="BJ33">
        <v>2</v>
      </c>
      <c r="BK33">
        <v>1</v>
      </c>
      <c r="BL33">
        <v>1</v>
      </c>
      <c r="BM33">
        <v>2</v>
      </c>
      <c r="BN33">
        <v>1</v>
      </c>
      <c r="BO33">
        <v>2</v>
      </c>
      <c r="BP33">
        <v>2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2</v>
      </c>
      <c r="CH33">
        <v>1</v>
      </c>
      <c r="CI33">
        <v>0</v>
      </c>
      <c r="CJ33">
        <v>1</v>
      </c>
      <c r="CK33">
        <v>1</v>
      </c>
      <c r="CL33">
        <v>1</v>
      </c>
    </row>
    <row r="34" spans="1:90" x14ac:dyDescent="0.2">
      <c r="A34" t="s">
        <v>193</v>
      </c>
      <c r="B34">
        <v>1958</v>
      </c>
      <c r="C34">
        <v>2</v>
      </c>
      <c r="D34">
        <v>65</v>
      </c>
      <c r="E34">
        <v>0</v>
      </c>
      <c r="F34" t="s">
        <v>67</v>
      </c>
      <c r="G34">
        <v>17</v>
      </c>
      <c r="H34">
        <v>1</v>
      </c>
      <c r="I34">
        <v>0</v>
      </c>
      <c r="J34" t="s">
        <v>59</v>
      </c>
      <c r="K34">
        <v>5</v>
      </c>
      <c r="L34">
        <v>60</v>
      </c>
      <c r="M34">
        <f t="shared" si="1"/>
        <v>2</v>
      </c>
      <c r="N34">
        <f t="shared" si="2"/>
        <v>1</v>
      </c>
      <c r="O34">
        <f t="shared" si="3"/>
        <v>2</v>
      </c>
      <c r="P34">
        <f t="shared" si="4"/>
        <v>0</v>
      </c>
      <c r="Q34">
        <f t="shared" si="5"/>
        <v>0</v>
      </c>
      <c r="R34">
        <f t="shared" si="6"/>
        <v>0</v>
      </c>
      <c r="S34">
        <v>1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90" x14ac:dyDescent="0.2">
      <c r="A35" t="s">
        <v>212</v>
      </c>
      <c r="B35">
        <v>1997</v>
      </c>
      <c r="C35">
        <v>8</v>
      </c>
      <c r="D35">
        <v>26</v>
      </c>
      <c r="E35">
        <v>0</v>
      </c>
      <c r="F35" t="s">
        <v>67</v>
      </c>
      <c r="G35">
        <v>18</v>
      </c>
      <c r="H35">
        <v>1</v>
      </c>
      <c r="I35">
        <v>0</v>
      </c>
      <c r="J35" t="s">
        <v>194</v>
      </c>
      <c r="K35">
        <v>7</v>
      </c>
      <c r="L35">
        <v>19</v>
      </c>
      <c r="M35">
        <f t="shared" ref="M35" si="14">MAX(S35:V35)+W35+MAX(X35:AA35)+AB35+AC35+AD35+AE35+AF35+MAX(AG35:AH35)</f>
        <v>7</v>
      </c>
      <c r="N35">
        <f t="shared" ref="N35" si="15">SUM(AI35:AO35)</f>
        <v>11</v>
      </c>
      <c r="O35">
        <f t="shared" ref="O35" si="16">MAX(AQ35:AT35)+AU35+MAX(AV35:AY35)+AZ35+BA35+BB35+BC35+BD35+MAX(BE35:BF35)</f>
        <v>13</v>
      </c>
      <c r="P35">
        <f t="shared" ref="P35" si="17">SUM(BG35:BM35)</f>
        <v>11</v>
      </c>
      <c r="Q35">
        <f t="shared" ref="Q35" si="18">MAX(BO35:BR35)+BS35+MAX(BT35:BW35)+BX35+BY35+BZ35+CA35+CB35+MAX(CC35:CD35)</f>
        <v>10</v>
      </c>
      <c r="R35">
        <f t="shared" ref="R35" si="19">SUM(CE35:CK35)</f>
        <v>7</v>
      </c>
      <c r="S35">
        <v>1</v>
      </c>
      <c r="T35">
        <v>1</v>
      </c>
      <c r="U35">
        <v>1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2</v>
      </c>
      <c r="AJ35">
        <v>1</v>
      </c>
      <c r="AK35">
        <v>2</v>
      </c>
      <c r="AL35">
        <v>2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0</v>
      </c>
      <c r="BG35">
        <v>2</v>
      </c>
      <c r="BH35">
        <v>1</v>
      </c>
      <c r="BI35">
        <v>2</v>
      </c>
      <c r="BJ35">
        <v>2</v>
      </c>
      <c r="BK35">
        <v>1</v>
      </c>
      <c r="BL35">
        <v>1</v>
      </c>
      <c r="BM35">
        <v>2</v>
      </c>
      <c r="BN35">
        <v>1</v>
      </c>
      <c r="BO35">
        <v>2</v>
      </c>
      <c r="BP35">
        <v>2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2</v>
      </c>
      <c r="BX35">
        <v>1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2</v>
      </c>
      <c r="CH35">
        <v>1</v>
      </c>
      <c r="CI35">
        <v>0</v>
      </c>
      <c r="CJ35">
        <v>1</v>
      </c>
      <c r="CK35">
        <v>1</v>
      </c>
      <c r="CL35">
        <v>1</v>
      </c>
    </row>
  </sheetData>
  <phoneticPr fontId="2" type="noConversion"/>
  <conditionalFormatting sqref="M1:M1048576 O1:O1048576 Q1:Q1048576 S32:S35 U32:U35">
    <cfRule type="cellIs" dxfId="5" priority="5" operator="between">
      <formula>11</formula>
      <formula>15</formula>
    </cfRule>
    <cfRule type="cellIs" dxfId="4" priority="6" operator="between">
      <formula>6</formula>
      <formula>10</formula>
    </cfRule>
  </conditionalFormatting>
  <conditionalFormatting sqref="M2:M1048576 O2:O1048576 Q2:Q1048576 S32:S35 U32:U35">
    <cfRule type="cellIs" dxfId="3" priority="2" operator="greaterThan">
      <formula>16</formula>
    </cfRule>
  </conditionalFormatting>
  <conditionalFormatting sqref="N1:N1048576 P1:P1048576 R1:R1048576 V32:AP34 T32:T35 AQ33:CL33 AQ34:BN34 V35:CL35">
    <cfRule type="cellIs" dxfId="2" priority="3" operator="between">
      <formula>10</formula>
      <formula>14</formula>
    </cfRule>
    <cfRule type="cellIs" dxfId="1" priority="4" operator="between">
      <formula>5</formula>
      <formula>9</formula>
    </cfRule>
  </conditionalFormatting>
  <conditionalFormatting sqref="N2:N1048576 P2:P1048576 R2:R1048576 V32:AP34 T32:T35 AQ33:CL33 AQ34:BN34 V35:CL35">
    <cfRule type="cellIs" dxfId="0" priority="1" operator="greaterThan">
      <formula>15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C2BA-438D-3041-8A14-4DEBE96CA4C1}">
  <dimension ref="A1:B5"/>
  <sheetViews>
    <sheetView workbookViewId="0">
      <selection activeCell="B23" sqref="B23"/>
    </sheetView>
  </sheetViews>
  <sheetFormatPr baseColWidth="10" defaultRowHeight="15" x14ac:dyDescent="0.2"/>
  <sheetData>
    <row r="1" spans="1:2" x14ac:dyDescent="0.2">
      <c r="A1" s="5"/>
      <c r="B1" t="s">
        <v>202</v>
      </c>
    </row>
    <row r="2" spans="1:2" x14ac:dyDescent="0.2">
      <c r="A2" s="4"/>
      <c r="B2" t="s">
        <v>203</v>
      </c>
    </row>
    <row r="3" spans="1:2" x14ac:dyDescent="0.2">
      <c r="A3" s="6"/>
      <c r="B3" t="s">
        <v>204</v>
      </c>
    </row>
    <row r="4" spans="1:2" x14ac:dyDescent="0.2">
      <c r="A4" s="3"/>
      <c r="B4" t="s">
        <v>205</v>
      </c>
    </row>
    <row r="5" spans="1:2" x14ac:dyDescent="0.2">
      <c r="A5" s="7"/>
      <c r="B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TMS</vt:lpstr>
      <vt:lpstr>CTRL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Micaela Wiseman</cp:lastModifiedBy>
  <dcterms:created xsi:type="dcterms:W3CDTF">2022-05-09T18:17:42Z</dcterms:created>
  <dcterms:modified xsi:type="dcterms:W3CDTF">2024-02-26T20:09:10Z</dcterms:modified>
</cp:coreProperties>
</file>