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ALMU\ISAESUPAERO\RP\Effect-of-Structural-Material-Ecodesign-Levers-on-wing-design-main\rp_VAE\"/>
    </mc:Choice>
  </mc:AlternateContent>
  <xr:revisionPtr revIDLastSave="0" documentId="13_ncr:1_{A872B897-E450-40BF-80A1-3942296B07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</calcChain>
</file>

<file path=xl/sharedStrings.xml><?xml version="1.0" encoding="utf-8"?>
<sst xmlns="http://schemas.openxmlformats.org/spreadsheetml/2006/main" count="23" uniqueCount="23">
  <si>
    <t>rho_eff</t>
  </si>
  <si>
    <t>cost</t>
  </si>
  <si>
    <t>energy</t>
  </si>
  <si>
    <t>waste</t>
  </si>
  <si>
    <t>Al 2024 pure</t>
  </si>
  <si>
    <t>Al 6061 pure</t>
  </si>
  <si>
    <t>CFRP_UD pure</t>
  </si>
  <si>
    <t>CFRP_Woven pure</t>
  </si>
  <si>
    <t>GFRP pure</t>
  </si>
  <si>
    <t>Titanium pure</t>
  </si>
  <si>
    <t>Steel pure</t>
  </si>
  <si>
    <t>material</t>
  </si>
  <si>
    <t>index</t>
  </si>
  <si>
    <t>yield_stress</t>
  </si>
  <si>
    <t>w_Al2024</t>
  </si>
  <si>
    <t>w_Al6061</t>
  </si>
  <si>
    <t>w_CFRP_UD</t>
  </si>
  <si>
    <t>w_CFRP_Woven</t>
  </si>
  <si>
    <t>w_GFRP</t>
  </si>
  <si>
    <t>w_Titanium</t>
  </si>
  <si>
    <t>w_Steel</t>
  </si>
  <si>
    <t>ratio_rho_over_E</t>
  </si>
  <si>
    <t>young_modulus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</si>
</sst>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F69D-B008-4B52-B020-6CF87831DD77}">
  <dimension ref="A1:P8"/>
  <sheetViews>
    <sheetView tabSelected="1" workbookViewId="0">
      <selection activeCell="L1" sqref="L1:L1048576"/>
    </sheetView>
  </sheetViews>
  <sheetFormatPr defaultRowHeight="14.4" x14ac:dyDescent="0.3"/>
  <sheetData>
    <row r="1" spans="1:16" x14ac:dyDescent="0.3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1" t="s">
        <v>0</v>
      </c>
      <c r="I1" s="1" t="s">
        <v>1</v>
      </c>
      <c r="J1" s="1" t="s">
        <v>2</v>
      </c>
      <c r="K1" s="1" t="s">
        <v>3</v>
      </c>
      <c r="L1" s="2" t="s">
        <v>22</v>
      </c>
      <c r="M1" s="2" t="s">
        <v>21</v>
      </c>
      <c r="N1" s="2" t="s">
        <v>13</v>
      </c>
      <c r="O1" s="1" t="s">
        <v>11</v>
      </c>
      <c r="P1" s="1" t="s">
        <v>12</v>
      </c>
    </row>
    <row r="2" spans="1:16" x14ac:dyDescent="0.3">
      <c r="A2">
        <v>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2765</v>
      </c>
      <c r="I2">
        <v>17.274999999999999</v>
      </c>
      <c r="J2">
        <v>872.5</v>
      </c>
      <c r="K2">
        <v>0.2</v>
      </c>
      <c r="L2">
        <v>73.849999999999994</v>
      </c>
      <c r="M2">
        <f>2765/73.85</f>
        <v>37.440758293838869</v>
      </c>
      <c r="N2">
        <v>331</v>
      </c>
      <c r="O2" t="s">
        <v>4</v>
      </c>
      <c r="P2">
        <v>0</v>
      </c>
    </row>
    <row r="3" spans="1:16" x14ac:dyDescent="0.3">
      <c r="A3">
        <v>0.01</v>
      </c>
      <c r="B3">
        <v>1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2710</v>
      </c>
      <c r="I3">
        <v>16.2</v>
      </c>
      <c r="J3">
        <v>890</v>
      </c>
      <c r="K3">
        <v>0.2</v>
      </c>
      <c r="L3">
        <v>68.3</v>
      </c>
      <c r="M3">
        <f>2710/68.3</f>
        <v>39.677891654465597</v>
      </c>
      <c r="N3">
        <v>127.5</v>
      </c>
      <c r="O3" t="s">
        <v>5</v>
      </c>
      <c r="P3">
        <v>1</v>
      </c>
    </row>
    <row r="4" spans="1:16" x14ac:dyDescent="0.3">
      <c r="A4">
        <v>0.01</v>
      </c>
      <c r="B4">
        <v>0.01</v>
      </c>
      <c r="C4">
        <v>1</v>
      </c>
      <c r="D4">
        <v>0.01</v>
      </c>
      <c r="E4">
        <v>0.01</v>
      </c>
      <c r="F4">
        <v>0.01</v>
      </c>
      <c r="G4">
        <v>0.01</v>
      </c>
      <c r="H4">
        <v>1565</v>
      </c>
      <c r="I4">
        <v>55.275000000000013</v>
      </c>
      <c r="J4">
        <v>1091.25</v>
      </c>
      <c r="K4">
        <v>0.5</v>
      </c>
      <c r="L4">
        <v>141.5</v>
      </c>
      <c r="M4">
        <f>1565/141.5</f>
        <v>11.060070671378092</v>
      </c>
      <c r="N4">
        <v>1955</v>
      </c>
      <c r="O4" t="s">
        <v>6</v>
      </c>
      <c r="P4">
        <v>2</v>
      </c>
    </row>
    <row r="5" spans="1:16" x14ac:dyDescent="0.3">
      <c r="A5">
        <v>0.01</v>
      </c>
      <c r="B5">
        <v>0.01</v>
      </c>
      <c r="C5">
        <v>0.01</v>
      </c>
      <c r="D5">
        <v>1</v>
      </c>
      <c r="E5">
        <v>0.01</v>
      </c>
      <c r="F5">
        <v>0.01</v>
      </c>
      <c r="G5">
        <v>0.01</v>
      </c>
      <c r="H5">
        <v>1575</v>
      </c>
      <c r="I5">
        <v>78</v>
      </c>
      <c r="J5">
        <v>1028.25</v>
      </c>
      <c r="K5">
        <v>0.5</v>
      </c>
      <c r="L5">
        <v>65.7</v>
      </c>
      <c r="M5">
        <f>1575/65.7</f>
        <v>23.972602739726025</v>
      </c>
      <c r="N5">
        <v>768.5</v>
      </c>
      <c r="O5" t="s">
        <v>7</v>
      </c>
      <c r="P5">
        <v>3</v>
      </c>
    </row>
    <row r="6" spans="1:16" x14ac:dyDescent="0.3">
      <c r="A6">
        <v>0.01</v>
      </c>
      <c r="B6">
        <v>0.01</v>
      </c>
      <c r="C6">
        <v>0.01</v>
      </c>
      <c r="D6">
        <v>0.01</v>
      </c>
      <c r="E6">
        <v>1</v>
      </c>
      <c r="F6">
        <v>0.01</v>
      </c>
      <c r="G6">
        <v>0.01</v>
      </c>
      <c r="H6">
        <v>1850</v>
      </c>
      <c r="I6">
        <v>76.800000000000011</v>
      </c>
      <c r="J6">
        <v>311.7</v>
      </c>
      <c r="K6">
        <v>2</v>
      </c>
      <c r="L6">
        <v>33.299999999999997</v>
      </c>
      <c r="M6">
        <f>1850/33.3</f>
        <v>55.555555555555557</v>
      </c>
      <c r="N6">
        <v>368.5</v>
      </c>
      <c r="O6" t="s">
        <v>8</v>
      </c>
      <c r="P6">
        <v>4</v>
      </c>
    </row>
    <row r="7" spans="1:16" x14ac:dyDescent="0.3">
      <c r="A7">
        <v>0.01</v>
      </c>
      <c r="B7">
        <v>0.01</v>
      </c>
      <c r="C7">
        <v>0.01</v>
      </c>
      <c r="D7">
        <v>0.01</v>
      </c>
      <c r="E7">
        <v>0.01</v>
      </c>
      <c r="F7">
        <v>1</v>
      </c>
      <c r="G7">
        <v>0.01</v>
      </c>
      <c r="H7">
        <v>4430</v>
      </c>
      <c r="I7">
        <v>236</v>
      </c>
      <c r="J7">
        <v>6875</v>
      </c>
      <c r="K7">
        <v>1.35</v>
      </c>
      <c r="L7">
        <v>114.5</v>
      </c>
      <c r="M7">
        <f>7730/114.5</f>
        <v>67.510917030567683</v>
      </c>
      <c r="N7">
        <v>848</v>
      </c>
      <c r="O7" t="s">
        <v>9</v>
      </c>
      <c r="P7">
        <v>5</v>
      </c>
    </row>
    <row r="8" spans="1:16" x14ac:dyDescent="0.3">
      <c r="A8">
        <v>0.01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1</v>
      </c>
      <c r="H8">
        <v>7740</v>
      </c>
      <c r="I8">
        <v>45.57</v>
      </c>
      <c r="J8">
        <v>411.3</v>
      </c>
      <c r="K8">
        <v>0.25</v>
      </c>
      <c r="L8">
        <v>200</v>
      </c>
      <c r="M8">
        <f>7740/200</f>
        <v>38.700000000000003</v>
      </c>
      <c r="N8">
        <v>698.5</v>
      </c>
      <c r="O8" t="s">
        <v>10</v>
      </c>
      <c r="P8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Almudena rita COBO-URIOS</cp:lastModifiedBy>
  <dcterms:created xsi:type="dcterms:W3CDTF">2025-05-27T14:06:40Z</dcterms:created>
  <dcterms:modified xsi:type="dcterms:W3CDTF">2025-06-19T08:55:55Z</dcterms:modified>
</cp:coreProperties>
</file>