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GP" sheetId="2" r:id="rId1"/>
    <sheet name="IOS" sheetId="3" r:id="rId2"/>
  </sheets>
  <calcPr calcId="144525" concurrentCalc="0"/>
</workbook>
</file>

<file path=xl/sharedStrings.xml><?xml version="1.0" encoding="utf-8"?>
<sst xmlns="http://schemas.openxmlformats.org/spreadsheetml/2006/main" count="71">
  <si>
    <t>ABtest结果分析(GP)</t>
  </si>
  <si>
    <t>数据日期：9.6-9.11</t>
  </si>
  <si>
    <t>A版本</t>
  </si>
  <si>
    <t>B版本</t>
  </si>
  <si>
    <t>新增用户</t>
  </si>
  <si>
    <t>结论：</t>
  </si>
  <si>
    <t>B版本仅仅提升限时商城推送商品价格，提升骰子价格，未对机台数值做任何变动</t>
  </si>
  <si>
    <t>B版本的留存比A版本高一些，由于机台数值并未变动，说明B版本的用户相对优质</t>
  </si>
  <si>
    <t>B版本的付费率虽然与A版本相同，但是主要集中在大商城，与本次修改无关</t>
  </si>
  <si>
    <t>对比两个版本的限时商城，发现B版本的购买次数显著下降，但是arppu显著提高</t>
  </si>
  <si>
    <t>A版本限时商城对于VIP0推送0.99和1.99，有11人购买；B版本限时商城对于VIP0推送4.99，仅1人购买；</t>
  </si>
  <si>
    <t>说明安卓小R用户,0.99和1.99都可以接受，对于4.99不能接受；由于1.99和0.99的购买人数差不多，建议定价1.99，也可接着测试2.99</t>
  </si>
  <si>
    <t>留存分析</t>
  </si>
  <si>
    <t>高级VIP的商品仍须测试，目前A版本没人购买，B版本仅一人购买29.99</t>
  </si>
  <si>
    <t>次留</t>
  </si>
  <si>
    <t>A版本1人购买19.99，B版本无人购买19.99及以上，3人购买4.99,1人购买9.99</t>
  </si>
  <si>
    <t>所以骰子主要仍是中小R购买，B版本有利于将小R转化为中R</t>
  </si>
  <si>
    <t>综上，限时商城VIP0（非R，小R）定价1.99，高级VIP采用B版本数据，骰子采用B版本数据</t>
  </si>
  <si>
    <t>三留</t>
  </si>
  <si>
    <t>4留</t>
  </si>
  <si>
    <t>5留</t>
  </si>
  <si>
    <t>新增用户Spin次数</t>
  </si>
  <si>
    <t>收入分析</t>
  </si>
  <si>
    <t>新增用户付费</t>
  </si>
  <si>
    <t>B版本已经去掉了一个冲500+的大R</t>
  </si>
  <si>
    <t>新增付费人数</t>
  </si>
  <si>
    <t>新增arppu</t>
  </si>
  <si>
    <t>总LTV</t>
  </si>
  <si>
    <t>付费率</t>
  </si>
  <si>
    <t>限时商城购买次数</t>
  </si>
  <si>
    <t>限时商城收入</t>
  </si>
  <si>
    <t>骰子购买次数</t>
  </si>
  <si>
    <t>骰子收入</t>
  </si>
  <si>
    <t>付费次数（按机台）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</si>
  <si>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</si>
  <si>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</si>
  <si>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</si>
  <si>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</si>
  <si>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</si>
  <si>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</si>
  <si>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</si>
  <si>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</si>
  <si>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</si>
  <si>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</si>
  <si>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</si>
  <si>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</si>
  <si>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</si>
  <si>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</si>
  <si>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M16</t>
  </si>
  <si>
    <t>M21</t>
  </si>
  <si>
    <t>M23</t>
  </si>
  <si>
    <t>M28</t>
  </si>
  <si>
    <t>广告分析</t>
  </si>
  <si>
    <t>激励广告</t>
  </si>
  <si>
    <t>人均</t>
  </si>
  <si>
    <t>插屏广告</t>
  </si>
  <si>
    <t>机台分析</t>
  </si>
  <si>
    <t>玩家首日前500次RTP</t>
  </si>
  <si>
    <t>新增破产率</t>
  </si>
  <si>
    <t>credit&lt;bet</t>
  </si>
  <si>
    <t>ABtest结果分析(IOS)</t>
  </si>
  <si>
    <t>B版本的付费率低于A版本，验证了提升价格会降低付费率</t>
  </si>
  <si>
    <t>A版本限时商城对于VIP0推送0.99和1.99，有5人购买；B版本限时商城对于VIP0推送4.99，3人购买；</t>
  </si>
  <si>
    <t>说明IOS用户对4.99的接受能力较强，但由于数据较少，不能确定</t>
  </si>
  <si>
    <t>高级VIP的商品仍须测试，目前A、B版本都没人购买</t>
  </si>
  <si>
    <t>A版本所有人购买的都是1.99的骰子，B版本2人购买4.99,1人购买1.99</t>
  </si>
  <si>
    <t>骰子主要仍是中小R购买</t>
  </si>
  <si>
    <t>综上，IOS限时商城VIP0定价4.99更为合适，高级VIP采用B版本数据，骰子采用B版本数据</t>
  </si>
  <si>
    <t>A版本去掉大R</t>
  </si>
  <si>
    <t>a版本有两个大R，共冲了175刀</t>
  </si>
  <si>
    <t>IOS用户喜欢在钻石机台付费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</si>
</sst>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B0F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2"/>
      <color theme="1"/>
      <name val="宋体"/>
      <charset val="0"/>
      <scheme val="minor"/>
    </font>
    <font>
      <sz val="14"/>
      <color rgb="FF00B05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22" borderId="5" applyNumberFormat="0" applyAlignment="0" applyProtection="0">
      <alignment vertical="center"/>
    </xf>
    <xf numFmtId="0" fontId="21" fillId="22" borderId="3" applyNumberFormat="0" applyAlignment="0" applyProtection="0">
      <alignment vertical="center"/>
    </xf>
    <xf numFmtId="0" fontId="23" fillId="23" borderId="6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58" fontId="5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 applyProtection="1">
      <alignment horizontal="center" vertical="center"/>
    </xf>
    <xf numFmtId="176" fontId="0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Border="1" applyAlignment="1"/>
    <xf numFmtId="49" fontId="7" fillId="0" borderId="0" xfId="0" applyNumberFormat="1" applyFont="1" applyFill="1" applyAlignment="1">
      <alignment horizontal="center"/>
    </xf>
    <xf numFmtId="0" fontId="5" fillId="2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7" fillId="0" borderId="0" xfId="0" applyNumberFormat="1" applyFont="1" applyFill="1" applyAlignment="1"/>
    <xf numFmtId="0" fontId="8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3"/>
  <sheetViews>
    <sheetView tabSelected="1" workbookViewId="0">
      <selection activeCell="F19" sqref="F19"/>
    </sheetView>
  </sheetViews>
  <sheetFormatPr defaultColWidth="9" defaultRowHeight="13.5" outlineLevelCol="5"/>
  <cols>
    <col min="1" max="1" width="40.625" style="1" customWidth="1"/>
    <col min="2" max="2" width="15.5" style="1" customWidth="1"/>
    <col min="3" max="3" width="15.625" style="1" customWidth="1"/>
    <col min="4" max="4" width="12.875" style="1" customWidth="1"/>
    <col min="5" max="5" width="12.625" style="1"/>
    <col min="6" max="6" width="101.625" style="1" customWidth="1"/>
    <col min="7" max="9" width="9" style="1"/>
    <col min="10" max="10" width="95.375" style="1" customWidth="1"/>
    <col min="11" max="16384" width="9" style="1"/>
  </cols>
  <sheetData>
    <row r="1" s="1" customFormat="1" ht="25.5" spans="1:1">
      <c r="A1" s="2" t="s">
        <v>0</v>
      </c>
    </row>
    <row r="2" s="1" customFormat="1" spans="1:1">
      <c r="A2" s="1" t="s">
        <v>1</v>
      </c>
    </row>
    <row r="3" s="1" customFormat="1" ht="20.25" spans="1:3">
      <c r="A3" s="3"/>
      <c r="B3" s="4" t="s">
        <v>2</v>
      </c>
      <c r="C3" s="4" t="s">
        <v>3</v>
      </c>
    </row>
    <row r="4" s="1" customFormat="1" ht="20.25" spans="1:6">
      <c r="A4" s="5" t="s">
        <v>4</v>
      </c>
      <c r="B4" s="6">
        <f>SUM(B5:B10)</f>
        <v>4341</v>
      </c>
      <c r="C4" s="6">
        <f>SUM(C5:C10)</f>
        <v>4383</v>
      </c>
      <c r="E4" s="7" t="s">
        <v>5</v>
      </c>
      <c r="F4" s="8"/>
    </row>
    <row r="5" s="1" customFormat="1" spans="1:6">
      <c r="A5" s="9">
        <v>42984</v>
      </c>
      <c r="B5" s="3">
        <v>855</v>
      </c>
      <c r="C5" s="3">
        <v>904</v>
      </c>
      <c r="E5" s="7">
        <v>1</v>
      </c>
      <c r="F5" s="8" t="s">
        <v>6</v>
      </c>
    </row>
    <row r="6" s="1" customFormat="1" spans="1:6">
      <c r="A6" s="9">
        <v>42985</v>
      </c>
      <c r="B6" s="3">
        <v>807</v>
      </c>
      <c r="C6" s="3">
        <v>818</v>
      </c>
      <c r="E6" s="7">
        <v>2</v>
      </c>
      <c r="F6" s="8" t="s">
        <v>7</v>
      </c>
    </row>
    <row r="7" s="1" customFormat="1" spans="1:6">
      <c r="A7" s="9">
        <v>42986</v>
      </c>
      <c r="B7" s="3">
        <v>689</v>
      </c>
      <c r="C7" s="3">
        <v>724</v>
      </c>
      <c r="E7" s="7">
        <v>3</v>
      </c>
      <c r="F7" s="8" t="s">
        <v>8</v>
      </c>
    </row>
    <row r="8" s="1" customFormat="1" spans="1:6">
      <c r="A8" s="9">
        <v>42987</v>
      </c>
      <c r="B8" s="3">
        <v>724</v>
      </c>
      <c r="C8" s="3">
        <v>691</v>
      </c>
      <c r="E8" s="7">
        <v>4</v>
      </c>
      <c r="F8" s="8" t="s">
        <v>9</v>
      </c>
    </row>
    <row r="9" s="1" customFormat="1" spans="1:6">
      <c r="A9" s="9">
        <v>42988</v>
      </c>
      <c r="B9" s="3">
        <v>821</v>
      </c>
      <c r="C9" s="3">
        <v>814</v>
      </c>
      <c r="E9" s="7">
        <v>5</v>
      </c>
      <c r="F9" s="8" t="s">
        <v>10</v>
      </c>
    </row>
    <row r="10" s="1" customFormat="1" spans="1:6">
      <c r="A10" s="9">
        <v>42989</v>
      </c>
      <c r="B10" s="3">
        <v>445</v>
      </c>
      <c r="C10" s="3">
        <v>432</v>
      </c>
      <c r="E10" s="7"/>
      <c r="F10" s="8" t="s">
        <v>11</v>
      </c>
    </row>
    <row r="11" s="1" customFormat="1" ht="20.25" spans="1:6">
      <c r="A11" s="5" t="s">
        <v>12</v>
      </c>
      <c r="B11" s="3"/>
      <c r="C11" s="3"/>
      <c r="E11" s="7"/>
      <c r="F11" s="8" t="s">
        <v>13</v>
      </c>
    </row>
    <row r="12" s="1" customFormat="1" spans="1:6">
      <c r="A12" s="3" t="s">
        <v>14</v>
      </c>
      <c r="B12" s="10">
        <v>0.421</v>
      </c>
      <c r="C12" s="10">
        <v>0.457</v>
      </c>
      <c r="E12" s="7">
        <v>6</v>
      </c>
      <c r="F12" s="8" t="s">
        <v>15</v>
      </c>
    </row>
    <row r="13" s="1" customFormat="1" spans="1:6">
      <c r="A13" s="9">
        <v>42984</v>
      </c>
      <c r="B13" s="11">
        <v>0.428</v>
      </c>
      <c r="C13" s="11">
        <v>0.468</v>
      </c>
      <c r="E13" s="7"/>
      <c r="F13" s="8" t="s">
        <v>16</v>
      </c>
    </row>
    <row r="14" s="1" customFormat="1" spans="1:6">
      <c r="A14" s="9">
        <v>42985</v>
      </c>
      <c r="B14" s="11">
        <v>0.39</v>
      </c>
      <c r="C14" s="11">
        <v>0.458</v>
      </c>
      <c r="E14" s="7">
        <v>7</v>
      </c>
      <c r="F14" s="8" t="s">
        <v>17</v>
      </c>
    </row>
    <row r="15" s="1" customFormat="1" spans="1:6">
      <c r="A15" s="9">
        <v>42986</v>
      </c>
      <c r="B15" s="11">
        <v>0.444</v>
      </c>
      <c r="C15" s="11">
        <v>0.4489</v>
      </c>
      <c r="E15" s="7"/>
      <c r="F15" s="8"/>
    </row>
    <row r="16" s="1" customFormat="1" spans="1:3">
      <c r="A16" s="9">
        <v>42987</v>
      </c>
      <c r="B16" s="11">
        <v>0.424</v>
      </c>
      <c r="C16" s="11">
        <v>0.45</v>
      </c>
    </row>
    <row r="17" s="1" customFormat="1" spans="1:3">
      <c r="A17" s="3" t="s">
        <v>18</v>
      </c>
      <c r="B17" s="10">
        <v>0.305</v>
      </c>
      <c r="C17" s="10">
        <v>0.336</v>
      </c>
    </row>
    <row r="18" s="1" customFormat="1" spans="1:3">
      <c r="A18" s="9">
        <v>42984</v>
      </c>
      <c r="B18" s="11">
        <v>0.322</v>
      </c>
      <c r="C18" s="11">
        <v>0.344</v>
      </c>
    </row>
    <row r="19" s="1" customFormat="1" spans="1:3">
      <c r="A19" s="9">
        <v>42985</v>
      </c>
      <c r="B19" s="11">
        <v>0.3</v>
      </c>
      <c r="C19" s="11">
        <v>0.314</v>
      </c>
    </row>
    <row r="20" s="1" customFormat="1" spans="1:3">
      <c r="A20" s="9">
        <v>42986</v>
      </c>
      <c r="B20" s="11">
        <v>0.29</v>
      </c>
      <c r="C20" s="11">
        <v>0.3522</v>
      </c>
    </row>
    <row r="21" s="1" customFormat="1" spans="1:3">
      <c r="A21" s="3" t="s">
        <v>19</v>
      </c>
      <c r="B21" s="10">
        <v>0.268</v>
      </c>
      <c r="C21" s="10">
        <v>0.27</v>
      </c>
    </row>
    <row r="22" s="1" customFormat="1" spans="1:3">
      <c r="A22" s="9">
        <v>42984</v>
      </c>
      <c r="B22" s="12">
        <v>0.27</v>
      </c>
      <c r="C22" s="12">
        <v>0.279</v>
      </c>
    </row>
    <row r="23" s="1" customFormat="1" spans="1:3">
      <c r="A23" s="9">
        <v>42985</v>
      </c>
      <c r="B23" s="12">
        <v>0.266</v>
      </c>
      <c r="C23" s="12">
        <v>0.26</v>
      </c>
    </row>
    <row r="24" s="1" customFormat="1" spans="1:3">
      <c r="A24" s="9" t="s">
        <v>20</v>
      </c>
      <c r="B24" s="10">
        <v>0.21</v>
      </c>
      <c r="C24" s="10">
        <v>0.258</v>
      </c>
    </row>
    <row r="25" s="1" customFormat="1" spans="1:3">
      <c r="A25" s="9">
        <v>42984</v>
      </c>
      <c r="B25" s="12">
        <v>0.21</v>
      </c>
      <c r="C25" s="12">
        <v>0.258</v>
      </c>
    </row>
    <row r="26" s="1" customFormat="1" ht="20.25" spans="1:3">
      <c r="A26" s="5" t="s">
        <v>21</v>
      </c>
      <c r="B26" s="13">
        <v>542.4</v>
      </c>
      <c r="C26" s="13">
        <v>537</v>
      </c>
    </row>
    <row r="27" s="1" customFormat="1" ht="20.25" spans="1:1">
      <c r="A27" s="5" t="s">
        <v>22</v>
      </c>
    </row>
    <row r="28" s="1" customFormat="1" spans="1:4">
      <c r="A28" s="3" t="s">
        <v>23</v>
      </c>
      <c r="B28" s="3">
        <v>388</v>
      </c>
      <c r="C28" s="3">
        <v>476</v>
      </c>
      <c r="D28" s="1" t="s">
        <v>24</v>
      </c>
    </row>
    <row r="29" s="1" customFormat="1" spans="1:3">
      <c r="A29" s="3" t="s">
        <v>25</v>
      </c>
      <c r="B29" s="14">
        <v>26</v>
      </c>
      <c r="C29" s="15">
        <v>25</v>
      </c>
    </row>
    <row r="30" s="1" customFormat="1" spans="1:3">
      <c r="A30" s="3" t="s">
        <v>26</v>
      </c>
      <c r="B30" s="16">
        <f>B28/B29</f>
        <v>14.9230769230769</v>
      </c>
      <c r="C30" s="16">
        <f>C28/C29</f>
        <v>19.04</v>
      </c>
    </row>
    <row r="31" s="1" customFormat="1" spans="1:3">
      <c r="A31" s="3" t="s">
        <v>27</v>
      </c>
      <c r="B31" s="18">
        <f>B28/B4</f>
        <v>0.0893803271135683</v>
      </c>
      <c r="C31" s="18">
        <f>C28/C4</f>
        <v>0.10860141455624</v>
      </c>
    </row>
    <row r="32" s="1" customFormat="1" spans="1:3">
      <c r="A32" s="3" t="s">
        <v>28</v>
      </c>
      <c r="B32" s="11">
        <f>B29/B4</f>
        <v>0.00598940336328035</v>
      </c>
      <c r="C32" s="11">
        <f>C29/C4</f>
        <v>0.00570385580652521</v>
      </c>
    </row>
    <row r="33" s="1" customFormat="1" spans="1:3">
      <c r="A33" s="3" t="s">
        <v>29</v>
      </c>
      <c r="B33" s="15">
        <v>11</v>
      </c>
      <c r="C33" s="15">
        <v>2</v>
      </c>
    </row>
    <row r="34" s="1" customFormat="1" spans="1:5">
      <c r="A34" s="3" t="s">
        <v>30</v>
      </c>
      <c r="B34" s="15">
        <v>20</v>
      </c>
      <c r="C34" s="15">
        <v>35</v>
      </c>
      <c r="D34" s="17">
        <f>B34/B33</f>
        <v>1.81818181818182</v>
      </c>
      <c r="E34" s="17">
        <f>C34/C33</f>
        <v>17.5</v>
      </c>
    </row>
    <row r="35" s="1" customFormat="1" spans="1:5">
      <c r="A35" s="3" t="s">
        <v>31</v>
      </c>
      <c r="B35" s="15">
        <v>8</v>
      </c>
      <c r="C35" s="15">
        <v>11</v>
      </c>
      <c r="D35" s="17"/>
      <c r="E35" s="17"/>
    </row>
    <row r="36" s="1" customFormat="1" spans="1:5">
      <c r="A36" s="3" t="s">
        <v>32</v>
      </c>
      <c r="B36" s="15">
        <v>34</v>
      </c>
      <c r="C36" s="15">
        <v>39</v>
      </c>
      <c r="D36" s="17">
        <f>B36/B35</f>
        <v>4.25</v>
      </c>
      <c r="E36" s="17">
        <f>C36/C35</f>
        <v>3.54545454545455</v>
      </c>
    </row>
    <row r="37" s="1" customFormat="1" spans="1:3">
      <c r="A37" s="20" t="s">
        <v>33</v>
      </c>
      <c r="B37" s="3"/>
      <c r="C37" s="3"/>
    </row>
    <row r="38" s="1" customFormat="1" ht="14.25" spans="1:3">
      <c r="A38" s="21" t="s">
        <v>34</v>
      </c>
      <c r="B38" s="25">
        <v>8</v>
      </c>
      <c r="C38" s="25">
        <v>25</v>
      </c>
    </row>
    <row r="39" s="1" customFormat="1" ht="14.25" spans="1:3">
      <c r="A39" s="21" t="s">
        <v>35</v>
      </c>
      <c r="B39" s="22">
        <v>5</v>
      </c>
      <c r="C39" s="22">
        <v>3</v>
      </c>
    </row>
    <row r="40" s="1" customFormat="1" ht="14.25" spans="1:3">
      <c r="A40" s="21" t="s">
        <v>36</v>
      </c>
      <c r="B40" s="22">
        <v>2</v>
      </c>
      <c r="C40" s="22"/>
    </row>
    <row r="41" s="1" customFormat="1" ht="14.25" spans="1:3">
      <c r="A41" s="21" t="s">
        <v>37</v>
      </c>
      <c r="B41" s="22">
        <v>1</v>
      </c>
      <c r="C41" s="22"/>
    </row>
    <row r="42" s="1" customFormat="1" ht="14.25" spans="1:3">
      <c r="A42" s="21" t="s">
        <v>38</v>
      </c>
      <c r="B42" s="22">
        <v>1</v>
      </c>
      <c r="C42" s="22">
        <v>3</v>
      </c>
    </row>
    <row r="43" s="1" customFormat="1" ht="14.25" spans="1:4">
      <c r="A43" s="21" t="s">
        <v>39</v>
      </c>
      <c r="B43" s="22">
        <v>5</v>
      </c>
      <c r="C43" s="22">
        <v>1</v>
      </c>
      <c r="D43" s="23"/>
    </row>
    <row r="44" s="1" customFormat="1" ht="14.25" spans="1:4">
      <c r="A44" s="21" t="s">
        <v>40</v>
      </c>
      <c r="B44" s="22"/>
      <c r="C44" s="22"/>
      <c r="D44" s="23"/>
    </row>
    <row r="45" s="1" customFormat="1" ht="14.25" spans="1:4">
      <c r="A45" s="21" t="s">
        <v>41</v>
      </c>
      <c r="B45" s="22">
        <v>2</v>
      </c>
      <c r="C45" s="22">
        <v>2</v>
      </c>
      <c r="D45" s="23"/>
    </row>
    <row r="46" s="1" customFormat="1" ht="14.25" spans="1:4">
      <c r="A46" s="21" t="s">
        <v>42</v>
      </c>
      <c r="B46" s="22"/>
      <c r="C46" s="22"/>
      <c r="D46" s="23"/>
    </row>
    <row r="47" s="1" customFormat="1" ht="14.25" spans="1:4">
      <c r="A47" s="21" t="s">
        <v>43</v>
      </c>
      <c r="B47" s="22"/>
      <c r="C47" s="22">
        <v>1</v>
      </c>
      <c r="D47" s="23"/>
    </row>
    <row r="48" s="1" customFormat="1" ht="14.25" spans="1:4">
      <c r="A48" s="21" t="s">
        <v>44</v>
      </c>
      <c r="B48" s="22"/>
      <c r="C48" s="22">
        <v>4</v>
      </c>
      <c r="D48" s="23"/>
    </row>
    <row r="49" s="1" customFormat="1" ht="14.25" spans="1:4">
      <c r="A49" s="21" t="s">
        <v>45</v>
      </c>
      <c r="B49" s="22">
        <v>1</v>
      </c>
      <c r="C49" s="22">
        <v>1</v>
      </c>
      <c r="D49" s="23"/>
    </row>
    <row r="50" s="1" customFormat="1" ht="14.25" spans="1:4">
      <c r="A50" s="21" t="s">
        <v>46</v>
      </c>
      <c r="B50" s="22"/>
      <c r="C50" s="22"/>
      <c r="D50" s="23"/>
    </row>
    <row r="51" s="1" customFormat="1" ht="14.25" spans="1:4">
      <c r="A51" s="21" t="s">
        <v>47</v>
      </c>
      <c r="B51" s="22"/>
      <c r="C51" s="22"/>
      <c r="D51" s="23"/>
    </row>
    <row r="52" s="1" customFormat="1" ht="14.25" spans="1:4">
      <c r="A52" s="21" t="s">
        <v>48</v>
      </c>
      <c r="B52" s="22">
        <v>1</v>
      </c>
      <c r="C52" s="22">
        <v>4</v>
      </c>
      <c r="D52" s="23"/>
    </row>
    <row r="53" s="1" customFormat="1" ht="14.25" spans="1:4">
      <c r="A53" s="21" t="s">
        <v>49</v>
      </c>
      <c r="B53" s="22"/>
      <c r="C53" s="22"/>
      <c r="D53" s="23"/>
    </row>
    <row r="54" s="1" customFormat="1" ht="14.25" spans="1:4">
      <c r="A54" s="21" t="s">
        <v>50</v>
      </c>
      <c r="B54" s="22">
        <v>2</v>
      </c>
      <c r="C54" s="22">
        <v>2</v>
      </c>
      <c r="D54" s="23"/>
    </row>
    <row r="55" s="1" customFormat="1" ht="14.25" spans="1:4">
      <c r="A55" s="24" t="s">
        <v>51</v>
      </c>
      <c r="B55" s="22">
        <v>5</v>
      </c>
      <c r="C55" s="22">
        <v>3</v>
      </c>
      <c r="D55" s="23"/>
    </row>
    <row r="56" s="1" customFormat="1" ht="20.25" spans="1:4">
      <c r="A56" s="5" t="s">
        <v>52</v>
      </c>
      <c r="B56" s="3"/>
      <c r="C56" s="3"/>
      <c r="D56" s="23"/>
    </row>
    <row r="57" s="1" customFormat="1" ht="14.25" spans="1:4">
      <c r="A57" s="3" t="s">
        <v>53</v>
      </c>
      <c r="B57" s="3">
        <v>7404</v>
      </c>
      <c r="C57" s="3">
        <v>7354</v>
      </c>
      <c r="D57" s="27"/>
    </row>
    <row r="58" s="1" customFormat="1" ht="14.25" spans="1:4">
      <c r="A58" s="3" t="s">
        <v>54</v>
      </c>
      <c r="B58" s="18">
        <f>B57/B4</f>
        <v>1.70559778852799</v>
      </c>
      <c r="C58" s="18">
        <f>C57/C4</f>
        <v>1.67784622404746</v>
      </c>
      <c r="D58" s="27"/>
    </row>
    <row r="59" s="1" customFormat="1" ht="14.25" spans="1:4">
      <c r="A59" s="3" t="s">
        <v>55</v>
      </c>
      <c r="B59" s="3">
        <v>4856</v>
      </c>
      <c r="C59" s="3">
        <v>5051</v>
      </c>
      <c r="D59" s="27"/>
    </row>
    <row r="60" s="1" customFormat="1" ht="14.25" spans="1:4">
      <c r="A60" s="3" t="s">
        <v>54</v>
      </c>
      <c r="B60" s="18">
        <f>B59/B4</f>
        <v>1.11863625892651</v>
      </c>
      <c r="C60" s="18">
        <f>C59/C4</f>
        <v>1.15240702715035</v>
      </c>
      <c r="D60" s="27"/>
    </row>
    <row r="61" s="1" customFormat="1" ht="18" customHeight="1" spans="1:3">
      <c r="A61" s="5" t="s">
        <v>56</v>
      </c>
      <c r="B61" s="3"/>
      <c r="C61" s="3"/>
    </row>
    <row r="62" s="1" customFormat="1" ht="18.75" spans="1:3">
      <c r="A62" s="28" t="s">
        <v>57</v>
      </c>
      <c r="B62" s="11">
        <v>1.13</v>
      </c>
      <c r="C62" s="11">
        <v>1.08</v>
      </c>
    </row>
    <row r="63" s="1" customFormat="1" ht="18.75" spans="1:4">
      <c r="A63" s="28" t="s">
        <v>58</v>
      </c>
      <c r="B63" s="11">
        <v>0.522</v>
      </c>
      <c r="C63" s="11">
        <v>0.516</v>
      </c>
      <c r="D63" s="1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3"/>
  <sheetViews>
    <sheetView workbookViewId="0">
      <selection activeCell="F43" sqref="F43"/>
    </sheetView>
  </sheetViews>
  <sheetFormatPr defaultColWidth="9" defaultRowHeight="13.5" outlineLevelCol="5"/>
  <cols>
    <col min="1" max="1" width="40.625" style="1" customWidth="1"/>
    <col min="2" max="2" width="15.5" style="1" customWidth="1"/>
    <col min="3" max="3" width="15.625" style="1" customWidth="1"/>
    <col min="4" max="4" width="12.875" style="1" customWidth="1"/>
    <col min="5" max="5" width="9" style="1"/>
    <col min="6" max="6" width="101.625" style="1" customWidth="1"/>
    <col min="7" max="9" width="9" style="1"/>
    <col min="10" max="10" width="95.375" style="1" customWidth="1"/>
    <col min="11" max="16384" width="9" style="1"/>
  </cols>
  <sheetData>
    <row r="1" s="1" customFormat="1" ht="25.5" spans="1:1">
      <c r="A1" s="2" t="s">
        <v>60</v>
      </c>
    </row>
    <row r="2" s="1" customFormat="1" spans="1:1">
      <c r="A2" s="1" t="s">
        <v>1</v>
      </c>
    </row>
    <row r="3" s="1" customFormat="1" ht="20.25" spans="1:3">
      <c r="A3" s="3"/>
      <c r="B3" s="4" t="s">
        <v>2</v>
      </c>
      <c r="C3" s="4" t="s">
        <v>3</v>
      </c>
    </row>
    <row r="4" s="1" customFormat="1" ht="20.25" spans="1:6">
      <c r="A4" s="5" t="s">
        <v>4</v>
      </c>
      <c r="B4" s="6">
        <f>SUM(B5:B10)</f>
        <v>1746</v>
      </c>
      <c r="C4" s="6">
        <f>SUM(C5:C10)</f>
        <v>1930</v>
      </c>
      <c r="E4" s="7" t="s">
        <v>5</v>
      </c>
      <c r="F4" s="8"/>
    </row>
    <row r="5" s="1" customFormat="1" spans="1:6">
      <c r="A5" s="9">
        <v>42984</v>
      </c>
      <c r="B5" s="3">
        <v>363</v>
      </c>
      <c r="C5" s="3">
        <v>413</v>
      </c>
      <c r="E5" s="7">
        <v>1</v>
      </c>
      <c r="F5" s="8" t="s">
        <v>61</v>
      </c>
    </row>
    <row r="6" s="1" customFormat="1" spans="1:6">
      <c r="A6" s="9">
        <v>42985</v>
      </c>
      <c r="B6" s="3">
        <v>409</v>
      </c>
      <c r="C6" s="3">
        <v>422</v>
      </c>
      <c r="E6" s="7">
        <v>2</v>
      </c>
      <c r="F6" s="8" t="s">
        <v>62</v>
      </c>
    </row>
    <row r="7" s="1" customFormat="1" spans="1:6">
      <c r="A7" s="9">
        <v>42986</v>
      </c>
      <c r="B7" s="3">
        <v>357</v>
      </c>
      <c r="C7" s="3">
        <v>349</v>
      </c>
      <c r="E7" s="7"/>
      <c r="F7" s="8" t="s">
        <v>63</v>
      </c>
    </row>
    <row r="8" s="1" customFormat="1" spans="1:6">
      <c r="A8" s="9">
        <v>42987</v>
      </c>
      <c r="B8" s="3">
        <v>252</v>
      </c>
      <c r="C8" s="3">
        <v>275</v>
      </c>
      <c r="E8" s="7"/>
      <c r="F8" s="8" t="s">
        <v>64</v>
      </c>
    </row>
    <row r="9" s="1" customFormat="1" spans="1:6">
      <c r="A9" s="9">
        <v>42988</v>
      </c>
      <c r="B9" s="3">
        <v>193</v>
      </c>
      <c r="C9" s="3">
        <v>293</v>
      </c>
      <c r="E9" s="7">
        <v>3</v>
      </c>
      <c r="F9" s="8" t="s">
        <v>65</v>
      </c>
    </row>
    <row r="10" s="1" customFormat="1" spans="1:6">
      <c r="A10" s="9">
        <v>42989</v>
      </c>
      <c r="B10" s="3">
        <v>172</v>
      </c>
      <c r="C10" s="3">
        <v>178</v>
      </c>
      <c r="E10" s="7"/>
      <c r="F10" s="8" t="s">
        <v>66</v>
      </c>
    </row>
    <row r="11" s="1" customFormat="1" ht="20.25" spans="1:6">
      <c r="A11" s="5" t="s">
        <v>12</v>
      </c>
      <c r="B11" s="3"/>
      <c r="C11" s="3"/>
      <c r="E11" s="7">
        <v>4</v>
      </c>
      <c r="F11" s="8" t="s">
        <v>67</v>
      </c>
    </row>
    <row r="12" s="1" customFormat="1" spans="1:6">
      <c r="A12" s="3" t="s">
        <v>14</v>
      </c>
      <c r="B12" s="10">
        <v>0.548</v>
      </c>
      <c r="C12" s="10">
        <v>0.576</v>
      </c>
      <c r="E12" s="7"/>
      <c r="F12" s="8"/>
    </row>
    <row r="13" s="1" customFormat="1" spans="1:6">
      <c r="A13" s="9">
        <v>42984</v>
      </c>
      <c r="B13" s="11">
        <v>0.6</v>
      </c>
      <c r="C13" s="11">
        <v>0.588</v>
      </c>
      <c r="E13" s="7"/>
      <c r="F13" s="8"/>
    </row>
    <row r="14" s="1" customFormat="1" spans="1:6">
      <c r="A14" s="9">
        <v>42985</v>
      </c>
      <c r="B14" s="11">
        <v>0.55</v>
      </c>
      <c r="C14" s="11">
        <v>0.585</v>
      </c>
      <c r="E14" s="7"/>
      <c r="F14" s="8"/>
    </row>
    <row r="15" s="1" customFormat="1" spans="1:6">
      <c r="A15" s="9">
        <v>42986</v>
      </c>
      <c r="B15" s="11">
        <v>0.51</v>
      </c>
      <c r="C15" s="11">
        <v>0.573</v>
      </c>
      <c r="E15" s="7"/>
      <c r="F15" s="8"/>
    </row>
    <row r="16" s="1" customFormat="1" spans="1:3">
      <c r="A16" s="9">
        <v>42987</v>
      </c>
      <c r="B16" s="11">
        <v>0.53</v>
      </c>
      <c r="C16" s="11">
        <v>0.556</v>
      </c>
    </row>
    <row r="17" s="1" customFormat="1" spans="1:3">
      <c r="A17" s="3" t="s">
        <v>18</v>
      </c>
      <c r="B17" s="10">
        <v>0.453</v>
      </c>
      <c r="C17" s="10">
        <v>0.44</v>
      </c>
    </row>
    <row r="18" s="1" customFormat="1" spans="1:3">
      <c r="A18" s="9">
        <v>42984</v>
      </c>
      <c r="B18" s="11">
        <v>0.48</v>
      </c>
      <c r="C18" s="11">
        <v>0.45</v>
      </c>
    </row>
    <row r="19" s="1" customFormat="1" spans="1:3">
      <c r="A19" s="9">
        <v>42985</v>
      </c>
      <c r="B19" s="11">
        <v>0.455</v>
      </c>
      <c r="C19" s="11">
        <v>0.44</v>
      </c>
    </row>
    <row r="20" s="1" customFormat="1" spans="1:3">
      <c r="A20" s="9">
        <v>42986</v>
      </c>
      <c r="B20" s="11">
        <v>0.423</v>
      </c>
      <c r="C20" s="11">
        <v>0.43</v>
      </c>
    </row>
    <row r="21" s="1" customFormat="1" spans="1:3">
      <c r="A21" s="3" t="s">
        <v>19</v>
      </c>
      <c r="B21" s="10">
        <v>0.388</v>
      </c>
      <c r="C21" s="10">
        <v>0.411</v>
      </c>
    </row>
    <row r="22" s="1" customFormat="1" spans="1:3">
      <c r="A22" s="9">
        <v>42984</v>
      </c>
      <c r="B22" s="12">
        <v>0.377</v>
      </c>
      <c r="C22" s="12">
        <v>0.407</v>
      </c>
    </row>
    <row r="23" s="1" customFormat="1" spans="1:3">
      <c r="A23" s="9">
        <v>42985</v>
      </c>
      <c r="B23" s="12">
        <v>0.399</v>
      </c>
      <c r="C23" s="12">
        <v>0.415</v>
      </c>
    </row>
    <row r="24" s="1" customFormat="1" spans="1:3">
      <c r="A24" s="9" t="s">
        <v>20</v>
      </c>
      <c r="B24" s="10">
        <v>0.336</v>
      </c>
      <c r="C24" s="10">
        <v>0.344</v>
      </c>
    </row>
    <row r="25" s="1" customFormat="1" spans="1:3">
      <c r="A25" s="9">
        <v>42984</v>
      </c>
      <c r="B25" s="12">
        <v>0.336</v>
      </c>
      <c r="C25" s="12">
        <v>0.344</v>
      </c>
    </row>
    <row r="26" s="1" customFormat="1" ht="20.25" spans="1:3">
      <c r="A26" s="5" t="s">
        <v>21</v>
      </c>
      <c r="B26" s="13">
        <v>492</v>
      </c>
      <c r="C26" s="13">
        <v>505</v>
      </c>
    </row>
    <row r="27" s="1" customFormat="1" ht="20.25" spans="1:4">
      <c r="A27" s="5" t="s">
        <v>22</v>
      </c>
      <c r="D27" s="1" t="s">
        <v>68</v>
      </c>
    </row>
    <row r="28" s="1" customFormat="1" spans="1:6">
      <c r="A28" s="3" t="s">
        <v>23</v>
      </c>
      <c r="B28" s="3">
        <v>293</v>
      </c>
      <c r="C28" s="3">
        <v>159</v>
      </c>
      <c r="D28" s="1">
        <f>B28-175</f>
        <v>118</v>
      </c>
      <c r="F28" s="1" t="s">
        <v>69</v>
      </c>
    </row>
    <row r="29" s="1" customFormat="1" spans="1:4">
      <c r="A29" s="3" t="s">
        <v>25</v>
      </c>
      <c r="B29" s="14">
        <v>19</v>
      </c>
      <c r="C29" s="15">
        <v>14</v>
      </c>
      <c r="D29" s="1">
        <f>B29-2</f>
        <v>17</v>
      </c>
    </row>
    <row r="30" s="1" customFormat="1" spans="1:4">
      <c r="A30" s="3" t="s">
        <v>26</v>
      </c>
      <c r="B30" s="16">
        <f>B28/B29</f>
        <v>15.4210526315789</v>
      </c>
      <c r="C30" s="16">
        <f>C28/C29</f>
        <v>11.3571428571429</v>
      </c>
      <c r="D30" s="17">
        <f>D28/D29</f>
        <v>6.94117647058824</v>
      </c>
    </row>
    <row r="31" s="1" customFormat="1" spans="1:4">
      <c r="A31" s="3" t="s">
        <v>27</v>
      </c>
      <c r="B31" s="18">
        <f>B28/B4</f>
        <v>0.167812142038946</v>
      </c>
      <c r="C31" s="18">
        <f>C28/C4</f>
        <v>0.0823834196891192</v>
      </c>
      <c r="D31" s="17">
        <f>D28/B4</f>
        <v>0.0675830469644903</v>
      </c>
    </row>
    <row r="32" s="1" customFormat="1" spans="1:4">
      <c r="A32" s="3" t="s">
        <v>28</v>
      </c>
      <c r="B32" s="11">
        <f>B29/B4</f>
        <v>0.0108820160366552</v>
      </c>
      <c r="C32" s="11">
        <f>C29/C4</f>
        <v>0.00725388601036269</v>
      </c>
      <c r="D32" s="19">
        <f>D29/B4</f>
        <v>0.00973654066437572</v>
      </c>
    </row>
    <row r="33" s="1" customFormat="1" spans="1:3">
      <c r="A33" s="3" t="s">
        <v>29</v>
      </c>
      <c r="B33" s="15">
        <v>5</v>
      </c>
      <c r="C33" s="15">
        <v>3</v>
      </c>
    </row>
    <row r="34" s="1" customFormat="1" spans="1:5">
      <c r="A34" s="3" t="s">
        <v>30</v>
      </c>
      <c r="B34" s="15">
        <v>6</v>
      </c>
      <c r="C34" s="15">
        <v>15</v>
      </c>
      <c r="D34" s="17">
        <f>B34/B33</f>
        <v>1.2</v>
      </c>
      <c r="E34" s="17"/>
    </row>
    <row r="35" s="1" customFormat="1" spans="1:5">
      <c r="A35" s="3" t="s">
        <v>31</v>
      </c>
      <c r="B35" s="15">
        <v>8</v>
      </c>
      <c r="C35" s="15">
        <v>3</v>
      </c>
      <c r="D35" s="17"/>
      <c r="E35" s="17"/>
    </row>
    <row r="36" s="1" customFormat="1" spans="1:5">
      <c r="A36" s="3" t="s">
        <v>32</v>
      </c>
      <c r="B36" s="15">
        <v>16</v>
      </c>
      <c r="C36" s="15">
        <v>12</v>
      </c>
      <c r="D36" s="17">
        <f>B36/B35</f>
        <v>2</v>
      </c>
      <c r="E36" s="17"/>
    </row>
    <row r="37" s="1" customFormat="1" spans="1:3">
      <c r="A37" s="20" t="s">
        <v>33</v>
      </c>
      <c r="B37" s="3"/>
      <c r="C37" s="3"/>
    </row>
    <row r="38" s="1" customFormat="1" ht="14.25" spans="1:3">
      <c r="A38" s="21" t="s">
        <v>34</v>
      </c>
      <c r="B38" s="22">
        <v>2</v>
      </c>
      <c r="C38" s="22">
        <v>3</v>
      </c>
    </row>
    <row r="39" s="1" customFormat="1" ht="14.25" spans="1:3">
      <c r="A39" s="21" t="s">
        <v>35</v>
      </c>
      <c r="B39" s="22">
        <v>8</v>
      </c>
      <c r="C39" s="22">
        <v>3</v>
      </c>
    </row>
    <row r="40" s="1" customFormat="1" ht="14.25" spans="1:3">
      <c r="A40" s="21" t="s">
        <v>36</v>
      </c>
      <c r="B40" s="22">
        <v>1</v>
      </c>
      <c r="C40" s="22"/>
    </row>
    <row r="41" s="1" customFormat="1" ht="14.25" spans="1:3">
      <c r="A41" s="21" t="s">
        <v>37</v>
      </c>
      <c r="B41" s="22"/>
      <c r="C41" s="22"/>
    </row>
    <row r="42" s="1" customFormat="1" ht="14.25" spans="1:3">
      <c r="A42" s="21" t="s">
        <v>38</v>
      </c>
      <c r="B42" s="22">
        <v>3</v>
      </c>
      <c r="C42" s="22">
        <v>1</v>
      </c>
    </row>
    <row r="43" s="1" customFormat="1" ht="14.25" spans="1:4">
      <c r="A43" s="21" t="s">
        <v>39</v>
      </c>
      <c r="B43" s="22"/>
      <c r="C43" s="22"/>
      <c r="D43" s="23"/>
    </row>
    <row r="44" s="1" customFormat="1" ht="14.25" spans="1:4">
      <c r="A44" s="21" t="s">
        <v>40</v>
      </c>
      <c r="B44" s="22"/>
      <c r="C44" s="22"/>
      <c r="D44" s="23"/>
    </row>
    <row r="45" s="1" customFormat="1" ht="14.25" spans="1:4">
      <c r="A45" s="21" t="s">
        <v>41</v>
      </c>
      <c r="B45" s="22">
        <v>2</v>
      </c>
      <c r="C45" s="22">
        <v>1</v>
      </c>
      <c r="D45" s="23"/>
    </row>
    <row r="46" s="1" customFormat="1" ht="14.25" spans="1:4">
      <c r="A46" s="21" t="s">
        <v>42</v>
      </c>
      <c r="B46" s="22"/>
      <c r="C46" s="22"/>
      <c r="D46" s="23"/>
    </row>
    <row r="47" s="1" customFormat="1" ht="14.25" spans="1:4">
      <c r="A47" s="21" t="s">
        <v>43</v>
      </c>
      <c r="B47" s="22"/>
      <c r="C47" s="22"/>
      <c r="D47" s="23"/>
    </row>
    <row r="48" s="1" customFormat="1" ht="14.25" spans="1:4">
      <c r="A48" s="21" t="s">
        <v>44</v>
      </c>
      <c r="B48" s="22"/>
      <c r="C48" s="22"/>
      <c r="D48" s="23"/>
    </row>
    <row r="49" s="1" customFormat="1" ht="14.25" spans="1:4">
      <c r="A49" s="21" t="s">
        <v>45</v>
      </c>
      <c r="B49" s="22"/>
      <c r="C49" s="22"/>
      <c r="D49" s="23"/>
    </row>
    <row r="50" s="1" customFormat="1" ht="14.25" spans="1:4">
      <c r="A50" s="21" t="s">
        <v>46</v>
      </c>
      <c r="B50" s="22"/>
      <c r="C50" s="22"/>
      <c r="D50" s="23"/>
    </row>
    <row r="51" s="1" customFormat="1" ht="14.25" spans="1:4">
      <c r="A51" s="21" t="s">
        <v>47</v>
      </c>
      <c r="B51" s="22"/>
      <c r="C51" s="22">
        <v>2</v>
      </c>
      <c r="D51" s="23"/>
    </row>
    <row r="52" s="1" customFormat="1" ht="14.25" spans="1:4">
      <c r="A52" s="21" t="s">
        <v>48</v>
      </c>
      <c r="B52" s="22"/>
      <c r="C52" s="22"/>
      <c r="D52" s="23"/>
    </row>
    <row r="53" s="1" customFormat="1" ht="14.25" spans="1:4">
      <c r="A53" s="21" t="s">
        <v>49</v>
      </c>
      <c r="B53" s="22"/>
      <c r="C53" s="22"/>
      <c r="D53" s="23"/>
    </row>
    <row r="54" s="1" customFormat="1" ht="14.25" spans="1:4">
      <c r="A54" s="21" t="s">
        <v>50</v>
      </c>
      <c r="B54" s="22"/>
      <c r="C54" s="22"/>
      <c r="D54" s="23"/>
    </row>
    <row r="55" s="1" customFormat="1" ht="14.25" spans="1:4">
      <c r="A55" s="24" t="s">
        <v>51</v>
      </c>
      <c r="B55" s="25">
        <v>9</v>
      </c>
      <c r="C55" s="25">
        <v>6</v>
      </c>
      <c r="D55" s="23" t="s">
        <v>70</v>
      </c>
    </row>
    <row r="56" s="1" customFormat="1" ht="20.25" spans="1:4">
      <c r="A56" s="5" t="s">
        <v>52</v>
      </c>
      <c r="B56" s="3"/>
      <c r="C56" s="3"/>
      <c r="D56" s="23"/>
    </row>
    <row r="57" s="1" customFormat="1" ht="14.25" spans="1:4">
      <c r="A57" s="3" t="s">
        <v>53</v>
      </c>
      <c r="B57" s="3">
        <v>1420</v>
      </c>
      <c r="C57" s="26">
        <v>3704</v>
      </c>
      <c r="D57" s="27"/>
    </row>
    <row r="58" s="1" customFormat="1" ht="14.25" spans="1:4">
      <c r="A58" s="3" t="s">
        <v>54</v>
      </c>
      <c r="B58" s="18">
        <f>B57/B4</f>
        <v>0.813287514318442</v>
      </c>
      <c r="C58" s="18">
        <f>C57/C4</f>
        <v>1.91917098445596</v>
      </c>
      <c r="D58" s="27"/>
    </row>
    <row r="59" s="1" customFormat="1" ht="14.25" spans="1:4">
      <c r="A59" s="3" t="s">
        <v>55</v>
      </c>
      <c r="B59" s="3">
        <v>1396</v>
      </c>
      <c r="C59" s="3">
        <v>1731</v>
      </c>
      <c r="D59" s="27"/>
    </row>
    <row r="60" s="1" customFormat="1" ht="14.25" spans="1:4">
      <c r="A60" s="3" t="s">
        <v>54</v>
      </c>
      <c r="B60" s="18">
        <f>B59/B4</f>
        <v>0.799541809851088</v>
      </c>
      <c r="C60" s="18">
        <f>C59/C4</f>
        <v>0.896891191709845</v>
      </c>
      <c r="D60" s="27"/>
    </row>
    <row r="61" s="1" customFormat="1" ht="18" customHeight="1" spans="1:3">
      <c r="A61" s="5" t="s">
        <v>56</v>
      </c>
      <c r="B61" s="3"/>
      <c r="C61" s="3"/>
    </row>
    <row r="62" s="1" customFormat="1" ht="18.75" spans="1:3">
      <c r="A62" s="28" t="s">
        <v>57</v>
      </c>
      <c r="B62" s="11">
        <v>1.25</v>
      </c>
      <c r="C62" s="11">
        <v>1.13</v>
      </c>
    </row>
    <row r="63" s="1" customFormat="1" ht="18.75" spans="1:4">
      <c r="A63" s="28" t="s">
        <v>58</v>
      </c>
      <c r="B63" s="11">
        <v>0.4516</v>
      </c>
      <c r="C63" s="11">
        <v>0.433</v>
      </c>
      <c r="D63" s="1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GP</vt:lpstr>
      <vt:lpstr>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2017-07-10T07:48:00Z</dcterms:created>
  <dcterms:modified xsi:type="dcterms:W3CDTF">2017-09-11T08:15:05Z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