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60" yWindow="0" windowWidth="24220" windowHeight="14320" tabRatio="500" firstSheet="2" activeTab="3"/>
  </bookViews>
  <sheets>
    <sheet name="FIGURE 1" sheetId="1" r:id="rId1"/>
    <sheet name="FIGURE 2" sheetId="2" r:id="rId2"/>
    <sheet name="FIGURE 3" sheetId="5" r:id="rId3"/>
    <sheet name="FIGURE 3G" sheetId="15" r:id="rId4"/>
    <sheet name="FIGURE 5" sheetId="6" r:id="rId5"/>
    <sheet name="FIGURE 6" sheetId="7" r:id="rId6"/>
    <sheet name="FIGURE 7" sheetId="8" r:id="rId7"/>
    <sheet name="Supplementary Figure 1" sheetId="9" r:id="rId8"/>
    <sheet name="Supplementary Figure 3" sheetId="4" r:id="rId9"/>
    <sheet name="Supplementary Figure 4" sheetId="11" r:id="rId10"/>
    <sheet name="Supplementary Figure 6" sheetId="10" r:id="rId11"/>
    <sheet name="RELATED TO FIGURE 4" sheetId="14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1" l="1"/>
  <c r="J39" i="11"/>
  <c r="I39" i="11"/>
  <c r="I38" i="11"/>
  <c r="J38" i="11"/>
  <c r="K38" i="11"/>
  <c r="H39" i="11"/>
  <c r="H38" i="11"/>
  <c r="E39" i="11"/>
  <c r="D39" i="11"/>
  <c r="C39" i="11"/>
  <c r="C38" i="11"/>
  <c r="D38" i="11"/>
  <c r="E38" i="11"/>
  <c r="B39" i="11"/>
  <c r="B38" i="11"/>
  <c r="W26" i="11"/>
  <c r="V26" i="11"/>
  <c r="U26" i="11"/>
  <c r="U25" i="11"/>
  <c r="V25" i="11"/>
  <c r="W25" i="11"/>
  <c r="T26" i="11"/>
  <c r="T25" i="11"/>
  <c r="Q26" i="11"/>
  <c r="P26" i="11"/>
  <c r="O26" i="11"/>
  <c r="O25" i="11"/>
  <c r="P25" i="11"/>
  <c r="Q25" i="11"/>
  <c r="N26" i="11"/>
  <c r="N25" i="11"/>
  <c r="K26" i="11"/>
  <c r="J26" i="11"/>
  <c r="I26" i="11"/>
  <c r="I25" i="11"/>
  <c r="J25" i="11"/>
  <c r="K25" i="11"/>
  <c r="H26" i="11"/>
  <c r="H25" i="11"/>
  <c r="E26" i="11"/>
  <c r="D26" i="11"/>
  <c r="C26" i="11"/>
  <c r="C25" i="11"/>
  <c r="D25" i="11"/>
  <c r="E25" i="11"/>
  <c r="B26" i="11"/>
  <c r="B25" i="11"/>
  <c r="V13" i="11"/>
  <c r="U13" i="11"/>
  <c r="U12" i="11"/>
  <c r="V12" i="11"/>
  <c r="W12" i="11"/>
  <c r="W13" i="11"/>
  <c r="Q13" i="11"/>
  <c r="P13" i="11"/>
  <c r="O13" i="11"/>
  <c r="O12" i="11"/>
  <c r="P12" i="11"/>
  <c r="Q12" i="11"/>
  <c r="T13" i="11"/>
  <c r="T12" i="11"/>
  <c r="N13" i="11"/>
  <c r="N12" i="11"/>
  <c r="K13" i="11"/>
  <c r="I13" i="11"/>
  <c r="I12" i="11"/>
  <c r="J12" i="11"/>
  <c r="K12" i="11"/>
  <c r="J13" i="11"/>
  <c r="H13" i="11"/>
  <c r="H12" i="11"/>
  <c r="E13" i="11"/>
  <c r="D13" i="11"/>
  <c r="C13" i="11"/>
  <c r="B13" i="11"/>
  <c r="C12" i="11"/>
  <c r="D12" i="11"/>
  <c r="E12" i="11"/>
  <c r="B12" i="11"/>
  <c r="Q39" i="11"/>
  <c r="P39" i="11"/>
  <c r="O38" i="11"/>
  <c r="P38" i="11"/>
  <c r="O39" i="11"/>
  <c r="N39" i="11"/>
  <c r="Q38" i="11"/>
  <c r="N38" i="11"/>
</calcChain>
</file>

<file path=xl/sharedStrings.xml><?xml version="1.0" encoding="utf-8"?>
<sst xmlns="http://schemas.openxmlformats.org/spreadsheetml/2006/main" count="733" uniqueCount="313">
  <si>
    <t>FIGURE 1d</t>
  </si>
  <si>
    <t>d19-20</t>
  </si>
  <si>
    <t>eBCs</t>
  </si>
  <si>
    <t>C-pep+NKX6.1+</t>
  </si>
  <si>
    <t>Average:</t>
  </si>
  <si>
    <t>SEM</t>
  </si>
  <si>
    <t>Holm-sidak Adjusted p value</t>
  </si>
  <si>
    <t>C-pep+PDX1+</t>
  </si>
  <si>
    <t>C-pep+CHGA+</t>
  </si>
  <si>
    <t>C-pep+NEUROD1+</t>
  </si>
  <si>
    <t>C-pep+PAX6+</t>
  </si>
  <si>
    <t>C-pep+ISL1+</t>
  </si>
  <si>
    <t>C-pep+NKX2.2+</t>
  </si>
  <si>
    <t>C-pep+GCG+</t>
  </si>
  <si>
    <t>C-pep-PDX1+</t>
  </si>
  <si>
    <t>C-pep-NKX6.1+</t>
  </si>
  <si>
    <t>PDX1+NKX6.1+C-pep-</t>
  </si>
  <si>
    <t>C-pep+GCG-</t>
  </si>
  <si>
    <t>Time</t>
  </si>
  <si>
    <t>eBC</t>
  </si>
  <si>
    <t>Human Islets</t>
  </si>
  <si>
    <t>NEC</t>
  </si>
  <si>
    <t>d20</t>
  </si>
  <si>
    <t>FIGURE 2a</t>
  </si>
  <si>
    <t>DATA IS PRESENTED AS PERCENTAGE OF CELLS (MEAN+/-SEM)</t>
  </si>
  <si>
    <t>SEM: Standard error of mean</t>
  </si>
  <si>
    <t>***P&lt;0.001</t>
  </si>
  <si>
    <t>**P&lt;0.01</t>
  </si>
  <si>
    <t>ND</t>
  </si>
  <si>
    <t>DATA IS PRESENTED AS C-PEPTIDE(pg/min/ng DNA) (MEAN+/-SEM)</t>
  </si>
  <si>
    <t>TIME(min.)</t>
  </si>
  <si>
    <t xml:space="preserve">DATA IS PRESENTED AS % F340/380 </t>
  </si>
  <si>
    <t>Flux</t>
  </si>
  <si>
    <t>d20 clusters</t>
  </si>
  <si>
    <t>FIGURE 2b</t>
  </si>
  <si>
    <t>ND: Not detected</t>
  </si>
  <si>
    <t>FIGURE 2c</t>
  </si>
  <si>
    <t>More representatives are shown in Supplementary Fig 3</t>
  </si>
  <si>
    <t>Insulin (mu/L/20clusters)</t>
  </si>
  <si>
    <t xml:space="preserve"> % F340/380 Flux</t>
  </si>
  <si>
    <t>FIGURE 3e</t>
  </si>
  <si>
    <t>SD</t>
  </si>
  <si>
    <t>FIGURE 3f</t>
  </si>
  <si>
    <t>Human Islets (n=3)</t>
  </si>
  <si>
    <t>eBC-Beta</t>
  </si>
  <si>
    <t>Immature-Beta</t>
  </si>
  <si>
    <t>DATA IS PRESENTED AS IMMATURE GRANULES AS A PERCENT OF TOTAL GRANULES (MEAN+/-SEM)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</si>
  <si>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</si>
  <si>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</si>
  <si>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</si>
  <si>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</si>
  <si>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</si>
  <si>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</si>
  <si>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</si>
  <si>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</si>
  <si>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 xml:space="preserve">DATA IS PRESENTED % PROINSULIN/C-PEPTIDE </t>
  </si>
  <si>
    <t>Two tailed unpaired t test with Welch's correction</t>
  </si>
  <si>
    <t>p&lt;0.0001</t>
  </si>
  <si>
    <t>p=0.003</t>
  </si>
  <si>
    <t>Average</t>
  </si>
  <si>
    <t>DATA IS PRESENTED AS FOLD CHANGE RELATIVE TO HUMAN ISLETS (MEAN+/-SEM)</t>
  </si>
  <si>
    <t>FIGURE 3h</t>
  </si>
  <si>
    <t>HK1</t>
  </si>
  <si>
    <t>LDHA</t>
  </si>
  <si>
    <t>Time (minutes)</t>
  </si>
  <si>
    <t>20mM</t>
  </si>
  <si>
    <t xml:space="preserve"> 2.8mM</t>
  </si>
  <si>
    <t xml:space="preserve">Human Islets </t>
  </si>
  <si>
    <t>d20 Immature clusters</t>
  </si>
  <si>
    <t xml:space="preserve"> 20mM</t>
  </si>
  <si>
    <t>2.8mM</t>
  </si>
  <si>
    <t>FIGURE 5a</t>
  </si>
  <si>
    <t>DATA IS PRESENTED AS %OCR (MEAN+/-SEM)</t>
  </si>
  <si>
    <t>FIGURE 5b</t>
  </si>
  <si>
    <t>DATA IS PRESENTED AS OCR pmoles/min/ng C-peptide</t>
  </si>
  <si>
    <t>Immature clusters</t>
  </si>
  <si>
    <t>Summary</t>
  </si>
  <si>
    <t>Adjusted P Value</t>
  </si>
  <si>
    <t>ns</t>
  </si>
  <si>
    <t>****</t>
  </si>
  <si>
    <t>*</t>
  </si>
  <si>
    <t>eBCs vs. Human Islets</t>
  </si>
  <si>
    <t>ANOVA and Dunnett's multiple comparisons test</t>
  </si>
  <si>
    <t>eBCs vs. Immature clusters</t>
  </si>
  <si>
    <t>ANOVA Dunnett's multiple comparisons test</t>
  </si>
  <si>
    <t>DATA IS PRESENTED AS OCR pmoles/min/ug DNA</t>
  </si>
  <si>
    <t>FIGURE 5d</t>
  </si>
  <si>
    <t>DATA IS PRESENTED AS % Basal Rh123 fl</t>
  </si>
  <si>
    <t>NECs</t>
  </si>
  <si>
    <t>FIGURE 5c</t>
  </si>
  <si>
    <t>DATA IS PRESENTED AS Ratio of fluorescence intensity in high/ low glucose</t>
  </si>
  <si>
    <t>Time (min)</t>
  </si>
  <si>
    <t>%Basal Rh123</t>
  </si>
  <si>
    <t>Human Islet-1</t>
  </si>
  <si>
    <t>Human Islet-2</t>
  </si>
  <si>
    <t>in red, the representative data shown in the figure</t>
  </si>
  <si>
    <t>FIGURE 6c</t>
  </si>
  <si>
    <t>Mito 1</t>
  </si>
  <si>
    <t>Mito 2</t>
  </si>
  <si>
    <t>Mito 3</t>
  </si>
  <si>
    <t>Mito 4</t>
  </si>
  <si>
    <t>Mito 5</t>
  </si>
  <si>
    <t>Mito 6</t>
  </si>
  <si>
    <t>Mito 7</t>
  </si>
  <si>
    <t>Mito 8</t>
  </si>
  <si>
    <t>Mito 9</t>
  </si>
  <si>
    <t>Mito 10</t>
  </si>
  <si>
    <t>Mito 11</t>
  </si>
  <si>
    <t>Mito 12</t>
  </si>
  <si>
    <t>Mito 13</t>
  </si>
  <si>
    <t>Mito 14</t>
  </si>
  <si>
    <t>Mito 15</t>
  </si>
  <si>
    <t>Mito 16</t>
  </si>
  <si>
    <t>Mito 17</t>
  </si>
  <si>
    <t>Mito 18</t>
  </si>
  <si>
    <t>Mito 19</t>
  </si>
  <si>
    <t>Mito 20</t>
  </si>
  <si>
    <t>Mito 21</t>
  </si>
  <si>
    <t>Mito 22</t>
  </si>
  <si>
    <t>Mito 23</t>
  </si>
  <si>
    <t>Mito 24</t>
  </si>
  <si>
    <t>Mito 25</t>
  </si>
  <si>
    <t>Mito 26</t>
  </si>
  <si>
    <t>Mito 27</t>
  </si>
  <si>
    <t>Mito 28</t>
  </si>
  <si>
    <t>Mito 29</t>
  </si>
  <si>
    <t>Mito 30</t>
  </si>
  <si>
    <t>Mito 31</t>
  </si>
  <si>
    <t>Mito 32</t>
  </si>
  <si>
    <t>Mito 33</t>
  </si>
  <si>
    <t>Mito 34</t>
  </si>
  <si>
    <t>Mito 35</t>
  </si>
  <si>
    <t>Mito 36</t>
  </si>
  <si>
    <t>Mito 37</t>
  </si>
  <si>
    <t>Mito 38</t>
  </si>
  <si>
    <t>Mito 39</t>
  </si>
  <si>
    <t>Mito 40</t>
  </si>
  <si>
    <t>Mito 41</t>
  </si>
  <si>
    <t>Mito 42</t>
  </si>
  <si>
    <t>Mito 43</t>
  </si>
  <si>
    <t>Mito 44</t>
  </si>
  <si>
    <t>Islets</t>
  </si>
  <si>
    <t>Pixel Length-eBC-Beta</t>
  </si>
  <si>
    <t>Pixel Length-Immature-Beta</t>
  </si>
  <si>
    <t>DATA IS PRESENTED AS AVERAGE INNER MEMBRANE LENGTH/MITOCHONDRION (MEAN+/-SEM)</t>
  </si>
  <si>
    <t>p=0.0012</t>
  </si>
  <si>
    <t>FIGURE 6e</t>
  </si>
  <si>
    <t>FIGURE 6f</t>
  </si>
  <si>
    <t xml:space="preserve">Two tailed unpaired t-test </t>
  </si>
  <si>
    <t>p=0.0171</t>
  </si>
  <si>
    <t>eBCs vs. NECs</t>
  </si>
  <si>
    <t>eBCs vs. Islets</t>
  </si>
  <si>
    <t>D20</t>
  </si>
  <si>
    <t>No cells</t>
  </si>
  <si>
    <t>0:00:00</t>
  </si>
  <si>
    <t>0:15:00</t>
  </si>
  <si>
    <t>0:30:00</t>
  </si>
  <si>
    <t>1:00:00</t>
  </si>
  <si>
    <t>1:30:00</t>
  </si>
  <si>
    <t>2:00:00</t>
  </si>
  <si>
    <t>Glucose (mg/dl) are indicated below at the respective time points</t>
  </si>
  <si>
    <t xml:space="preserve">FIGURE 7c - IPGTT       
DATA IS PRESENTED AS AVERAGE GLUCOSE (mg/dl) IN EACH GROUP 
         </t>
  </si>
  <si>
    <t>AUC analysis</t>
  </si>
  <si>
    <t>Total Area</t>
  </si>
  <si>
    <t>Std. Error</t>
  </si>
  <si>
    <t>95% Confidence Interval</t>
  </si>
  <si>
    <t>9270 to 14955</t>
  </si>
  <si>
    <t>15790 to 19861</t>
  </si>
  <si>
    <t>15751 to 19958</t>
  </si>
  <si>
    <t>22520 to 27347</t>
  </si>
  <si>
    <t>9387 to 11423</t>
  </si>
  <si>
    <t xml:space="preserve">FIGURE 7d -   
DATA IS PRESENTED AS AVERAGE GLUCOSE (mg/dl) IN EACH GROUP 
         </t>
  </si>
  <si>
    <t>Time (days)</t>
  </si>
  <si>
    <t>Deceased</t>
  </si>
  <si>
    <t>d20 Immature-Beta-like</t>
  </si>
  <si>
    <t>SUPPLEMENTARY FIGURE 1b</t>
  </si>
  <si>
    <t xml:space="preserve">DATA IS PRESENTED AS AVERAGE OF MEDIAN FLUORESCENCE INTENSITY </t>
  </si>
  <si>
    <t>DATA IS PRESENTED AS AVERAGE OF MEDIAN FLUORESCENSCE INTENSITY (MEAN+/-SEM)</t>
  </si>
  <si>
    <t>Fluorescence intensity</t>
  </si>
  <si>
    <t>DATA IS PRESENTED AS AVERAGE RATIO OF mtDNA/nuclear DNA  (MEAN+/-SEM)</t>
  </si>
  <si>
    <t>p=&lt;0.0001</t>
  </si>
  <si>
    <t>Two-tailed Unpaired t test with Welch's correction</t>
  </si>
  <si>
    <t>Median fluorescence Intensity</t>
  </si>
  <si>
    <t>Sidak's multiple comparisons test</t>
  </si>
  <si>
    <t>Row 1</t>
  </si>
  <si>
    <t>&gt;0.9999</t>
  </si>
  <si>
    <t>Row 2</t>
  </si>
  <si>
    <t>***</t>
  </si>
  <si>
    <t>&lt;0.0001</t>
  </si>
  <si>
    <t>Row 3</t>
  </si>
  <si>
    <t>Row 4</t>
  </si>
  <si>
    <t>Row 5</t>
  </si>
  <si>
    <t>Row 6</t>
  </si>
  <si>
    <t>eBCs vs. NEC</t>
  </si>
  <si>
    <t>eBCs vs. D20</t>
  </si>
  <si>
    <t>eBCs vs. No cells</t>
  </si>
  <si>
    <t>Tukey's multiple comparisons test</t>
  </si>
  <si>
    <t>eBC vs. Human Islets</t>
  </si>
  <si>
    <t>**</t>
  </si>
  <si>
    <t>eBC vs. d20</t>
  </si>
  <si>
    <t>Human Islets vs. d20</t>
  </si>
  <si>
    <t>SUPPLEMENTARY FIGURE 3a - Area under the curve analysis (related to figure 2a)</t>
  </si>
  <si>
    <t>AUC- FULL PROFILE</t>
  </si>
  <si>
    <t>AUC- LOW GLUCOSE</t>
  </si>
  <si>
    <t>AUC- HIGH GLUCOSE</t>
  </si>
  <si>
    <t>AUC- FIRST PHASE</t>
  </si>
  <si>
    <t xml:space="preserve">ND: Not dected </t>
  </si>
  <si>
    <t>SUPPLEMENTARY FIGURE 3b - dynamic GSIS of NEC</t>
  </si>
  <si>
    <t>SUPPLEMENTARY FIGURE 3d</t>
  </si>
  <si>
    <t>Data expressed as fold relative to basal</t>
  </si>
  <si>
    <t>Supplementary Figure 6a- Mitochondrial respiration of NECs</t>
  </si>
  <si>
    <t>Data are represented as % OCR</t>
  </si>
  <si>
    <t>Supplementary Figure 6b- Mitochondrial energization</t>
  </si>
  <si>
    <t>Data are represented as Rh123 fluorescence</t>
  </si>
  <si>
    <t>PDX1</t>
  </si>
  <si>
    <t>d20 GFPhi</t>
  </si>
  <si>
    <t>d11</t>
  </si>
  <si>
    <t>NKX6-1</t>
  </si>
  <si>
    <t>NEUROD1</t>
  </si>
  <si>
    <t>NEUROG3</t>
  </si>
  <si>
    <t>SOX9</t>
  </si>
  <si>
    <t>NKX2-2</t>
  </si>
  <si>
    <t>MAFA</t>
  </si>
  <si>
    <t>INS</t>
  </si>
  <si>
    <t>GCK</t>
  </si>
  <si>
    <t>MAFB</t>
  </si>
  <si>
    <t>PAX6</t>
  </si>
  <si>
    <t>PCSK1</t>
  </si>
  <si>
    <t>SLC30A8</t>
  </si>
  <si>
    <t>KCNJ11</t>
  </si>
  <si>
    <t>KCNK3</t>
  </si>
  <si>
    <t>ABCC8</t>
  </si>
  <si>
    <t>Unpaired two-sided t test with Welch's correction</t>
  </si>
  <si>
    <t>p=0.0609</t>
  </si>
  <si>
    <t xml:space="preserve">Unpaired two-sided t test </t>
  </si>
  <si>
    <t>p=0.0949</t>
  </si>
  <si>
    <t>p=0.7443</t>
  </si>
  <si>
    <t>p=0.001</t>
  </si>
  <si>
    <t>Supplementary Figure 4a - QPCR analysis</t>
  </si>
  <si>
    <t>Data expressed as fold change relative to d11 cells</t>
  </si>
  <si>
    <t>Statistical significance is calculated between d20 GFPhi and eBC samples</t>
  </si>
  <si>
    <t>p=0.1148</t>
  </si>
  <si>
    <t>p=0.0080</t>
  </si>
  <si>
    <t>p=0.0003</t>
  </si>
  <si>
    <t>p=0.7438</t>
  </si>
  <si>
    <t>p=0.2340</t>
  </si>
  <si>
    <t>p=0.2188</t>
  </si>
  <si>
    <t>p=0.2408</t>
  </si>
  <si>
    <t>p=0.0291</t>
  </si>
  <si>
    <t>p=0.0014</t>
  </si>
  <si>
    <t>p=0.2336</t>
  </si>
  <si>
    <t>p=0.7235</t>
  </si>
  <si>
    <t>Supplementary Figure 4b</t>
  </si>
  <si>
    <t>Islet beta vs eBC beta</t>
  </si>
  <si>
    <t>Islet beta vs NEC beta</t>
  </si>
  <si>
    <t>Islet beta vs d20 beta-like</t>
  </si>
  <si>
    <t>KEGG: TCA cycle</t>
  </si>
  <si>
    <t>NES</t>
  </si>
  <si>
    <t>FDR q value</t>
  </si>
  <si>
    <t>GO:ELECTRON TRANSPORT CHAIN</t>
  </si>
  <si>
    <t xml:space="preserve">GO: MITOCHONDRIAL RESPIRATORY CHAIN COMPLEX I BIOGENESIS </t>
  </si>
  <si>
    <t>GO:MITOCHONDRIAL ATP SYNTHESIS COUPLED PROTON TRANSPORT</t>
  </si>
  <si>
    <t>Islet beta vs d20 beta</t>
  </si>
  <si>
    <t xml:space="preserve">Supplementary Table 2. GSEA on eBC Beta cells, NEC Beta cells and d20 beta-like cells comparing with Islet Beta cells for the pathways reported in Figure 4 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</si>
  <si>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</si>
  <si>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Rep2-10</t>
  </si>
  <si>
    <r>
      <t>GTAGAGGGAAAAGTAG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</si>
  <si>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Rep2-9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</si>
  <si>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</si>
  <si>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Rep2-8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</si>
  <si>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</si>
  <si>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Rep2-7</t>
  </si>
  <si>
    <r>
      <t>GTAGAGGGAAAAGTAG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</si>
  <si>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Rep2-6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</si>
  <si>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</si>
  <si>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Rep2-5</t>
  </si>
  <si>
    <r>
      <t>GTAGAGGGAAAAGTAG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</si>
  <si>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Rep2-4</t>
  </si>
  <si>
    <r>
      <t>GTAGAGGGAAAAGTAG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</si>
  <si>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Rep2-3</t>
  </si>
  <si>
    <t>Rep2-2</t>
  </si>
  <si>
    <t>Rep2-1</t>
  </si>
  <si>
    <t>Rep1-9</t>
  </si>
  <si>
    <t>Rep1-8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</si>
  <si>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</si>
  <si>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Rep1-7</t>
  </si>
  <si>
    <r>
      <t>GTAGAGGGAAAAGTAG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TGTTAGAAGTTGTTTTGGATATTGAGAAATA</t>
    </r>
  </si>
  <si>
    <t>Rep1-6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</si>
  <si>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</si>
  <si>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Rep1-5</t>
  </si>
  <si>
    <t>Rep1-4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</si>
  <si>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</si>
  <si>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Rep1-3</t>
  </si>
  <si>
    <r>
      <t>GTAGAGGGAAAAGTAG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AGTTTTGGAGGTTATT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ATTTAGGTAAGAATAGATTGATTGATTGTTAGGTATTTTTTTTTTTT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TTTAATAAATATTTGTGGAGTGTTTATTA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TGTTAGAAGTTGTTTTGGATATTGAGAAATA</t>
    </r>
  </si>
  <si>
    <t>Rep1-2</t>
  </si>
  <si>
    <t>Rep1-l</t>
  </si>
  <si>
    <t>GTAGAGGGAAAAGTAGTGTTGAGTTTTGGAGGTTATTTGATTTAGGTAAGAATAGATTGATTGATTGTTAGGTATTTTTTTTTTTTTGTTTAATAAATATTTGTGGAGTGTTTATTATGTGTTAGAAGTTGTTTTGGATATTGAGAAATA</t>
  </si>
  <si>
    <t xml:space="preserve">Bisulfite converted </t>
  </si>
  <si>
    <r>
      <t>GCAGAGGGAAAAGCAG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AGTTTTGGAGGTCACT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ACTTAGGTAAGAACAGACTGACTGACTGCTAGGCATTTTCTTCCTTT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TTCAACAAATATTTGTGGAGTGCCTATTA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TGCCAGAAGCTGTTCTGGACACTGAGAAACA</t>
    </r>
  </si>
  <si>
    <t>Reference</t>
  </si>
  <si>
    <t>SEQUENCE</t>
  </si>
  <si>
    <t>Rep1-1: Replicate sample 1, clone 1 (10 clones were sequenced per sample, one clone failed sequencing from replicate 1)</t>
  </si>
  <si>
    <t>Human Ldha (5 CpGs)</t>
  </si>
  <si>
    <r>
      <t>GAGGATTTTGTAGTAGTTGGGTTTGGATAGTA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TGTGAGGATAGTAT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TGGTGAAGGAGGTGTG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GAGT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GTTTAGTTTTG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GTGTTGGTTTGGT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TTATAGTGGAAAAAAGGAGAGAAGATTAGGGGTT</t>
    </r>
  </si>
  <si>
    <r>
      <t>GAGGATTTTGTAGTAGTTGGGTTTGGATAGTA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TGTGAGGATAGTAT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TGGTGAAGGAGGTGTG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GAGT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GTTTAGTTTTG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GTGTTGGTTTGGT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TTATAGTGGAAAAAAGGAGAGAAGATTAGGGGTT</t>
    </r>
  </si>
  <si>
    <r>
      <t>GAGGATTTTGTAGTAGTTGGGTTTGGATAGTA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TGTGAGGATAGTAT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TGGTGAAGGAGGTGTG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GAGT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GTTTAGTTTTG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GTGTTGGTTTGGT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TTATAGTGGAAAAAAGGAGAGAAGATTAGGGGTT</t>
    </r>
  </si>
  <si>
    <t>Rep1-10</t>
  </si>
  <si>
    <r>
      <t>GAGGATTTTGTAGTAGTTGGGTTTGGATAGTA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TGTGAGGATAGTAT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TGGTGAAGGAGGTGTG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GAGT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GTTTAGTTTTG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GTGTTGGTTTGGTCGTTATAGTGGAAAAAAGGAGAGAAGATTAGGGGTT</t>
    </r>
  </si>
  <si>
    <r>
      <t>GAGGATTTTGTAGTAGTTGGGTTTGGATAGTA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TGTGAGGATAGTAT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TGGTGAAGGAGGTGTG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GAGT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TGTTT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GTTTAGTTTTG</t>
    </r>
    <r>
      <rPr>
        <sz val="14"/>
        <color rgb="FF0070C0"/>
        <rFont val="Courier"/>
        <family val="1"/>
      </rPr>
      <t>CG</t>
    </r>
    <r>
      <rPr>
        <sz val="14"/>
        <color theme="1"/>
        <rFont val="Courier"/>
        <family val="1"/>
      </rPr>
      <t>GTGTTGGTTTGGT</t>
    </r>
    <r>
      <rPr>
        <sz val="14"/>
        <color rgb="FFFF0000"/>
        <rFont val="Courier"/>
        <family val="1"/>
      </rPr>
      <t>TG</t>
    </r>
    <r>
      <rPr>
        <sz val="14"/>
        <color theme="1"/>
        <rFont val="Courier"/>
        <family val="1"/>
      </rPr>
      <t>TTATAGTGGAAAAAAGGAGAGAAGATTAGGGGTT</t>
    </r>
  </si>
  <si>
    <r>
      <t>GAG</t>
    </r>
    <r>
      <rPr>
        <sz val="14"/>
        <color theme="1"/>
        <rFont val="Courier"/>
        <family val="1"/>
      </rPr>
      <t>GATTTTGTAGTAGTTGGGTTTGGATAGTATGTGTGAGGATAGTATTGTGGTGAAGGAGGTGTGTGGAGTTGTGTTTTGGTGGGTGGTTTAGTTTTGTGGTGTTGGTTTGGTTGTTATAGTGGAAAAAAGGAGAGAAGATTAGGGGTT</t>
    </r>
  </si>
  <si>
    <r>
      <t>GAGGATTCTGCAGCAGCTGGGCCTGGACAGCA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TGTGAGGACAGCAT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TGGTGAAGGAGGTGTG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GAGC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TGTCC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G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GG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GCCCAGCTCTG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GTGCTGGCCTGGC</t>
    </r>
    <r>
      <rPr>
        <b/>
        <u/>
        <sz val="14"/>
        <color rgb="FF0070C0"/>
        <rFont val="Courier"/>
        <family val="1"/>
      </rPr>
      <t>CG</t>
    </r>
    <r>
      <rPr>
        <b/>
        <sz val="14"/>
        <color rgb="FF000000"/>
        <rFont val="Courier"/>
        <family val="1"/>
      </rPr>
      <t>CTATAGTGGAAAAAAGGAGAGAAGACCAGGGGCT</t>
    </r>
  </si>
  <si>
    <t>Rep1-1: Replicate sample 1, clone 1 (10 clones were sequenced per sample, two biological replicates for each sample)</t>
  </si>
  <si>
    <t>Human HK1 (9 CpGs)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</si>
</sst>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</font>
    <font>
      <i/>
      <sz val="12"/>
      <color rgb="FF0000FF"/>
      <name val="Arial"/>
    </font>
    <font>
      <sz val="12"/>
      <color rgb="FFFF0000"/>
      <name val="Arial"/>
    </font>
    <font>
      <sz val="10"/>
      <color rgb="FFFF0000"/>
      <name val="Arial"/>
    </font>
    <font>
      <sz val="12"/>
      <color theme="1"/>
      <name val="Cambria"/>
    </font>
    <font>
      <sz val="11"/>
      <color rgb="FF000000"/>
      <name val="Arial"/>
    </font>
    <font>
      <sz val="14"/>
      <color theme="1"/>
      <name val="Courier"/>
      <family val="1"/>
    </font>
    <font>
      <sz val="14"/>
      <color rgb="FF0070C0"/>
      <name val="Courier"/>
      <family val="1"/>
    </font>
    <font>
      <sz val="14"/>
      <color rgb="FFFF0000"/>
      <name val="Courier"/>
      <family val="1"/>
    </font>
    <font>
      <sz val="14"/>
      <color rgb="FF000000"/>
      <name val="Courier"/>
      <family val="1"/>
    </font>
    <font>
      <b/>
      <sz val="14"/>
      <color rgb="FF000000"/>
      <name val="Courier"/>
      <family val="1"/>
    </font>
    <font>
      <b/>
      <u/>
      <sz val="14"/>
      <color rgb="FF0070C0"/>
      <name val="Courier"/>
      <family val="1"/>
    </font>
    <font>
      <b/>
      <sz val="14"/>
      <color theme="1"/>
      <name val="Courier"/>
      <family val="1"/>
    </font>
    <font>
      <i/>
      <sz val="14"/>
      <color theme="1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Border="1"/>
    <xf numFmtId="0" fontId="2" fillId="0" borderId="0" xfId="0" applyFont="1" applyBorder="1"/>
    <xf numFmtId="0" fontId="2" fillId="0" borderId="7" xfId="0" applyFont="1" applyBorder="1"/>
    <xf numFmtId="0" fontId="0" fillId="0" borderId="11" xfId="0" applyBorder="1"/>
    <xf numFmtId="0" fontId="2" fillId="0" borderId="9" xfId="0" applyFont="1" applyBorder="1"/>
    <xf numFmtId="0" fontId="5" fillId="0" borderId="7" xfId="0" applyFont="1" applyBorder="1"/>
    <xf numFmtId="0" fontId="5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0" fillId="2" borderId="0" xfId="0" applyFill="1"/>
    <xf numFmtId="0" fontId="0" fillId="0" borderId="0" xfId="0" applyAlignment="1"/>
    <xf numFmtId="0" fontId="1" fillId="3" borderId="2" xfId="0" applyFont="1" applyFill="1" applyBorder="1"/>
    <xf numFmtId="0" fontId="5" fillId="3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2" fillId="0" borderId="8" xfId="0" applyFont="1" applyBorder="1"/>
    <xf numFmtId="0" fontId="0" fillId="0" borderId="4" xfId="0" applyBorder="1"/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9" xfId="0" applyBorder="1" applyAlignment="1">
      <alignment wrapText="1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0" xfId="0" applyFont="1"/>
    <xf numFmtId="0" fontId="7" fillId="0" borderId="7" xfId="0" applyFont="1" applyBorder="1"/>
    <xf numFmtId="0" fontId="7" fillId="0" borderId="0" xfId="0" applyFont="1" applyBorder="1"/>
    <xf numFmtId="0" fontId="7" fillId="0" borderId="6" xfId="0" applyFont="1" applyBorder="1"/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10" xfId="0" applyBorder="1"/>
    <xf numFmtId="0" fontId="8" fillId="0" borderId="0" xfId="0" applyFont="1" applyBorder="1"/>
    <xf numFmtId="0" fontId="9" fillId="0" borderId="6" xfId="0" applyFont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5" fillId="0" borderId="9" xfId="0" applyFont="1" applyBorder="1"/>
    <xf numFmtId="0" fontId="0" fillId="0" borderId="11" xfId="0" applyBorder="1" applyAlignment="1">
      <alignment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0" fillId="0" borderId="5" xfId="0" applyBorder="1"/>
    <xf numFmtId="0" fontId="0" fillId="2" borderId="4" xfId="0" applyFill="1" applyBorder="1" applyAlignment="1"/>
    <xf numFmtId="0" fontId="2" fillId="0" borderId="4" xfId="0" applyFont="1" applyFill="1" applyBorder="1"/>
    <xf numFmtId="0" fontId="8" fillId="0" borderId="1" xfId="0" applyFont="1" applyBorder="1"/>
    <xf numFmtId="0" fontId="2" fillId="0" borderId="4" xfId="0" applyFont="1" applyBorder="1" applyAlignment="1">
      <alignment horizontal="left"/>
    </xf>
    <xf numFmtId="0" fontId="2" fillId="0" borderId="10" xfId="0" applyFont="1" applyBorder="1"/>
    <xf numFmtId="0" fontId="2" fillId="0" borderId="5" xfId="0" applyFont="1" applyBorder="1"/>
    <xf numFmtId="0" fontId="2" fillId="0" borderId="4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5" fillId="0" borderId="6" xfId="0" applyFont="1" applyBorder="1"/>
    <xf numFmtId="0" fontId="5" fillId="0" borderId="8" xfId="0" applyFont="1" applyBorder="1"/>
    <xf numFmtId="0" fontId="5" fillId="0" borderId="11" xfId="0" applyFont="1" applyBorder="1"/>
    <xf numFmtId="11" fontId="0" fillId="0" borderId="1" xfId="0" applyNumberFormat="1" applyBorder="1"/>
    <xf numFmtId="0" fontId="5" fillId="0" borderId="1" xfId="0" applyFont="1" applyBorder="1"/>
    <xf numFmtId="0" fontId="0" fillId="0" borderId="0" xfId="0" applyBorder="1" applyAlignment="1">
      <alignment horizontal="center" wrapText="1"/>
    </xf>
    <xf numFmtId="0" fontId="5" fillId="0" borderId="0" xfId="0" applyFont="1" applyFill="1"/>
    <xf numFmtId="0" fontId="0" fillId="0" borderId="6" xfId="0" applyBorder="1" applyAlignment="1">
      <alignment horizontal="center"/>
    </xf>
    <xf numFmtId="0" fontId="10" fillId="0" borderId="0" xfId="0" applyFont="1"/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0" xfId="0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1" fillId="0" borderId="1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/>
    <xf numFmtId="0" fontId="9" fillId="0" borderId="0" xfId="0" applyFont="1"/>
  </cellXfs>
  <cellStyles count="9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6" workbookViewId="0">
      <selection activeCell="A17" sqref="A17:C18"/>
    </sheetView>
  </sheetViews>
  <sheetFormatPr baseColWidth="10" defaultRowHeight="15" x14ac:dyDescent="0"/>
  <cols>
    <col min="1" max="1" width="14.83203125" customWidth="1"/>
  </cols>
  <sheetData>
    <row r="1" spans="1:23" s="1" customForma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>
      <c r="A2" s="30" t="s">
        <v>24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4" spans="1:23">
      <c r="A4" s="101" t="s">
        <v>3</v>
      </c>
      <c r="B4" s="102"/>
      <c r="C4" s="103"/>
      <c r="E4" s="101" t="s">
        <v>7</v>
      </c>
      <c r="F4" s="102"/>
      <c r="G4" s="103"/>
      <c r="I4" s="101" t="s">
        <v>8</v>
      </c>
      <c r="J4" s="102"/>
      <c r="K4" s="103"/>
      <c r="M4" s="101" t="s">
        <v>9</v>
      </c>
      <c r="N4" s="102"/>
      <c r="O4" s="103"/>
      <c r="Q4" s="101" t="s">
        <v>10</v>
      </c>
      <c r="R4" s="102"/>
      <c r="S4" s="103"/>
      <c r="U4" s="101" t="s">
        <v>11</v>
      </c>
      <c r="V4" s="102"/>
      <c r="W4" s="103"/>
    </row>
    <row r="5" spans="1:23">
      <c r="A5" s="5"/>
      <c r="B5" s="10" t="s">
        <v>1</v>
      </c>
      <c r="C5" s="6" t="s">
        <v>2</v>
      </c>
      <c r="E5" s="5"/>
      <c r="F5" s="10" t="s">
        <v>1</v>
      </c>
      <c r="G5" s="6" t="s">
        <v>2</v>
      </c>
      <c r="I5" s="5"/>
      <c r="J5" s="10" t="s">
        <v>1</v>
      </c>
      <c r="K5" s="6" t="s">
        <v>2</v>
      </c>
      <c r="M5" s="5"/>
      <c r="N5" s="10" t="s">
        <v>1</v>
      </c>
      <c r="O5" s="6" t="s">
        <v>2</v>
      </c>
      <c r="Q5" s="5"/>
      <c r="R5" s="10" t="s">
        <v>1</v>
      </c>
      <c r="S5" s="6" t="s">
        <v>2</v>
      </c>
      <c r="U5" s="5"/>
      <c r="V5" s="10" t="s">
        <v>1</v>
      </c>
      <c r="W5" s="6" t="s">
        <v>2</v>
      </c>
    </row>
    <row r="6" spans="1:23">
      <c r="A6" s="5"/>
      <c r="B6" s="10">
        <v>43.9</v>
      </c>
      <c r="C6" s="6">
        <v>70.7</v>
      </c>
      <c r="E6" s="5"/>
      <c r="F6" s="10">
        <v>30.5</v>
      </c>
      <c r="G6" s="6">
        <v>86.5</v>
      </c>
      <c r="I6" s="5"/>
      <c r="J6" s="10">
        <v>56.9</v>
      </c>
      <c r="K6" s="6">
        <v>93</v>
      </c>
      <c r="M6" s="5"/>
      <c r="N6" s="10">
        <v>55.6</v>
      </c>
      <c r="O6" s="6">
        <v>86.9</v>
      </c>
      <c r="Q6" s="5"/>
      <c r="R6" s="10">
        <v>55.6</v>
      </c>
      <c r="S6" s="6">
        <v>81.8</v>
      </c>
      <c r="U6" s="5"/>
      <c r="V6" s="10">
        <v>42.1</v>
      </c>
      <c r="W6" s="6">
        <v>79.3</v>
      </c>
    </row>
    <row r="7" spans="1:23">
      <c r="A7" s="5"/>
      <c r="B7" s="10">
        <v>42.5</v>
      </c>
      <c r="C7" s="6">
        <v>70.599999999999994</v>
      </c>
      <c r="E7" s="5"/>
      <c r="F7" s="10">
        <v>41</v>
      </c>
      <c r="G7" s="6">
        <v>89.1</v>
      </c>
      <c r="I7" s="5"/>
      <c r="J7" s="10">
        <v>52.2</v>
      </c>
      <c r="K7" s="6">
        <v>90.3</v>
      </c>
      <c r="M7" s="5"/>
      <c r="N7" s="10">
        <v>56.1</v>
      </c>
      <c r="O7" s="6">
        <v>87.9</v>
      </c>
      <c r="Q7" s="5"/>
      <c r="R7" s="10">
        <v>51</v>
      </c>
      <c r="S7" s="6">
        <v>81.400000000000006</v>
      </c>
      <c r="U7" s="5"/>
      <c r="V7" s="10">
        <v>33.9</v>
      </c>
      <c r="W7" s="6">
        <v>84.2</v>
      </c>
    </row>
    <row r="8" spans="1:23">
      <c r="A8" s="5"/>
      <c r="B8" s="10">
        <v>47.3</v>
      </c>
      <c r="C8" s="6">
        <v>79.900000000000006</v>
      </c>
      <c r="E8" s="5"/>
      <c r="F8" s="10">
        <v>44.5</v>
      </c>
      <c r="G8" s="6">
        <v>85.3</v>
      </c>
      <c r="I8" s="5"/>
      <c r="J8" s="10">
        <v>58.7</v>
      </c>
      <c r="K8" s="6">
        <v>94.7</v>
      </c>
      <c r="M8" s="5"/>
      <c r="N8" s="10">
        <v>56.8</v>
      </c>
      <c r="O8" s="6">
        <v>86.2</v>
      </c>
      <c r="Q8" s="5"/>
      <c r="R8" s="10">
        <v>30.8</v>
      </c>
      <c r="S8" s="6">
        <v>74.900000000000006</v>
      </c>
      <c r="U8" s="5"/>
      <c r="V8" s="10">
        <v>43</v>
      </c>
      <c r="W8" s="6">
        <v>78.8</v>
      </c>
    </row>
    <row r="9" spans="1:23">
      <c r="A9" s="5"/>
      <c r="B9" s="10">
        <v>58.7</v>
      </c>
      <c r="C9" s="6">
        <v>74.599999999999994</v>
      </c>
      <c r="E9" s="5"/>
      <c r="F9" s="10">
        <v>49.9</v>
      </c>
      <c r="G9" s="6">
        <v>83.6</v>
      </c>
      <c r="I9" s="5"/>
      <c r="J9" s="10">
        <v>55.3</v>
      </c>
      <c r="K9" s="6">
        <v>86</v>
      </c>
      <c r="M9" s="5"/>
      <c r="N9" s="10">
        <v>54.4</v>
      </c>
      <c r="O9" s="6">
        <v>84.3</v>
      </c>
      <c r="Q9" s="5"/>
      <c r="R9" s="10">
        <v>33.200000000000003</v>
      </c>
      <c r="S9" s="6"/>
      <c r="U9" s="5"/>
      <c r="V9" s="10"/>
      <c r="W9" s="6"/>
    </row>
    <row r="10" spans="1:23">
      <c r="A10" s="5"/>
      <c r="B10" s="10">
        <v>57.7</v>
      </c>
      <c r="C10" s="6">
        <v>77.099999999999994</v>
      </c>
      <c r="E10" s="5"/>
      <c r="F10" s="10">
        <v>55.9</v>
      </c>
      <c r="G10" s="6"/>
      <c r="I10" s="5"/>
      <c r="J10" s="10"/>
      <c r="K10" s="6">
        <v>84.2</v>
      </c>
      <c r="M10" s="5"/>
      <c r="N10" s="10"/>
      <c r="O10" s="6">
        <v>84.2</v>
      </c>
      <c r="Q10" s="5"/>
      <c r="R10" s="10">
        <v>32.700000000000003</v>
      </c>
      <c r="S10" s="6"/>
      <c r="U10" s="5"/>
      <c r="V10" s="10"/>
      <c r="W10" s="6"/>
    </row>
    <row r="11" spans="1:23">
      <c r="A11" s="5"/>
      <c r="B11" s="10">
        <v>50.7</v>
      </c>
      <c r="C11" s="6">
        <v>75.400000000000006</v>
      </c>
      <c r="E11" s="5"/>
      <c r="F11" s="10">
        <v>43.9</v>
      </c>
      <c r="G11" s="6"/>
      <c r="I11" s="5"/>
      <c r="J11" s="10"/>
      <c r="K11" s="6">
        <v>94.2</v>
      </c>
      <c r="M11" s="5"/>
      <c r="N11" s="10"/>
      <c r="O11" s="6">
        <v>89.7</v>
      </c>
      <c r="Q11" s="5"/>
      <c r="R11" s="10"/>
      <c r="S11" s="6"/>
      <c r="U11" s="5"/>
      <c r="V11" s="10"/>
      <c r="W11" s="6"/>
    </row>
    <row r="12" spans="1:23">
      <c r="A12" s="5"/>
      <c r="B12" s="10">
        <v>47.6</v>
      </c>
      <c r="C12" s="6">
        <v>78.3</v>
      </c>
      <c r="E12" s="5"/>
      <c r="F12" s="10">
        <v>55.1</v>
      </c>
      <c r="G12" s="6"/>
      <c r="I12" s="5"/>
      <c r="J12" s="10"/>
      <c r="K12" s="6"/>
      <c r="M12" s="5"/>
      <c r="N12" s="10"/>
      <c r="O12" s="6"/>
      <c r="Q12" s="5"/>
      <c r="R12" s="10"/>
      <c r="S12" s="6"/>
      <c r="U12" s="5"/>
      <c r="V12" s="10"/>
      <c r="W12" s="6"/>
    </row>
    <row r="13" spans="1:23">
      <c r="A13" s="5"/>
      <c r="B13" s="10">
        <v>47.8</v>
      </c>
      <c r="C13" s="6">
        <v>85.4</v>
      </c>
      <c r="E13" s="5"/>
      <c r="F13" s="10">
        <v>36.1</v>
      </c>
      <c r="G13" s="6"/>
      <c r="I13" s="5"/>
      <c r="J13" s="10"/>
      <c r="K13" s="6"/>
      <c r="M13" s="5"/>
      <c r="N13" s="10"/>
      <c r="O13" s="6"/>
      <c r="Q13" s="5"/>
      <c r="R13" s="10"/>
      <c r="S13" s="6"/>
      <c r="U13" s="5"/>
      <c r="V13" s="10"/>
      <c r="W13" s="6"/>
    </row>
    <row r="14" spans="1:23">
      <c r="A14" s="5"/>
      <c r="B14" s="10">
        <v>43.4</v>
      </c>
      <c r="C14" s="6">
        <v>82</v>
      </c>
      <c r="E14" s="5"/>
      <c r="F14" s="10">
        <v>41</v>
      </c>
      <c r="G14" s="6"/>
      <c r="I14" s="5"/>
      <c r="J14" s="10"/>
      <c r="K14" s="6"/>
      <c r="M14" s="5"/>
      <c r="N14" s="10"/>
      <c r="O14" s="6"/>
      <c r="Q14" s="5"/>
      <c r="R14" s="10"/>
      <c r="S14" s="6"/>
      <c r="U14" s="5"/>
      <c r="V14" s="10"/>
      <c r="W14" s="6"/>
    </row>
    <row r="15" spans="1:23">
      <c r="A15" s="5"/>
      <c r="B15" s="10">
        <v>47.7</v>
      </c>
      <c r="C15" s="6">
        <v>87.4</v>
      </c>
      <c r="E15" s="5"/>
      <c r="F15" s="10"/>
      <c r="G15" s="6"/>
      <c r="I15" s="5"/>
      <c r="J15" s="10"/>
      <c r="K15" s="6"/>
      <c r="M15" s="5"/>
      <c r="N15" s="10"/>
      <c r="O15" s="6"/>
      <c r="Q15" s="5"/>
      <c r="R15" s="10"/>
      <c r="S15" s="6"/>
      <c r="U15" s="5"/>
      <c r="V15" s="10"/>
      <c r="W15" s="6"/>
    </row>
    <row r="16" spans="1:23">
      <c r="A16" s="5"/>
      <c r="B16" s="10"/>
      <c r="C16" s="6"/>
      <c r="E16" s="5"/>
      <c r="F16" s="10"/>
      <c r="G16" s="6"/>
      <c r="I16" s="5"/>
      <c r="J16" s="10"/>
      <c r="K16" s="6"/>
      <c r="M16" s="5"/>
      <c r="N16" s="10"/>
      <c r="O16" s="6"/>
      <c r="Q16" s="5"/>
      <c r="R16" s="10"/>
      <c r="S16" s="6"/>
      <c r="U16" s="5"/>
      <c r="V16" s="10"/>
      <c r="W16" s="6"/>
    </row>
    <row r="17" spans="1:24">
      <c r="A17" s="5" t="s">
        <v>4</v>
      </c>
      <c r="B17" s="11">
        <v>48.73</v>
      </c>
      <c r="C17" s="12">
        <v>78.14</v>
      </c>
      <c r="E17" s="5" t="s">
        <v>4</v>
      </c>
      <c r="F17" s="11">
        <v>44.211111111111101</v>
      </c>
      <c r="G17" s="12">
        <v>86.125</v>
      </c>
      <c r="H17" s="2"/>
      <c r="I17" s="5" t="s">
        <v>4</v>
      </c>
      <c r="J17" s="11">
        <v>55.774999999999999</v>
      </c>
      <c r="K17" s="12">
        <v>90.4</v>
      </c>
      <c r="L17" s="2"/>
      <c r="M17" s="5" t="s">
        <v>4</v>
      </c>
      <c r="N17" s="11">
        <v>55.725000000000001</v>
      </c>
      <c r="O17" s="12">
        <v>86.533333333333303</v>
      </c>
      <c r="P17" s="2"/>
      <c r="Q17" s="5" t="s">
        <v>4</v>
      </c>
      <c r="R17" s="11">
        <v>40.659999999999997</v>
      </c>
      <c r="S17" s="12">
        <v>79.366666670000001</v>
      </c>
      <c r="U17" s="5" t="s">
        <v>4</v>
      </c>
      <c r="V17" s="11">
        <v>39.6666666666667</v>
      </c>
      <c r="W17" s="12">
        <v>80.766666666666694</v>
      </c>
      <c r="X17" s="2"/>
    </row>
    <row r="18" spans="1:24">
      <c r="A18" s="5" t="s">
        <v>5</v>
      </c>
      <c r="B18" s="11">
        <v>1.76238790029639</v>
      </c>
      <c r="C18" s="12">
        <v>1.7944482284101799</v>
      </c>
      <c r="E18" s="5" t="s">
        <v>5</v>
      </c>
      <c r="F18" s="11">
        <v>2.7942124931347201</v>
      </c>
      <c r="G18" s="12">
        <v>1.15641327675994</v>
      </c>
      <c r="I18" s="5" t="s">
        <v>5</v>
      </c>
      <c r="J18" s="11">
        <v>1.37923589957145</v>
      </c>
      <c r="K18" s="12">
        <v>1.8027756377319999</v>
      </c>
      <c r="M18" s="5" t="s">
        <v>5</v>
      </c>
      <c r="N18" s="11">
        <v>0.50559371040391698</v>
      </c>
      <c r="O18" s="12">
        <v>0.86743555636395597</v>
      </c>
      <c r="Q18" s="5" t="s">
        <v>5</v>
      </c>
      <c r="R18" s="11">
        <v>5.2266241494869297</v>
      </c>
      <c r="S18" s="12">
        <v>2.2363164160000002</v>
      </c>
      <c r="U18" s="5" t="s">
        <v>5</v>
      </c>
      <c r="V18" s="11">
        <v>2.8950148723471401</v>
      </c>
      <c r="W18" s="12">
        <v>1.72272394125634</v>
      </c>
      <c r="X18" s="2"/>
    </row>
    <row r="19" spans="1:24">
      <c r="A19" s="5"/>
      <c r="B19" s="10"/>
      <c r="C19" s="6"/>
      <c r="E19" s="5"/>
      <c r="F19" s="10"/>
      <c r="G19" s="6"/>
      <c r="I19" s="5"/>
      <c r="J19" s="10"/>
      <c r="K19" s="6"/>
      <c r="M19" s="5"/>
      <c r="N19" s="10"/>
      <c r="O19" s="6"/>
      <c r="Q19" s="5"/>
      <c r="R19" s="10"/>
      <c r="S19" s="6"/>
      <c r="U19" s="5"/>
      <c r="V19" s="10"/>
      <c r="W19" s="6"/>
    </row>
    <row r="20" spans="1:24">
      <c r="A20" s="7" t="s">
        <v>6</v>
      </c>
      <c r="B20" s="13"/>
      <c r="C20" s="14">
        <v>8.4147519999999999E-9</v>
      </c>
      <c r="E20" s="7" t="s">
        <v>6</v>
      </c>
      <c r="F20" s="13"/>
      <c r="G20" s="14">
        <v>6.5205169669999999E-6</v>
      </c>
      <c r="I20" s="7" t="s">
        <v>6</v>
      </c>
      <c r="J20" s="13"/>
      <c r="K20" s="14">
        <v>5.0509992859999997E-6</v>
      </c>
      <c r="M20" s="7" t="s">
        <v>6</v>
      </c>
      <c r="N20" s="13"/>
      <c r="O20" s="14">
        <v>3.7943455999999997E-8</v>
      </c>
      <c r="Q20" s="7" t="s">
        <v>6</v>
      </c>
      <c r="R20" s="13"/>
      <c r="S20" s="14">
        <v>2.3526393416329998E-3</v>
      </c>
      <c r="U20" s="7" t="s">
        <v>6</v>
      </c>
      <c r="V20" s="13"/>
      <c r="W20" s="14">
        <v>1.036038936189E-3</v>
      </c>
    </row>
    <row r="24" spans="1:24">
      <c r="A24" s="101" t="s">
        <v>12</v>
      </c>
      <c r="B24" s="102"/>
      <c r="C24" s="103"/>
      <c r="E24" s="101" t="s">
        <v>13</v>
      </c>
      <c r="F24" s="102"/>
      <c r="G24" s="103"/>
      <c r="I24" s="101" t="s">
        <v>14</v>
      </c>
      <c r="J24" s="102"/>
      <c r="K24" s="103"/>
      <c r="M24" s="101" t="s">
        <v>15</v>
      </c>
      <c r="N24" s="102"/>
      <c r="O24" s="103"/>
      <c r="Q24" s="101" t="s">
        <v>16</v>
      </c>
      <c r="R24" s="102"/>
      <c r="S24" s="103"/>
      <c r="U24" s="101" t="s">
        <v>17</v>
      </c>
      <c r="V24" s="102"/>
      <c r="W24" s="103"/>
    </row>
    <row r="25" spans="1:24">
      <c r="A25" s="5"/>
      <c r="B25" s="10" t="s">
        <v>1</v>
      </c>
      <c r="C25" s="6" t="s">
        <v>2</v>
      </c>
      <c r="E25" s="5"/>
      <c r="F25" s="10" t="s">
        <v>1</v>
      </c>
      <c r="G25" s="6" t="s">
        <v>2</v>
      </c>
      <c r="I25" s="5"/>
      <c r="J25" s="16" t="s">
        <v>1</v>
      </c>
      <c r="K25" s="15" t="s">
        <v>2</v>
      </c>
      <c r="M25" s="5"/>
      <c r="N25" s="16" t="s">
        <v>1</v>
      </c>
      <c r="O25" s="15" t="s">
        <v>2</v>
      </c>
      <c r="Q25" s="5"/>
      <c r="R25" s="16" t="s">
        <v>1</v>
      </c>
      <c r="S25" s="15" t="s">
        <v>2</v>
      </c>
      <c r="U25" s="5"/>
      <c r="V25" s="16" t="s">
        <v>1</v>
      </c>
      <c r="W25" s="15" t="s">
        <v>2</v>
      </c>
    </row>
    <row r="26" spans="1:24">
      <c r="A26" s="5"/>
      <c r="B26" s="10">
        <v>59.3</v>
      </c>
      <c r="C26" s="6">
        <v>81</v>
      </c>
      <c r="E26" s="5"/>
      <c r="F26" s="10">
        <v>2.13</v>
      </c>
      <c r="G26" s="6">
        <v>12.2</v>
      </c>
      <c r="I26" s="5"/>
      <c r="J26" s="10">
        <v>20.6</v>
      </c>
      <c r="K26" s="6">
        <v>2.19</v>
      </c>
      <c r="M26" s="5"/>
      <c r="N26" s="10">
        <v>42.7</v>
      </c>
      <c r="O26" s="6">
        <v>5.43</v>
      </c>
      <c r="Q26" s="5"/>
      <c r="R26" s="10">
        <v>38.1</v>
      </c>
      <c r="S26" s="6">
        <v>3.62</v>
      </c>
      <c r="U26" s="5"/>
      <c r="V26" s="10">
        <v>51.5</v>
      </c>
      <c r="W26" s="6">
        <v>80.2</v>
      </c>
    </row>
    <row r="27" spans="1:24">
      <c r="A27" s="5"/>
      <c r="B27" s="10">
        <v>62.4</v>
      </c>
      <c r="C27" s="6">
        <v>85.8</v>
      </c>
      <c r="E27" s="5"/>
      <c r="F27" s="10">
        <v>2.29</v>
      </c>
      <c r="G27" s="6">
        <v>8.9499999999999993</v>
      </c>
      <c r="I27" s="5"/>
      <c r="J27" s="10">
        <v>27.4</v>
      </c>
      <c r="K27" s="6">
        <v>2.04</v>
      </c>
      <c r="M27" s="5"/>
      <c r="N27" s="10">
        <v>40.200000000000003</v>
      </c>
      <c r="O27" s="6">
        <v>5.2</v>
      </c>
      <c r="Q27" s="5"/>
      <c r="R27" s="10">
        <v>38</v>
      </c>
      <c r="S27" s="6">
        <v>3.64</v>
      </c>
      <c r="U27" s="5"/>
      <c r="V27" s="10">
        <v>49.4</v>
      </c>
      <c r="W27" s="6">
        <v>79.3</v>
      </c>
    </row>
    <row r="28" spans="1:24">
      <c r="A28" s="5"/>
      <c r="B28" s="10">
        <v>57.4</v>
      </c>
      <c r="C28" s="6">
        <v>74.7</v>
      </c>
      <c r="E28" s="5"/>
      <c r="F28" s="10">
        <v>3.04</v>
      </c>
      <c r="G28" s="6">
        <v>10.4</v>
      </c>
      <c r="I28" s="5"/>
      <c r="J28" s="10">
        <v>25.7</v>
      </c>
      <c r="K28" s="6">
        <v>2.44</v>
      </c>
      <c r="M28" s="5"/>
      <c r="N28" s="10">
        <v>37.700000000000003</v>
      </c>
      <c r="O28" s="6">
        <v>5.81</v>
      </c>
      <c r="Q28" s="5"/>
      <c r="R28" s="10">
        <v>36.5</v>
      </c>
      <c r="S28" s="6">
        <v>3.59</v>
      </c>
      <c r="U28" s="5"/>
      <c r="V28" s="10">
        <v>56.7</v>
      </c>
      <c r="W28" s="6">
        <v>76.599999999999994</v>
      </c>
    </row>
    <row r="29" spans="1:24">
      <c r="A29" s="5"/>
      <c r="B29" s="10"/>
      <c r="C29" s="6">
        <v>78</v>
      </c>
      <c r="E29" s="5"/>
      <c r="F29" s="10">
        <v>3.64</v>
      </c>
      <c r="G29" s="6">
        <v>8.92</v>
      </c>
      <c r="I29" s="5"/>
      <c r="J29" s="10">
        <v>15.2</v>
      </c>
      <c r="K29" s="6">
        <v>6.14</v>
      </c>
      <c r="M29" s="5"/>
      <c r="N29" s="10">
        <v>30.6</v>
      </c>
      <c r="O29" s="6">
        <v>6.68</v>
      </c>
      <c r="Q29" s="5"/>
      <c r="R29" s="10">
        <v>20.8</v>
      </c>
      <c r="S29" s="6">
        <v>6.59</v>
      </c>
      <c r="U29" s="5"/>
      <c r="V29" s="10">
        <v>50.2</v>
      </c>
      <c r="W29" s="6">
        <v>76.7</v>
      </c>
    </row>
    <row r="30" spans="1:24">
      <c r="A30" s="5"/>
      <c r="B30" s="10"/>
      <c r="C30" s="6"/>
      <c r="E30" s="5"/>
      <c r="F30" s="10">
        <v>2.75</v>
      </c>
      <c r="G30" s="6">
        <v>11.4</v>
      </c>
      <c r="I30" s="5"/>
      <c r="J30" s="10">
        <v>30.2</v>
      </c>
      <c r="K30" s="6">
        <v>5.28</v>
      </c>
      <c r="M30" s="5"/>
      <c r="N30" s="10">
        <v>35.700000000000003</v>
      </c>
      <c r="O30" s="6">
        <v>6.16</v>
      </c>
      <c r="Q30" s="5"/>
      <c r="R30" s="10">
        <v>33.9</v>
      </c>
      <c r="S30" s="6">
        <v>6.49</v>
      </c>
      <c r="U30" s="5"/>
      <c r="V30" s="10">
        <v>59.6</v>
      </c>
      <c r="W30" s="6">
        <v>81.2</v>
      </c>
    </row>
    <row r="31" spans="1:24">
      <c r="A31" s="5"/>
      <c r="B31" s="10"/>
      <c r="C31" s="12"/>
      <c r="E31" s="5"/>
      <c r="F31" s="10">
        <v>1.88</v>
      </c>
      <c r="G31" s="6">
        <v>5.64</v>
      </c>
      <c r="I31" s="5"/>
      <c r="J31" s="10">
        <v>19</v>
      </c>
      <c r="K31" s="6">
        <v>2.2599999999999998</v>
      </c>
      <c r="M31" s="5"/>
      <c r="N31" s="10">
        <v>39.299999999999997</v>
      </c>
      <c r="O31" s="6">
        <v>5.32</v>
      </c>
      <c r="Q31" s="5"/>
      <c r="R31" s="10">
        <v>28.4</v>
      </c>
      <c r="S31" s="6">
        <v>2.21</v>
      </c>
      <c r="U31" s="5"/>
      <c r="V31" s="10">
        <v>54.2</v>
      </c>
      <c r="W31" s="6">
        <v>89.1</v>
      </c>
    </row>
    <row r="32" spans="1:24">
      <c r="A32" s="5"/>
      <c r="B32" s="10"/>
      <c r="C32" s="6"/>
      <c r="E32" s="5"/>
      <c r="F32" s="10">
        <v>5.7</v>
      </c>
      <c r="G32" s="6">
        <v>4.8099999999999996</v>
      </c>
      <c r="I32" s="5"/>
      <c r="J32" s="10">
        <v>33.1</v>
      </c>
      <c r="K32" s="6">
        <v>1.98</v>
      </c>
      <c r="M32" s="5"/>
      <c r="N32" s="10">
        <v>31.8</v>
      </c>
      <c r="O32" s="6">
        <v>4.18</v>
      </c>
      <c r="Q32" s="5"/>
      <c r="R32" s="10">
        <v>38.5</v>
      </c>
      <c r="S32" s="6">
        <v>2.09</v>
      </c>
      <c r="U32" s="5"/>
      <c r="V32" s="10">
        <v>57.8</v>
      </c>
      <c r="W32" s="6">
        <v>90.1</v>
      </c>
    </row>
    <row r="33" spans="1:23">
      <c r="A33" s="5"/>
      <c r="B33" s="10"/>
      <c r="C33" s="6"/>
      <c r="E33" s="5"/>
      <c r="F33" s="10"/>
      <c r="G33" s="6">
        <v>6.11</v>
      </c>
      <c r="I33" s="5"/>
      <c r="J33" s="10"/>
      <c r="K33" s="6"/>
      <c r="M33" s="5"/>
      <c r="N33" s="10"/>
      <c r="O33" s="6"/>
      <c r="Q33" s="5"/>
      <c r="R33" s="10"/>
      <c r="S33" s="6"/>
      <c r="U33" s="5"/>
      <c r="V33" s="10">
        <v>59.7</v>
      </c>
      <c r="W33" s="6">
        <v>87.4</v>
      </c>
    </row>
    <row r="34" spans="1:23">
      <c r="A34" s="5"/>
      <c r="B34" s="10"/>
      <c r="C34" s="6"/>
      <c r="E34" s="5"/>
      <c r="F34" s="10"/>
      <c r="G34" s="6"/>
      <c r="I34" s="5"/>
      <c r="J34" s="10"/>
      <c r="K34" s="6"/>
      <c r="M34" s="5"/>
      <c r="N34" s="10"/>
      <c r="O34" s="6"/>
      <c r="Q34" s="5"/>
      <c r="R34" s="10"/>
      <c r="S34" s="6"/>
      <c r="U34" s="5"/>
      <c r="V34" s="10"/>
      <c r="W34" s="6">
        <v>87.3</v>
      </c>
    </row>
    <row r="35" spans="1:23">
      <c r="A35" s="5"/>
      <c r="B35" s="10"/>
      <c r="C35" s="6"/>
      <c r="E35" s="5"/>
      <c r="F35" s="10"/>
      <c r="G35" s="6"/>
      <c r="I35" s="5"/>
      <c r="J35" s="10"/>
      <c r="K35" s="6"/>
      <c r="M35" s="5"/>
      <c r="N35" s="10"/>
      <c r="O35" s="6"/>
      <c r="Q35" s="5"/>
      <c r="R35" s="10"/>
      <c r="S35" s="6"/>
      <c r="U35" s="5"/>
      <c r="V35" s="10"/>
      <c r="W35" s="6">
        <v>87.5</v>
      </c>
    </row>
    <row r="36" spans="1:23">
      <c r="A36" s="5"/>
      <c r="B36" s="10"/>
      <c r="C36" s="6"/>
      <c r="E36" s="5"/>
      <c r="F36" s="10"/>
      <c r="G36" s="6"/>
      <c r="I36" s="5"/>
      <c r="J36" s="10"/>
      <c r="K36" s="6"/>
      <c r="M36" s="5"/>
      <c r="N36" s="10"/>
      <c r="O36" s="6"/>
      <c r="Q36" s="5"/>
      <c r="R36" s="10"/>
      <c r="S36" s="6"/>
      <c r="U36" s="5"/>
      <c r="V36" s="10"/>
      <c r="W36" s="6"/>
    </row>
    <row r="37" spans="1:23">
      <c r="A37" s="5" t="s">
        <v>4</v>
      </c>
      <c r="B37" s="11">
        <v>59.7</v>
      </c>
      <c r="C37" s="12">
        <v>79.875</v>
      </c>
      <c r="E37" s="5" t="s">
        <v>4</v>
      </c>
      <c r="F37" s="11">
        <v>3.0614285714285701</v>
      </c>
      <c r="G37" s="12">
        <v>8.5537500000000009</v>
      </c>
      <c r="I37" s="5" t="s">
        <v>4</v>
      </c>
      <c r="J37" s="11">
        <v>24.457142857142902</v>
      </c>
      <c r="K37" s="12">
        <v>3.19</v>
      </c>
      <c r="M37" s="5" t="s">
        <v>4</v>
      </c>
      <c r="N37" s="11">
        <v>36.857142857142897</v>
      </c>
      <c r="O37" s="12">
        <v>5.54</v>
      </c>
      <c r="Q37" s="5" t="s">
        <v>4</v>
      </c>
      <c r="R37" s="11">
        <v>33.457142857142898</v>
      </c>
      <c r="S37" s="12">
        <v>4.0328571428571403</v>
      </c>
      <c r="U37" s="5" t="s">
        <v>4</v>
      </c>
      <c r="V37" s="11">
        <v>54.887500000000003</v>
      </c>
      <c r="W37" s="12">
        <v>83.54</v>
      </c>
    </row>
    <row r="38" spans="1:23">
      <c r="A38" s="5" t="s">
        <v>5</v>
      </c>
      <c r="B38" s="11">
        <v>1.4571661996262899</v>
      </c>
      <c r="C38" s="12">
        <v>2.3570373353003999</v>
      </c>
      <c r="E38" s="5" t="s">
        <v>5</v>
      </c>
      <c r="F38" s="11">
        <v>0.49407647649513797</v>
      </c>
      <c r="G38" s="12">
        <v>0.97809570357769304</v>
      </c>
      <c r="I38" s="5" t="s">
        <v>5</v>
      </c>
      <c r="J38" s="11">
        <v>2.4311331027455698</v>
      </c>
      <c r="K38" s="12">
        <v>0.65980877460641496</v>
      </c>
      <c r="M38" s="5" t="s">
        <v>5</v>
      </c>
      <c r="N38" s="11">
        <v>1.6765692212794201</v>
      </c>
      <c r="O38" s="12">
        <v>0.30010315686760902</v>
      </c>
      <c r="Q38" s="5" t="s">
        <v>5</v>
      </c>
      <c r="R38" s="11">
        <v>2.50170010220261</v>
      </c>
      <c r="S38" s="12">
        <v>0.69342048771947595</v>
      </c>
      <c r="U38" s="5" t="s">
        <v>5</v>
      </c>
      <c r="V38" s="11">
        <v>1.4709614809951399</v>
      </c>
      <c r="W38" s="12">
        <v>1.6607361152345801</v>
      </c>
    </row>
    <row r="39" spans="1:23">
      <c r="A39" s="5"/>
      <c r="B39" s="10"/>
      <c r="C39" s="6"/>
      <c r="E39" s="5"/>
      <c r="F39" s="10"/>
      <c r="G39" s="6"/>
      <c r="I39" s="5"/>
      <c r="J39" s="10"/>
      <c r="K39" s="6"/>
      <c r="M39" s="5"/>
      <c r="N39" s="10"/>
      <c r="O39" s="12"/>
      <c r="Q39" s="5"/>
      <c r="R39" s="10"/>
      <c r="S39" s="6"/>
      <c r="U39" s="5"/>
      <c r="V39" s="10"/>
      <c r="W39" s="6"/>
    </row>
    <row r="40" spans="1:23">
      <c r="A40" s="7" t="s">
        <v>6</v>
      </c>
      <c r="B40" s="13"/>
      <c r="C40" s="14">
        <v>2.3526393416329998E-3</v>
      </c>
      <c r="E40" s="7" t="s">
        <v>6</v>
      </c>
      <c r="F40" s="13"/>
      <c r="G40" s="14">
        <v>1.0602229239989999E-3</v>
      </c>
      <c r="I40" s="7" t="s">
        <v>6</v>
      </c>
      <c r="J40" s="13"/>
      <c r="K40" s="14">
        <v>1.0789104712000001E-5</v>
      </c>
      <c r="M40" s="7" t="s">
        <v>6</v>
      </c>
      <c r="N40" s="13"/>
      <c r="O40" s="14">
        <v>4.4568300000000002E-9</v>
      </c>
      <c r="Q40" s="7" t="s">
        <v>6</v>
      </c>
      <c r="R40" s="13"/>
      <c r="S40" s="14">
        <v>7.2871817199999996E-7</v>
      </c>
      <c r="U40" s="7" t="s">
        <v>6</v>
      </c>
      <c r="V40" s="13"/>
      <c r="W40" s="14">
        <v>1.0455428000000001E-8</v>
      </c>
    </row>
    <row r="41" spans="1:23">
      <c r="G41" s="2"/>
      <c r="O41" s="2"/>
    </row>
    <row r="43" spans="1:23">
      <c r="A43" t="s">
        <v>25</v>
      </c>
    </row>
    <row r="44" spans="1:23">
      <c r="A44" s="24" t="s">
        <v>27</v>
      </c>
    </row>
    <row r="45" spans="1:23">
      <c r="A45" t="s">
        <v>26</v>
      </c>
    </row>
  </sheetData>
  <mergeCells count="12">
    <mergeCell ref="U24:W24"/>
    <mergeCell ref="A4:C4"/>
    <mergeCell ref="E4:G4"/>
    <mergeCell ref="I4:K4"/>
    <mergeCell ref="M4:O4"/>
    <mergeCell ref="Q4:S4"/>
    <mergeCell ref="U4:W4"/>
    <mergeCell ref="A24:C24"/>
    <mergeCell ref="E24:G24"/>
    <mergeCell ref="I24:K24"/>
    <mergeCell ref="M24:O24"/>
    <mergeCell ref="Q24:S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34" workbookViewId="0">
      <selection activeCell="B46" sqref="B46"/>
    </sheetView>
  </sheetViews>
  <sheetFormatPr baseColWidth="10" defaultRowHeight="15" x14ac:dyDescent="0"/>
  <cols>
    <col min="2" max="2" width="21.6640625" customWidth="1"/>
    <col min="3" max="3" width="9.83203125" customWidth="1"/>
    <col min="9" max="9" width="12.5" customWidth="1"/>
    <col min="14" max="14" width="23.1640625" customWidth="1"/>
    <col min="15" max="15" width="12.6640625" customWidth="1"/>
  </cols>
  <sheetData>
    <row r="1" spans="1:23">
      <c r="A1" s="25" t="s">
        <v>238</v>
      </c>
      <c r="B1" s="25"/>
      <c r="C1" s="25"/>
      <c r="D1" s="25"/>
      <c r="E1" s="25"/>
      <c r="F1" s="25"/>
      <c r="G1" s="25"/>
      <c r="H1" s="25"/>
      <c r="I1" s="25"/>
      <c r="J1" s="25"/>
    </row>
    <row r="2" spans="1:23">
      <c r="A2" s="25" t="s">
        <v>239</v>
      </c>
      <c r="B2" s="25"/>
      <c r="C2" s="25"/>
      <c r="D2" s="25"/>
      <c r="E2" s="25" t="s">
        <v>240</v>
      </c>
      <c r="F2" s="25"/>
      <c r="G2" s="25"/>
      <c r="H2" s="25"/>
      <c r="I2" s="25"/>
      <c r="J2" s="25"/>
    </row>
    <row r="4" spans="1:23">
      <c r="A4" s="20"/>
      <c r="B4" s="121" t="s">
        <v>214</v>
      </c>
      <c r="C4" s="121"/>
      <c r="D4" s="121"/>
      <c r="E4" s="121"/>
      <c r="F4" s="72"/>
      <c r="G4" s="20"/>
      <c r="H4" s="121" t="s">
        <v>217</v>
      </c>
      <c r="I4" s="121"/>
      <c r="J4" s="121"/>
      <c r="K4" s="121"/>
      <c r="L4" s="72"/>
      <c r="M4" s="70"/>
      <c r="N4" s="121" t="s">
        <v>218</v>
      </c>
      <c r="O4" s="121"/>
      <c r="P4" s="121"/>
      <c r="Q4" s="121"/>
      <c r="R4" s="72"/>
      <c r="S4" s="20"/>
      <c r="T4" s="121" t="s">
        <v>219</v>
      </c>
      <c r="U4" s="121"/>
      <c r="V4" s="121"/>
      <c r="W4" s="121"/>
    </row>
    <row r="5" spans="1:23">
      <c r="A5" s="20"/>
      <c r="B5" s="20" t="s">
        <v>2</v>
      </c>
      <c r="C5" s="20" t="s">
        <v>20</v>
      </c>
      <c r="D5" s="20" t="s">
        <v>215</v>
      </c>
      <c r="E5" s="20" t="s">
        <v>216</v>
      </c>
      <c r="F5" s="10"/>
      <c r="G5" s="20"/>
      <c r="H5" s="20" t="s">
        <v>2</v>
      </c>
      <c r="I5" s="20" t="s">
        <v>20</v>
      </c>
      <c r="J5" s="20" t="s">
        <v>215</v>
      </c>
      <c r="K5" s="20" t="s">
        <v>216</v>
      </c>
      <c r="L5" s="10"/>
      <c r="M5" s="20"/>
      <c r="N5" s="20" t="s">
        <v>2</v>
      </c>
      <c r="O5" s="20" t="s">
        <v>20</v>
      </c>
      <c r="P5" s="20" t="s">
        <v>215</v>
      </c>
      <c r="Q5" s="20" t="s">
        <v>216</v>
      </c>
      <c r="R5" s="10"/>
      <c r="S5" s="20"/>
      <c r="T5" s="20" t="s">
        <v>2</v>
      </c>
      <c r="U5" s="20" t="s">
        <v>20</v>
      </c>
      <c r="V5" s="20" t="s">
        <v>215</v>
      </c>
      <c r="W5" s="20" t="s">
        <v>216</v>
      </c>
    </row>
    <row r="6" spans="1:23">
      <c r="A6" s="20"/>
      <c r="B6" s="20">
        <v>1.4128547929999999</v>
      </c>
      <c r="C6" s="20">
        <v>0.96102588799999999</v>
      </c>
      <c r="D6" s="20">
        <v>1.056481276</v>
      </c>
      <c r="E6" s="20">
        <v>1.4664267609999999</v>
      </c>
      <c r="F6" s="10"/>
      <c r="G6" s="20"/>
      <c r="H6" s="20">
        <v>3.3748541310000002</v>
      </c>
      <c r="I6" s="20">
        <v>2.797990661</v>
      </c>
      <c r="J6" s="20">
        <v>6.3799280190000003</v>
      </c>
      <c r="K6" s="20">
        <v>1.249720669</v>
      </c>
      <c r="L6" s="10"/>
      <c r="M6" s="20"/>
      <c r="N6" s="20">
        <v>215.481584</v>
      </c>
      <c r="O6" s="20">
        <v>58.48366283</v>
      </c>
      <c r="P6" s="20">
        <v>41.069707430000001</v>
      </c>
      <c r="Q6" s="20">
        <v>1.0720895109999999</v>
      </c>
      <c r="R6" s="10"/>
      <c r="S6" s="20"/>
      <c r="T6" s="20">
        <v>0.32342082900000002</v>
      </c>
      <c r="U6" s="20">
        <v>2.2212299999999999E-4</v>
      </c>
      <c r="V6" s="20">
        <v>1.9836403810000001</v>
      </c>
      <c r="W6" s="20">
        <v>3.2753464139999999</v>
      </c>
    </row>
    <row r="7" spans="1:23">
      <c r="A7" s="20"/>
      <c r="B7" s="20">
        <v>0.907384046</v>
      </c>
      <c r="C7" s="20">
        <v>5.0436990650000002</v>
      </c>
      <c r="D7" s="20">
        <v>1.1239720799999999</v>
      </c>
      <c r="E7" s="20">
        <v>1.434293794</v>
      </c>
      <c r="F7" s="10"/>
      <c r="G7" s="20"/>
      <c r="H7" s="20">
        <v>3.6521351320000002</v>
      </c>
      <c r="I7" s="20">
        <v>6.365708733</v>
      </c>
      <c r="J7" s="20">
        <v>2.9916702100000001</v>
      </c>
      <c r="K7" s="20">
        <v>1.2506957599999999</v>
      </c>
      <c r="L7" s="10"/>
      <c r="M7" s="20"/>
      <c r="N7" s="20">
        <v>208.41029929999999</v>
      </c>
      <c r="O7" s="20">
        <v>41.940081650000003</v>
      </c>
      <c r="P7" s="20">
        <v>40.839428290000001</v>
      </c>
      <c r="Q7" s="20">
        <v>2.4039604730000002</v>
      </c>
      <c r="R7" s="10"/>
      <c r="S7" s="20"/>
      <c r="T7" s="20">
        <v>5.5646721000000003E-2</v>
      </c>
      <c r="U7" s="20">
        <v>6.3022319999999996E-3</v>
      </c>
      <c r="V7" s="20">
        <v>1.2503218389999999</v>
      </c>
      <c r="W7" s="20">
        <v>6.112012526</v>
      </c>
    </row>
    <row r="8" spans="1:23">
      <c r="A8" s="20"/>
      <c r="B8" s="20">
        <v>1.421936657</v>
      </c>
      <c r="C8" s="20">
        <v>0.64029124999999998</v>
      </c>
      <c r="D8" s="20">
        <v>1.47309472</v>
      </c>
      <c r="E8" s="20">
        <v>0.289261659</v>
      </c>
      <c r="F8" s="10"/>
      <c r="G8" s="20"/>
      <c r="H8" s="20">
        <v>5.4576094079999997</v>
      </c>
      <c r="I8" s="20">
        <v>3.3556846550000001</v>
      </c>
      <c r="J8" s="20">
        <v>8.7225632090000005</v>
      </c>
      <c r="K8" s="20">
        <v>0.49043476400000002</v>
      </c>
      <c r="L8" s="10"/>
      <c r="M8" s="20"/>
      <c r="N8" s="20">
        <v>267.991376</v>
      </c>
      <c r="O8" s="20">
        <v>47.462157079999997</v>
      </c>
      <c r="P8" s="20">
        <v>75.546644099999995</v>
      </c>
      <c r="Q8" s="20">
        <v>0.35017449899999997</v>
      </c>
      <c r="R8" s="10"/>
      <c r="S8" s="20"/>
      <c r="T8" s="20">
        <v>0.19231810599999999</v>
      </c>
      <c r="U8" s="20">
        <v>1.258054E-3</v>
      </c>
      <c r="V8" s="20">
        <v>2.348311024</v>
      </c>
      <c r="W8" s="20">
        <v>0.124926072</v>
      </c>
    </row>
    <row r="9" spans="1:23">
      <c r="A9" s="20"/>
      <c r="B9" s="20">
        <v>0.79500850499999998</v>
      </c>
      <c r="C9" s="20">
        <v>0.478266146</v>
      </c>
      <c r="D9" s="20"/>
      <c r="E9" s="20">
        <v>1.840899922</v>
      </c>
      <c r="F9" s="10"/>
      <c r="G9" s="20"/>
      <c r="H9" s="20">
        <v>3.465093177</v>
      </c>
      <c r="I9" s="20">
        <v>1.6358445349999999</v>
      </c>
      <c r="J9" s="20"/>
      <c r="K9" s="20">
        <v>1.2410834690000001</v>
      </c>
      <c r="L9" s="10"/>
      <c r="M9" s="20"/>
      <c r="N9" s="20">
        <v>171.507608</v>
      </c>
      <c r="O9" s="20">
        <v>29.113355049999999</v>
      </c>
      <c r="P9" s="20"/>
      <c r="Q9" s="20">
        <v>0.78529127099999996</v>
      </c>
      <c r="R9" s="10"/>
      <c r="S9" s="20"/>
      <c r="T9" s="20">
        <v>1.9937529999999998E-2</v>
      </c>
      <c r="U9" s="20">
        <v>8.2915569999999997E-3</v>
      </c>
      <c r="V9" s="20"/>
      <c r="W9" s="20">
        <v>0.39985767900000002</v>
      </c>
    </row>
    <row r="10" spans="1:23">
      <c r="A10" s="20"/>
      <c r="B10" s="20"/>
      <c r="C10" s="20">
        <v>1.7922594709999999</v>
      </c>
      <c r="D10" s="20"/>
      <c r="E10" s="20">
        <v>0.89285400599999998</v>
      </c>
      <c r="F10" s="10"/>
      <c r="G10" s="20"/>
      <c r="H10" s="20"/>
      <c r="I10" s="20">
        <v>6.0088206719999997</v>
      </c>
      <c r="J10" s="20"/>
      <c r="K10" s="20">
        <v>1.0511220139999999</v>
      </c>
      <c r="L10" s="10"/>
      <c r="M10" s="20"/>
      <c r="N10" s="20"/>
      <c r="O10" s="20">
        <v>108.8498743</v>
      </c>
      <c r="P10" s="20"/>
      <c r="Q10" s="20">
        <v>1.410997826</v>
      </c>
      <c r="R10" s="10"/>
      <c r="S10" s="20"/>
      <c r="T10" s="20"/>
      <c r="U10" s="20">
        <v>1.8361434999999999E-2</v>
      </c>
      <c r="V10" s="20"/>
      <c r="W10" s="20"/>
    </row>
    <row r="11" spans="1:23">
      <c r="A11" s="20"/>
      <c r="B11" s="20"/>
      <c r="C11" s="20">
        <v>0.44598381799999998</v>
      </c>
      <c r="D11" s="20"/>
      <c r="E11" s="20"/>
      <c r="F11" s="10"/>
      <c r="G11" s="20"/>
      <c r="H11" s="20"/>
      <c r="I11" s="20">
        <v>0.71383258000000005</v>
      </c>
      <c r="J11" s="20"/>
      <c r="K11" s="20"/>
      <c r="L11" s="10"/>
      <c r="M11" s="20"/>
      <c r="N11" s="20"/>
      <c r="O11" s="20">
        <v>24.504973320000001</v>
      </c>
      <c r="P11" s="20"/>
      <c r="Q11" s="20"/>
      <c r="R11" s="10"/>
      <c r="S11" s="20"/>
      <c r="T11" s="20"/>
      <c r="U11" s="20">
        <v>9.4870679999999995E-3</v>
      </c>
      <c r="V11" s="20"/>
      <c r="W11" s="20"/>
    </row>
    <row r="12" spans="1:23">
      <c r="A12" s="20" t="s">
        <v>59</v>
      </c>
      <c r="B12" s="20">
        <f>AVERAGE(B6:B11)</f>
        <v>1.13429600025</v>
      </c>
      <c r="C12" s="20">
        <f t="shared" ref="C12:E12" si="0">AVERAGE(C6:C11)</f>
        <v>1.560254273</v>
      </c>
      <c r="D12" s="20">
        <f t="shared" si="0"/>
        <v>1.2178493586666665</v>
      </c>
      <c r="E12" s="20">
        <f t="shared" si="0"/>
        <v>1.1847472284</v>
      </c>
      <c r="F12" s="10"/>
      <c r="G12" s="20" t="s">
        <v>59</v>
      </c>
      <c r="H12" s="20">
        <f>AVERAGE(H6:H11)</f>
        <v>3.9874229620000001</v>
      </c>
      <c r="I12" s="20">
        <f t="shared" ref="I12:K12" si="1">AVERAGE(I6:I11)</f>
        <v>3.4796469726666666</v>
      </c>
      <c r="J12" s="20">
        <f t="shared" si="1"/>
        <v>6.0313871460000001</v>
      </c>
      <c r="K12" s="20">
        <f t="shared" si="1"/>
        <v>1.0566113351999999</v>
      </c>
      <c r="M12" s="20" t="s">
        <v>59</v>
      </c>
      <c r="N12" s="20">
        <f>AVERAGE(N6:N11)</f>
        <v>215.84771682499999</v>
      </c>
      <c r="O12" s="20">
        <f t="shared" ref="O12:Q12" si="2">AVERAGE(O6:O11)</f>
        <v>51.725684038333327</v>
      </c>
      <c r="P12" s="20">
        <f t="shared" si="2"/>
        <v>52.485259939999992</v>
      </c>
      <c r="Q12" s="20">
        <f t="shared" si="2"/>
        <v>1.2045027159999999</v>
      </c>
      <c r="R12" s="10"/>
      <c r="S12" s="20" t="s">
        <v>59</v>
      </c>
      <c r="T12" s="20">
        <f>AVERAGE(T6:T11)</f>
        <v>0.1478307965</v>
      </c>
      <c r="U12" s="20">
        <f t="shared" ref="U12:W12" si="3">AVERAGE(U6:U11)</f>
        <v>7.3204114999999995E-3</v>
      </c>
      <c r="V12" s="20">
        <f t="shared" si="3"/>
        <v>1.8607577479999999</v>
      </c>
      <c r="W12" s="20">
        <f t="shared" si="3"/>
        <v>2.4780356727499999</v>
      </c>
    </row>
    <row r="13" spans="1:23">
      <c r="A13" s="20" t="s">
        <v>5</v>
      </c>
      <c r="B13" s="20">
        <f>STDEV(B6:B11)/SQRT(4)</f>
        <v>0.16505988505400157</v>
      </c>
      <c r="C13" s="20">
        <f>STDEV(C6:C11)/SQRT(6)</f>
        <v>0.72585392483021527</v>
      </c>
      <c r="D13" s="20">
        <f>STDEV(D6:D11)/SQRT(3)</f>
        <v>0.1291012496941569</v>
      </c>
      <c r="E13" s="20">
        <f>STDEV(E6:E11)/SQRT(5)</f>
        <v>0.27011564774127228</v>
      </c>
      <c r="F13" s="10"/>
      <c r="G13" s="20" t="s">
        <v>5</v>
      </c>
      <c r="H13" s="20">
        <f>STDEV(H6:H11)/SQRT(4)</f>
        <v>0.49345171090653767</v>
      </c>
      <c r="I13" s="20">
        <f>STDEV(I6:I11)/SQRT(6)</f>
        <v>0.9355111036775875</v>
      </c>
      <c r="J13" s="20">
        <f t="shared" ref="J13" si="4">STDEV(J6:J11)/SQRT(4)</f>
        <v>1.440650391022273</v>
      </c>
      <c r="K13" s="20">
        <f>STDEV(K6:K11)/SQRT(5)</f>
        <v>0.14655647193528809</v>
      </c>
      <c r="M13" s="20" t="s">
        <v>5</v>
      </c>
      <c r="N13" s="20">
        <f>STDEV(N6:N11)/SQRT(4)</f>
        <v>19.875562204749048</v>
      </c>
      <c r="O13" s="20">
        <f>STDEV(O6:O11)/SQRT(6)</f>
        <v>12.483407094906035</v>
      </c>
      <c r="P13" s="20">
        <f>STDEV(P6:P11)/SQRT(3)</f>
        <v>11.530883699177961</v>
      </c>
      <c r="Q13" s="20">
        <f>STDEV(Q6:Q11)/SQRT(5)</f>
        <v>0.34673385586939315</v>
      </c>
      <c r="R13" s="10"/>
      <c r="S13" s="20" t="s">
        <v>5</v>
      </c>
      <c r="T13" s="20">
        <f>STDEV(T6:T11)/SQRT(4)</f>
        <v>6.9321456281424623E-2</v>
      </c>
      <c r="U13" s="20">
        <f>STDEV(U6:U11)/SQRT(6)</f>
        <v>2.6815187952599646E-3</v>
      </c>
      <c r="V13" s="20">
        <f>STDEV(V6:V11)/SQRT(3)</f>
        <v>0.32286228680042595</v>
      </c>
      <c r="W13" s="20">
        <f t="shared" ref="W13" si="5">STDEV(W6:W11)/SQRT(4)</f>
        <v>1.4052710519954859</v>
      </c>
    </row>
    <row r="14" spans="1:23" ht="32" customHeight="1">
      <c r="B14" s="101" t="s">
        <v>234</v>
      </c>
      <c r="C14" s="102"/>
      <c r="D14" t="s">
        <v>251</v>
      </c>
      <c r="H14" s="101" t="s">
        <v>234</v>
      </c>
      <c r="I14" s="102"/>
      <c r="J14" t="s">
        <v>250</v>
      </c>
      <c r="N14" s="101" t="s">
        <v>234</v>
      </c>
      <c r="O14" s="102"/>
      <c r="P14" t="s">
        <v>249</v>
      </c>
      <c r="T14" s="122" t="s">
        <v>232</v>
      </c>
      <c r="U14" s="123"/>
      <c r="V14" t="s">
        <v>248</v>
      </c>
    </row>
    <row r="15" spans="1:23" ht="32" customHeight="1">
      <c r="B15" s="72"/>
      <c r="C15" s="72"/>
      <c r="H15" s="72"/>
      <c r="I15" s="72"/>
      <c r="N15" s="72"/>
      <c r="O15" s="72"/>
      <c r="T15" s="92"/>
      <c r="U15" s="92"/>
    </row>
    <row r="17" spans="1:23">
      <c r="A17" s="20"/>
      <c r="B17" s="121" t="s">
        <v>220</v>
      </c>
      <c r="C17" s="121"/>
      <c r="D17" s="121"/>
      <c r="E17" s="121"/>
      <c r="F17" s="72"/>
      <c r="G17" s="20"/>
      <c r="H17" s="121" t="s">
        <v>221</v>
      </c>
      <c r="I17" s="121"/>
      <c r="J17" s="121"/>
      <c r="K17" s="121"/>
      <c r="L17" s="72"/>
      <c r="M17" s="20"/>
      <c r="N17" s="121" t="s">
        <v>222</v>
      </c>
      <c r="O17" s="121"/>
      <c r="P17" s="121"/>
      <c r="Q17" s="121"/>
      <c r="R17" s="4"/>
      <c r="S17" s="20"/>
      <c r="T17" s="121" t="s">
        <v>223</v>
      </c>
      <c r="U17" s="121"/>
      <c r="V17" s="121"/>
      <c r="W17" s="121"/>
    </row>
    <row r="18" spans="1:23">
      <c r="A18" s="20"/>
      <c r="B18" s="20" t="s">
        <v>2</v>
      </c>
      <c r="C18" s="20" t="s">
        <v>20</v>
      </c>
      <c r="D18" s="20" t="s">
        <v>215</v>
      </c>
      <c r="E18" s="20" t="s">
        <v>216</v>
      </c>
      <c r="F18" s="10"/>
      <c r="G18" s="20"/>
      <c r="H18" s="20" t="s">
        <v>2</v>
      </c>
      <c r="I18" s="20" t="s">
        <v>20</v>
      </c>
      <c r="J18" s="20" t="s">
        <v>215</v>
      </c>
      <c r="K18" s="20" t="s">
        <v>216</v>
      </c>
      <c r="L18" s="10"/>
      <c r="M18" s="20"/>
      <c r="N18" s="20" t="s">
        <v>2</v>
      </c>
      <c r="O18" s="20" t="s">
        <v>20</v>
      </c>
      <c r="P18" s="20" t="s">
        <v>215</v>
      </c>
      <c r="Q18" s="20" t="s">
        <v>216</v>
      </c>
      <c r="R18" s="10"/>
      <c r="S18" s="20"/>
      <c r="T18" s="20" t="s">
        <v>2</v>
      </c>
      <c r="U18" s="20" t="s">
        <v>20</v>
      </c>
      <c r="V18" s="20" t="s">
        <v>215</v>
      </c>
      <c r="W18" s="20" t="s">
        <v>216</v>
      </c>
    </row>
    <row r="19" spans="1:23">
      <c r="A19" s="20"/>
      <c r="B19" s="20">
        <v>4.9055462000000001E-2</v>
      </c>
      <c r="C19" s="20">
        <v>8.2714127999999998E-2</v>
      </c>
      <c r="D19" s="20">
        <v>2.7636823000000001E-2</v>
      </c>
      <c r="E19" s="20">
        <v>2.0931325420000002</v>
      </c>
      <c r="F19" s="10"/>
      <c r="G19" s="20"/>
      <c r="H19" s="20">
        <v>128.12939009999999</v>
      </c>
      <c r="I19" s="20">
        <v>96.909999240000005</v>
      </c>
      <c r="J19" s="20">
        <v>382.46227110000001</v>
      </c>
      <c r="K19" s="20">
        <v>3.523347341</v>
      </c>
      <c r="L19" s="10"/>
      <c r="M19" s="20"/>
      <c r="N19" s="20">
        <v>141.3462341</v>
      </c>
      <c r="O19" s="20">
        <v>1564.5126789999999</v>
      </c>
      <c r="P19" s="20">
        <v>179.32559850000001</v>
      </c>
      <c r="Q19" s="20">
        <v>0.73229146000000001</v>
      </c>
      <c r="S19" s="20"/>
      <c r="T19" s="20">
        <v>355159.75959999999</v>
      </c>
      <c r="U19" s="90">
        <v>2927501.7549999999</v>
      </c>
      <c r="V19" s="20">
        <v>590120.3175</v>
      </c>
      <c r="W19" s="20">
        <v>2.8225802600000001</v>
      </c>
    </row>
    <row r="20" spans="1:23">
      <c r="A20" s="20"/>
      <c r="B20" s="20">
        <v>3.6287352000000002E-2</v>
      </c>
      <c r="C20" s="20">
        <v>0.102890421</v>
      </c>
      <c r="D20" s="20">
        <v>1.9986079999999998E-3</v>
      </c>
      <c r="E20" s="20">
        <v>2.3401294680000002</v>
      </c>
      <c r="F20" s="10"/>
      <c r="G20" s="20"/>
      <c r="H20" s="20">
        <v>106.71451620000001</v>
      </c>
      <c r="I20" s="20">
        <v>78.734041309999995</v>
      </c>
      <c r="J20" s="20">
        <v>99.002127729999998</v>
      </c>
      <c r="K20" s="20">
        <v>6.4663176800000004</v>
      </c>
      <c r="L20" s="10"/>
      <c r="M20" s="20"/>
      <c r="N20" s="20">
        <v>305.98701799999998</v>
      </c>
      <c r="O20" s="20">
        <v>1201.7254660000001</v>
      </c>
      <c r="P20" s="20">
        <v>106.6756163</v>
      </c>
      <c r="Q20" s="20">
        <v>0.68508972099999998</v>
      </c>
      <c r="S20" s="20"/>
      <c r="T20" s="20">
        <v>554554.45349999995</v>
      </c>
      <c r="U20" s="90">
        <v>2020702.6410000001</v>
      </c>
      <c r="V20" s="20">
        <v>327468.27149999997</v>
      </c>
      <c r="W20" s="20">
        <v>4.8132608299999999</v>
      </c>
    </row>
    <row r="21" spans="1:23">
      <c r="A21" s="20"/>
      <c r="B21" s="20">
        <v>1.4080941E-2</v>
      </c>
      <c r="C21" s="20">
        <v>0.71558922999999997</v>
      </c>
      <c r="D21" s="20">
        <v>4.8942159999999998E-3</v>
      </c>
      <c r="E21" s="20">
        <v>0.29020631600000002</v>
      </c>
      <c r="F21" s="10"/>
      <c r="G21" s="20"/>
      <c r="H21" s="20">
        <v>158.5594031</v>
      </c>
      <c r="I21" s="20">
        <v>64.144276059999996</v>
      </c>
      <c r="J21" s="20">
        <v>476.27421240000001</v>
      </c>
      <c r="K21" s="20">
        <v>0.30024469399999998</v>
      </c>
      <c r="L21" s="10"/>
      <c r="M21" s="20"/>
      <c r="N21" s="20">
        <v>247.09596389999999</v>
      </c>
      <c r="O21" s="20">
        <v>957.35141620000002</v>
      </c>
      <c r="P21" s="20">
        <v>130.9388711</v>
      </c>
      <c r="Q21" s="20">
        <v>0.36847892399999999</v>
      </c>
      <c r="S21" s="20"/>
      <c r="T21" s="20">
        <v>465026.56390000001</v>
      </c>
      <c r="U21" s="90">
        <v>1169755.5190000001</v>
      </c>
      <c r="V21" s="20">
        <v>453579.40340000001</v>
      </c>
      <c r="W21" s="20">
        <v>0.58525391299999996</v>
      </c>
    </row>
    <row r="22" spans="1:23">
      <c r="A22" s="20"/>
      <c r="B22" s="20">
        <v>1.2873895999999999E-2</v>
      </c>
      <c r="C22" s="20">
        <v>4.6803536999999999E-2</v>
      </c>
      <c r="D22" s="20"/>
      <c r="E22" s="20">
        <v>1.1652403609999999</v>
      </c>
      <c r="F22" s="10"/>
      <c r="G22" s="20"/>
      <c r="H22" s="20">
        <v>85.459301879999998</v>
      </c>
      <c r="I22" s="20">
        <v>48.12668223</v>
      </c>
      <c r="J22" s="20"/>
      <c r="K22" s="20">
        <v>0.109532934</v>
      </c>
      <c r="L22" s="10"/>
      <c r="M22" s="20"/>
      <c r="N22" s="20">
        <v>140.77961500000001</v>
      </c>
      <c r="O22" s="20">
        <v>2422.6209279999998</v>
      </c>
      <c r="P22" s="20"/>
      <c r="Q22" s="20">
        <v>4.5898233700000004</v>
      </c>
      <c r="S22" s="20"/>
      <c r="T22" s="20">
        <v>331815.4656</v>
      </c>
      <c r="U22" s="90">
        <v>6775399.9230000004</v>
      </c>
      <c r="V22" s="20"/>
      <c r="W22" s="20">
        <v>0.16095224499999999</v>
      </c>
    </row>
    <row r="23" spans="1:23">
      <c r="A23" s="20"/>
      <c r="B23" s="20"/>
      <c r="C23" s="20">
        <v>9.0597154999999999E-2</v>
      </c>
      <c r="D23" s="20"/>
      <c r="E23" s="20">
        <v>0.60372756500000002</v>
      </c>
      <c r="F23" s="10"/>
      <c r="G23" s="20"/>
      <c r="H23" s="20"/>
      <c r="I23" s="20">
        <v>130.32127790000001</v>
      </c>
      <c r="J23" s="20"/>
      <c r="K23" s="20">
        <v>1.3346501559999999</v>
      </c>
      <c r="L23" s="10"/>
      <c r="M23" s="20"/>
      <c r="N23" s="20"/>
      <c r="O23" s="20">
        <v>118.4289004</v>
      </c>
      <c r="P23" s="20"/>
      <c r="Q23" s="20">
        <v>1.1785824069999999</v>
      </c>
      <c r="S23" s="20"/>
      <c r="T23" s="20"/>
      <c r="U23" s="90">
        <v>13625563.67</v>
      </c>
      <c r="V23" s="20"/>
      <c r="W23" s="20">
        <v>0.78139915699999996</v>
      </c>
    </row>
    <row r="24" spans="1:23">
      <c r="A24" s="20"/>
      <c r="B24" s="20"/>
      <c r="C24" s="20">
        <v>0.13331493999999999</v>
      </c>
      <c r="D24" s="20"/>
      <c r="E24" s="20"/>
      <c r="F24" s="10"/>
      <c r="G24" s="20"/>
      <c r="H24" s="20"/>
      <c r="I24" s="20">
        <v>21.351958360000001</v>
      </c>
      <c r="J24" s="20"/>
      <c r="K24" s="20"/>
      <c r="L24" s="10"/>
      <c r="M24" s="20"/>
      <c r="N24" s="20"/>
      <c r="O24" s="20"/>
      <c r="P24" s="20"/>
      <c r="Q24" s="20"/>
      <c r="S24" s="20"/>
      <c r="T24" s="20"/>
      <c r="U24" s="20">
        <v>680216.53850000002</v>
      </c>
      <c r="V24" s="20"/>
      <c r="W24" s="20"/>
    </row>
    <row r="25" spans="1:23">
      <c r="A25" s="20" t="s">
        <v>59</v>
      </c>
      <c r="B25" s="20">
        <f>AVERAGE(B19:B24)</f>
        <v>2.807441275E-2</v>
      </c>
      <c r="C25" s="20">
        <f t="shared" ref="C25:E25" si="6">AVERAGE(C19:C24)</f>
        <v>0.19531823516666666</v>
      </c>
      <c r="D25" s="20">
        <f t="shared" si="6"/>
        <v>1.1509882333333332E-2</v>
      </c>
      <c r="E25" s="20">
        <f t="shared" si="6"/>
        <v>1.2984872503999998</v>
      </c>
      <c r="G25" s="20" t="s">
        <v>59</v>
      </c>
      <c r="H25" s="20">
        <f>AVERAGE(H19:H24)</f>
        <v>119.71565282</v>
      </c>
      <c r="I25" s="20">
        <f t="shared" ref="I25:K25" si="7">AVERAGE(I19:I24)</f>
        <v>73.264705849999999</v>
      </c>
      <c r="J25" s="20">
        <f t="shared" si="7"/>
        <v>319.24620374333335</v>
      </c>
      <c r="K25" s="20">
        <f t="shared" si="7"/>
        <v>2.3468185610000001</v>
      </c>
      <c r="M25" s="20" t="s">
        <v>59</v>
      </c>
      <c r="N25" s="20">
        <f>AVERAGE(N19:N24)</f>
        <v>208.80220775000001</v>
      </c>
      <c r="O25" s="20">
        <f t="shared" ref="O25:Q25" si="8">AVERAGE(O19:O24)</f>
        <v>1252.9278779200001</v>
      </c>
      <c r="P25" s="20">
        <f t="shared" si="8"/>
        <v>138.98002863333332</v>
      </c>
      <c r="Q25" s="20">
        <f t="shared" si="8"/>
        <v>1.5108531764000002</v>
      </c>
      <c r="S25" s="20" t="s">
        <v>59</v>
      </c>
      <c r="T25" s="20">
        <f>AVERAGE(T19:T24)</f>
        <v>426639.06065</v>
      </c>
      <c r="U25" s="20">
        <f t="shared" ref="U25:W25" si="9">AVERAGE(U19:U24)</f>
        <v>4533190.0077499999</v>
      </c>
      <c r="V25" s="20">
        <f t="shared" si="9"/>
        <v>457055.99746666662</v>
      </c>
      <c r="W25" s="20">
        <f t="shared" si="9"/>
        <v>1.8326892809999999</v>
      </c>
    </row>
    <row r="26" spans="1:23">
      <c r="A26" s="20" t="s">
        <v>5</v>
      </c>
      <c r="B26" s="20">
        <f>STDEV(B19:B24)/SQRT(4)</f>
        <v>8.8248218104777024E-3</v>
      </c>
      <c r="C26" s="20">
        <f>STDEV(C19:C24)/SQRT(6)</f>
        <v>0.10468556453520397</v>
      </c>
      <c r="D26" s="20">
        <f>STDEV(D19:D24)/SQRT(3)</f>
        <v>8.1066803290466647E-3</v>
      </c>
      <c r="E26" s="20">
        <f>STDEV(E19:E24)/SQRT(5)</f>
        <v>0.40209177096871318</v>
      </c>
      <c r="G26" s="20" t="s">
        <v>5</v>
      </c>
      <c r="H26" s="20">
        <f>STDEV(H19:H24)/SQRT(4)</f>
        <v>15.60490052293455</v>
      </c>
      <c r="I26" s="20">
        <f>STDEV(I19:I24)/SQRT(6)</f>
        <v>15.550457406996673</v>
      </c>
      <c r="J26" s="20">
        <f>STDEV(J19:J24)/SQRT(3)</f>
        <v>113.40305675898375</v>
      </c>
      <c r="K26" s="20">
        <f>STDEV(K19:K24)/SQRT(5)</f>
        <v>1.1952591646073756</v>
      </c>
      <c r="M26" s="20" t="s">
        <v>5</v>
      </c>
      <c r="N26" s="20">
        <f>STDEV(N19:N24)/SQRT(4)</f>
        <v>40.915238205451409</v>
      </c>
      <c r="O26" s="20">
        <f>STDEV(O19:O24)/SQRT(6)</f>
        <v>344.13793149045989</v>
      </c>
      <c r="P26" s="20">
        <f>STDEV(P19:P24)/SQRT(3)</f>
        <v>21.354157591064066</v>
      </c>
      <c r="Q26" s="20">
        <f>STDEV(Q19:Q24)/SQRT(5)</f>
        <v>0.7804974016721391</v>
      </c>
      <c r="S26" s="20" t="s">
        <v>5</v>
      </c>
      <c r="T26" s="20">
        <f>STDEV(T19:T24)/SQRT(4)</f>
        <v>51588.72033573268</v>
      </c>
      <c r="U26" s="90">
        <f>STDEV(U19:U24)/SQRT(6)</f>
        <v>2022767.8048157839</v>
      </c>
      <c r="V26" s="20">
        <f>STDEV(V19:V24)/SQRT(3)</f>
        <v>75841.038465826496</v>
      </c>
      <c r="W26" s="20">
        <f>STDEV(W19:W24)/SQRT(5)</f>
        <v>0.87520573434779136</v>
      </c>
    </row>
    <row r="27" spans="1:23" ht="31" customHeight="1">
      <c r="B27" s="122" t="s">
        <v>232</v>
      </c>
      <c r="C27" s="123"/>
      <c r="D27" t="s">
        <v>247</v>
      </c>
      <c r="H27" s="91" t="s">
        <v>234</v>
      </c>
      <c r="I27" s="71"/>
      <c r="J27" s="71" t="s">
        <v>246</v>
      </c>
      <c r="N27" s="110" t="s">
        <v>234</v>
      </c>
      <c r="O27" s="111"/>
      <c r="P27" t="s">
        <v>245</v>
      </c>
      <c r="T27" s="20" t="s">
        <v>234</v>
      </c>
      <c r="V27" t="s">
        <v>244</v>
      </c>
    </row>
    <row r="28" spans="1:23" ht="31" customHeight="1">
      <c r="B28" s="92"/>
      <c r="C28" s="92"/>
      <c r="H28" s="16"/>
      <c r="I28" s="71"/>
      <c r="J28" s="71"/>
      <c r="N28" s="46"/>
      <c r="O28" s="47"/>
      <c r="T28" s="10"/>
    </row>
    <row r="29" spans="1:23">
      <c r="M29" s="20"/>
      <c r="N29" s="121" t="s">
        <v>228</v>
      </c>
      <c r="O29" s="121"/>
      <c r="P29" s="121"/>
      <c r="Q29" s="121"/>
      <c r="R29" s="4"/>
    </row>
    <row r="30" spans="1:23">
      <c r="A30" s="20"/>
      <c r="B30" s="121" t="s">
        <v>225</v>
      </c>
      <c r="C30" s="121"/>
      <c r="D30" s="121"/>
      <c r="E30" s="121"/>
      <c r="G30" s="20"/>
      <c r="H30" s="121" t="s">
        <v>226</v>
      </c>
      <c r="I30" s="121"/>
      <c r="J30" s="121"/>
      <c r="K30" s="121"/>
      <c r="M30" s="20"/>
      <c r="N30" s="20" t="s">
        <v>2</v>
      </c>
      <c r="O30" s="20" t="s">
        <v>20</v>
      </c>
      <c r="P30" s="20" t="s">
        <v>215</v>
      </c>
      <c r="Q30" s="20" t="s">
        <v>216</v>
      </c>
      <c r="R30" s="10"/>
    </row>
    <row r="31" spans="1:23">
      <c r="A31" s="20"/>
      <c r="B31" s="20" t="s">
        <v>2</v>
      </c>
      <c r="C31" s="20" t="s">
        <v>20</v>
      </c>
      <c r="D31" s="20" t="s">
        <v>215</v>
      </c>
      <c r="E31" s="20" t="s">
        <v>216</v>
      </c>
      <c r="F31" s="4"/>
      <c r="G31" s="20"/>
      <c r="H31" s="20" t="s">
        <v>2</v>
      </c>
      <c r="I31" s="20" t="s">
        <v>20</v>
      </c>
      <c r="J31" s="20" t="s">
        <v>215</v>
      </c>
      <c r="K31" s="20" t="s">
        <v>216</v>
      </c>
      <c r="L31" s="4"/>
      <c r="M31" s="20"/>
      <c r="N31" s="20">
        <v>2578.0010889999999</v>
      </c>
      <c r="O31" s="20">
        <v>1036.5925380000001</v>
      </c>
      <c r="P31" s="20">
        <v>321.60001460000001</v>
      </c>
      <c r="Q31" s="20">
        <v>1.289188904</v>
      </c>
    </row>
    <row r="32" spans="1:23">
      <c r="A32" s="20"/>
      <c r="B32" s="20">
        <v>201.67843310000001</v>
      </c>
      <c r="C32" s="20">
        <v>28.246786029999999</v>
      </c>
      <c r="D32" s="20">
        <v>70.398229999999998</v>
      </c>
      <c r="E32" s="20">
        <v>2.5036732979999998</v>
      </c>
      <c r="G32" s="20"/>
      <c r="H32" s="20">
        <v>3826.655624</v>
      </c>
      <c r="I32" s="20">
        <v>5189.7542430000003</v>
      </c>
      <c r="J32" s="20">
        <v>562.36030040000003</v>
      </c>
      <c r="K32" s="20">
        <v>2.761097205</v>
      </c>
      <c r="M32" s="20"/>
      <c r="N32" s="20">
        <v>2235.1843979999999</v>
      </c>
      <c r="O32" s="20">
        <v>5067.9305089999998</v>
      </c>
      <c r="P32" s="20">
        <v>358.25677999999999</v>
      </c>
      <c r="Q32" s="20">
        <v>1.6776754810000001</v>
      </c>
    </row>
    <row r="33" spans="1:23">
      <c r="A33" s="20"/>
      <c r="B33" s="20">
        <v>244.739405</v>
      </c>
      <c r="C33" s="20">
        <v>213.7003837</v>
      </c>
      <c r="D33" s="20">
        <v>64.220239710000001</v>
      </c>
      <c r="E33" s="20">
        <v>4.5442629539999997</v>
      </c>
      <c r="G33" s="20"/>
      <c r="H33" s="20">
        <v>5374.0382980000004</v>
      </c>
      <c r="I33" s="20">
        <v>13064.132869999999</v>
      </c>
      <c r="J33" s="20">
        <v>678.25699999999995</v>
      </c>
      <c r="K33" s="20">
        <v>7.6733133420000001</v>
      </c>
      <c r="M33" s="20"/>
      <c r="N33" s="20">
        <v>2435.285136</v>
      </c>
      <c r="O33" s="20">
        <v>321.46883980000001</v>
      </c>
      <c r="P33" s="20">
        <v>379.12267500000002</v>
      </c>
      <c r="Q33" s="20">
        <v>0.81409126200000004</v>
      </c>
    </row>
    <row r="34" spans="1:23">
      <c r="A34" s="20"/>
      <c r="B34" s="20">
        <v>232.15141460000001</v>
      </c>
      <c r="C34" s="20">
        <v>27.508886459999999</v>
      </c>
      <c r="D34" s="20">
        <v>78.452462629999999</v>
      </c>
      <c r="E34" s="20">
        <v>0.50667026999999998</v>
      </c>
      <c r="G34" s="20"/>
      <c r="H34" s="20">
        <v>5537.4863930000001</v>
      </c>
      <c r="I34" s="20">
        <v>3638.503393</v>
      </c>
      <c r="J34" s="20">
        <v>879.20494099999996</v>
      </c>
      <c r="K34" s="20">
        <v>0.158940584</v>
      </c>
      <c r="M34" s="20"/>
      <c r="N34" s="20">
        <v>1867.552326</v>
      </c>
      <c r="O34" s="20">
        <v>2826.6106559999998</v>
      </c>
      <c r="P34" s="20"/>
      <c r="Q34" s="20">
        <v>0.81090608799999997</v>
      </c>
    </row>
    <row r="35" spans="1:23">
      <c r="A35" s="20"/>
      <c r="B35" s="20">
        <v>212.9818703</v>
      </c>
      <c r="C35" s="20">
        <v>113.8818557</v>
      </c>
      <c r="D35" s="20"/>
      <c r="E35" s="20">
        <v>0.46341513299999998</v>
      </c>
      <c r="G35" s="20"/>
      <c r="H35" s="20">
        <v>4717.5046309999998</v>
      </c>
      <c r="I35" s="20">
        <v>5438.5422259999996</v>
      </c>
      <c r="J35" s="20"/>
      <c r="K35" s="20">
        <v>0.493481962</v>
      </c>
      <c r="M35" s="20"/>
      <c r="N35" s="20"/>
      <c r="O35" s="20">
        <v>1708.6496159999999</v>
      </c>
      <c r="P35" s="20"/>
      <c r="Q35" s="20">
        <v>0.70037692600000001</v>
      </c>
    </row>
    <row r="36" spans="1:23">
      <c r="A36" s="20"/>
      <c r="B36" s="20"/>
      <c r="C36" s="20">
        <v>540.91106730000001</v>
      </c>
      <c r="D36" s="20"/>
      <c r="E36" s="20">
        <v>0.374337431</v>
      </c>
      <c r="G36" s="20"/>
      <c r="H36" s="20"/>
      <c r="I36" s="20">
        <v>26522.115819999999</v>
      </c>
      <c r="J36" s="20"/>
      <c r="K36" s="20">
        <v>0.60176826999999999</v>
      </c>
      <c r="M36" s="20"/>
      <c r="N36" s="20"/>
      <c r="O36" s="20">
        <v>1307.062484</v>
      </c>
      <c r="P36" s="20"/>
      <c r="Q36" s="20"/>
    </row>
    <row r="37" spans="1:23">
      <c r="A37" s="20"/>
      <c r="B37" s="20"/>
      <c r="C37" s="20">
        <v>91.546646460000005</v>
      </c>
      <c r="D37" s="20"/>
      <c r="E37" s="20"/>
      <c r="G37" s="20"/>
      <c r="H37" s="20"/>
      <c r="I37" s="20">
        <v>3521.3438160000001</v>
      </c>
      <c r="J37" s="20"/>
      <c r="K37" s="20"/>
      <c r="M37" s="20"/>
      <c r="N37" s="20"/>
      <c r="O37" s="20"/>
      <c r="P37" s="20"/>
      <c r="Q37" s="20"/>
    </row>
    <row r="38" spans="1:23">
      <c r="A38" s="20" t="s">
        <v>59</v>
      </c>
      <c r="B38" s="20">
        <f>AVERAGE(B32:B37)</f>
        <v>222.88778075000002</v>
      </c>
      <c r="C38" s="20">
        <f t="shared" ref="C38:E38" si="10">AVERAGE(C32:C37)</f>
        <v>169.29927094166666</v>
      </c>
      <c r="D38" s="20">
        <f t="shared" si="10"/>
        <v>71.023644113333333</v>
      </c>
      <c r="E38" s="20">
        <f t="shared" si="10"/>
        <v>1.6784718172000002</v>
      </c>
      <c r="G38" s="20" t="s">
        <v>59</v>
      </c>
      <c r="H38" s="20">
        <f>AVERAGE(H32:H37)</f>
        <v>4863.9212365000003</v>
      </c>
      <c r="I38" s="20">
        <f t="shared" ref="I38:K38" si="11">AVERAGE(I32:I37)</f>
        <v>9562.3987280000001</v>
      </c>
      <c r="J38" s="20">
        <f t="shared" si="11"/>
        <v>706.60741380000002</v>
      </c>
      <c r="K38" s="20">
        <f t="shared" si="11"/>
        <v>2.3377202725999999</v>
      </c>
      <c r="M38" s="20" t="s">
        <v>59</v>
      </c>
      <c r="N38" s="20">
        <f>AVERAGE(N31:N34)</f>
        <v>2279.0057372499996</v>
      </c>
      <c r="O38" s="20">
        <f>AVERAGE(O31:O36)</f>
        <v>2044.7191071333334</v>
      </c>
      <c r="P38" s="20">
        <f>AVERAGE(P31:P33)</f>
        <v>352.99315653333338</v>
      </c>
      <c r="Q38" s="20">
        <f t="shared" ref="Q38" si="12">AVERAGE(Q31:Q34)</f>
        <v>1.14796543375</v>
      </c>
    </row>
    <row r="39" spans="1:23">
      <c r="A39" s="20" t="s">
        <v>5</v>
      </c>
      <c r="B39" s="20">
        <f>STDEV(B32:B37)/SQRT(4)</f>
        <v>9.6232006285678917</v>
      </c>
      <c r="C39" s="20">
        <f>STDEV(C32:C37)/SQRT(6)</f>
        <v>79.411095606746471</v>
      </c>
      <c r="D39" s="20">
        <f>STDEV(D32:D37)/SQRT(3)</f>
        <v>4.1203721280571539</v>
      </c>
      <c r="E39" s="20">
        <f>STDEV(E32:E37)/SQRT(5)</f>
        <v>0.81987695518244097</v>
      </c>
      <c r="G39" s="20" t="s">
        <v>5</v>
      </c>
      <c r="H39" s="20">
        <f>STDEV(H32:H37)/SQRT(4)</f>
        <v>388.50860240641123</v>
      </c>
      <c r="I39" s="20">
        <f>STDEV(I32:I37)/SQRT(6)</f>
        <v>3686.0423151534233</v>
      </c>
      <c r="J39" s="20">
        <f>STDEV(J32:J37)/SQRT(3)</f>
        <v>92.55708336158294</v>
      </c>
      <c r="K39" s="20">
        <f>STDEV(K32:K37)/SQRT(5)</f>
        <v>1.4108441916489105</v>
      </c>
      <c r="M39" s="20" t="s">
        <v>5</v>
      </c>
      <c r="N39" s="20">
        <f>STDEV(N31:N34)/SQRT(4)</f>
        <v>154.11999930916946</v>
      </c>
      <c r="O39" s="20">
        <f>STDEV(O31:O36)/SQRT(6)</f>
        <v>692.67963336465471</v>
      </c>
      <c r="P39" s="20">
        <f>STDEV(P31:P36)/SQRT(3)</f>
        <v>16.812628327862811</v>
      </c>
      <c r="Q39" s="20">
        <f>STDEV(Q31:Q36)/SQRT(5)</f>
        <v>0.18518722224307421</v>
      </c>
    </row>
    <row r="40" spans="1:23" ht="32" customHeight="1">
      <c r="B40" s="121" t="s">
        <v>234</v>
      </c>
      <c r="C40" s="121"/>
      <c r="D40" s="20" t="s">
        <v>57</v>
      </c>
      <c r="E40" s="20"/>
      <c r="G40" s="20"/>
      <c r="H40" s="20" t="s">
        <v>234</v>
      </c>
      <c r="I40" s="20"/>
      <c r="J40" s="20" t="s">
        <v>243</v>
      </c>
      <c r="K40" s="20"/>
      <c r="M40" s="20"/>
      <c r="N40" s="124" t="s">
        <v>232</v>
      </c>
      <c r="O40" s="125"/>
      <c r="P40" s="20" t="s">
        <v>237</v>
      </c>
      <c r="Q40" s="20"/>
    </row>
    <row r="41" spans="1:23" ht="32" customHeight="1">
      <c r="B41" s="72"/>
      <c r="C41" s="72"/>
      <c r="H41" s="10"/>
      <c r="M41" s="10"/>
      <c r="N41" s="92"/>
      <c r="O41" s="92"/>
      <c r="P41" s="10"/>
      <c r="Q41" s="10"/>
    </row>
    <row r="42" spans="1:23" ht="32" customHeight="1">
      <c r="A42" s="28" t="s">
        <v>252</v>
      </c>
      <c r="B42" s="28"/>
      <c r="C42" s="28"/>
      <c r="D42" s="28"/>
      <c r="E42" s="28"/>
      <c r="F42" s="28"/>
      <c r="G42" s="28"/>
      <c r="H42" s="28"/>
      <c r="I42" s="28"/>
      <c r="J42" s="28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</row>
    <row r="43" spans="1:23">
      <c r="A43" s="28" t="s">
        <v>239</v>
      </c>
      <c r="B43" s="28"/>
      <c r="C43" s="28"/>
      <c r="D43" s="28"/>
      <c r="E43" s="28"/>
      <c r="F43" s="28"/>
      <c r="G43" s="28"/>
      <c r="H43" s="28"/>
      <c r="I43" s="28"/>
      <c r="J43" s="28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</row>
    <row r="44" spans="1:23" s="85" customForma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 spans="1:23">
      <c r="A45" s="32"/>
      <c r="B45" s="102" t="s">
        <v>224</v>
      </c>
      <c r="C45" s="103"/>
      <c r="D45" s="32"/>
      <c r="E45" s="102" t="s">
        <v>227</v>
      </c>
      <c r="F45" s="102"/>
      <c r="G45" s="103"/>
      <c r="H45" s="32"/>
      <c r="I45" s="102" t="s">
        <v>229</v>
      </c>
      <c r="J45" s="103"/>
      <c r="K45" s="32"/>
      <c r="L45" s="62"/>
      <c r="M45" s="102" t="s">
        <v>230</v>
      </c>
      <c r="N45" s="103"/>
      <c r="O45" s="32"/>
      <c r="P45" s="102" t="s">
        <v>231</v>
      </c>
      <c r="Q45" s="103"/>
      <c r="R45" s="72"/>
    </row>
    <row r="46" spans="1:23">
      <c r="A46" s="5"/>
      <c r="B46" s="94" t="s">
        <v>2</v>
      </c>
      <c r="C46" s="6" t="s">
        <v>20</v>
      </c>
      <c r="D46" s="5"/>
      <c r="E46" s="5" t="s">
        <v>2</v>
      </c>
      <c r="F46" s="6" t="s">
        <v>20</v>
      </c>
      <c r="G46" s="6"/>
      <c r="I46" s="5" t="s">
        <v>2</v>
      </c>
      <c r="J46" s="6" t="s">
        <v>20</v>
      </c>
      <c r="M46" s="5" t="s">
        <v>2</v>
      </c>
      <c r="N46" s="6" t="s">
        <v>20</v>
      </c>
      <c r="O46" s="5"/>
      <c r="P46" s="5" t="s">
        <v>2</v>
      </c>
      <c r="Q46" s="6" t="s">
        <v>20</v>
      </c>
      <c r="R46" s="10"/>
    </row>
    <row r="47" spans="1:23">
      <c r="A47" s="5"/>
      <c r="B47" s="10">
        <v>584.84508640000001</v>
      </c>
      <c r="C47" s="6">
        <v>256.0029677</v>
      </c>
      <c r="D47" s="5"/>
      <c r="E47" s="10">
        <v>547.65315459999999</v>
      </c>
      <c r="F47" s="10">
        <v>520.09493339999995</v>
      </c>
      <c r="G47" s="6"/>
      <c r="H47" s="5"/>
      <c r="I47" s="10">
        <v>30.847863199999999</v>
      </c>
      <c r="J47" s="6">
        <v>15.69989653</v>
      </c>
      <c r="K47" s="5"/>
      <c r="L47" s="10"/>
      <c r="M47" s="10">
        <v>156.80408299999999</v>
      </c>
      <c r="N47" s="6">
        <v>273.24860969999997</v>
      </c>
      <c r="O47" s="5"/>
      <c r="P47" s="10">
        <v>287.70699960000002</v>
      </c>
      <c r="Q47" s="6">
        <v>156.86678000000001</v>
      </c>
      <c r="R47" s="10"/>
    </row>
    <row r="48" spans="1:23">
      <c r="A48" s="5"/>
      <c r="B48" s="10">
        <v>363.30054619999999</v>
      </c>
      <c r="C48" s="6">
        <v>392.0994273</v>
      </c>
      <c r="D48" s="5"/>
      <c r="E48" s="10">
        <v>317.57808640000002</v>
      </c>
      <c r="F48" s="10">
        <v>1161.054376</v>
      </c>
      <c r="G48" s="6"/>
      <c r="H48" s="5"/>
      <c r="I48" s="10">
        <v>17.720108069999998</v>
      </c>
      <c r="J48" s="6">
        <v>23.707044020000001</v>
      </c>
      <c r="K48" s="5"/>
      <c r="L48" s="10"/>
      <c r="M48" s="10">
        <v>26.54356271</v>
      </c>
      <c r="N48" s="6">
        <v>346.38924200000002</v>
      </c>
      <c r="O48" s="5"/>
      <c r="P48" s="10">
        <v>398.69470209999997</v>
      </c>
      <c r="Q48" s="6">
        <v>1521.8076659999999</v>
      </c>
      <c r="R48" s="10"/>
    </row>
    <row r="49" spans="1:18">
      <c r="A49" s="5"/>
      <c r="B49" s="10">
        <v>734.74749469999995</v>
      </c>
      <c r="C49" s="6">
        <v>188.29263030000001</v>
      </c>
      <c r="D49" s="5"/>
      <c r="E49" s="10">
        <v>255.4471996</v>
      </c>
      <c r="F49" s="10">
        <v>1035.3405009999999</v>
      </c>
      <c r="G49" s="6"/>
      <c r="H49" s="5"/>
      <c r="I49" s="10">
        <v>94.172641490000004</v>
      </c>
      <c r="J49" s="6">
        <v>65.537301790000001</v>
      </c>
      <c r="K49" s="5"/>
      <c r="L49" s="10"/>
      <c r="M49" s="10">
        <v>42.60811606</v>
      </c>
      <c r="N49" s="6">
        <v>223.45355749999999</v>
      </c>
      <c r="O49" s="5"/>
      <c r="P49" s="10">
        <v>907.39496340000005</v>
      </c>
      <c r="Q49" s="6">
        <v>2853.39725</v>
      </c>
      <c r="R49" s="10"/>
    </row>
    <row r="50" spans="1:18">
      <c r="A50" s="5"/>
      <c r="B50" s="10">
        <v>383.14315579999999</v>
      </c>
      <c r="C50" s="6">
        <v>58.282380619999998</v>
      </c>
      <c r="D50" s="5"/>
      <c r="E50" s="10">
        <v>684.71179340000003</v>
      </c>
      <c r="F50" s="10">
        <v>1403.709748</v>
      </c>
      <c r="G50" s="6"/>
      <c r="H50" s="5"/>
      <c r="I50" s="10">
        <v>77.158549600000001</v>
      </c>
      <c r="J50" s="6">
        <v>35.329756250000003</v>
      </c>
      <c r="K50" s="5"/>
      <c r="L50" s="10"/>
      <c r="M50" s="10"/>
      <c r="N50" s="6">
        <v>677.85519179999994</v>
      </c>
      <c r="O50" s="5"/>
      <c r="P50" s="10">
        <v>403.11716100000001</v>
      </c>
      <c r="Q50" s="6">
        <v>4424.6998649999996</v>
      </c>
      <c r="R50" s="10"/>
    </row>
    <row r="51" spans="1:18">
      <c r="A51" s="5"/>
      <c r="B51" s="10"/>
      <c r="C51" s="6">
        <v>91.098807879999995</v>
      </c>
      <c r="D51" s="5"/>
      <c r="E51" s="10"/>
      <c r="F51" s="10">
        <v>3495.892754</v>
      </c>
      <c r="G51" s="6"/>
      <c r="H51" s="5"/>
      <c r="I51" s="10"/>
      <c r="J51" s="6">
        <v>117.8510862</v>
      </c>
      <c r="K51" s="5"/>
      <c r="L51" s="10"/>
      <c r="M51" s="10"/>
      <c r="N51" s="6">
        <v>129.52527359999999</v>
      </c>
      <c r="O51" s="5"/>
      <c r="P51" s="10"/>
      <c r="Q51" s="6">
        <v>2498.182538</v>
      </c>
      <c r="R51" s="10"/>
    </row>
    <row r="52" spans="1:18">
      <c r="A52" s="5"/>
      <c r="B52" s="10"/>
      <c r="C52" s="6">
        <v>35.876182589999999</v>
      </c>
      <c r="D52" s="5"/>
      <c r="E52" s="10"/>
      <c r="F52" s="10">
        <v>389.04832340000002</v>
      </c>
      <c r="G52" s="6"/>
      <c r="H52" s="5"/>
      <c r="I52" s="10"/>
      <c r="J52" s="6">
        <v>21.799350740000001</v>
      </c>
      <c r="K52" s="5"/>
      <c r="L52" s="10"/>
      <c r="M52" s="10"/>
      <c r="N52" s="6"/>
      <c r="O52" s="5"/>
      <c r="P52" s="10"/>
      <c r="Q52" s="6">
        <v>721.80733120000002</v>
      </c>
      <c r="R52" s="10"/>
    </row>
    <row r="53" spans="1:18">
      <c r="A53" s="5"/>
      <c r="B53" s="10"/>
      <c r="C53" s="6"/>
      <c r="D53" s="5"/>
      <c r="E53" s="10"/>
      <c r="F53" s="10"/>
      <c r="G53" s="6"/>
      <c r="H53" s="5"/>
      <c r="I53" s="10"/>
      <c r="J53" s="6"/>
      <c r="K53" s="5"/>
      <c r="L53" s="10"/>
      <c r="M53" s="10"/>
      <c r="N53" s="6"/>
      <c r="O53" s="5"/>
      <c r="P53" s="10"/>
      <c r="Q53" s="6"/>
      <c r="R53" s="10"/>
    </row>
    <row r="54" spans="1:18">
      <c r="A54" s="87" t="s">
        <v>59</v>
      </c>
      <c r="B54" s="11">
        <v>516.5</v>
      </c>
      <c r="C54" s="15">
        <v>170.3</v>
      </c>
      <c r="D54" s="5" t="s">
        <v>59</v>
      </c>
      <c r="E54" s="11">
        <v>451.3</v>
      </c>
      <c r="F54" s="10">
        <v>1334</v>
      </c>
      <c r="G54" s="6"/>
      <c r="H54" s="5" t="s">
        <v>59</v>
      </c>
      <c r="I54" s="11">
        <v>54.97</v>
      </c>
      <c r="J54" s="6">
        <v>46.65</v>
      </c>
      <c r="K54" s="5" t="s">
        <v>59</v>
      </c>
      <c r="L54" s="10"/>
      <c r="M54" s="2">
        <v>75.319999999999993</v>
      </c>
      <c r="N54" s="6">
        <v>330.1</v>
      </c>
      <c r="O54" s="5" t="s">
        <v>59</v>
      </c>
      <c r="P54" s="11">
        <v>499.2</v>
      </c>
      <c r="Q54" s="6">
        <v>2029</v>
      </c>
      <c r="R54" s="10"/>
    </row>
    <row r="55" spans="1:18">
      <c r="A55" s="88" t="s">
        <v>5</v>
      </c>
      <c r="B55" s="41">
        <v>88.3</v>
      </c>
      <c r="C55" s="73">
        <v>55.9</v>
      </c>
      <c r="D55" s="7" t="s">
        <v>5</v>
      </c>
      <c r="E55" s="41">
        <v>100</v>
      </c>
      <c r="F55" s="13">
        <v>460.2</v>
      </c>
      <c r="G55" s="8"/>
      <c r="H55" s="5" t="s">
        <v>5</v>
      </c>
      <c r="I55" s="11">
        <v>18.25</v>
      </c>
      <c r="J55" s="6">
        <v>15.98</v>
      </c>
      <c r="K55" s="5" t="s">
        <v>5</v>
      </c>
      <c r="L55" s="10"/>
      <c r="M55" s="2">
        <v>41.01</v>
      </c>
      <c r="N55" s="6">
        <v>93.82</v>
      </c>
      <c r="O55" s="5" t="s">
        <v>5</v>
      </c>
      <c r="P55" s="11">
        <v>138.6</v>
      </c>
      <c r="Q55" s="6">
        <v>635.29999999999995</v>
      </c>
      <c r="R55" s="10"/>
    </row>
    <row r="56" spans="1:18">
      <c r="A56" s="88" t="s">
        <v>234</v>
      </c>
      <c r="B56" s="89"/>
      <c r="C56" s="73" t="s">
        <v>242</v>
      </c>
      <c r="D56" s="7" t="s">
        <v>232</v>
      </c>
      <c r="E56" s="13"/>
      <c r="F56" s="13"/>
      <c r="G56" s="8" t="s">
        <v>241</v>
      </c>
      <c r="H56" s="7" t="s">
        <v>234</v>
      </c>
      <c r="I56" s="13"/>
      <c r="J56" s="8" t="s">
        <v>236</v>
      </c>
      <c r="K56" s="7" t="s">
        <v>234</v>
      </c>
      <c r="L56" s="13"/>
      <c r="M56" s="13"/>
      <c r="N56" s="8" t="s">
        <v>235</v>
      </c>
      <c r="O56" s="7" t="s">
        <v>232</v>
      </c>
      <c r="P56" s="13"/>
      <c r="Q56" s="8" t="s">
        <v>233</v>
      </c>
      <c r="R56" s="10"/>
    </row>
  </sheetData>
  <mergeCells count="24">
    <mergeCell ref="M45:N45"/>
    <mergeCell ref="P45:Q45"/>
    <mergeCell ref="N29:Q29"/>
    <mergeCell ref="B27:C27"/>
    <mergeCell ref="T14:U14"/>
    <mergeCell ref="N14:O14"/>
    <mergeCell ref="H14:I14"/>
    <mergeCell ref="B14:C14"/>
    <mergeCell ref="N27:O27"/>
    <mergeCell ref="B40:C40"/>
    <mergeCell ref="B45:C45"/>
    <mergeCell ref="B30:E30"/>
    <mergeCell ref="H30:K30"/>
    <mergeCell ref="E45:G45"/>
    <mergeCell ref="I45:J45"/>
    <mergeCell ref="N40:O40"/>
    <mergeCell ref="B4:E4"/>
    <mergeCell ref="H4:K4"/>
    <mergeCell ref="N4:Q4"/>
    <mergeCell ref="T4:W4"/>
    <mergeCell ref="B17:E17"/>
    <mergeCell ref="H17:K17"/>
    <mergeCell ref="N17:Q17"/>
    <mergeCell ref="T17:W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workbookViewId="0">
      <selection activeCell="K3" sqref="K3:L226"/>
    </sheetView>
  </sheetViews>
  <sheetFormatPr baseColWidth="10" defaultRowHeight="15" x14ac:dyDescent="0"/>
  <cols>
    <col min="1" max="1" width="17.33203125" customWidth="1"/>
  </cols>
  <sheetData>
    <row r="1" spans="1:15">
      <c r="A1" s="25" t="s">
        <v>210</v>
      </c>
      <c r="B1" s="25"/>
      <c r="C1" s="25"/>
      <c r="D1" s="25"/>
      <c r="E1" s="25"/>
      <c r="F1" s="25"/>
      <c r="G1" s="25"/>
      <c r="H1" s="25"/>
      <c r="I1" s="25"/>
      <c r="K1" s="25" t="s">
        <v>212</v>
      </c>
      <c r="L1" s="25"/>
      <c r="M1" s="25"/>
      <c r="N1" s="25"/>
    </row>
    <row r="2" spans="1:15">
      <c r="A2" s="25" t="s">
        <v>211</v>
      </c>
      <c r="B2" s="25"/>
      <c r="C2" s="25"/>
      <c r="D2" s="25"/>
      <c r="E2" s="25"/>
      <c r="F2" s="25"/>
      <c r="G2" s="25"/>
      <c r="H2" s="25"/>
      <c r="I2" s="25"/>
      <c r="K2" s="25" t="s">
        <v>213</v>
      </c>
      <c r="L2" s="25"/>
      <c r="M2" s="25"/>
      <c r="N2" s="25"/>
    </row>
    <row r="3" spans="1:15">
      <c r="A3" s="50" t="s">
        <v>64</v>
      </c>
      <c r="B3" s="117" t="s">
        <v>69</v>
      </c>
      <c r="C3" s="117"/>
      <c r="D3" s="117"/>
      <c r="E3" s="117"/>
      <c r="F3" s="117" t="s">
        <v>66</v>
      </c>
      <c r="G3" s="117"/>
      <c r="H3" s="117"/>
      <c r="I3" s="118"/>
      <c r="J3" s="18"/>
      <c r="K3" s="50" t="s">
        <v>91</v>
      </c>
      <c r="L3" s="51" t="s">
        <v>19</v>
      </c>
    </row>
    <row r="4" spans="1:15">
      <c r="A4" s="36">
        <v>1.3730119999999999</v>
      </c>
      <c r="B4" s="11">
        <v>98.776157850000004</v>
      </c>
      <c r="C4" s="11">
        <v>97.803531599999999</v>
      </c>
      <c r="D4" s="11">
        <v>101.4655532</v>
      </c>
      <c r="E4" s="11">
        <v>97.244304240000005</v>
      </c>
      <c r="F4" s="11">
        <v>96.954041059999994</v>
      </c>
      <c r="G4" s="11">
        <v>91.89203114</v>
      </c>
      <c r="H4" s="11">
        <v>97.597184260000006</v>
      </c>
      <c r="I4" s="12">
        <v>96.324129380000002</v>
      </c>
      <c r="K4" s="36">
        <v>0</v>
      </c>
      <c r="L4" s="12">
        <v>100</v>
      </c>
      <c r="M4" s="2"/>
      <c r="N4" s="2"/>
      <c r="O4" s="2"/>
    </row>
    <row r="5" spans="1:15">
      <c r="A5" s="36">
        <v>9.9392019999999999</v>
      </c>
      <c r="B5" s="11">
        <v>103.1797207</v>
      </c>
      <c r="C5" s="11">
        <v>100.879212</v>
      </c>
      <c r="D5" s="11">
        <v>100.06982549999999</v>
      </c>
      <c r="E5" s="11">
        <v>100.9416961</v>
      </c>
      <c r="F5" s="11">
        <v>102.4961217</v>
      </c>
      <c r="G5" s="11">
        <v>104.5565211</v>
      </c>
      <c r="H5" s="11">
        <v>100.66820010000001</v>
      </c>
      <c r="I5" s="12">
        <v>102.60439460000001</v>
      </c>
      <c r="K5" s="36">
        <v>0.333117</v>
      </c>
      <c r="L5" s="12">
        <v>99.965310000000002</v>
      </c>
      <c r="M5" s="2"/>
      <c r="N5" s="2"/>
      <c r="O5" s="2"/>
    </row>
    <row r="6" spans="1:15">
      <c r="A6" s="36">
        <v>18.707837000000001</v>
      </c>
      <c r="B6" s="11">
        <v>98.044121439999998</v>
      </c>
      <c r="C6" s="11">
        <v>101.31725640000001</v>
      </c>
      <c r="D6" s="11">
        <v>98.464621300000005</v>
      </c>
      <c r="E6" s="11">
        <v>101.8139996</v>
      </c>
      <c r="F6" s="11">
        <v>100.5498372</v>
      </c>
      <c r="G6" s="11">
        <v>103.55144780000001</v>
      </c>
      <c r="H6" s="11">
        <v>101.7346156</v>
      </c>
      <c r="I6" s="12">
        <v>101.0714761</v>
      </c>
      <c r="K6" s="36">
        <v>0.66966700000000001</v>
      </c>
      <c r="L6" s="12">
        <v>99.56559</v>
      </c>
      <c r="M6" s="2"/>
      <c r="N6" s="2"/>
      <c r="O6" s="2"/>
    </row>
    <row r="7" spans="1:15">
      <c r="A7" s="36">
        <v>27.313762000000001</v>
      </c>
      <c r="B7" s="11">
        <v>100.2057693</v>
      </c>
      <c r="C7" s="11">
        <v>99.6717996</v>
      </c>
      <c r="D7" s="11">
        <v>90.910111920000006</v>
      </c>
      <c r="E7" s="11">
        <v>88.958178239999995</v>
      </c>
      <c r="F7" s="11">
        <v>102.1647782</v>
      </c>
      <c r="G7" s="11">
        <v>108.4410397</v>
      </c>
      <c r="H7" s="11">
        <v>111.48786010000001</v>
      </c>
      <c r="I7" s="12">
        <v>102.41869699999999</v>
      </c>
      <c r="K7" s="36">
        <v>1.0065170000000001</v>
      </c>
      <c r="L7" s="12">
        <v>99.321910000000003</v>
      </c>
      <c r="M7" s="2"/>
      <c r="N7" s="2"/>
      <c r="O7" s="2"/>
    </row>
    <row r="8" spans="1:15">
      <c r="A8" s="36">
        <v>35.837815999999997</v>
      </c>
      <c r="B8" s="11">
        <v>123.9244143</v>
      </c>
      <c r="C8" s="11">
        <v>127.4091628</v>
      </c>
      <c r="D8" s="11">
        <v>108.0571164</v>
      </c>
      <c r="E8" s="11">
        <v>111.4095932</v>
      </c>
      <c r="F8" s="11">
        <v>99.953750330000005</v>
      </c>
      <c r="G8" s="11">
        <v>112.49160910000001</v>
      </c>
      <c r="H8" s="11">
        <v>107.5838689</v>
      </c>
      <c r="I8" s="12">
        <v>111.6180612</v>
      </c>
      <c r="K8" s="36">
        <v>1.343683</v>
      </c>
      <c r="L8" s="12">
        <v>99.292990000000003</v>
      </c>
      <c r="M8" s="2"/>
      <c r="N8" s="2"/>
      <c r="O8" s="2"/>
    </row>
    <row r="9" spans="1:15">
      <c r="A9" s="36">
        <v>44.385188999999997</v>
      </c>
      <c r="B9" s="11">
        <v>125.1170144</v>
      </c>
      <c r="C9" s="11">
        <v>136.04794709999999</v>
      </c>
      <c r="D9" s="11">
        <v>113.8939529</v>
      </c>
      <c r="E9" s="11">
        <v>119.100025</v>
      </c>
      <c r="F9" s="11">
        <v>101.35029299999999</v>
      </c>
      <c r="G9" s="11">
        <v>114.7815631</v>
      </c>
      <c r="H9" s="11">
        <v>110.1490122</v>
      </c>
      <c r="I9" s="12">
        <v>109.8956874</v>
      </c>
      <c r="K9" s="36">
        <v>1.68025</v>
      </c>
      <c r="L9" s="12">
        <v>99.738119999999995</v>
      </c>
      <c r="M9" s="2"/>
      <c r="N9" s="2"/>
      <c r="O9" s="2"/>
    </row>
    <row r="10" spans="1:15">
      <c r="A10" s="36">
        <v>53.178058</v>
      </c>
      <c r="B10" s="11">
        <v>127.449979</v>
      </c>
      <c r="C10" s="11">
        <v>133.84652259999999</v>
      </c>
      <c r="D10" s="11">
        <v>111.42161059999999</v>
      </c>
      <c r="E10" s="11">
        <v>119.4160749</v>
      </c>
      <c r="F10" s="11">
        <v>97.661904609999993</v>
      </c>
      <c r="G10" s="11">
        <v>114.4134184</v>
      </c>
      <c r="H10" s="11">
        <v>109.327077</v>
      </c>
      <c r="I10" s="12">
        <v>107.1774408</v>
      </c>
      <c r="K10" s="36">
        <v>2.0168330000000001</v>
      </c>
      <c r="L10" s="12">
        <v>99.517290000000003</v>
      </c>
      <c r="M10" s="2"/>
      <c r="N10" s="2"/>
      <c r="O10" s="2"/>
    </row>
    <row r="11" spans="1:15">
      <c r="A11" s="36">
        <v>61.771450000000002</v>
      </c>
      <c r="B11" s="11">
        <v>137.89534029999999</v>
      </c>
      <c r="C11" s="11">
        <v>142.037114</v>
      </c>
      <c r="D11" s="11">
        <v>117.3167337</v>
      </c>
      <c r="E11" s="11">
        <v>126.7660072</v>
      </c>
      <c r="F11" s="11">
        <v>102.03878829999999</v>
      </c>
      <c r="G11" s="11">
        <v>118.6771189</v>
      </c>
      <c r="H11" s="11">
        <v>112.89866979999999</v>
      </c>
      <c r="I11" s="12">
        <v>111.8652884</v>
      </c>
      <c r="K11" s="36">
        <v>2.3555169999999999</v>
      </c>
      <c r="L11" s="12">
        <v>99.261390000000006</v>
      </c>
      <c r="M11" s="2"/>
      <c r="N11" s="2"/>
      <c r="O11" s="2"/>
    </row>
    <row r="12" spans="1:15">
      <c r="A12" s="36">
        <v>70.498464999999996</v>
      </c>
      <c r="B12" s="11">
        <v>121.2589675</v>
      </c>
      <c r="C12" s="11">
        <v>114.2711832</v>
      </c>
      <c r="D12" s="11">
        <v>112.3593637</v>
      </c>
      <c r="E12" s="11">
        <v>123.1728377</v>
      </c>
      <c r="F12" s="11">
        <v>96.712206140000006</v>
      </c>
      <c r="G12" s="11">
        <v>113.5448902</v>
      </c>
      <c r="H12" s="11">
        <v>107.88569219999999</v>
      </c>
      <c r="I12" s="12">
        <v>107.3307685</v>
      </c>
      <c r="K12" s="36">
        <v>2.690617</v>
      </c>
      <c r="L12" s="12">
        <v>99.29607</v>
      </c>
      <c r="M12" s="2"/>
      <c r="N12" s="2"/>
      <c r="O12" s="2"/>
    </row>
    <row r="13" spans="1:15">
      <c r="A13" s="36">
        <v>79.008752000000001</v>
      </c>
      <c r="B13" s="11">
        <v>116.2077882</v>
      </c>
      <c r="C13" s="11">
        <v>101.1665393</v>
      </c>
      <c r="D13" s="11">
        <v>116.35789629999999</v>
      </c>
      <c r="E13" s="11">
        <v>128.98848280000001</v>
      </c>
      <c r="F13" s="11">
        <v>99.795172109999996</v>
      </c>
      <c r="G13" s="11">
        <v>116.4186089</v>
      </c>
      <c r="H13" s="11">
        <v>111.8051241</v>
      </c>
      <c r="I13" s="12">
        <v>111.8213638</v>
      </c>
      <c r="K13" s="36">
        <v>3.0274329999999998</v>
      </c>
      <c r="L13" s="12">
        <v>98.789429999999996</v>
      </c>
      <c r="M13" s="2"/>
      <c r="N13" s="2"/>
      <c r="O13" s="2"/>
    </row>
    <row r="14" spans="1:15">
      <c r="A14" s="36">
        <v>87.547273000000004</v>
      </c>
      <c r="B14" s="11">
        <v>109.5848549</v>
      </c>
      <c r="C14" s="11">
        <v>95.194773280000007</v>
      </c>
      <c r="D14" s="11">
        <v>114.5858874</v>
      </c>
      <c r="E14" s="11">
        <v>127.597093</v>
      </c>
      <c r="F14" s="11">
        <v>95.7211499</v>
      </c>
      <c r="G14" s="11">
        <v>115.8996226</v>
      </c>
      <c r="H14" s="11">
        <v>108.1204439</v>
      </c>
      <c r="I14" s="12">
        <v>111.3831175</v>
      </c>
      <c r="K14" s="36">
        <v>3.3642669999999999</v>
      </c>
      <c r="L14" s="12">
        <v>99.364009999999993</v>
      </c>
      <c r="M14" s="2"/>
      <c r="N14" s="2"/>
      <c r="O14" s="2"/>
    </row>
    <row r="15" spans="1:15">
      <c r="A15" s="36">
        <v>96.215481999999994</v>
      </c>
      <c r="B15" s="11">
        <v>101.09130519999999</v>
      </c>
      <c r="C15" s="11">
        <v>86.881268090000006</v>
      </c>
      <c r="D15" s="11">
        <v>111.46147240000001</v>
      </c>
      <c r="E15" s="11">
        <v>118.538445</v>
      </c>
      <c r="F15" s="11">
        <v>88.213059040000005</v>
      </c>
      <c r="G15" s="11">
        <v>90.211932309999995</v>
      </c>
      <c r="H15" s="11">
        <v>95.701350599999998</v>
      </c>
      <c r="I15" s="12">
        <v>97.597082279999995</v>
      </c>
      <c r="K15" s="36">
        <v>3.7010999999999998</v>
      </c>
      <c r="L15" s="12">
        <v>99.449960000000004</v>
      </c>
      <c r="M15" s="2"/>
      <c r="N15" s="2"/>
      <c r="O15" s="2"/>
    </row>
    <row r="16" spans="1:15">
      <c r="A16" s="36">
        <v>104.989375</v>
      </c>
      <c r="B16" s="11">
        <v>78.975682180000007</v>
      </c>
      <c r="C16" s="11">
        <v>59.019772459999999</v>
      </c>
      <c r="D16" s="11">
        <v>92.150855849999999</v>
      </c>
      <c r="E16" s="11">
        <v>97.797557220000002</v>
      </c>
      <c r="F16" s="11">
        <v>62.996002490000002</v>
      </c>
      <c r="G16" s="11">
        <v>74.506660729999993</v>
      </c>
      <c r="H16" s="11">
        <v>81.718871719999996</v>
      </c>
      <c r="I16" s="12">
        <v>72.823627779999995</v>
      </c>
      <c r="K16" s="36">
        <v>4.0381330000000002</v>
      </c>
      <c r="L16" s="12">
        <v>99.703950000000006</v>
      </c>
      <c r="M16" s="2"/>
      <c r="N16" s="2"/>
      <c r="O16" s="2"/>
    </row>
    <row r="17" spans="1:15">
      <c r="A17" s="36">
        <v>113.80207900000001</v>
      </c>
      <c r="B17" s="11">
        <v>60.625318249999999</v>
      </c>
      <c r="C17" s="11">
        <v>46.050817770000002</v>
      </c>
      <c r="D17" s="11">
        <v>72.279689939999997</v>
      </c>
      <c r="E17" s="11">
        <v>76.99676461</v>
      </c>
      <c r="F17" s="11">
        <v>46.605150940000001</v>
      </c>
      <c r="G17" s="11">
        <v>58.329383800000002</v>
      </c>
      <c r="H17" s="11">
        <v>65.542394369999997</v>
      </c>
      <c r="I17" s="12">
        <v>55.633228529999997</v>
      </c>
      <c r="K17" s="36">
        <v>4.3747999999999996</v>
      </c>
      <c r="L17" s="12">
        <v>99.243799999999993</v>
      </c>
      <c r="M17" s="2"/>
      <c r="N17" s="2"/>
      <c r="O17" s="2"/>
    </row>
    <row r="18" spans="1:15">
      <c r="A18" s="36">
        <v>122.546132</v>
      </c>
      <c r="B18" s="11">
        <v>50.863972760000003</v>
      </c>
      <c r="C18" s="11">
        <v>39.409137790000003</v>
      </c>
      <c r="D18" s="11">
        <v>58.721817209999998</v>
      </c>
      <c r="E18" s="11">
        <v>66.651613019999999</v>
      </c>
      <c r="F18" s="11">
        <v>39.898163500000003</v>
      </c>
      <c r="G18" s="11">
        <v>51.932477310000003</v>
      </c>
      <c r="H18" s="11">
        <v>54.078788350000004</v>
      </c>
      <c r="I18" s="12">
        <v>46.147305150000001</v>
      </c>
      <c r="K18" s="36">
        <v>4.713883</v>
      </c>
      <c r="L18" s="12">
        <v>99.178539999999998</v>
      </c>
      <c r="M18" s="2"/>
      <c r="N18" s="2"/>
      <c r="O18" s="2"/>
    </row>
    <row r="19" spans="1:15">
      <c r="A19" s="36">
        <v>131.04680200000001</v>
      </c>
      <c r="B19" s="11">
        <v>45.513186990000001</v>
      </c>
      <c r="C19" s="11">
        <v>34.401583369999997</v>
      </c>
      <c r="D19" s="11">
        <v>52.524099890000002</v>
      </c>
      <c r="E19" s="11">
        <v>57.109668339999999</v>
      </c>
      <c r="F19" s="11">
        <v>39.800410499999998</v>
      </c>
      <c r="G19" s="11">
        <v>49.370740519999998</v>
      </c>
      <c r="H19" s="11">
        <v>50.197871990000003</v>
      </c>
      <c r="I19" s="12">
        <v>42.12767075</v>
      </c>
      <c r="K19" s="36">
        <v>5.0497829999999997</v>
      </c>
      <c r="L19" s="12">
        <v>99.193340000000006</v>
      </c>
      <c r="M19" s="2"/>
      <c r="N19" s="2"/>
      <c r="O19" s="2"/>
    </row>
    <row r="20" spans="1:15">
      <c r="A20" s="36">
        <v>139.66121699999999</v>
      </c>
      <c r="B20" s="11">
        <v>62.594692510000002</v>
      </c>
      <c r="C20" s="11">
        <v>59.222914670000002</v>
      </c>
      <c r="D20" s="11">
        <v>61.792237479999997</v>
      </c>
      <c r="E20" s="11">
        <v>68.185679759999999</v>
      </c>
      <c r="F20" s="11">
        <v>46.412550629999998</v>
      </c>
      <c r="G20" s="11">
        <v>69.865153019999994</v>
      </c>
      <c r="H20" s="11">
        <v>69.434987269999993</v>
      </c>
      <c r="I20" s="12">
        <v>53.033623669999997</v>
      </c>
      <c r="K20" s="36">
        <v>5.3860669999999997</v>
      </c>
      <c r="L20" s="12">
        <v>98.878860000000003</v>
      </c>
      <c r="M20" s="2"/>
      <c r="N20" s="2"/>
      <c r="O20" s="2"/>
    </row>
    <row r="21" spans="1:15">
      <c r="A21" s="36">
        <v>148.18924999999999</v>
      </c>
      <c r="B21" s="11">
        <v>90.036195629999995</v>
      </c>
      <c r="C21" s="11">
        <v>79.62000037</v>
      </c>
      <c r="D21" s="11">
        <v>79.023291580000006</v>
      </c>
      <c r="E21" s="11">
        <v>92.949127529999998</v>
      </c>
      <c r="F21" s="11">
        <v>77.937882310000006</v>
      </c>
      <c r="G21" s="11">
        <v>107.58732879999999</v>
      </c>
      <c r="H21" s="11">
        <v>102.80872119999999</v>
      </c>
      <c r="I21" s="12">
        <v>85.394306709999995</v>
      </c>
      <c r="K21" s="36">
        <v>5.7249169999999996</v>
      </c>
      <c r="L21" s="12">
        <v>99.535489999999996</v>
      </c>
      <c r="M21" s="2"/>
      <c r="N21" s="2"/>
      <c r="O21" s="2"/>
    </row>
    <row r="22" spans="1:15">
      <c r="A22" s="36">
        <v>156.73773800000001</v>
      </c>
      <c r="B22" s="11">
        <v>108.8666418</v>
      </c>
      <c r="C22" s="11">
        <v>90.319737720000006</v>
      </c>
      <c r="D22" s="11">
        <v>90.998027699999994</v>
      </c>
      <c r="E22" s="11">
        <v>113.0018097</v>
      </c>
      <c r="F22" s="11">
        <v>93.161951239999993</v>
      </c>
      <c r="G22" s="11">
        <v>129.7333788</v>
      </c>
      <c r="H22" s="11">
        <v>119.1553443</v>
      </c>
      <c r="I22" s="12">
        <v>110.60761650000001</v>
      </c>
      <c r="K22" s="36">
        <v>6.0591499999999998</v>
      </c>
      <c r="L22" s="12">
        <v>99.297370000000001</v>
      </c>
      <c r="M22" s="2"/>
      <c r="N22" s="2"/>
      <c r="O22" s="2"/>
    </row>
    <row r="23" spans="1:15">
      <c r="A23" s="36">
        <v>165.46685199999999</v>
      </c>
      <c r="B23" s="11">
        <v>114.21589350000001</v>
      </c>
      <c r="C23" s="11">
        <v>90.940083580000007</v>
      </c>
      <c r="D23" s="11">
        <v>95.925487099999998</v>
      </c>
      <c r="E23" s="11">
        <v>124.70553270000001</v>
      </c>
      <c r="F23" s="11">
        <v>89.839911619999995</v>
      </c>
      <c r="G23" s="11">
        <v>131.00976230000001</v>
      </c>
      <c r="H23" s="11">
        <v>116.5381646</v>
      </c>
      <c r="I23" s="12">
        <v>114.3033313</v>
      </c>
      <c r="K23" s="36">
        <v>6.3963669999999997</v>
      </c>
      <c r="L23" s="12">
        <v>98.887330000000006</v>
      </c>
      <c r="M23" s="2"/>
      <c r="N23" s="2"/>
      <c r="O23" s="2"/>
    </row>
    <row r="24" spans="1:15">
      <c r="A24" s="36">
        <v>174.27153999999999</v>
      </c>
      <c r="B24" s="11">
        <v>115.20000090000001</v>
      </c>
      <c r="C24" s="11">
        <v>87.068806030000005</v>
      </c>
      <c r="D24" s="11">
        <v>97.879380909999995</v>
      </c>
      <c r="E24" s="11">
        <v>121.36857929999999</v>
      </c>
      <c r="F24" s="11">
        <v>88.012746719999996</v>
      </c>
      <c r="G24" s="11">
        <v>126.02389959999999</v>
      </c>
      <c r="H24" s="11">
        <v>111.82100490000001</v>
      </c>
      <c r="I24" s="12">
        <v>109.99350219999999</v>
      </c>
      <c r="K24" s="36">
        <v>6.7327669999999999</v>
      </c>
      <c r="L24" s="12">
        <v>98.218890000000002</v>
      </c>
      <c r="M24" s="2"/>
      <c r="N24" s="2"/>
      <c r="O24" s="2"/>
    </row>
    <row r="25" spans="1:15">
      <c r="A25" s="36">
        <v>182.869968</v>
      </c>
      <c r="B25" s="11">
        <v>65.748005430000006</v>
      </c>
      <c r="C25" s="11">
        <v>57.36978886</v>
      </c>
      <c r="D25" s="11">
        <v>49.538995700000001</v>
      </c>
      <c r="E25" s="11">
        <v>68.749447200000006</v>
      </c>
      <c r="F25" s="11">
        <v>48.106655340000003</v>
      </c>
      <c r="G25" s="11">
        <v>60.070249889999999</v>
      </c>
      <c r="H25" s="11">
        <v>57.975477640000001</v>
      </c>
      <c r="I25" s="12">
        <v>44.188803970000002</v>
      </c>
      <c r="K25" s="36">
        <v>7.0693000000000001</v>
      </c>
      <c r="L25" s="12">
        <v>98.453540000000004</v>
      </c>
      <c r="M25" s="2"/>
      <c r="N25" s="2"/>
      <c r="O25" s="2"/>
    </row>
    <row r="26" spans="1:15">
      <c r="A26" s="36">
        <v>191.37047999999999</v>
      </c>
      <c r="B26" s="11">
        <v>49.639375510000001</v>
      </c>
      <c r="C26" s="11">
        <v>28.269723930000001</v>
      </c>
      <c r="D26" s="11">
        <v>37.23337472</v>
      </c>
      <c r="E26" s="11">
        <v>53.140046810000001</v>
      </c>
      <c r="F26" s="11">
        <v>37.850982520000002</v>
      </c>
      <c r="G26" s="11">
        <v>49.165043609999998</v>
      </c>
      <c r="H26" s="11">
        <v>43.74006894</v>
      </c>
      <c r="I26" s="12">
        <v>35.202083330000001</v>
      </c>
      <c r="K26" s="36">
        <v>7.4063999999999997</v>
      </c>
      <c r="L26" s="12">
        <v>97.871049999999997</v>
      </c>
      <c r="M26" s="2"/>
      <c r="N26" s="2"/>
      <c r="O26" s="2"/>
    </row>
    <row r="27" spans="1:15">
      <c r="A27" s="36">
        <v>200.17488299999999</v>
      </c>
      <c r="B27" s="11">
        <v>36.330036499999999</v>
      </c>
      <c r="C27" s="11">
        <v>17.860152150000001</v>
      </c>
      <c r="D27" s="11">
        <v>30.31063473</v>
      </c>
      <c r="E27" s="11">
        <v>43.063067269999998</v>
      </c>
      <c r="F27" s="11">
        <v>28.651759729999998</v>
      </c>
      <c r="G27" s="11">
        <v>35.703803000000001</v>
      </c>
      <c r="H27" s="11">
        <v>37.729889530000001</v>
      </c>
      <c r="I27" s="12">
        <v>29.281900820000001</v>
      </c>
      <c r="K27" s="36">
        <v>7.743633</v>
      </c>
      <c r="L27" s="12">
        <v>96.854060000000004</v>
      </c>
      <c r="M27" s="2"/>
      <c r="N27" s="2"/>
      <c r="O27" s="2"/>
    </row>
    <row r="28" spans="1:15">
      <c r="A28" s="36">
        <v>208.72382200000001</v>
      </c>
      <c r="B28" s="11">
        <v>31.214915390000002</v>
      </c>
      <c r="C28" s="11">
        <v>16.065641830000001</v>
      </c>
      <c r="D28" s="11">
        <v>30.888042609999999</v>
      </c>
      <c r="E28" s="11">
        <v>44.179023399999998</v>
      </c>
      <c r="F28" s="11">
        <v>25.877090209999999</v>
      </c>
      <c r="G28" s="11">
        <v>36.079234229999997</v>
      </c>
      <c r="H28" s="11">
        <v>33.936382190000003</v>
      </c>
      <c r="I28" s="12">
        <v>29.666830090000001</v>
      </c>
      <c r="K28" s="36">
        <v>8.0799830000000004</v>
      </c>
      <c r="L28" s="12">
        <v>96.307270000000003</v>
      </c>
      <c r="M28" s="2"/>
      <c r="N28" s="2"/>
      <c r="O28" s="2"/>
    </row>
    <row r="29" spans="1:15">
      <c r="A29" s="31">
        <v>217.45055099999999</v>
      </c>
      <c r="B29" s="41">
        <v>26.045524969999999</v>
      </c>
      <c r="C29" s="41">
        <v>14.22970391</v>
      </c>
      <c r="D29" s="41">
        <v>26.655626640000001</v>
      </c>
      <c r="E29" s="41">
        <v>37.267443159999999</v>
      </c>
      <c r="F29" s="41">
        <v>20.55831783</v>
      </c>
      <c r="G29" s="41">
        <v>31.018264940000002</v>
      </c>
      <c r="H29" s="41">
        <v>30.636691240000001</v>
      </c>
      <c r="I29" s="14">
        <v>27.10596434</v>
      </c>
      <c r="K29" s="36">
        <v>8.417567</v>
      </c>
      <c r="L29" s="12">
        <v>95.198599999999999</v>
      </c>
      <c r="M29" s="2"/>
      <c r="N29" s="2"/>
      <c r="O29" s="2"/>
    </row>
    <row r="30" spans="1:15">
      <c r="K30" s="36">
        <v>8.7534170000000007</v>
      </c>
      <c r="L30" s="12">
        <v>94.015619999999998</v>
      </c>
    </row>
    <row r="31" spans="1:15">
      <c r="K31" s="36">
        <v>9.0900669999999995</v>
      </c>
      <c r="L31" s="12">
        <v>92.663039999999995</v>
      </c>
    </row>
    <row r="32" spans="1:15">
      <c r="K32" s="36">
        <v>9.4273330000000009</v>
      </c>
      <c r="L32" s="12">
        <v>91.768839999999997</v>
      </c>
    </row>
    <row r="33" spans="11:12">
      <c r="K33" s="36">
        <v>9.7639499999999995</v>
      </c>
      <c r="L33" s="12">
        <v>90.843429999999998</v>
      </c>
    </row>
    <row r="34" spans="11:12">
      <c r="K34" s="36">
        <v>10.10073</v>
      </c>
      <c r="L34" s="12">
        <v>89.743880000000004</v>
      </c>
    </row>
    <row r="35" spans="11:12">
      <c r="K35" s="36">
        <v>10.437569999999999</v>
      </c>
      <c r="L35" s="12">
        <v>88.795789999999997</v>
      </c>
    </row>
    <row r="36" spans="11:12">
      <c r="K36" s="36">
        <v>10.774649999999999</v>
      </c>
      <c r="L36" s="12">
        <v>88.100099999999998</v>
      </c>
    </row>
    <row r="37" spans="11:12">
      <c r="K37" s="36">
        <v>11.11145</v>
      </c>
      <c r="L37" s="12">
        <v>88.017849999999996</v>
      </c>
    </row>
    <row r="38" spans="11:12">
      <c r="K38" s="36">
        <v>11.44895</v>
      </c>
      <c r="L38" s="12">
        <v>87.345590000000001</v>
      </c>
    </row>
    <row r="39" spans="11:12">
      <c r="K39" s="36">
        <v>11.78473</v>
      </c>
      <c r="L39" s="12">
        <v>87.192179999999993</v>
      </c>
    </row>
    <row r="40" spans="11:12">
      <c r="K40" s="36">
        <v>12.12157</v>
      </c>
      <c r="L40" s="12">
        <v>86.798339999999996</v>
      </c>
    </row>
    <row r="41" spans="11:12">
      <c r="K41" s="36">
        <v>12.459149999999999</v>
      </c>
      <c r="L41" s="12">
        <v>85.725369999999998</v>
      </c>
    </row>
    <row r="42" spans="11:12">
      <c r="K42" s="36">
        <v>12.79548</v>
      </c>
      <c r="L42" s="12">
        <v>85.734009999999998</v>
      </c>
    </row>
    <row r="43" spans="11:12">
      <c r="K43" s="36">
        <v>13.13195</v>
      </c>
      <c r="L43" s="12">
        <v>85.812200000000004</v>
      </c>
    </row>
    <row r="44" spans="11:12">
      <c r="K44" s="36">
        <v>13.468769999999999</v>
      </c>
      <c r="L44" s="12">
        <v>86.06532</v>
      </c>
    </row>
    <row r="45" spans="11:12">
      <c r="K45" s="36">
        <v>13.80523</v>
      </c>
      <c r="L45" s="12">
        <v>86.1614</v>
      </c>
    </row>
    <row r="46" spans="11:12">
      <c r="K46" s="36">
        <v>14.143000000000001</v>
      </c>
      <c r="L46" s="12">
        <v>86.278400000000005</v>
      </c>
    </row>
    <row r="47" spans="11:12">
      <c r="K47" s="36">
        <v>14.480370000000001</v>
      </c>
      <c r="L47" s="12">
        <v>86.575230000000005</v>
      </c>
    </row>
    <row r="48" spans="11:12">
      <c r="K48" s="36">
        <v>14.81587</v>
      </c>
      <c r="L48" s="12">
        <v>86.813519999999997</v>
      </c>
    </row>
    <row r="49" spans="11:12">
      <c r="K49" s="36">
        <v>15.15305</v>
      </c>
      <c r="L49" s="12">
        <v>86.615710000000007</v>
      </c>
    </row>
    <row r="50" spans="11:12">
      <c r="K50" s="36">
        <v>15.48973</v>
      </c>
      <c r="L50" s="12">
        <v>86.628529999999998</v>
      </c>
    </row>
    <row r="51" spans="11:12">
      <c r="K51" s="36">
        <v>15.8271</v>
      </c>
      <c r="L51" s="12">
        <v>86.717280000000002</v>
      </c>
    </row>
    <row r="52" spans="11:12">
      <c r="K52" s="36">
        <v>16.163329999999998</v>
      </c>
      <c r="L52" s="12">
        <v>86.865629999999996</v>
      </c>
    </row>
    <row r="53" spans="11:12">
      <c r="K53" s="36">
        <v>16.499949999999998</v>
      </c>
      <c r="L53" s="12">
        <v>87.344800000000006</v>
      </c>
    </row>
    <row r="54" spans="11:12">
      <c r="K54" s="36">
        <v>16.83717</v>
      </c>
      <c r="L54" s="12">
        <v>87.832589999999996</v>
      </c>
    </row>
    <row r="55" spans="11:12">
      <c r="K55" s="36">
        <v>17.17362</v>
      </c>
      <c r="L55" s="12">
        <v>87.959819999999993</v>
      </c>
    </row>
    <row r="56" spans="11:12">
      <c r="K56" s="36">
        <v>17.51108</v>
      </c>
      <c r="L56" s="12">
        <v>88.56447</v>
      </c>
    </row>
    <row r="57" spans="11:12">
      <c r="K57" s="36">
        <v>17.848020000000002</v>
      </c>
      <c r="L57" s="12">
        <v>88.490530000000007</v>
      </c>
    </row>
    <row r="58" spans="11:12">
      <c r="K58" s="36">
        <v>18.184619999999999</v>
      </c>
      <c r="L58" s="12">
        <v>88.338049999999996</v>
      </c>
    </row>
    <row r="59" spans="11:12">
      <c r="K59" s="36">
        <v>18.521149999999999</v>
      </c>
      <c r="L59" s="12">
        <v>88.622450000000001</v>
      </c>
    </row>
    <row r="60" spans="11:12">
      <c r="K60" s="36">
        <v>18.85792</v>
      </c>
      <c r="L60" s="12">
        <v>88.027259999999998</v>
      </c>
    </row>
    <row r="61" spans="11:12">
      <c r="K61" s="36">
        <v>19.194769999999998</v>
      </c>
      <c r="L61" s="12">
        <v>88.335089999999994</v>
      </c>
    </row>
    <row r="62" spans="11:12">
      <c r="K62" s="36">
        <v>19.531420000000001</v>
      </c>
      <c r="L62" s="12">
        <v>88.26361</v>
      </c>
    </row>
    <row r="63" spans="11:12">
      <c r="K63" s="36">
        <v>19.868600000000001</v>
      </c>
      <c r="L63" s="12">
        <v>88.245000000000005</v>
      </c>
    </row>
    <row r="64" spans="11:12">
      <c r="K64" s="36">
        <v>20.205500000000001</v>
      </c>
      <c r="L64" s="12">
        <v>88.465190000000007</v>
      </c>
    </row>
    <row r="65" spans="11:12">
      <c r="K65" s="36">
        <v>20.54213</v>
      </c>
      <c r="L65" s="12">
        <v>88.576939999999993</v>
      </c>
    </row>
    <row r="66" spans="11:12">
      <c r="K66" s="36">
        <v>20.879930000000002</v>
      </c>
      <c r="L66" s="12">
        <v>88.690269999999998</v>
      </c>
    </row>
    <row r="67" spans="11:12">
      <c r="K67" s="36">
        <v>21.21575</v>
      </c>
      <c r="L67" s="12">
        <v>88.739090000000004</v>
      </c>
    </row>
    <row r="68" spans="11:12">
      <c r="K68" s="36">
        <v>21.552579999999999</v>
      </c>
      <c r="L68" s="12">
        <v>88.705860000000001</v>
      </c>
    </row>
    <row r="69" spans="11:12">
      <c r="K69" s="36">
        <v>21.889130000000002</v>
      </c>
      <c r="L69" s="12">
        <v>88.984750000000005</v>
      </c>
    </row>
    <row r="70" spans="11:12">
      <c r="K70" s="36">
        <v>22.226430000000001</v>
      </c>
      <c r="L70" s="12">
        <v>88.942499999999995</v>
      </c>
    </row>
    <row r="71" spans="11:12">
      <c r="K71" s="36">
        <v>22.563379999999999</v>
      </c>
      <c r="L71" s="12">
        <v>88.995999999999995</v>
      </c>
    </row>
    <row r="72" spans="11:12">
      <c r="K72" s="36">
        <v>22.900320000000001</v>
      </c>
      <c r="L72" s="12">
        <v>89.043899999999994</v>
      </c>
    </row>
    <row r="73" spans="11:12">
      <c r="K73" s="36">
        <v>23.236599999999999</v>
      </c>
      <c r="L73" s="12">
        <v>89.134309999999999</v>
      </c>
    </row>
    <row r="74" spans="11:12">
      <c r="K74" s="36">
        <v>23.573450000000001</v>
      </c>
      <c r="L74" s="12">
        <v>89.089929999999995</v>
      </c>
    </row>
    <row r="75" spans="11:12">
      <c r="K75" s="36">
        <v>23.91075</v>
      </c>
      <c r="L75" s="12">
        <v>89.33502</v>
      </c>
    </row>
    <row r="76" spans="11:12">
      <c r="K76" s="36">
        <v>24.246919999999999</v>
      </c>
      <c r="L76" s="12">
        <v>89.022760000000005</v>
      </c>
    </row>
    <row r="77" spans="11:12">
      <c r="K77" s="36">
        <v>24.583970000000001</v>
      </c>
      <c r="L77" s="12">
        <v>88.760980000000004</v>
      </c>
    </row>
    <row r="78" spans="11:12">
      <c r="K78" s="36">
        <v>24.920750000000002</v>
      </c>
      <c r="L78" s="12">
        <v>88.776859999999999</v>
      </c>
    </row>
    <row r="79" spans="11:12">
      <c r="K79" s="36">
        <v>25.25788</v>
      </c>
      <c r="L79" s="12">
        <v>88.586100000000002</v>
      </c>
    </row>
    <row r="80" spans="11:12">
      <c r="K80" s="36">
        <v>25.594550000000002</v>
      </c>
      <c r="L80" s="12">
        <v>88.519710000000003</v>
      </c>
    </row>
    <row r="81" spans="11:12">
      <c r="K81" s="36">
        <v>25.93112</v>
      </c>
      <c r="L81" s="12">
        <v>88.081140000000005</v>
      </c>
    </row>
    <row r="82" spans="11:12">
      <c r="K82" s="36">
        <v>26.267720000000001</v>
      </c>
      <c r="L82" s="12">
        <v>88.020830000000004</v>
      </c>
    </row>
    <row r="83" spans="11:12">
      <c r="K83" s="36">
        <v>26.60483</v>
      </c>
      <c r="L83" s="12">
        <v>88.015540000000001</v>
      </c>
    </row>
    <row r="84" spans="11:12">
      <c r="K84" s="36">
        <v>26.942299999999999</v>
      </c>
      <c r="L84" s="12">
        <v>87.746610000000004</v>
      </c>
    </row>
    <row r="85" spans="11:12">
      <c r="K85" s="36">
        <v>27.27862</v>
      </c>
      <c r="L85" s="12">
        <v>87.31635</v>
      </c>
    </row>
    <row r="86" spans="11:12">
      <c r="K86" s="36">
        <v>27.616820000000001</v>
      </c>
      <c r="L86" s="12">
        <v>86.937479999999994</v>
      </c>
    </row>
    <row r="87" spans="11:12">
      <c r="K87" s="36">
        <v>27.952030000000001</v>
      </c>
      <c r="L87" s="12">
        <v>86.918599999999998</v>
      </c>
    </row>
    <row r="88" spans="11:12">
      <c r="K88" s="36">
        <v>28.288530000000002</v>
      </c>
      <c r="L88" s="12">
        <v>86.533600000000007</v>
      </c>
    </row>
    <row r="89" spans="11:12">
      <c r="K89" s="36">
        <v>28.625730000000001</v>
      </c>
      <c r="L89" s="12">
        <v>86.611919999999998</v>
      </c>
    </row>
    <row r="90" spans="11:12">
      <c r="K90" s="36">
        <v>28.962630000000001</v>
      </c>
      <c r="L90" s="12">
        <v>86.748670000000004</v>
      </c>
    </row>
    <row r="91" spans="11:12">
      <c r="K91" s="36">
        <v>29.299320000000002</v>
      </c>
      <c r="L91" s="12">
        <v>86.565700000000007</v>
      </c>
    </row>
    <row r="92" spans="11:12">
      <c r="K92" s="36">
        <v>29.636019999999998</v>
      </c>
      <c r="L92" s="12">
        <v>86.647040000000004</v>
      </c>
    </row>
    <row r="93" spans="11:12">
      <c r="K93" s="36">
        <v>29.973520000000001</v>
      </c>
      <c r="L93" s="12">
        <v>86.604680000000002</v>
      </c>
    </row>
    <row r="94" spans="11:12">
      <c r="K94" s="36">
        <v>30.31</v>
      </c>
      <c r="L94" s="12">
        <v>86.524280000000005</v>
      </c>
    </row>
    <row r="95" spans="11:12">
      <c r="K95" s="36">
        <v>30.64697</v>
      </c>
      <c r="L95" s="12">
        <v>86.7226</v>
      </c>
    </row>
    <row r="96" spans="11:12">
      <c r="K96" s="36">
        <v>30.98377</v>
      </c>
      <c r="L96" s="12">
        <v>86.397379999999998</v>
      </c>
    </row>
    <row r="97" spans="11:12">
      <c r="K97" s="36">
        <v>31.321120000000001</v>
      </c>
      <c r="L97" s="12">
        <v>87.089489999999998</v>
      </c>
    </row>
    <row r="98" spans="11:12">
      <c r="K98" s="36">
        <v>31.65673</v>
      </c>
      <c r="L98" s="12">
        <v>87.120130000000003</v>
      </c>
    </row>
    <row r="99" spans="11:12">
      <c r="K99" s="36">
        <v>31.993919999999999</v>
      </c>
      <c r="L99" s="12">
        <v>86.506659999999997</v>
      </c>
    </row>
    <row r="100" spans="11:12">
      <c r="K100" s="36">
        <v>32.330880000000001</v>
      </c>
      <c r="L100" s="12">
        <v>86.403369999999995</v>
      </c>
    </row>
    <row r="101" spans="11:12">
      <c r="K101" s="36">
        <v>32.667630000000003</v>
      </c>
      <c r="L101" s="12">
        <v>86.640990000000002</v>
      </c>
    </row>
    <row r="102" spans="11:12">
      <c r="K102" s="36">
        <v>33.004869999999997</v>
      </c>
      <c r="L102" s="12">
        <v>85.904790000000006</v>
      </c>
    </row>
    <row r="103" spans="11:12">
      <c r="K103" s="36">
        <v>33.341079999999998</v>
      </c>
      <c r="L103" s="12">
        <v>86.46275</v>
      </c>
    </row>
    <row r="104" spans="11:12">
      <c r="K104" s="36">
        <v>33.677819999999997</v>
      </c>
      <c r="L104" s="12">
        <v>85.345839999999995</v>
      </c>
    </row>
    <row r="105" spans="11:12">
      <c r="K105" s="36">
        <v>34.01493</v>
      </c>
      <c r="L105" s="12">
        <v>85.886179999999996</v>
      </c>
    </row>
    <row r="106" spans="11:12">
      <c r="K106" s="36">
        <v>34.351779999999998</v>
      </c>
      <c r="L106" s="12">
        <v>85.136740000000003</v>
      </c>
    </row>
    <row r="107" spans="11:12">
      <c r="K107" s="36">
        <v>34.688450000000003</v>
      </c>
      <c r="L107" s="12">
        <v>84.235730000000004</v>
      </c>
    </row>
    <row r="108" spans="11:12">
      <c r="K108" s="36">
        <v>35.026850000000003</v>
      </c>
      <c r="L108" s="12">
        <v>84.315920000000006</v>
      </c>
    </row>
    <row r="109" spans="11:12">
      <c r="K109" s="36">
        <v>35.362450000000003</v>
      </c>
      <c r="L109" s="12">
        <v>84.648020000000002</v>
      </c>
    </row>
    <row r="110" spans="11:12">
      <c r="K110" s="36">
        <v>35.699019999999997</v>
      </c>
      <c r="L110" s="12">
        <v>85.215800000000002</v>
      </c>
    </row>
    <row r="111" spans="11:12">
      <c r="K111" s="36">
        <v>36.036070000000002</v>
      </c>
      <c r="L111" s="12">
        <v>84.673439999999999</v>
      </c>
    </row>
    <row r="112" spans="11:12">
      <c r="K112" s="36">
        <v>36.372669999999999</v>
      </c>
      <c r="L112" s="12">
        <v>84.126270000000005</v>
      </c>
    </row>
    <row r="113" spans="11:12">
      <c r="K113" s="36">
        <v>36.709400000000002</v>
      </c>
      <c r="L113" s="12">
        <v>84.794809999999998</v>
      </c>
    </row>
    <row r="114" spans="11:12">
      <c r="K114" s="36">
        <v>37.046169999999996</v>
      </c>
      <c r="L114" s="12">
        <v>84.269660000000002</v>
      </c>
    </row>
    <row r="115" spans="11:12">
      <c r="K115" s="36">
        <v>37.383020000000002</v>
      </c>
      <c r="L115" s="12">
        <v>84.587249999999997</v>
      </c>
    </row>
    <row r="116" spans="11:12">
      <c r="K116" s="36">
        <v>37.719520000000003</v>
      </c>
      <c r="L116" s="12">
        <v>84.380859999999998</v>
      </c>
    </row>
    <row r="117" spans="11:12">
      <c r="K117" s="36">
        <v>38.057870000000001</v>
      </c>
      <c r="L117" s="12">
        <v>83.153049999999993</v>
      </c>
    </row>
    <row r="118" spans="11:12">
      <c r="K118" s="36">
        <v>38.39302</v>
      </c>
      <c r="L118" s="12">
        <v>84.030900000000003</v>
      </c>
    </row>
    <row r="119" spans="11:12">
      <c r="K119" s="36">
        <v>38.729930000000003</v>
      </c>
      <c r="L119" s="12">
        <v>83.542659999999998</v>
      </c>
    </row>
    <row r="120" spans="11:12">
      <c r="K120" s="36">
        <v>39.06738</v>
      </c>
      <c r="L120" s="12">
        <v>82.985910000000004</v>
      </c>
    </row>
    <row r="121" spans="11:12">
      <c r="K121" s="36">
        <v>39.404000000000003</v>
      </c>
      <c r="L121" s="12">
        <v>82.006910000000005</v>
      </c>
    </row>
    <row r="122" spans="11:12">
      <c r="K122" s="36">
        <v>39.741230000000002</v>
      </c>
      <c r="L122" s="12">
        <v>81.297399999999996</v>
      </c>
    </row>
    <row r="123" spans="11:12">
      <c r="K123" s="36">
        <v>40.077680000000001</v>
      </c>
      <c r="L123" s="12">
        <v>82.368970000000004</v>
      </c>
    </row>
    <row r="124" spans="11:12">
      <c r="K124" s="36">
        <v>40.414700000000003</v>
      </c>
      <c r="L124" s="12">
        <v>82.606970000000004</v>
      </c>
    </row>
    <row r="125" spans="11:12">
      <c r="K125" s="36">
        <v>40.75168</v>
      </c>
      <c r="L125" s="12">
        <v>83.605019999999996</v>
      </c>
    </row>
    <row r="126" spans="11:12">
      <c r="K126" s="36">
        <v>41.088250000000002</v>
      </c>
      <c r="L126" s="12">
        <v>82.742099999999994</v>
      </c>
    </row>
    <row r="127" spans="11:12">
      <c r="K127" s="36">
        <v>41.424550000000004</v>
      </c>
      <c r="L127" s="12">
        <v>81.323459999999997</v>
      </c>
    </row>
    <row r="128" spans="11:12">
      <c r="K128" s="36">
        <v>41.761699999999998</v>
      </c>
      <c r="L128" s="12">
        <v>81.374420000000001</v>
      </c>
    </row>
    <row r="129" spans="11:12">
      <c r="K129" s="36">
        <v>42.098649999999999</v>
      </c>
      <c r="L129" s="12">
        <v>82.701070000000001</v>
      </c>
    </row>
    <row r="130" spans="11:12">
      <c r="K130" s="36">
        <v>42.43797</v>
      </c>
      <c r="L130" s="12">
        <v>80.24015</v>
      </c>
    </row>
    <row r="131" spans="11:12">
      <c r="K131" s="36">
        <v>42.771650000000001</v>
      </c>
      <c r="L131" s="12">
        <v>80.779830000000004</v>
      </c>
    </row>
    <row r="132" spans="11:12">
      <c r="K132" s="36">
        <v>43.109099999999998</v>
      </c>
      <c r="L132" s="12">
        <v>79.68459</v>
      </c>
    </row>
    <row r="133" spans="11:12">
      <c r="K133" s="36">
        <v>43.445320000000002</v>
      </c>
      <c r="L133" s="12">
        <v>78.789150000000006</v>
      </c>
    </row>
    <row r="134" spans="11:12">
      <c r="K134" s="36">
        <v>43.782380000000003</v>
      </c>
      <c r="L134" s="12">
        <v>79.75779</v>
      </c>
    </row>
    <row r="135" spans="11:12">
      <c r="K135" s="36">
        <v>44.119</v>
      </c>
      <c r="L135" s="12">
        <v>80.099279999999993</v>
      </c>
    </row>
    <row r="136" spans="11:12">
      <c r="K136" s="36">
        <v>44.455820000000003</v>
      </c>
      <c r="L136" s="12">
        <v>79.793999999999997</v>
      </c>
    </row>
    <row r="137" spans="11:12">
      <c r="K137" s="36">
        <v>44.792720000000003</v>
      </c>
      <c r="L137" s="12">
        <v>78.334969999999998</v>
      </c>
    </row>
    <row r="138" spans="11:12">
      <c r="K138" s="36">
        <v>45.130119999999998</v>
      </c>
      <c r="L138" s="12">
        <v>76.446659999999994</v>
      </c>
    </row>
    <row r="139" spans="11:12">
      <c r="K139" s="36">
        <v>45.466630000000002</v>
      </c>
      <c r="L139" s="12">
        <v>76.710849999999994</v>
      </c>
    </row>
    <row r="140" spans="11:12">
      <c r="K140" s="36">
        <v>45.803170000000001</v>
      </c>
      <c r="L140" s="12">
        <v>75.213800000000006</v>
      </c>
    </row>
    <row r="141" spans="11:12">
      <c r="K141" s="36">
        <v>46.140030000000003</v>
      </c>
      <c r="L141" s="12">
        <v>75.57714</v>
      </c>
    </row>
    <row r="142" spans="11:12">
      <c r="K142" s="36">
        <v>46.476880000000001</v>
      </c>
      <c r="L142" s="12">
        <v>75.999830000000003</v>
      </c>
    </row>
    <row r="143" spans="11:12">
      <c r="K143" s="36">
        <v>46.813470000000002</v>
      </c>
      <c r="L143" s="12">
        <v>75.734179999999995</v>
      </c>
    </row>
    <row r="144" spans="11:12">
      <c r="K144" s="36">
        <v>47.151069999999997</v>
      </c>
      <c r="L144" s="12">
        <v>75.47533</v>
      </c>
    </row>
    <row r="145" spans="11:12">
      <c r="K145" s="36">
        <v>47.487479999999998</v>
      </c>
      <c r="L145" s="12">
        <v>75.27628</v>
      </c>
    </row>
    <row r="146" spans="11:12">
      <c r="K146" s="36">
        <v>47.824100000000001</v>
      </c>
      <c r="L146" s="12">
        <v>74.28613</v>
      </c>
    </row>
    <row r="147" spans="11:12">
      <c r="K147" s="36">
        <v>48.161169999999998</v>
      </c>
      <c r="L147" s="12">
        <v>73.957650000000001</v>
      </c>
    </row>
    <row r="148" spans="11:12">
      <c r="K148" s="36">
        <v>48.498330000000003</v>
      </c>
      <c r="L148" s="12">
        <v>74.389589999999998</v>
      </c>
    </row>
    <row r="149" spans="11:12">
      <c r="K149" s="36">
        <v>48.835070000000002</v>
      </c>
      <c r="L149" s="12">
        <v>73.520390000000006</v>
      </c>
    </row>
    <row r="150" spans="11:12">
      <c r="K150" s="36">
        <v>49.171280000000003</v>
      </c>
      <c r="L150" s="12">
        <v>73.828749999999999</v>
      </c>
    </row>
    <row r="151" spans="11:12">
      <c r="K151" s="36">
        <v>49.50882</v>
      </c>
      <c r="L151" s="12">
        <v>74.050690000000003</v>
      </c>
    </row>
    <row r="152" spans="11:12">
      <c r="K152" s="36">
        <v>49.845669999999998</v>
      </c>
      <c r="L152" s="12">
        <v>73.941860000000005</v>
      </c>
    </row>
    <row r="153" spans="11:12">
      <c r="K153" s="36">
        <v>50.181750000000001</v>
      </c>
      <c r="L153" s="12">
        <v>73.898290000000003</v>
      </c>
    </row>
    <row r="154" spans="11:12">
      <c r="K154" s="36">
        <v>50.519069999999999</v>
      </c>
      <c r="L154" s="12">
        <v>73.2012</v>
      </c>
    </row>
    <row r="155" spans="11:12">
      <c r="K155" s="36">
        <v>50.856169999999999</v>
      </c>
      <c r="L155" s="12">
        <v>72.069130000000001</v>
      </c>
    </row>
    <row r="156" spans="11:12">
      <c r="K156" s="36">
        <v>51.193100000000001</v>
      </c>
      <c r="L156" s="12">
        <v>71.509010000000004</v>
      </c>
    </row>
    <row r="157" spans="11:12">
      <c r="K157" s="36">
        <v>51.529069999999997</v>
      </c>
      <c r="L157" s="12">
        <v>71.683300000000003</v>
      </c>
    </row>
    <row r="158" spans="11:12">
      <c r="K158" s="36">
        <v>51.865920000000003</v>
      </c>
      <c r="L158" s="12">
        <v>71.649439999999998</v>
      </c>
    </row>
    <row r="159" spans="11:12">
      <c r="K159" s="36">
        <v>52.202779999999997</v>
      </c>
      <c r="L159" s="12">
        <v>71.787239999999997</v>
      </c>
    </row>
    <row r="160" spans="11:12">
      <c r="K160" s="36">
        <v>52.539879999999997</v>
      </c>
      <c r="L160" s="12">
        <v>71.586150000000004</v>
      </c>
    </row>
    <row r="161" spans="11:12">
      <c r="K161" s="36">
        <v>52.877049999999997</v>
      </c>
      <c r="L161" s="12">
        <v>71.049580000000006</v>
      </c>
    </row>
    <row r="162" spans="11:12">
      <c r="K162" s="36">
        <v>53.213099999999997</v>
      </c>
      <c r="L162" s="12">
        <v>71.236429999999999</v>
      </c>
    </row>
    <row r="163" spans="11:12">
      <c r="K163" s="36">
        <v>53.550280000000001</v>
      </c>
      <c r="L163" s="12">
        <v>70.258560000000003</v>
      </c>
    </row>
    <row r="164" spans="11:12">
      <c r="K164" s="36">
        <v>53.886969999999998</v>
      </c>
      <c r="L164" s="12">
        <v>70.273740000000004</v>
      </c>
    </row>
    <row r="165" spans="11:12">
      <c r="K165" s="36">
        <v>54.22457</v>
      </c>
      <c r="L165" s="12">
        <v>69.775720000000007</v>
      </c>
    </row>
    <row r="166" spans="11:12">
      <c r="K166" s="36">
        <v>54.560870000000001</v>
      </c>
      <c r="L166" s="12">
        <v>69.451800000000006</v>
      </c>
    </row>
    <row r="167" spans="11:12">
      <c r="K167" s="36">
        <v>54.8979</v>
      </c>
      <c r="L167" s="12">
        <v>68.866829999999993</v>
      </c>
    </row>
    <row r="168" spans="11:12">
      <c r="K168" s="36">
        <v>55.234520000000003</v>
      </c>
      <c r="L168" s="12">
        <v>68.549440000000004</v>
      </c>
    </row>
    <row r="169" spans="11:12">
      <c r="K169" s="36">
        <v>55.570779999999999</v>
      </c>
      <c r="L169" s="12">
        <v>68.328090000000003</v>
      </c>
    </row>
    <row r="170" spans="11:12">
      <c r="K170" s="36">
        <v>55.907899999999998</v>
      </c>
      <c r="L170" s="12">
        <v>68.2029</v>
      </c>
    </row>
    <row r="171" spans="11:12">
      <c r="K171" s="36">
        <v>56.244529999999997</v>
      </c>
      <c r="L171" s="12">
        <v>68.000079999999997</v>
      </c>
    </row>
    <row r="172" spans="11:12">
      <c r="K172" s="36">
        <v>56.581829999999997</v>
      </c>
      <c r="L172" s="12">
        <v>68.023899999999998</v>
      </c>
    </row>
    <row r="173" spans="11:12">
      <c r="K173" s="36">
        <v>56.918100000000003</v>
      </c>
      <c r="L173" s="12">
        <v>67.715980000000002</v>
      </c>
    </row>
    <row r="174" spans="11:12">
      <c r="K174" s="36">
        <v>57.256950000000003</v>
      </c>
      <c r="L174" s="12">
        <v>67.603949999999998</v>
      </c>
    </row>
    <row r="175" spans="11:12">
      <c r="K175" s="36">
        <v>57.591749999999998</v>
      </c>
      <c r="L175" s="12">
        <v>67.493970000000004</v>
      </c>
    </row>
    <row r="176" spans="11:12">
      <c r="K176" s="36">
        <v>57.928579999999997</v>
      </c>
      <c r="L176" s="12">
        <v>67.662520000000001</v>
      </c>
    </row>
    <row r="177" spans="11:12">
      <c r="K177" s="36">
        <v>58.265369999999997</v>
      </c>
      <c r="L177" s="12">
        <v>66.923929999999999</v>
      </c>
    </row>
    <row r="178" spans="11:12">
      <c r="K178" s="36">
        <v>58.602629999999998</v>
      </c>
      <c r="L178" s="12">
        <v>66.210899999999995</v>
      </c>
    </row>
    <row r="179" spans="11:12">
      <c r="K179" s="36">
        <v>58.939300000000003</v>
      </c>
      <c r="L179" s="12">
        <v>66.290030000000002</v>
      </c>
    </row>
    <row r="180" spans="11:12">
      <c r="K180" s="36">
        <v>59.27608</v>
      </c>
      <c r="L180" s="12">
        <v>66.209760000000003</v>
      </c>
    </row>
    <row r="181" spans="11:12">
      <c r="K181" s="36">
        <v>59.612920000000003</v>
      </c>
      <c r="L181" s="12">
        <v>66.742800000000003</v>
      </c>
    </row>
    <row r="182" spans="11:12">
      <c r="K182" s="36">
        <v>59.949579999999997</v>
      </c>
      <c r="L182" s="12">
        <v>66.389080000000007</v>
      </c>
    </row>
    <row r="183" spans="11:12">
      <c r="K183" s="36">
        <v>60.28895</v>
      </c>
      <c r="L183" s="12">
        <v>67.508319999999998</v>
      </c>
    </row>
    <row r="184" spans="11:12">
      <c r="K184" s="36">
        <v>60.623280000000001</v>
      </c>
      <c r="L184" s="12">
        <v>67.765090000000001</v>
      </c>
    </row>
    <row r="185" spans="11:12">
      <c r="K185" s="36">
        <v>60.959969999999998</v>
      </c>
      <c r="L185" s="12">
        <v>68.934989999999999</v>
      </c>
    </row>
    <row r="186" spans="11:12">
      <c r="K186" s="36">
        <v>61.296779999999998</v>
      </c>
      <c r="L186" s="12">
        <v>69.411600000000007</v>
      </c>
    </row>
    <row r="187" spans="11:12">
      <c r="K187" s="36">
        <v>61.633899999999997</v>
      </c>
      <c r="L187" s="12">
        <v>70.371629999999996</v>
      </c>
    </row>
    <row r="188" spans="11:12">
      <c r="K188" s="36">
        <v>61.970730000000003</v>
      </c>
      <c r="L188" s="12">
        <v>69.961429999999993</v>
      </c>
    </row>
    <row r="189" spans="11:12">
      <c r="K189" s="36">
        <v>62.307169999999999</v>
      </c>
      <c r="L189" s="12">
        <v>72.108099999999993</v>
      </c>
    </row>
    <row r="190" spans="11:12">
      <c r="K190" s="36">
        <v>62.644100000000002</v>
      </c>
      <c r="L190" s="12">
        <v>72.393129999999999</v>
      </c>
    </row>
    <row r="191" spans="11:12">
      <c r="K191" s="36">
        <v>62.980870000000003</v>
      </c>
      <c r="L191" s="12">
        <v>71.970050000000001</v>
      </c>
    </row>
    <row r="192" spans="11:12">
      <c r="K192" s="36">
        <v>63.320219999999999</v>
      </c>
      <c r="L192" s="12">
        <v>73.078180000000003</v>
      </c>
    </row>
    <row r="193" spans="11:12">
      <c r="K193" s="36">
        <v>63.65448</v>
      </c>
      <c r="L193" s="12">
        <v>73.796760000000006</v>
      </c>
    </row>
    <row r="194" spans="11:12">
      <c r="K194" s="36">
        <v>63.991300000000003</v>
      </c>
      <c r="L194" s="12">
        <v>73.003140000000002</v>
      </c>
    </row>
    <row r="195" spans="11:12">
      <c r="K195" s="36">
        <v>64.328299999999999</v>
      </c>
      <c r="L195" s="12">
        <v>74.646940000000001</v>
      </c>
    </row>
    <row r="196" spans="11:12">
      <c r="K196" s="36">
        <v>64.665319999999994</v>
      </c>
      <c r="L196" s="12">
        <v>74.888419999999996</v>
      </c>
    </row>
    <row r="197" spans="11:12">
      <c r="K197" s="36">
        <v>65.002099999999999</v>
      </c>
      <c r="L197" s="12">
        <v>75.459029999999998</v>
      </c>
    </row>
    <row r="198" spans="11:12">
      <c r="K198" s="36">
        <v>65.338480000000004</v>
      </c>
      <c r="L198" s="12">
        <v>75.665480000000002</v>
      </c>
    </row>
    <row r="199" spans="11:12">
      <c r="K199" s="36">
        <v>65.675330000000002</v>
      </c>
      <c r="L199" s="12">
        <v>75.364649999999997</v>
      </c>
    </row>
    <row r="200" spans="11:12">
      <c r="K200" s="36">
        <v>66.012619999999998</v>
      </c>
      <c r="L200" s="12">
        <v>76.576580000000007</v>
      </c>
    </row>
    <row r="201" spans="11:12">
      <c r="K201" s="36">
        <v>66.351399999999998</v>
      </c>
      <c r="L201" s="12">
        <v>75.788899999999998</v>
      </c>
    </row>
    <row r="202" spans="11:12">
      <c r="K202" s="36">
        <v>66.685699999999997</v>
      </c>
      <c r="L202" s="12">
        <v>76.818219999999997</v>
      </c>
    </row>
    <row r="203" spans="11:12">
      <c r="K203" s="36">
        <v>67.023030000000006</v>
      </c>
      <c r="L203" s="12">
        <v>76.901390000000006</v>
      </c>
    </row>
    <row r="204" spans="11:12">
      <c r="K204" s="36">
        <v>67.360129999999998</v>
      </c>
      <c r="L204" s="12">
        <v>77.151120000000006</v>
      </c>
    </row>
    <row r="205" spans="11:12">
      <c r="K205" s="36">
        <v>67.696399999999997</v>
      </c>
      <c r="L205" s="12">
        <v>76.95532</v>
      </c>
    </row>
    <row r="206" spans="11:12">
      <c r="K206" s="36">
        <v>68.033529999999999</v>
      </c>
      <c r="L206" s="12">
        <v>76.919349999999994</v>
      </c>
    </row>
    <row r="207" spans="11:12">
      <c r="K207" s="36">
        <v>68.37003</v>
      </c>
      <c r="L207" s="12">
        <v>76.367940000000004</v>
      </c>
    </row>
    <row r="208" spans="11:12">
      <c r="K208" s="36">
        <v>68.706969999999998</v>
      </c>
      <c r="L208" s="12">
        <v>76.789820000000006</v>
      </c>
    </row>
    <row r="209" spans="11:12">
      <c r="K209" s="36">
        <v>69.043869999999998</v>
      </c>
      <c r="L209" s="12">
        <v>76.936499999999995</v>
      </c>
    </row>
    <row r="210" spans="11:12">
      <c r="K210" s="36">
        <v>69.382779999999997</v>
      </c>
      <c r="L210" s="12">
        <v>77.028220000000005</v>
      </c>
    </row>
    <row r="211" spans="11:12">
      <c r="K211" s="36">
        <v>69.71705</v>
      </c>
      <c r="L211" s="12">
        <v>76.694050000000004</v>
      </c>
    </row>
    <row r="212" spans="11:12">
      <c r="K212" s="36">
        <v>70.054230000000004</v>
      </c>
      <c r="L212" s="12">
        <v>76.726870000000005</v>
      </c>
    </row>
    <row r="213" spans="11:12">
      <c r="K213" s="36">
        <v>70.391069999999999</v>
      </c>
      <c r="L213" s="12">
        <v>77.147729999999996</v>
      </c>
    </row>
    <row r="214" spans="11:12">
      <c r="K214" s="36">
        <v>70.728020000000001</v>
      </c>
      <c r="L214" s="12">
        <v>77.407849999999996</v>
      </c>
    </row>
    <row r="215" spans="11:12">
      <c r="K215" s="36">
        <v>71.064750000000004</v>
      </c>
      <c r="L215" s="12">
        <v>77.300190000000001</v>
      </c>
    </row>
    <row r="216" spans="11:12">
      <c r="K216" s="36">
        <v>71.401579999999996</v>
      </c>
      <c r="L216" s="12">
        <v>76.877099999999999</v>
      </c>
    </row>
    <row r="217" spans="11:12">
      <c r="K217" s="36">
        <v>71.739769999999993</v>
      </c>
      <c r="L217" s="12">
        <v>76.862809999999996</v>
      </c>
    </row>
    <row r="218" spans="11:12">
      <c r="K218" s="36">
        <v>72.075249999999997</v>
      </c>
      <c r="L218" s="12">
        <v>77.254580000000004</v>
      </c>
    </row>
    <row r="219" spans="11:12">
      <c r="K219" s="36">
        <v>72.41207</v>
      </c>
      <c r="L219" s="12">
        <v>76.826210000000003</v>
      </c>
    </row>
    <row r="220" spans="11:12">
      <c r="K220" s="36">
        <v>72.748919999999998</v>
      </c>
      <c r="L220" s="12">
        <v>77.01352</v>
      </c>
    </row>
    <row r="221" spans="11:12">
      <c r="K221" s="36">
        <v>73.085700000000003</v>
      </c>
      <c r="L221" s="12">
        <v>77.532120000000006</v>
      </c>
    </row>
    <row r="222" spans="11:12">
      <c r="K222" s="36">
        <v>73.422420000000002</v>
      </c>
      <c r="L222" s="12">
        <v>77.650319999999994</v>
      </c>
    </row>
    <row r="223" spans="11:12">
      <c r="K223" s="36">
        <v>73.759230000000002</v>
      </c>
      <c r="L223" s="12">
        <v>77.329139999999995</v>
      </c>
    </row>
    <row r="224" spans="11:12">
      <c r="K224" s="36">
        <v>74.095969999999994</v>
      </c>
      <c r="L224" s="12">
        <v>77.462459999999993</v>
      </c>
    </row>
    <row r="225" spans="11:12">
      <c r="K225" s="36">
        <v>74.432900000000004</v>
      </c>
      <c r="L225" s="12">
        <v>77.424210000000002</v>
      </c>
    </row>
    <row r="226" spans="11:12">
      <c r="K226" s="31">
        <v>74.432900000000004</v>
      </c>
      <c r="L226" s="14">
        <v>77.262630000000001</v>
      </c>
    </row>
  </sheetData>
  <mergeCells count="2">
    <mergeCell ref="B3:E3"/>
    <mergeCell ref="F3:I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15" sqref="G15"/>
    </sheetView>
  </sheetViews>
  <sheetFormatPr baseColWidth="10" defaultRowHeight="15" x14ac:dyDescent="0"/>
  <cols>
    <col min="1" max="1" width="45.33203125" customWidth="1"/>
    <col min="2" max="2" width="11.6640625" customWidth="1"/>
    <col min="3" max="3" width="19.33203125" customWidth="1"/>
    <col min="4" max="4" width="19.6640625" customWidth="1"/>
    <col min="5" max="5" width="21.83203125" customWidth="1"/>
  </cols>
  <sheetData>
    <row r="1" spans="1:5" s="25" customFormat="1">
      <c r="A1" s="25" t="s">
        <v>263</v>
      </c>
    </row>
    <row r="2" spans="1:5" s="25" customFormat="1"/>
    <row r="4" spans="1:5" ht="16" thickBot="1"/>
    <row r="5" spans="1:5">
      <c r="A5" s="96"/>
      <c r="B5" s="97"/>
      <c r="C5" s="97" t="s">
        <v>253</v>
      </c>
      <c r="D5" s="97" t="s">
        <v>254</v>
      </c>
      <c r="E5" s="97" t="s">
        <v>255</v>
      </c>
    </row>
    <row r="6" spans="1:5">
      <c r="A6" s="126" t="s">
        <v>256</v>
      </c>
      <c r="B6" s="98" t="s">
        <v>257</v>
      </c>
      <c r="C6" s="99">
        <v>1.33</v>
      </c>
      <c r="D6" s="99">
        <v>1.65</v>
      </c>
      <c r="E6" s="99">
        <v>1.86</v>
      </c>
    </row>
    <row r="7" spans="1:5">
      <c r="A7" s="126"/>
      <c r="B7" s="98" t="s">
        <v>258</v>
      </c>
      <c r="C7" s="99">
        <v>0.28100000000000003</v>
      </c>
      <c r="D7" s="99">
        <v>4.5999999999999999E-2</v>
      </c>
      <c r="E7" s="99">
        <v>1.6E-2</v>
      </c>
    </row>
    <row r="8" spans="1:5" ht="16" thickBot="1">
      <c r="A8" s="127"/>
      <c r="B8" s="100"/>
      <c r="C8" s="100"/>
      <c r="D8" s="100"/>
      <c r="E8" s="100"/>
    </row>
    <row r="9" spans="1:5" ht="16" thickBot="1">
      <c r="A9" s="95"/>
      <c r="B9" s="95"/>
      <c r="C9" s="95"/>
      <c r="D9" s="95"/>
      <c r="E9" s="95"/>
    </row>
    <row r="10" spans="1:5">
      <c r="A10" s="128" t="s">
        <v>259</v>
      </c>
      <c r="B10" s="97"/>
      <c r="C10" s="97" t="s">
        <v>253</v>
      </c>
      <c r="D10" s="97" t="s">
        <v>254</v>
      </c>
      <c r="E10" s="97" t="s">
        <v>255</v>
      </c>
    </row>
    <row r="11" spans="1:5">
      <c r="A11" s="129"/>
      <c r="B11" s="98" t="s">
        <v>257</v>
      </c>
      <c r="C11" s="99">
        <v>1.76</v>
      </c>
      <c r="D11" s="99">
        <v>2.23</v>
      </c>
      <c r="E11" s="99">
        <v>2.1800000000000002</v>
      </c>
    </row>
    <row r="12" spans="1:5">
      <c r="A12" s="129"/>
      <c r="B12" s="98" t="s">
        <v>258</v>
      </c>
      <c r="C12" s="99">
        <v>0.108</v>
      </c>
      <c r="D12" s="99">
        <v>0</v>
      </c>
      <c r="E12" s="99">
        <v>4.0000000000000001E-3</v>
      </c>
    </row>
    <row r="13" spans="1:5" ht="16" thickBot="1">
      <c r="A13" s="130"/>
      <c r="B13" s="100"/>
      <c r="C13" s="100"/>
      <c r="D13" s="100"/>
      <c r="E13" s="100"/>
    </row>
    <row r="14" spans="1:5" ht="16" thickBot="1">
      <c r="A14" s="95"/>
      <c r="B14" s="95"/>
      <c r="C14" s="95"/>
      <c r="D14" s="95"/>
      <c r="E14" s="95"/>
    </row>
    <row r="15" spans="1:5" ht="71" customHeight="1">
      <c r="A15" s="128" t="s">
        <v>260</v>
      </c>
      <c r="B15" s="97"/>
      <c r="C15" s="97" t="s">
        <v>253</v>
      </c>
      <c r="D15" s="97" t="s">
        <v>254</v>
      </c>
      <c r="E15" s="97" t="s">
        <v>255</v>
      </c>
    </row>
    <row r="16" spans="1:5">
      <c r="A16" s="129"/>
      <c r="B16" s="98" t="s">
        <v>257</v>
      </c>
      <c r="C16" s="99">
        <v>1.85</v>
      </c>
      <c r="D16" s="99">
        <v>2.23</v>
      </c>
      <c r="E16" s="99">
        <v>2.31</v>
      </c>
    </row>
    <row r="17" spans="1:5">
      <c r="A17" s="129"/>
      <c r="B17" s="98" t="s">
        <v>258</v>
      </c>
      <c r="C17" s="99">
        <v>6.5000000000000002E-2</v>
      </c>
      <c r="D17" s="99">
        <v>0</v>
      </c>
      <c r="E17" s="99">
        <v>1E-3</v>
      </c>
    </row>
    <row r="18" spans="1:5" ht="16" thickBot="1">
      <c r="A18" s="130"/>
      <c r="B18" s="100"/>
      <c r="C18" s="100"/>
      <c r="D18" s="100"/>
      <c r="E18" s="100"/>
    </row>
    <row r="19" spans="1:5" ht="16" thickBot="1">
      <c r="A19" s="95"/>
      <c r="B19" s="95"/>
      <c r="C19" s="95"/>
      <c r="D19" s="95"/>
      <c r="E19" s="95"/>
    </row>
    <row r="20" spans="1:5" ht="71" customHeight="1">
      <c r="A20" s="128" t="s">
        <v>261</v>
      </c>
      <c r="B20" s="97"/>
      <c r="C20" s="97" t="s">
        <v>253</v>
      </c>
      <c r="D20" s="97" t="s">
        <v>254</v>
      </c>
      <c r="E20" s="97" t="s">
        <v>262</v>
      </c>
    </row>
    <row r="21" spans="1:5">
      <c r="A21" s="129"/>
      <c r="B21" s="98" t="s">
        <v>257</v>
      </c>
      <c r="C21" s="99">
        <v>1.23</v>
      </c>
      <c r="D21" s="99">
        <v>1.91</v>
      </c>
      <c r="E21" s="99">
        <v>1.72</v>
      </c>
    </row>
    <row r="22" spans="1:5">
      <c r="A22" s="129"/>
      <c r="B22" s="98" t="s">
        <v>258</v>
      </c>
      <c r="C22" s="99">
        <v>0.51500000000000001</v>
      </c>
      <c r="D22" s="99">
        <v>1.9E-2</v>
      </c>
      <c r="E22" s="99">
        <v>0.107</v>
      </c>
    </row>
    <row r="23" spans="1:5" ht="16" thickBot="1">
      <c r="A23" s="130"/>
      <c r="B23" s="100"/>
      <c r="C23" s="100"/>
      <c r="D23" s="100"/>
      <c r="E23" s="100"/>
    </row>
  </sheetData>
  <mergeCells count="4">
    <mergeCell ref="A6:A8"/>
    <mergeCell ref="A10:A13"/>
    <mergeCell ref="A15:A18"/>
    <mergeCell ref="A20:A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>
      <selection activeCell="A2" sqref="A2:D2"/>
    </sheetView>
  </sheetViews>
  <sheetFormatPr baseColWidth="10" defaultRowHeight="15" x14ac:dyDescent="0"/>
  <sheetData>
    <row r="1" spans="1:25">
      <c r="A1" s="29" t="s">
        <v>23</v>
      </c>
      <c r="B1" s="30"/>
      <c r="C1" s="30"/>
      <c r="D1" s="30"/>
      <c r="E1" s="30"/>
      <c r="F1" s="30"/>
      <c r="G1" s="30"/>
      <c r="H1" s="30"/>
      <c r="I1" s="30"/>
      <c r="J1" s="30"/>
      <c r="L1" s="29" t="s">
        <v>34</v>
      </c>
      <c r="M1" s="25"/>
      <c r="N1" s="25"/>
      <c r="O1" s="25"/>
      <c r="P1" s="25"/>
      <c r="Q1" s="25"/>
      <c r="R1" s="25"/>
      <c r="S1" s="25"/>
      <c r="U1" s="29" t="s">
        <v>36</v>
      </c>
      <c r="V1" s="25"/>
      <c r="W1" s="25"/>
      <c r="X1" s="25"/>
      <c r="Y1" s="25"/>
    </row>
    <row r="2" spans="1:25">
      <c r="A2" s="30" t="s">
        <v>29</v>
      </c>
      <c r="B2" s="30"/>
      <c r="C2" s="30"/>
      <c r="D2" s="30"/>
      <c r="E2" s="30"/>
      <c r="F2" s="30"/>
      <c r="G2" s="30"/>
      <c r="H2" s="30"/>
      <c r="I2" s="30"/>
      <c r="J2" s="30"/>
      <c r="L2" s="30" t="s">
        <v>31</v>
      </c>
      <c r="M2" s="25"/>
      <c r="N2" s="25"/>
      <c r="O2" s="25"/>
      <c r="P2" s="25"/>
      <c r="Q2" s="25"/>
      <c r="R2" s="25"/>
      <c r="S2" s="25"/>
      <c r="U2" s="30"/>
      <c r="V2" s="25"/>
      <c r="W2" s="25"/>
      <c r="X2" s="25"/>
      <c r="Y2" s="25"/>
    </row>
    <row r="3" spans="1:25">
      <c r="L3" t="s">
        <v>37</v>
      </c>
    </row>
    <row r="4" spans="1:25">
      <c r="A4" s="20" t="s">
        <v>18</v>
      </c>
      <c r="B4" s="105" t="s">
        <v>19</v>
      </c>
      <c r="C4" s="105"/>
      <c r="D4" s="105"/>
      <c r="E4" s="22"/>
      <c r="F4" s="22" t="s">
        <v>20</v>
      </c>
      <c r="G4" s="22"/>
      <c r="H4" s="105" t="s">
        <v>22</v>
      </c>
      <c r="I4" s="105"/>
      <c r="J4" s="105"/>
      <c r="L4" s="104" t="s">
        <v>33</v>
      </c>
      <c r="M4" s="104"/>
      <c r="O4" s="104" t="s">
        <v>2</v>
      </c>
      <c r="P4" s="104"/>
      <c r="R4" s="104" t="s">
        <v>20</v>
      </c>
      <c r="S4" s="104"/>
      <c r="U4" s="104" t="s">
        <v>2</v>
      </c>
      <c r="V4" s="104"/>
      <c r="W4" s="104"/>
      <c r="X4" s="104"/>
      <c r="Y4" s="104"/>
    </row>
    <row r="5" spans="1:25">
      <c r="A5" s="23">
        <v>2</v>
      </c>
      <c r="B5" s="23">
        <v>4.6782714000000003E-2</v>
      </c>
      <c r="C5" s="23">
        <v>5.0839126999999998E-2</v>
      </c>
      <c r="D5" s="23">
        <v>0.103338148</v>
      </c>
      <c r="E5" s="23">
        <v>0.13929054099999999</v>
      </c>
      <c r="F5" s="23">
        <v>0.128698121</v>
      </c>
      <c r="G5" s="23">
        <v>8.9501419999999998E-2</v>
      </c>
      <c r="H5" s="23">
        <v>3.3690857999999997E-2</v>
      </c>
      <c r="I5" s="23">
        <v>2.1042590999999999E-2</v>
      </c>
      <c r="J5" s="23">
        <v>2.2225628000000001E-2</v>
      </c>
      <c r="L5" s="17" t="s">
        <v>30</v>
      </c>
      <c r="M5" s="17" t="s">
        <v>32</v>
      </c>
      <c r="O5" s="17" t="s">
        <v>30</v>
      </c>
      <c r="P5" s="17" t="s">
        <v>32</v>
      </c>
      <c r="R5" s="17" t="s">
        <v>30</v>
      </c>
      <c r="S5" s="17" t="s">
        <v>32</v>
      </c>
      <c r="U5" s="17" t="s">
        <v>30</v>
      </c>
      <c r="V5" s="3" t="s">
        <v>39</v>
      </c>
      <c r="X5" s="17" t="s">
        <v>30</v>
      </c>
      <c r="Y5" s="3" t="s">
        <v>38</v>
      </c>
    </row>
    <row r="6" spans="1:25">
      <c r="A6" s="23">
        <v>4</v>
      </c>
      <c r="B6" s="23">
        <v>6.1073192999999998E-2</v>
      </c>
      <c r="C6" s="23">
        <v>6.0255125999999999E-2</v>
      </c>
      <c r="D6" s="23">
        <v>9.7450038000000003E-2</v>
      </c>
      <c r="E6" s="23">
        <v>0.16000019100000001</v>
      </c>
      <c r="F6" s="23">
        <v>0.117420154</v>
      </c>
      <c r="G6" s="23">
        <v>9.8749271E-2</v>
      </c>
      <c r="H6" s="23">
        <v>3.5710143E-2</v>
      </c>
      <c r="I6" s="23">
        <v>1.8291977000000001E-2</v>
      </c>
      <c r="J6" s="23">
        <v>2.0379491999999999E-2</v>
      </c>
      <c r="L6" s="2">
        <v>1.0999760000000001</v>
      </c>
      <c r="M6" s="2">
        <v>100</v>
      </c>
      <c r="O6" s="2">
        <v>0</v>
      </c>
      <c r="P6" s="2">
        <v>100</v>
      </c>
      <c r="R6" s="2">
        <v>0</v>
      </c>
      <c r="S6" s="2">
        <v>100</v>
      </c>
      <c r="U6" s="2">
        <v>1</v>
      </c>
      <c r="V6" s="2">
        <v>100</v>
      </c>
      <c r="X6" s="2">
        <v>1</v>
      </c>
      <c r="Y6" s="2">
        <v>0</v>
      </c>
    </row>
    <row r="7" spans="1:25">
      <c r="A7" s="23">
        <v>6</v>
      </c>
      <c r="B7" s="23">
        <v>4.7912258999999999E-2</v>
      </c>
      <c r="C7" s="23">
        <v>7.7105914999999997E-2</v>
      </c>
      <c r="D7" s="23">
        <v>0.114045664</v>
      </c>
      <c r="E7" s="23">
        <v>0.17796801600000001</v>
      </c>
      <c r="F7" s="23">
        <v>0.13877508299999999</v>
      </c>
      <c r="G7" s="23">
        <v>8.9980363999999993E-2</v>
      </c>
      <c r="H7" s="23">
        <v>1.5879304E-2</v>
      </c>
      <c r="I7" s="23" t="s">
        <v>28</v>
      </c>
      <c r="J7" s="23" t="s">
        <v>28</v>
      </c>
      <c r="L7" s="2">
        <v>2.603764</v>
      </c>
      <c r="M7" s="2">
        <v>101.0431</v>
      </c>
      <c r="O7" s="2">
        <v>1.5050380000000001</v>
      </c>
      <c r="P7" s="2">
        <v>96.320499999999996</v>
      </c>
      <c r="R7" s="2">
        <v>0.72997100000000004</v>
      </c>
      <c r="S7" s="2">
        <v>95.915390000000002</v>
      </c>
      <c r="U7" s="2">
        <v>2</v>
      </c>
      <c r="V7" s="2">
        <v>100.38720000000001</v>
      </c>
      <c r="X7" s="2">
        <v>2</v>
      </c>
      <c r="Y7" s="2">
        <v>0.19919999999999999</v>
      </c>
    </row>
    <row r="8" spans="1:25">
      <c r="A8" s="23">
        <v>8</v>
      </c>
      <c r="B8" s="23">
        <v>5.4896081999999999E-2</v>
      </c>
      <c r="C8" s="23">
        <v>5.6984021000000003E-2</v>
      </c>
      <c r="D8" s="23">
        <v>8.9980203999999994E-2</v>
      </c>
      <c r="E8" s="23">
        <v>0.11626829800000001</v>
      </c>
      <c r="F8" s="23">
        <v>0.13328053000000001</v>
      </c>
      <c r="G8" s="23">
        <v>9.6041677000000006E-2</v>
      </c>
      <c r="H8" s="23">
        <v>1.5622993E-2</v>
      </c>
      <c r="I8" s="23">
        <v>1.6473643999999999E-2</v>
      </c>
      <c r="J8" s="23">
        <v>2.0165603000000001E-2</v>
      </c>
      <c r="L8" s="2">
        <v>4.1044539999999996</v>
      </c>
      <c r="M8" s="2">
        <v>101.1811</v>
      </c>
      <c r="O8" s="2">
        <v>3.008575</v>
      </c>
      <c r="P8" s="2">
        <v>100.2535</v>
      </c>
      <c r="R8" s="2">
        <v>1.4552909999999999</v>
      </c>
      <c r="S8" s="2">
        <v>95.038300000000007</v>
      </c>
      <c r="U8" s="2">
        <v>3</v>
      </c>
      <c r="V8" s="2">
        <v>102.8319</v>
      </c>
      <c r="X8" s="2">
        <v>3</v>
      </c>
      <c r="Y8" s="2">
        <v>0</v>
      </c>
    </row>
    <row r="9" spans="1:25">
      <c r="A9" s="23">
        <v>9</v>
      </c>
      <c r="B9" s="23">
        <v>6.6283004000000006E-2</v>
      </c>
      <c r="C9" s="23">
        <v>8.1102721000000003E-2</v>
      </c>
      <c r="D9" s="23">
        <v>0.100928874</v>
      </c>
      <c r="E9" s="23">
        <v>9.1406627000000004E-2</v>
      </c>
      <c r="F9" s="23">
        <v>0.11751305300000001</v>
      </c>
      <c r="G9" s="23">
        <v>9.6909679999999998E-2</v>
      </c>
      <c r="H9" s="23">
        <v>1.4062608000000001E-2</v>
      </c>
      <c r="I9" s="23">
        <v>1.7998272999999999E-2</v>
      </c>
      <c r="J9" s="23">
        <v>2.0843713999999999E-2</v>
      </c>
      <c r="L9" s="2">
        <v>5.6081589999999997</v>
      </c>
      <c r="M9" s="2">
        <v>102.926</v>
      </c>
      <c r="O9" s="2">
        <v>4.5081189999999998</v>
      </c>
      <c r="P9" s="2">
        <v>100.1648</v>
      </c>
      <c r="R9" s="2">
        <v>2.1781950000000001</v>
      </c>
      <c r="S9" s="2">
        <v>94.245490000000004</v>
      </c>
      <c r="U9" s="2">
        <v>4</v>
      </c>
      <c r="V9" s="2">
        <v>103.7234</v>
      </c>
      <c r="X9" s="2">
        <v>4</v>
      </c>
      <c r="Y9" s="2">
        <v>0</v>
      </c>
    </row>
    <row r="10" spans="1:25">
      <c r="A10" s="23">
        <v>10</v>
      </c>
      <c r="B10" s="23">
        <v>6.1722407E-2</v>
      </c>
      <c r="C10" s="23">
        <v>8.3776390000000006E-2</v>
      </c>
      <c r="D10" s="23">
        <v>9.9111650999999995E-2</v>
      </c>
      <c r="E10" s="23">
        <v>0.43503503100000002</v>
      </c>
      <c r="F10" s="23">
        <v>0.114825212</v>
      </c>
      <c r="G10" s="23">
        <v>1.381218404</v>
      </c>
      <c r="H10" s="23">
        <v>1.4995329999999999E-2</v>
      </c>
      <c r="I10" s="23">
        <v>2.3477003999999999E-2</v>
      </c>
      <c r="J10" s="23">
        <v>2.6871140000000002E-2</v>
      </c>
      <c r="L10" s="2">
        <v>7.1116659999999996</v>
      </c>
      <c r="M10" s="2">
        <v>103.0988</v>
      </c>
      <c r="O10" s="2">
        <v>6.0122070000000001</v>
      </c>
      <c r="P10" s="2">
        <v>101.9871</v>
      </c>
      <c r="R10" s="2">
        <v>2.9031850000000001</v>
      </c>
      <c r="S10" s="2">
        <v>94.49109</v>
      </c>
      <c r="U10" s="2">
        <v>5</v>
      </c>
      <c r="V10" s="2">
        <v>105.7441</v>
      </c>
      <c r="X10" s="2">
        <v>5</v>
      </c>
      <c r="Y10" s="2">
        <v>0</v>
      </c>
    </row>
    <row r="11" spans="1:25">
      <c r="A11" s="23">
        <v>11</v>
      </c>
      <c r="B11" s="23">
        <v>0.29109946399999997</v>
      </c>
      <c r="C11" s="23">
        <v>0.34511821799999998</v>
      </c>
      <c r="D11" s="23">
        <v>0.53718286599999998</v>
      </c>
      <c r="E11" s="23">
        <v>1.1640702089999999</v>
      </c>
      <c r="F11" s="23">
        <v>0.802345278</v>
      </c>
      <c r="G11" s="23">
        <v>1.9167199530000001</v>
      </c>
      <c r="H11" s="23">
        <v>1.4605404000000001E-2</v>
      </c>
      <c r="I11" s="23">
        <v>2.2641571999999999E-2</v>
      </c>
      <c r="J11" s="23">
        <v>2.5262492000000001E-2</v>
      </c>
      <c r="L11" s="2">
        <v>8.6177010000000003</v>
      </c>
      <c r="M11" s="2">
        <v>103.10290000000001</v>
      </c>
      <c r="O11" s="2">
        <v>7.5173430000000003</v>
      </c>
      <c r="P11" s="2">
        <v>103.3707</v>
      </c>
      <c r="R11" s="2">
        <v>3.6263040000000002</v>
      </c>
      <c r="S11" s="2">
        <v>96.311710000000005</v>
      </c>
      <c r="U11" s="2">
        <v>6</v>
      </c>
      <c r="V11" s="2">
        <v>106.6551</v>
      </c>
      <c r="X11" s="2">
        <v>6</v>
      </c>
      <c r="Y11" s="2">
        <v>0.33360000000000001</v>
      </c>
    </row>
    <row r="12" spans="1:25">
      <c r="A12" s="23">
        <v>12</v>
      </c>
      <c r="B12" s="23">
        <v>0.26097567199999999</v>
      </c>
      <c r="C12" s="23">
        <v>0.152039271</v>
      </c>
      <c r="D12" s="23">
        <v>0.48705965499999998</v>
      </c>
      <c r="E12" s="23">
        <v>1.306948513</v>
      </c>
      <c r="F12" s="23">
        <v>1.274680313</v>
      </c>
      <c r="G12" s="23">
        <v>0.91368065499999995</v>
      </c>
      <c r="H12" s="23">
        <v>1.8058177000000002E-2</v>
      </c>
      <c r="I12" s="23" t="s">
        <v>28</v>
      </c>
      <c r="J12" s="23" t="s">
        <v>28</v>
      </c>
      <c r="L12" s="2">
        <v>10.12327</v>
      </c>
      <c r="M12" s="2">
        <v>105.0258</v>
      </c>
      <c r="O12" s="2">
        <v>9.0224770000000003</v>
      </c>
      <c r="P12" s="2">
        <v>101.51600000000001</v>
      </c>
      <c r="R12" s="2">
        <v>4.349431</v>
      </c>
      <c r="S12" s="2">
        <v>96.66816</v>
      </c>
      <c r="U12" s="2">
        <v>7</v>
      </c>
      <c r="V12" s="2">
        <v>109.35339999999999</v>
      </c>
      <c r="X12" s="2">
        <v>7</v>
      </c>
      <c r="Y12" s="2">
        <v>0.77</v>
      </c>
    </row>
    <row r="13" spans="1:25">
      <c r="A13" s="23">
        <v>13</v>
      </c>
      <c r="B13" s="23">
        <v>0.139034037</v>
      </c>
      <c r="C13" s="23">
        <v>7.4873449999999994E-2</v>
      </c>
      <c r="D13" s="23">
        <v>0.214035065</v>
      </c>
      <c r="E13" s="23">
        <v>0.55158171600000006</v>
      </c>
      <c r="F13" s="23">
        <v>0.53069349700000001</v>
      </c>
      <c r="G13" s="23">
        <v>0.66262274600000004</v>
      </c>
      <c r="H13" s="23">
        <v>1.7856079E-2</v>
      </c>
      <c r="I13" s="23">
        <v>2.6113346999999999E-2</v>
      </c>
      <c r="J13" s="23">
        <v>3.3804457000000003E-2</v>
      </c>
      <c r="L13" s="2">
        <v>11.63133</v>
      </c>
      <c r="M13" s="2">
        <v>103.0947</v>
      </c>
      <c r="O13" s="2">
        <v>10.52829</v>
      </c>
      <c r="P13" s="2">
        <v>101.4824</v>
      </c>
      <c r="R13" s="2">
        <v>5.0731609999999998</v>
      </c>
      <c r="S13" s="2">
        <v>96.133290000000002</v>
      </c>
      <c r="U13" s="2">
        <v>8</v>
      </c>
      <c r="V13" s="2">
        <v>110.3485</v>
      </c>
      <c r="X13" s="2">
        <v>8</v>
      </c>
      <c r="Y13" s="2">
        <v>0.53480000000000005</v>
      </c>
    </row>
    <row r="14" spans="1:25">
      <c r="A14" s="23">
        <v>14</v>
      </c>
      <c r="B14" s="23">
        <v>6.5942981999999997E-2</v>
      </c>
      <c r="C14" s="23">
        <v>4.7341583999999999E-2</v>
      </c>
      <c r="D14" s="23">
        <v>0.153180015</v>
      </c>
      <c r="E14" s="23">
        <v>0.242329087</v>
      </c>
      <c r="F14" s="23">
        <v>0.17443022899999999</v>
      </c>
      <c r="G14" s="23">
        <v>0.63145919900000003</v>
      </c>
      <c r="H14" s="23">
        <v>1.1765263999999999E-2</v>
      </c>
      <c r="I14" s="23">
        <v>2.4344398999999999E-2</v>
      </c>
      <c r="J14" s="23">
        <v>2.9920550000000001E-2</v>
      </c>
      <c r="L14" s="2">
        <v>13.13827</v>
      </c>
      <c r="M14" s="2">
        <v>104.79259999999999</v>
      </c>
      <c r="O14" s="2">
        <v>12.03632</v>
      </c>
      <c r="P14" s="2">
        <v>102.6345</v>
      </c>
      <c r="R14" s="2">
        <v>5.7944969999999998</v>
      </c>
      <c r="S14" s="2">
        <v>95.414879999999997</v>
      </c>
      <c r="U14" s="2">
        <v>9</v>
      </c>
      <c r="V14" s="2">
        <v>110.3477</v>
      </c>
      <c r="X14" s="2">
        <v>9</v>
      </c>
      <c r="Y14" s="2">
        <v>3.1199999999999999E-2</v>
      </c>
    </row>
    <row r="15" spans="1:25">
      <c r="A15" s="23">
        <v>15</v>
      </c>
      <c r="B15" s="23">
        <v>4.8259999999999997E-2</v>
      </c>
      <c r="C15" s="23">
        <v>6.3400637999999995E-2</v>
      </c>
      <c r="D15" s="23">
        <v>0.150983005</v>
      </c>
      <c r="E15" s="23">
        <v>0.21475578400000001</v>
      </c>
      <c r="F15" s="23">
        <v>0.146770347</v>
      </c>
      <c r="G15" s="23">
        <v>0.79279285899999996</v>
      </c>
      <c r="H15" s="23">
        <v>1.7653338000000001E-2</v>
      </c>
      <c r="I15" s="23" t="s">
        <v>28</v>
      </c>
      <c r="J15" s="23" t="s">
        <v>28</v>
      </c>
      <c r="L15" s="2">
        <v>14.646660000000001</v>
      </c>
      <c r="M15" s="2">
        <v>103.86320000000001</v>
      </c>
      <c r="O15" s="2">
        <v>13.54433</v>
      </c>
      <c r="P15" s="2">
        <v>102.0489</v>
      </c>
      <c r="R15" s="2">
        <v>6.5206460000000002</v>
      </c>
      <c r="S15" s="2">
        <v>94.755110000000002</v>
      </c>
      <c r="U15" s="2">
        <v>10</v>
      </c>
      <c r="V15" s="2">
        <v>112.0072</v>
      </c>
      <c r="X15" s="2">
        <v>10</v>
      </c>
      <c r="Y15" s="2">
        <v>0.87080000000000002</v>
      </c>
    </row>
    <row r="16" spans="1:25">
      <c r="A16" s="23">
        <v>16</v>
      </c>
      <c r="B16" s="23">
        <v>7.6364946000000003E-2</v>
      </c>
      <c r="C16" s="23">
        <v>5.4131262999999999E-2</v>
      </c>
      <c r="D16" s="23">
        <v>0.14933766200000001</v>
      </c>
      <c r="E16" s="23">
        <v>0.21458917199999999</v>
      </c>
      <c r="F16" s="23">
        <v>0.13470352899999999</v>
      </c>
      <c r="G16" s="23">
        <v>0.546213803</v>
      </c>
      <c r="H16" s="23">
        <v>1.4499721E-2</v>
      </c>
      <c r="I16" s="23">
        <v>2.2641571999999999E-2</v>
      </c>
      <c r="J16" s="23">
        <v>2.4670862000000002E-2</v>
      </c>
      <c r="L16" s="2">
        <v>16.154029999999999</v>
      </c>
      <c r="M16" s="2">
        <v>105.1041</v>
      </c>
      <c r="O16" s="2">
        <v>15.053879999999999</v>
      </c>
      <c r="P16" s="2">
        <v>103.3621</v>
      </c>
      <c r="R16" s="2">
        <v>7.2434510000000003</v>
      </c>
      <c r="S16" s="2">
        <v>95.549639999999997</v>
      </c>
      <c r="U16" s="2">
        <v>11</v>
      </c>
      <c r="V16" s="2">
        <v>109.8826</v>
      </c>
      <c r="X16" s="2">
        <v>11</v>
      </c>
      <c r="Y16" s="2">
        <v>1.8788</v>
      </c>
    </row>
    <row r="17" spans="1:25">
      <c r="A17" s="23">
        <v>21</v>
      </c>
      <c r="B17" s="23">
        <v>4.3461191000000003E-2</v>
      </c>
      <c r="C17" s="23">
        <v>5.7612754000000002E-2</v>
      </c>
      <c r="D17" s="23">
        <v>0.108443312</v>
      </c>
      <c r="E17" s="23">
        <v>0.17441748500000001</v>
      </c>
      <c r="F17" s="23">
        <v>0.139673723</v>
      </c>
      <c r="G17" s="23">
        <v>5.1702811000000001E-2</v>
      </c>
      <c r="H17" s="23">
        <v>1.1369202E-2</v>
      </c>
      <c r="I17" s="23">
        <v>1.8651253999999999E-2</v>
      </c>
      <c r="J17" s="23">
        <v>2.4228296999999999E-2</v>
      </c>
      <c r="L17" s="2">
        <v>17.657589999999999</v>
      </c>
      <c r="M17" s="2">
        <v>105.2629</v>
      </c>
      <c r="O17" s="2">
        <v>16.559229999999999</v>
      </c>
      <c r="P17" s="2">
        <v>103.87309999999999</v>
      </c>
      <c r="R17" s="2">
        <v>7.9674160000000001</v>
      </c>
      <c r="S17" s="2">
        <v>96.524289999999993</v>
      </c>
      <c r="U17" s="2">
        <v>12</v>
      </c>
      <c r="V17" s="2">
        <v>110.51909999999999</v>
      </c>
      <c r="X17" s="2">
        <v>12</v>
      </c>
      <c r="Y17" s="2">
        <v>2.3492000000000002</v>
      </c>
    </row>
    <row r="18" spans="1:25">
      <c r="A18" s="23">
        <v>26</v>
      </c>
      <c r="B18" s="23">
        <v>3.0915199000000001E-2</v>
      </c>
      <c r="C18" s="23">
        <v>5.1033430999999997E-2</v>
      </c>
      <c r="D18" s="23">
        <v>0.173126382</v>
      </c>
      <c r="E18" s="23">
        <v>0.22194797399999999</v>
      </c>
      <c r="F18" s="23">
        <v>0.155571546</v>
      </c>
      <c r="G18" s="23">
        <v>0.28704136499999999</v>
      </c>
      <c r="H18" s="23">
        <v>7.7652930000000004E-3</v>
      </c>
      <c r="I18" s="23">
        <v>1.754489E-2</v>
      </c>
      <c r="J18" s="23">
        <v>1.8156360999999999E-2</v>
      </c>
      <c r="L18" s="2">
        <v>19.163360000000001</v>
      </c>
      <c r="M18" s="2">
        <v>104.8515</v>
      </c>
      <c r="O18" s="2">
        <v>18.061679999999999</v>
      </c>
      <c r="P18" s="2">
        <v>104.6</v>
      </c>
      <c r="R18" s="2">
        <v>8.6895989999999994</v>
      </c>
      <c r="S18" s="2">
        <v>95.947850000000003</v>
      </c>
      <c r="U18" s="2">
        <v>13</v>
      </c>
      <c r="V18" s="2">
        <v>111.89279999999999</v>
      </c>
      <c r="X18" s="2">
        <v>13</v>
      </c>
      <c r="Y18" s="2">
        <v>2.6179999999999999</v>
      </c>
    </row>
    <row r="19" spans="1:25">
      <c r="A19" s="23">
        <v>31</v>
      </c>
      <c r="B19" s="23">
        <v>5.7948254999999997E-2</v>
      </c>
      <c r="C19" s="23">
        <v>5.8124851999999998E-2</v>
      </c>
      <c r="D19" s="23">
        <v>0.10213504700000001</v>
      </c>
      <c r="E19" s="23">
        <v>0.179353029</v>
      </c>
      <c r="F19" s="23">
        <v>0.13654966499999999</v>
      </c>
      <c r="G19" s="23">
        <v>0.24011861900000001</v>
      </c>
      <c r="H19" s="23">
        <v>7.7830460000000001E-3</v>
      </c>
      <c r="I19" s="23">
        <v>1.7347485999999999E-2</v>
      </c>
      <c r="J19" s="23">
        <v>1.8637910000000001E-2</v>
      </c>
      <c r="L19" s="2">
        <v>20.67116</v>
      </c>
      <c r="M19" s="2">
        <v>105.4682</v>
      </c>
      <c r="O19" s="2">
        <v>19.567869999999999</v>
      </c>
      <c r="P19" s="2">
        <v>104.9229</v>
      </c>
      <c r="R19" s="2">
        <v>9.4109189999999998</v>
      </c>
      <c r="S19" s="2">
        <v>98.539640000000006</v>
      </c>
      <c r="U19" s="2">
        <v>14</v>
      </c>
      <c r="V19" s="2">
        <v>110.2133</v>
      </c>
      <c r="X19" s="2">
        <v>14</v>
      </c>
      <c r="Y19" s="2">
        <v>3.1215999999999999</v>
      </c>
    </row>
    <row r="20" spans="1:25">
      <c r="A20" s="23">
        <v>36</v>
      </c>
      <c r="B20" s="23">
        <v>8.1632034000000006E-2</v>
      </c>
      <c r="C20" s="23">
        <v>4.8569049000000003E-2</v>
      </c>
      <c r="D20" s="23">
        <v>0.14824211800000001</v>
      </c>
      <c r="E20" s="23">
        <v>0.145297383</v>
      </c>
      <c r="F20" s="23">
        <v>0.127383846</v>
      </c>
      <c r="G20" s="23">
        <v>0.19664171599999999</v>
      </c>
      <c r="H20" s="23">
        <v>1.0102026E-2</v>
      </c>
      <c r="I20" s="23">
        <v>1.6573923000000001E-2</v>
      </c>
      <c r="J20" s="23">
        <v>2.0005485E-2</v>
      </c>
      <c r="L20" s="2">
        <v>22.181100000000001</v>
      </c>
      <c r="M20" s="2">
        <v>107.0318</v>
      </c>
      <c r="O20" s="2">
        <v>21.078250000000001</v>
      </c>
      <c r="P20" s="2">
        <v>104.51860000000001</v>
      </c>
      <c r="R20" s="2">
        <v>10.133620000000001</v>
      </c>
      <c r="S20" s="2">
        <v>102.5068</v>
      </c>
      <c r="U20" s="2">
        <v>15</v>
      </c>
      <c r="V20" s="2">
        <v>104.0655</v>
      </c>
      <c r="X20" s="2">
        <v>15</v>
      </c>
      <c r="Y20" s="2">
        <v>3.5583999999999998</v>
      </c>
    </row>
    <row r="21" spans="1:25">
      <c r="A21" s="23">
        <v>37</v>
      </c>
      <c r="B21" s="23">
        <v>4.6607630999999997E-2</v>
      </c>
      <c r="C21" s="23">
        <v>3.8843042000000001E-2</v>
      </c>
      <c r="D21" s="23">
        <v>0.12600798899999999</v>
      </c>
      <c r="E21" s="23">
        <v>0.14377187999999999</v>
      </c>
      <c r="F21" s="23">
        <v>0.12987623300000001</v>
      </c>
      <c r="G21" s="23">
        <v>0.20509243399999999</v>
      </c>
      <c r="H21" s="23">
        <v>9.1310269999999999E-3</v>
      </c>
      <c r="I21" s="23" t="s">
        <v>28</v>
      </c>
      <c r="J21" s="23" t="s">
        <v>28</v>
      </c>
      <c r="L21" s="2">
        <v>23.68103</v>
      </c>
      <c r="M21" s="2">
        <v>107.0044</v>
      </c>
      <c r="O21" s="2">
        <v>22.58522</v>
      </c>
      <c r="P21" s="2">
        <v>98.238960000000006</v>
      </c>
      <c r="R21" s="2">
        <v>10.856439999999999</v>
      </c>
      <c r="S21" s="2">
        <v>104.75879999999999</v>
      </c>
      <c r="U21" s="2">
        <v>16</v>
      </c>
      <c r="V21" s="2">
        <v>104.76179999999999</v>
      </c>
      <c r="X21" s="2">
        <v>16</v>
      </c>
      <c r="Y21" s="2">
        <v>3.8607999999999998</v>
      </c>
    </row>
    <row r="22" spans="1:25">
      <c r="A22" s="23">
        <v>38</v>
      </c>
      <c r="B22" s="23">
        <v>2.9000875999999998E-2</v>
      </c>
      <c r="C22" s="23">
        <v>3.5255413999999999E-2</v>
      </c>
      <c r="D22" s="23">
        <v>8.7590676000000006E-2</v>
      </c>
      <c r="E22" s="23">
        <v>0.130339231</v>
      </c>
      <c r="F22" s="23">
        <v>0.112220642</v>
      </c>
      <c r="G22" s="23">
        <v>0.25308807999999999</v>
      </c>
      <c r="H22" s="23">
        <v>7.0947600000000003E-3</v>
      </c>
      <c r="I22" s="23">
        <v>1.8539863E-2</v>
      </c>
      <c r="J22" s="23">
        <v>1.9698243000000001E-2</v>
      </c>
      <c r="L22" s="2">
        <v>25.185110000000002</v>
      </c>
      <c r="M22" s="2">
        <v>108.31270000000001</v>
      </c>
      <c r="O22" s="2">
        <v>24.08323</v>
      </c>
      <c r="P22" s="2">
        <v>97.494529999999997</v>
      </c>
      <c r="R22" s="2">
        <v>11.57769</v>
      </c>
      <c r="S22" s="2">
        <v>104.7003</v>
      </c>
      <c r="U22" s="2">
        <v>17</v>
      </c>
      <c r="V22" s="2">
        <v>105.47969999999999</v>
      </c>
      <c r="X22" s="2">
        <v>17</v>
      </c>
      <c r="Y22" s="2">
        <v>5.4396000000000004</v>
      </c>
    </row>
    <row r="23" spans="1:25">
      <c r="A23" s="23">
        <v>39</v>
      </c>
      <c r="B23" s="23">
        <v>4.0650902000000003E-2</v>
      </c>
      <c r="C23" s="23">
        <v>5.1033430999999997E-2</v>
      </c>
      <c r="D23" s="23">
        <v>0.11055564800000001</v>
      </c>
      <c r="E23" s="23">
        <v>0.159327777</v>
      </c>
      <c r="F23" s="23">
        <v>0.135188746</v>
      </c>
      <c r="G23" s="23">
        <v>0.200703199</v>
      </c>
      <c r="H23" s="23">
        <v>6.5714739999999999E-3</v>
      </c>
      <c r="I23" s="23">
        <v>1.6787376999999999E-2</v>
      </c>
      <c r="J23" s="23">
        <v>1.6746815000000002E-2</v>
      </c>
      <c r="L23" s="2">
        <v>26.69502</v>
      </c>
      <c r="M23" s="2">
        <v>109.8215</v>
      </c>
      <c r="O23" s="2">
        <v>25.589759999999998</v>
      </c>
      <c r="P23" s="2">
        <v>98.260390000000001</v>
      </c>
      <c r="R23" s="2">
        <v>12.300269999999999</v>
      </c>
      <c r="S23" s="2">
        <v>109.6434</v>
      </c>
      <c r="U23" s="2">
        <v>18</v>
      </c>
      <c r="V23" s="2">
        <v>105.5659</v>
      </c>
      <c r="X23" s="2">
        <v>18</v>
      </c>
      <c r="Y23" s="2">
        <v>4.5663999999999998</v>
      </c>
    </row>
    <row r="24" spans="1:25">
      <c r="A24" s="23">
        <v>40</v>
      </c>
      <c r="B24" s="23">
        <v>0.12490804799999999</v>
      </c>
      <c r="C24" s="23">
        <v>0.25136492599999999</v>
      </c>
      <c r="D24" s="23">
        <v>0.46390036699999998</v>
      </c>
      <c r="E24" s="23">
        <v>0.16072990400000001</v>
      </c>
      <c r="F24" s="23">
        <v>8.9777527999999995E-2</v>
      </c>
      <c r="G24" s="23">
        <v>0.87300710800000003</v>
      </c>
      <c r="H24" s="23">
        <v>7.446617E-3</v>
      </c>
      <c r="I24" s="23">
        <v>1.4085736E-2</v>
      </c>
      <c r="J24" s="23">
        <v>1.6676017000000001E-2</v>
      </c>
      <c r="L24" s="2">
        <v>28.199660000000002</v>
      </c>
      <c r="M24" s="2">
        <v>107.8356</v>
      </c>
      <c r="O24" s="2">
        <v>27.10051</v>
      </c>
      <c r="P24" s="2">
        <v>99.354219999999998</v>
      </c>
      <c r="R24" s="2">
        <v>13.02392</v>
      </c>
      <c r="S24" s="2">
        <v>106.166</v>
      </c>
      <c r="U24" s="2">
        <v>19</v>
      </c>
      <c r="V24" s="2">
        <v>105.7022</v>
      </c>
      <c r="X24" s="2">
        <v>19</v>
      </c>
      <c r="Y24" s="2">
        <v>3.9279999999999999</v>
      </c>
    </row>
    <row r="25" spans="1:25">
      <c r="A25" s="23">
        <v>41</v>
      </c>
      <c r="B25" s="23">
        <v>0.36243462999999998</v>
      </c>
      <c r="C25" s="23">
        <v>0.43403151899999998</v>
      </c>
      <c r="D25" s="23">
        <v>0.628291496</v>
      </c>
      <c r="E25" s="23">
        <v>0.52404848400000004</v>
      </c>
      <c r="F25" s="23">
        <v>0.531990823</v>
      </c>
      <c r="G25" s="23">
        <v>0.92715831900000001</v>
      </c>
      <c r="H25" s="23">
        <v>9.0765080000000005E-3</v>
      </c>
      <c r="I25" s="23">
        <v>1.6442641000000001E-2</v>
      </c>
      <c r="J25" s="23">
        <v>1.5529650000000001E-2</v>
      </c>
      <c r="L25" s="2">
        <v>29.703510000000001</v>
      </c>
      <c r="M25" s="2">
        <v>110.3742</v>
      </c>
      <c r="O25" s="2">
        <v>28.60577</v>
      </c>
      <c r="P25" s="2">
        <v>100.73520000000001</v>
      </c>
      <c r="R25" s="2">
        <v>13.747870000000001</v>
      </c>
      <c r="S25" s="2">
        <v>107.6503</v>
      </c>
      <c r="U25" s="2">
        <v>20</v>
      </c>
      <c r="V25" s="2">
        <v>104.3621</v>
      </c>
      <c r="X25" s="2">
        <v>20</v>
      </c>
      <c r="Y25" s="2">
        <v>4.3983999999999996</v>
      </c>
    </row>
    <row r="26" spans="1:25">
      <c r="A26" s="23">
        <v>42</v>
      </c>
      <c r="B26" s="23">
        <v>0.110647883</v>
      </c>
      <c r="C26" s="23">
        <v>0.23737723099999999</v>
      </c>
      <c r="D26" s="23">
        <v>0.45948867100000002</v>
      </c>
      <c r="E26" s="23">
        <v>0.55469036699999996</v>
      </c>
      <c r="F26" s="23">
        <v>0.55237398900000001</v>
      </c>
      <c r="G26" s="23">
        <v>1.686275645</v>
      </c>
      <c r="H26" s="23">
        <v>1.3837313E-2</v>
      </c>
      <c r="I26" s="23">
        <v>3.7623510999999998E-2</v>
      </c>
      <c r="J26" s="23">
        <v>2.1075676000000002E-2</v>
      </c>
      <c r="L26" s="2">
        <v>31.210380000000001</v>
      </c>
      <c r="M26" s="2">
        <v>110.5883</v>
      </c>
      <c r="O26" s="2">
        <v>30.108329999999999</v>
      </c>
      <c r="P26" s="2">
        <v>99.126509999999996</v>
      </c>
      <c r="R26" s="2">
        <v>14.471109999999999</v>
      </c>
      <c r="S26" s="2">
        <v>105.86369999999999</v>
      </c>
      <c r="U26" s="2">
        <v>21</v>
      </c>
      <c r="V26" s="2">
        <v>105.5265</v>
      </c>
      <c r="X26" s="2">
        <v>21</v>
      </c>
      <c r="Y26" s="2">
        <v>3.76</v>
      </c>
    </row>
    <row r="27" spans="1:25">
      <c r="A27" s="23">
        <v>44</v>
      </c>
      <c r="B27" s="23">
        <v>7.6371460000000002E-2</v>
      </c>
      <c r="C27" s="23">
        <v>0.113867209</v>
      </c>
      <c r="D27" s="23">
        <v>0.19225324499999999</v>
      </c>
      <c r="E27" s="23">
        <v>0.29386318299999997</v>
      </c>
      <c r="F27" s="23">
        <v>0.222325882</v>
      </c>
      <c r="G27" s="23">
        <v>0.73016887500000005</v>
      </c>
      <c r="H27" s="23">
        <v>1.5189630000000001E-2</v>
      </c>
      <c r="I27" s="23">
        <v>4.5642558E-2</v>
      </c>
      <c r="J27" s="23">
        <v>4.8867793E-2</v>
      </c>
      <c r="L27" s="2">
        <v>32.71405</v>
      </c>
      <c r="M27" s="2">
        <v>109.8426</v>
      </c>
      <c r="O27" s="2">
        <v>33.11824</v>
      </c>
      <c r="P27" s="2">
        <v>105.2933</v>
      </c>
      <c r="R27" s="2">
        <v>15.19444</v>
      </c>
      <c r="S27" s="2">
        <v>104.14019999999999</v>
      </c>
      <c r="U27" s="2">
        <v>22</v>
      </c>
      <c r="V27" s="2">
        <v>104.6093</v>
      </c>
      <c r="X27" s="2">
        <v>22</v>
      </c>
      <c r="Y27" s="2">
        <v>3.1215999999999999</v>
      </c>
    </row>
    <row r="28" spans="1:25">
      <c r="A28" s="23">
        <v>46</v>
      </c>
      <c r="B28" s="23">
        <v>0.24036370200000001</v>
      </c>
      <c r="C28" s="23">
        <v>0.22904709300000001</v>
      </c>
      <c r="D28" s="23">
        <v>0.41130619000000002</v>
      </c>
      <c r="E28" s="23">
        <v>0.28162291099999998</v>
      </c>
      <c r="F28" s="23">
        <v>0.25601960699999998</v>
      </c>
      <c r="G28" s="23">
        <v>1.3433801970000001</v>
      </c>
      <c r="H28" s="23">
        <v>1.7067353E-2</v>
      </c>
      <c r="I28" s="23">
        <v>3.5745367E-2</v>
      </c>
      <c r="J28" s="23">
        <v>4.3420048000000003E-2</v>
      </c>
      <c r="L28" s="2">
        <v>34.216059999999999</v>
      </c>
      <c r="M28" s="2">
        <v>112.2559</v>
      </c>
      <c r="O28" s="2">
        <v>34.618839999999999</v>
      </c>
      <c r="P28" s="2">
        <v>105.2787</v>
      </c>
      <c r="R28" s="2">
        <v>15.915570000000001</v>
      </c>
      <c r="S28" s="2">
        <v>104.9991</v>
      </c>
      <c r="U28" s="2">
        <v>23</v>
      </c>
      <c r="V28" s="2">
        <v>104.53489999999999</v>
      </c>
      <c r="X28" s="2">
        <v>23</v>
      </c>
      <c r="Y28" s="2">
        <v>5.0027999999999997</v>
      </c>
    </row>
    <row r="29" spans="1:25">
      <c r="A29" s="23">
        <v>48</v>
      </c>
      <c r="B29" s="23">
        <v>9.6567338000000003E-2</v>
      </c>
      <c r="C29" s="23">
        <v>0.228418117</v>
      </c>
      <c r="D29" s="23">
        <v>0.17537513399999999</v>
      </c>
      <c r="E29" s="23">
        <v>0.25601766399999998</v>
      </c>
      <c r="F29" s="23">
        <v>0.218511011</v>
      </c>
      <c r="G29" s="23">
        <v>0.98345340199999998</v>
      </c>
      <c r="H29" s="23">
        <v>1.6203368999999999E-2</v>
      </c>
      <c r="I29" s="23">
        <v>3.4505937E-2</v>
      </c>
      <c r="J29" s="23">
        <v>3.8175885999999999E-2</v>
      </c>
      <c r="L29" s="2">
        <v>35.719230000000003</v>
      </c>
      <c r="M29" s="2">
        <v>111.1044</v>
      </c>
      <c r="O29" s="2">
        <v>36.122680000000003</v>
      </c>
      <c r="P29" s="2">
        <v>111.61669999999999</v>
      </c>
      <c r="R29" s="2">
        <v>16.63776</v>
      </c>
      <c r="S29" s="2">
        <v>107.7226</v>
      </c>
      <c r="U29" s="2">
        <v>24</v>
      </c>
      <c r="V29" s="2">
        <v>104.26860000000001</v>
      </c>
      <c r="X29" s="2">
        <v>24</v>
      </c>
      <c r="Y29" s="2">
        <v>2.8527999999999998</v>
      </c>
    </row>
    <row r="30" spans="1:25">
      <c r="A30" s="23">
        <v>50</v>
      </c>
      <c r="B30" s="23">
        <v>8.2696511E-2</v>
      </c>
      <c r="C30" s="23">
        <v>0.10983839500000001</v>
      </c>
      <c r="D30" s="23">
        <v>0.131400876</v>
      </c>
      <c r="E30" s="23">
        <v>0.36407120900000001</v>
      </c>
      <c r="F30" s="23">
        <v>0.20984335300000001</v>
      </c>
      <c r="G30" s="23">
        <v>2.7482203E-2</v>
      </c>
      <c r="H30" s="23">
        <v>1.3915100999999999E-2</v>
      </c>
      <c r="I30" s="23">
        <v>5.1042684999999997E-2</v>
      </c>
      <c r="J30" s="23">
        <v>6.6984423000000001E-2</v>
      </c>
      <c r="L30" s="2">
        <v>37.221209999999999</v>
      </c>
      <c r="M30" s="2">
        <v>112.14100000000001</v>
      </c>
      <c r="O30" s="2">
        <v>37.625570000000003</v>
      </c>
      <c r="P30" s="2">
        <v>108.3493</v>
      </c>
      <c r="R30" s="2">
        <v>17.361180000000001</v>
      </c>
      <c r="S30" s="2">
        <v>106.8943</v>
      </c>
      <c r="X30" s="2">
        <v>25</v>
      </c>
      <c r="Y30" s="2">
        <v>3.4575999999999998</v>
      </c>
    </row>
    <row r="31" spans="1:25">
      <c r="A31" s="23">
        <v>52</v>
      </c>
      <c r="B31" s="23">
        <v>0.108469116</v>
      </c>
      <c r="C31" s="23">
        <v>9.8513759000000006E-2</v>
      </c>
      <c r="D31" s="23">
        <v>0.280636106</v>
      </c>
      <c r="E31" s="23">
        <v>0.59253557599999995</v>
      </c>
      <c r="F31" s="23">
        <v>0.68730367800000003</v>
      </c>
      <c r="G31" s="23">
        <v>0.64840336499999995</v>
      </c>
      <c r="H31" s="23">
        <v>1.6664459999999999E-2</v>
      </c>
      <c r="I31" s="23">
        <v>4.2205215999999997E-2</v>
      </c>
      <c r="J31" s="23">
        <v>5.6275040999999998E-2</v>
      </c>
      <c r="L31" s="2">
        <v>38.726309999999998</v>
      </c>
      <c r="M31" s="2">
        <v>111.5851</v>
      </c>
      <c r="O31" s="2">
        <v>39.131210000000003</v>
      </c>
      <c r="P31" s="2">
        <v>106.3138</v>
      </c>
      <c r="R31" s="2">
        <v>18.085239999999999</v>
      </c>
      <c r="S31" s="2">
        <v>107.6816</v>
      </c>
      <c r="X31" s="2">
        <v>26</v>
      </c>
      <c r="Y31" s="2">
        <v>2.7856000000000001</v>
      </c>
    </row>
    <row r="32" spans="1:25">
      <c r="A32" s="23">
        <v>54</v>
      </c>
      <c r="B32" s="23">
        <v>9.5493064000000003E-2</v>
      </c>
      <c r="C32" s="23">
        <v>6.2905449000000002E-2</v>
      </c>
      <c r="D32" s="23">
        <v>0.200197188</v>
      </c>
      <c r="E32" s="23">
        <v>0.490383387</v>
      </c>
      <c r="F32" s="23">
        <v>0.57463845400000002</v>
      </c>
      <c r="G32" s="23">
        <v>0.50734517400000001</v>
      </c>
      <c r="H32" s="23">
        <v>1.8000865000000001E-2</v>
      </c>
      <c r="I32" s="23">
        <v>8.5959479000000005E-2</v>
      </c>
      <c r="J32" s="23">
        <v>0.10369579700000001</v>
      </c>
      <c r="L32" s="2">
        <v>40.227879999999999</v>
      </c>
      <c r="M32" s="2">
        <v>109.7388</v>
      </c>
      <c r="O32" s="2">
        <v>40.632980000000003</v>
      </c>
      <c r="P32" s="2">
        <v>106.8815</v>
      </c>
      <c r="R32" s="2">
        <v>18.80827</v>
      </c>
      <c r="S32" s="2">
        <v>107.32080000000001</v>
      </c>
      <c r="X32" s="2">
        <v>27</v>
      </c>
      <c r="Y32" s="2">
        <v>3.5920000000000001</v>
      </c>
    </row>
    <row r="33" spans="1:25">
      <c r="A33" s="23">
        <v>56</v>
      </c>
      <c r="B33" s="23">
        <v>8.2696511E-2</v>
      </c>
      <c r="C33" s="23">
        <v>5.2274464E-2</v>
      </c>
      <c r="D33" s="23">
        <v>0.21563542699999999</v>
      </c>
      <c r="E33" s="23">
        <v>0.248726272</v>
      </c>
      <c r="F33" s="23">
        <v>0.33558490099999999</v>
      </c>
      <c r="G33" s="23">
        <v>0.33070044500000001</v>
      </c>
      <c r="H33" s="23">
        <v>1.157731E-2</v>
      </c>
      <c r="I33" s="23">
        <v>3.1553392999999999E-2</v>
      </c>
      <c r="J33" s="23">
        <v>3.7112117E-2</v>
      </c>
      <c r="L33" s="2">
        <v>41.733870000000003</v>
      </c>
      <c r="M33" s="2">
        <v>109.82850000000001</v>
      </c>
      <c r="O33" s="2">
        <v>42.139049999999997</v>
      </c>
      <c r="P33" s="2">
        <v>105.07940000000001</v>
      </c>
      <c r="R33" s="2">
        <v>19.5291</v>
      </c>
      <c r="S33" s="2">
        <v>107.5309</v>
      </c>
      <c r="X33" s="2">
        <v>28</v>
      </c>
      <c r="Y33" s="2">
        <v>3.7936000000000001</v>
      </c>
    </row>
    <row r="34" spans="1:25">
      <c r="A34" s="23">
        <v>58</v>
      </c>
      <c r="B34" s="23">
        <v>8.1638591999999996E-2</v>
      </c>
      <c r="C34" s="23">
        <v>4.8573243000000002E-2</v>
      </c>
      <c r="D34" s="23">
        <v>0.14224550599999999</v>
      </c>
      <c r="E34" s="23">
        <v>0.15794116999999999</v>
      </c>
      <c r="F34" s="23">
        <v>0.22911257300000001</v>
      </c>
      <c r="G34" s="23">
        <v>0.18239550099999999</v>
      </c>
      <c r="H34" s="23">
        <v>9.6795909999999995E-3</v>
      </c>
      <c r="I34" s="23">
        <v>2.1707095999999999E-2</v>
      </c>
      <c r="J34" s="23">
        <v>2.4578704999999999E-2</v>
      </c>
      <c r="L34" s="2">
        <v>43.23959</v>
      </c>
      <c r="M34" s="2">
        <v>108.7192</v>
      </c>
      <c r="O34" s="2">
        <v>43.646189999999997</v>
      </c>
      <c r="P34" s="2">
        <v>106.6026</v>
      </c>
      <c r="R34" s="2">
        <v>20.249739999999999</v>
      </c>
      <c r="S34" s="2">
        <v>107.4563</v>
      </c>
      <c r="X34" s="2">
        <v>29</v>
      </c>
      <c r="Y34" s="2">
        <v>1.8116000000000001</v>
      </c>
    </row>
    <row r="35" spans="1:25">
      <c r="A35" s="23">
        <v>60</v>
      </c>
      <c r="B35" s="23">
        <v>5.9771267000000003E-2</v>
      </c>
      <c r="C35" s="23">
        <v>4.3682208E-2</v>
      </c>
      <c r="D35" s="23">
        <v>0.124408429</v>
      </c>
      <c r="E35" s="23">
        <v>0.12677181900000001</v>
      </c>
      <c r="F35" s="23">
        <v>0.13900040399999999</v>
      </c>
      <c r="G35" s="23">
        <v>8.7824267999999997E-2</v>
      </c>
      <c r="H35" s="23">
        <v>9.7162810000000002E-3</v>
      </c>
      <c r="I35" s="23">
        <v>1.7634879999999999E-2</v>
      </c>
      <c r="J35" s="23">
        <v>1.9435363000000001E-2</v>
      </c>
      <c r="L35" s="2">
        <v>44.75264</v>
      </c>
      <c r="M35" s="2">
        <v>109.1793</v>
      </c>
      <c r="O35" s="2">
        <v>45.157730000000001</v>
      </c>
      <c r="P35" s="2">
        <v>106.35760000000001</v>
      </c>
      <c r="R35" s="2">
        <v>20.973040000000001</v>
      </c>
      <c r="S35" s="2">
        <v>107.0727</v>
      </c>
      <c r="X35" s="2">
        <v>30</v>
      </c>
      <c r="Y35" s="2">
        <v>1.5427999999999999</v>
      </c>
    </row>
    <row r="36" spans="1:25">
      <c r="A36" s="23">
        <v>62</v>
      </c>
      <c r="B36" s="23">
        <v>7.4274864999999995E-2</v>
      </c>
      <c r="C36" s="23">
        <v>5.8503461E-2</v>
      </c>
      <c r="D36" s="23">
        <v>0.16312760000000001</v>
      </c>
      <c r="E36" s="23">
        <v>0.131996048</v>
      </c>
      <c r="F36" s="23">
        <v>0.15912464200000001</v>
      </c>
      <c r="G36" s="23">
        <v>0.101565083</v>
      </c>
      <c r="H36" s="23">
        <v>9.642912E-3</v>
      </c>
      <c r="I36" s="23">
        <v>1.5271116E-2</v>
      </c>
      <c r="J36" s="23">
        <v>1.6609550000000001E-2</v>
      </c>
      <c r="L36" s="2">
        <v>46.260190000000001</v>
      </c>
      <c r="M36" s="2">
        <v>109.0295</v>
      </c>
      <c r="O36" s="2">
        <v>46.667070000000002</v>
      </c>
      <c r="P36" s="2">
        <v>109.2129</v>
      </c>
      <c r="R36" s="2">
        <v>21.69605</v>
      </c>
      <c r="S36" s="2">
        <v>109.3631</v>
      </c>
      <c r="X36" s="2">
        <v>31</v>
      </c>
      <c r="Y36" s="2">
        <v>1.778</v>
      </c>
    </row>
    <row r="37" spans="1:25">
      <c r="A37" s="23">
        <v>64</v>
      </c>
      <c r="B37" s="23">
        <v>8.3755809000000001E-2</v>
      </c>
      <c r="C37" s="23">
        <v>4.2468032000000003E-2</v>
      </c>
      <c r="D37" s="23">
        <v>0.15264249999999999</v>
      </c>
      <c r="E37" s="23">
        <v>0.126028839</v>
      </c>
      <c r="F37" s="23">
        <v>0.15186675999999999</v>
      </c>
      <c r="G37" s="23">
        <v>7.4082063000000004E-2</v>
      </c>
      <c r="H37" s="23">
        <v>1.1257349E-2</v>
      </c>
      <c r="I37" s="23">
        <v>1.5368789000000001E-2</v>
      </c>
      <c r="J37" s="23">
        <v>1.5708737E-2</v>
      </c>
      <c r="L37" s="2">
        <v>47.772640000000003</v>
      </c>
      <c r="M37" s="2">
        <v>110.2273</v>
      </c>
      <c r="O37" s="2">
        <v>48.17492</v>
      </c>
      <c r="P37" s="2">
        <v>107.42610000000001</v>
      </c>
      <c r="R37" s="2">
        <v>22.41574</v>
      </c>
      <c r="S37" s="2">
        <v>106.851</v>
      </c>
      <c r="X37" s="2">
        <v>32</v>
      </c>
      <c r="Y37" s="2">
        <v>1.1732</v>
      </c>
    </row>
    <row r="38" spans="1:25">
      <c r="A38" s="23">
        <v>66</v>
      </c>
      <c r="B38" s="23">
        <v>9.3164099E-2</v>
      </c>
      <c r="C38" s="23">
        <v>6.1383531999999998E-2</v>
      </c>
      <c r="D38" s="23">
        <v>0.19553019299999999</v>
      </c>
      <c r="E38" s="23">
        <v>0.11282901400000001</v>
      </c>
      <c r="F38" s="23">
        <v>0.14945262100000001</v>
      </c>
      <c r="G38" s="23">
        <v>7.8224012999999995E-2</v>
      </c>
      <c r="H38" s="23">
        <v>1.0500003000000001E-2</v>
      </c>
      <c r="I38" s="23">
        <v>1.5760303E-2</v>
      </c>
      <c r="J38" s="23">
        <v>1.5990735999999998E-2</v>
      </c>
      <c r="L38" s="2">
        <v>49.276850000000003</v>
      </c>
      <c r="M38" s="2">
        <v>109.9624</v>
      </c>
      <c r="O38" s="2">
        <v>49.681870000000004</v>
      </c>
      <c r="P38" s="2">
        <v>108.7743</v>
      </c>
      <c r="R38" s="2">
        <v>23.138860000000001</v>
      </c>
      <c r="S38" s="2">
        <v>107.6801</v>
      </c>
      <c r="X38" s="2">
        <v>33</v>
      </c>
      <c r="Y38" s="2">
        <v>1.1060000000000001</v>
      </c>
    </row>
    <row r="39" spans="1:25">
      <c r="A39" s="23">
        <v>68</v>
      </c>
      <c r="B39" s="23">
        <v>7.1406740999999996E-2</v>
      </c>
      <c r="C39" s="23">
        <v>6.0151191E-2</v>
      </c>
      <c r="D39" s="23">
        <v>0.15661899400000001</v>
      </c>
      <c r="E39" s="23">
        <v>0.111547354</v>
      </c>
      <c r="F39" s="23">
        <v>0.15396473299999999</v>
      </c>
      <c r="G39" s="23">
        <v>4.2426630999999999E-2</v>
      </c>
      <c r="H39" s="23">
        <v>7.7583189999999996E-3</v>
      </c>
      <c r="I39" s="23">
        <v>1.5385113000000001E-2</v>
      </c>
      <c r="J39" s="23">
        <v>1.7605209E-2</v>
      </c>
      <c r="L39" s="2">
        <v>50.784439999999996</v>
      </c>
      <c r="M39" s="2">
        <v>111.0397</v>
      </c>
      <c r="O39" s="2">
        <v>51.19294</v>
      </c>
      <c r="P39" s="2">
        <v>107.0757</v>
      </c>
      <c r="R39" s="2">
        <v>23.86374</v>
      </c>
      <c r="S39" s="2">
        <v>107.79259999999999</v>
      </c>
      <c r="X39" s="2">
        <v>34</v>
      </c>
      <c r="Y39" s="2">
        <v>1.274</v>
      </c>
    </row>
    <row r="40" spans="1:25">
      <c r="A40" s="23">
        <v>70</v>
      </c>
      <c r="B40" s="23">
        <v>1.3690333219999999</v>
      </c>
      <c r="C40" s="23">
        <v>1.151395339</v>
      </c>
      <c r="D40" s="23">
        <v>1.541659385</v>
      </c>
      <c r="E40" s="23">
        <v>1.395778983</v>
      </c>
      <c r="F40" s="23">
        <v>1.0347122580000001</v>
      </c>
      <c r="G40" s="23">
        <v>3.1246372010000001</v>
      </c>
      <c r="H40" s="23">
        <v>0.56291523899999996</v>
      </c>
      <c r="I40" s="23">
        <v>0.57371718000000005</v>
      </c>
      <c r="J40" s="23">
        <v>0.91917523099999998</v>
      </c>
      <c r="L40" s="2">
        <v>52.29457</v>
      </c>
      <c r="M40" s="2">
        <v>109.96769999999999</v>
      </c>
      <c r="O40" s="2">
        <v>52.702150000000003</v>
      </c>
      <c r="P40" s="2">
        <v>105.65049999999999</v>
      </c>
      <c r="R40" s="2">
        <v>24.587800000000001</v>
      </c>
      <c r="S40" s="2">
        <v>108.3554</v>
      </c>
      <c r="X40" s="2">
        <v>35</v>
      </c>
      <c r="Y40" s="2">
        <v>2.3492000000000002</v>
      </c>
    </row>
    <row r="41" spans="1:25">
      <c r="A41" s="23">
        <v>72</v>
      </c>
      <c r="B41" s="23">
        <v>1.0977833340000001</v>
      </c>
      <c r="C41" s="23">
        <v>1.197484894</v>
      </c>
      <c r="D41" s="23">
        <v>1.822680963</v>
      </c>
      <c r="E41" s="23">
        <v>0.94853669900000004</v>
      </c>
      <c r="F41" s="23">
        <v>0.88669823599999997</v>
      </c>
      <c r="G41" s="23">
        <v>0.38582572100000001</v>
      </c>
      <c r="H41" s="23">
        <v>0.19315869899999999</v>
      </c>
      <c r="I41" s="23">
        <v>0.54160024799999995</v>
      </c>
      <c r="J41" s="23">
        <v>0.96198617399999997</v>
      </c>
      <c r="L41" s="2">
        <v>53.805819999999997</v>
      </c>
      <c r="M41" s="2">
        <v>108.7285</v>
      </c>
      <c r="O41" s="2">
        <v>54.211779999999997</v>
      </c>
      <c r="P41" s="2">
        <v>106.6819</v>
      </c>
      <c r="R41" s="2">
        <v>25.31156</v>
      </c>
      <c r="S41" s="2">
        <v>108.5754</v>
      </c>
    </row>
    <row r="42" spans="1:25">
      <c r="A42" s="23">
        <v>74</v>
      </c>
      <c r="B42" s="23">
        <v>0.74410485199999998</v>
      </c>
      <c r="C42" s="23">
        <v>0.99061876199999999</v>
      </c>
      <c r="D42" s="23">
        <v>1.2957279150000001</v>
      </c>
      <c r="E42" s="23">
        <v>0.81534636199999999</v>
      </c>
      <c r="F42" s="23">
        <v>0.93004847000000002</v>
      </c>
      <c r="G42" s="23">
        <v>0.35929850000000002</v>
      </c>
      <c r="H42" s="23">
        <v>0.138371418</v>
      </c>
      <c r="I42" s="23">
        <v>0.46812958199999999</v>
      </c>
      <c r="J42" s="23">
        <v>0.65173954999999995</v>
      </c>
      <c r="L42" s="2">
        <v>55.310450000000003</v>
      </c>
      <c r="M42" s="2">
        <v>108.8223</v>
      </c>
      <c r="O42" s="2">
        <v>55.716619999999999</v>
      </c>
      <c r="P42" s="2">
        <v>105.7987</v>
      </c>
      <c r="R42" s="2">
        <v>26.03539</v>
      </c>
      <c r="S42" s="2">
        <v>110.64579999999999</v>
      </c>
    </row>
    <row r="43" spans="1:25">
      <c r="L43" s="2">
        <v>56.817439999999998</v>
      </c>
      <c r="M43" s="2">
        <v>109.4545</v>
      </c>
      <c r="O43" s="2">
        <v>57.222529999999999</v>
      </c>
      <c r="P43" s="2">
        <v>107.2334</v>
      </c>
      <c r="R43" s="2">
        <v>26.758289999999999</v>
      </c>
      <c r="S43" s="2">
        <v>108.64749999999999</v>
      </c>
    </row>
    <row r="44" spans="1:25">
      <c r="A44" t="s">
        <v>35</v>
      </c>
      <c r="L44" s="2">
        <v>58.324919999999999</v>
      </c>
      <c r="M44" s="2">
        <v>110.32989999999999</v>
      </c>
      <c r="O44" s="2">
        <v>58.732010000000002</v>
      </c>
      <c r="P44" s="2">
        <v>106.9105</v>
      </c>
      <c r="R44" s="2">
        <v>27.476099999999999</v>
      </c>
      <c r="S44" s="2">
        <v>110.032</v>
      </c>
    </row>
    <row r="45" spans="1:25">
      <c r="L45" s="2">
        <v>59.834949999999999</v>
      </c>
      <c r="M45" s="2">
        <v>108.7895</v>
      </c>
      <c r="O45" s="2">
        <v>60.241190000000003</v>
      </c>
      <c r="P45" s="2">
        <v>107.2739</v>
      </c>
      <c r="R45" s="2">
        <v>28.19567</v>
      </c>
      <c r="S45" s="2">
        <v>109.8579</v>
      </c>
    </row>
    <row r="46" spans="1:25">
      <c r="L46" s="2">
        <v>61.340409999999999</v>
      </c>
      <c r="M46" s="2">
        <v>110.46169999999999</v>
      </c>
      <c r="O46" s="2">
        <v>61.745519999999999</v>
      </c>
      <c r="P46" s="2">
        <v>106.8215</v>
      </c>
      <c r="R46" s="2">
        <v>28.917560000000002</v>
      </c>
      <c r="S46" s="2">
        <v>109.1232</v>
      </c>
    </row>
    <row r="47" spans="1:25">
      <c r="L47" s="2">
        <v>62.847619999999999</v>
      </c>
      <c r="M47" s="2">
        <v>110.3248</v>
      </c>
      <c r="O47" s="2">
        <v>63.252330000000001</v>
      </c>
      <c r="P47" s="2">
        <v>105.46680000000001</v>
      </c>
      <c r="R47" s="2">
        <v>29.641290000000001</v>
      </c>
      <c r="S47" s="2">
        <v>108.71169999999999</v>
      </c>
    </row>
    <row r="48" spans="1:25">
      <c r="L48" s="2">
        <v>64.351860000000002</v>
      </c>
      <c r="M48" s="2">
        <v>109.31359999999999</v>
      </c>
      <c r="O48" s="2">
        <v>64.755830000000003</v>
      </c>
      <c r="P48" s="2">
        <v>107.6867</v>
      </c>
      <c r="R48" s="2">
        <v>30.36401</v>
      </c>
      <c r="S48" s="2">
        <v>108.06180000000001</v>
      </c>
    </row>
    <row r="49" spans="12:19">
      <c r="L49" s="2">
        <v>65.853960000000001</v>
      </c>
      <c r="M49" s="2">
        <v>111.5919</v>
      </c>
      <c r="R49" s="2">
        <v>31.08577</v>
      </c>
      <c r="S49" s="2">
        <v>109.9748</v>
      </c>
    </row>
    <row r="50" spans="12:19">
      <c r="R50" s="2">
        <v>31.806270000000001</v>
      </c>
      <c r="S50" s="2">
        <v>107.3605</v>
      </c>
    </row>
    <row r="51" spans="12:19">
      <c r="R51" s="2">
        <v>32.530560000000001</v>
      </c>
      <c r="S51" s="2">
        <v>108.07599999999999</v>
      </c>
    </row>
    <row r="52" spans="12:19">
      <c r="R52" s="2">
        <v>33.465919999999997</v>
      </c>
      <c r="S52" s="2">
        <v>108.4721</v>
      </c>
    </row>
    <row r="53" spans="12:19">
      <c r="R53" s="2">
        <v>34.190600000000003</v>
      </c>
      <c r="S53" s="2">
        <v>105.7437</v>
      </c>
    </row>
    <row r="54" spans="12:19">
      <c r="R54" s="2">
        <v>34.912880000000001</v>
      </c>
      <c r="S54" s="2">
        <v>104.9355</v>
      </c>
    </row>
    <row r="55" spans="12:19">
      <c r="R55" s="2">
        <v>35.63861</v>
      </c>
      <c r="S55" s="2">
        <v>103.7054</v>
      </c>
    </row>
    <row r="56" spans="12:19">
      <c r="R56" s="2">
        <v>36.362879999999997</v>
      </c>
      <c r="S56" s="2">
        <v>102.1383</v>
      </c>
    </row>
    <row r="57" spans="12:19">
      <c r="R57" s="2">
        <v>37.08173</v>
      </c>
      <c r="S57" s="2">
        <v>104.2628</v>
      </c>
    </row>
    <row r="58" spans="12:19">
      <c r="R58" s="2">
        <v>37.801400000000001</v>
      </c>
      <c r="S58" s="2">
        <v>102.666</v>
      </c>
    </row>
    <row r="59" spans="12:19">
      <c r="R59" s="2">
        <v>38.526110000000003</v>
      </c>
      <c r="S59" s="2">
        <v>102.7457</v>
      </c>
    </row>
    <row r="60" spans="12:19">
      <c r="R60" s="2">
        <v>39.247030000000002</v>
      </c>
      <c r="S60" s="2">
        <v>100.3122</v>
      </c>
    </row>
    <row r="61" spans="12:19">
      <c r="R61" s="2">
        <v>39.972560000000001</v>
      </c>
      <c r="S61" s="2">
        <v>100.85550000000001</v>
      </c>
    </row>
    <row r="62" spans="12:19">
      <c r="R62" s="2">
        <v>40.691630000000004</v>
      </c>
      <c r="S62" s="2">
        <v>99.817790000000002</v>
      </c>
    </row>
    <row r="63" spans="12:19">
      <c r="R63" s="2">
        <v>41.41892</v>
      </c>
      <c r="S63" s="2">
        <v>100.4259</v>
      </c>
    </row>
    <row r="64" spans="12:19">
      <c r="R64" s="2">
        <v>42.139339999999997</v>
      </c>
      <c r="S64" s="2">
        <v>99.957669999999993</v>
      </c>
    </row>
    <row r="65" spans="18:19">
      <c r="R65" s="2">
        <v>42.860999999999997</v>
      </c>
      <c r="S65" s="2">
        <v>98.168949999999995</v>
      </c>
    </row>
    <row r="66" spans="18:19">
      <c r="R66" s="2">
        <v>43.58952</v>
      </c>
      <c r="S66" s="2">
        <v>101.6553</v>
      </c>
    </row>
    <row r="67" spans="18:19">
      <c r="R67" s="2">
        <v>44.310569999999998</v>
      </c>
      <c r="S67" s="2">
        <v>100.7273</v>
      </c>
    </row>
    <row r="68" spans="18:19">
      <c r="R68" s="2">
        <v>45.033250000000002</v>
      </c>
      <c r="S68" s="2">
        <v>105.8824</v>
      </c>
    </row>
    <row r="69" spans="18:19">
      <c r="R69" s="2">
        <v>45.755029999999998</v>
      </c>
      <c r="S69" s="2">
        <v>120.15519999999999</v>
      </c>
    </row>
    <row r="70" spans="18:19">
      <c r="R70" s="2">
        <v>46.479500000000002</v>
      </c>
      <c r="S70" s="2">
        <v>120.2689</v>
      </c>
    </row>
    <row r="71" spans="18:19">
      <c r="R71" s="2">
        <v>47.201059999999998</v>
      </c>
      <c r="S71" s="2">
        <v>118.462</v>
      </c>
    </row>
    <row r="72" spans="18:19">
      <c r="R72" s="2">
        <v>47.923340000000003</v>
      </c>
      <c r="S72" s="2">
        <v>117.8438</v>
      </c>
    </row>
    <row r="73" spans="18:19">
      <c r="R73" s="2">
        <v>48.647709999999996</v>
      </c>
      <c r="S73" s="2">
        <v>116.1289</v>
      </c>
    </row>
    <row r="74" spans="18:19">
      <c r="R74" s="2">
        <v>49.371879999999997</v>
      </c>
      <c r="S74" s="2">
        <v>113.8721</v>
      </c>
    </row>
    <row r="75" spans="18:19">
      <c r="R75" s="2">
        <v>50.095930000000003</v>
      </c>
      <c r="S75" s="2">
        <v>114.88930000000001</v>
      </c>
    </row>
    <row r="76" spans="18:19">
      <c r="R76" s="2">
        <v>50.81738</v>
      </c>
      <c r="S76" s="2">
        <v>113.8284</v>
      </c>
    </row>
    <row r="77" spans="18:19">
      <c r="R77" s="2">
        <v>51.53998</v>
      </c>
      <c r="S77" s="2">
        <v>114.18600000000001</v>
      </c>
    </row>
    <row r="78" spans="18:19">
      <c r="R78" s="2">
        <v>52.261339999999997</v>
      </c>
      <c r="S78" s="2">
        <v>114.7615</v>
      </c>
    </row>
    <row r="79" spans="18:19">
      <c r="R79" s="2">
        <v>52.984969999999997</v>
      </c>
      <c r="S79" s="2">
        <v>115.0337</v>
      </c>
    </row>
    <row r="80" spans="18:19">
      <c r="R80" s="2">
        <v>53.708080000000002</v>
      </c>
      <c r="S80" s="2">
        <v>114.7689</v>
      </c>
    </row>
    <row r="81" spans="18:19">
      <c r="R81" s="2">
        <v>54.43683</v>
      </c>
      <c r="S81" s="2">
        <v>113.3695</v>
      </c>
    </row>
    <row r="82" spans="18:19">
      <c r="R82" s="2">
        <v>55.163609999999998</v>
      </c>
      <c r="S82" s="2">
        <v>112.6456</v>
      </c>
    </row>
    <row r="83" spans="18:19">
      <c r="R83" s="2">
        <v>55.891300000000001</v>
      </c>
      <c r="S83" s="2">
        <v>115.9383</v>
      </c>
    </row>
    <row r="84" spans="18:19">
      <c r="R84" s="2">
        <v>56.617019999999997</v>
      </c>
      <c r="S84" s="2">
        <v>112.8451</v>
      </c>
    </row>
    <row r="85" spans="18:19">
      <c r="R85" s="2">
        <v>57.33954</v>
      </c>
      <c r="S85" s="2">
        <v>113.9721</v>
      </c>
    </row>
    <row r="86" spans="18:19">
      <c r="R86" s="2">
        <v>58.065460000000002</v>
      </c>
      <c r="S86" s="2">
        <v>111.4863</v>
      </c>
    </row>
    <row r="87" spans="18:19">
      <c r="R87" s="2">
        <v>58.792310000000001</v>
      </c>
      <c r="S87" s="2">
        <v>114.6871</v>
      </c>
    </row>
    <row r="88" spans="18:19">
      <c r="R88" s="2">
        <v>59.519919999999999</v>
      </c>
      <c r="S88" s="2">
        <v>111.7347</v>
      </c>
    </row>
    <row r="89" spans="18:19">
      <c r="R89" s="2">
        <v>60.244790000000002</v>
      </c>
      <c r="S89" s="2">
        <v>112.3537</v>
      </c>
    </row>
    <row r="90" spans="18:19">
      <c r="R90" s="2">
        <v>60.970219999999998</v>
      </c>
      <c r="S90" s="2">
        <v>113.1879</v>
      </c>
    </row>
    <row r="91" spans="18:19">
      <c r="R91" s="2">
        <v>61.691670000000002</v>
      </c>
      <c r="S91" s="2">
        <v>111.9033</v>
      </c>
    </row>
    <row r="92" spans="18:19">
      <c r="R92" s="2">
        <v>62.416260000000001</v>
      </c>
      <c r="S92" s="2">
        <v>108.4833</v>
      </c>
    </row>
    <row r="93" spans="18:19">
      <c r="R93" s="2">
        <v>63.140940000000001</v>
      </c>
      <c r="S93" s="2">
        <v>102.7229</v>
      </c>
    </row>
    <row r="94" spans="18:19">
      <c r="R94" s="2">
        <v>63.863329999999998</v>
      </c>
      <c r="S94" s="2">
        <v>101.43680000000001</v>
      </c>
    </row>
    <row r="95" spans="18:19">
      <c r="R95" s="2">
        <v>64.587059999999994</v>
      </c>
      <c r="S95" s="2">
        <v>100.8486</v>
      </c>
    </row>
    <row r="96" spans="18:19">
      <c r="R96" s="2">
        <v>65.310609999999997</v>
      </c>
      <c r="S96" s="2">
        <v>99.950839999999999</v>
      </c>
    </row>
    <row r="97" spans="18:19">
      <c r="R97" s="2">
        <v>66.036439999999999</v>
      </c>
      <c r="S97" s="2">
        <v>99.99924</v>
      </c>
    </row>
    <row r="98" spans="18:19">
      <c r="R98" s="2">
        <v>66.759439999999998</v>
      </c>
      <c r="S98" s="2">
        <v>99.090069999999997</v>
      </c>
    </row>
    <row r="99" spans="18:19">
      <c r="R99" s="2">
        <v>67.487979999999993</v>
      </c>
      <c r="S99" s="2">
        <v>99.284620000000004</v>
      </c>
    </row>
    <row r="100" spans="18:19">
      <c r="R100" s="2">
        <v>68.209940000000003</v>
      </c>
      <c r="S100" s="2">
        <v>99.938119999999998</v>
      </c>
    </row>
    <row r="101" spans="18:19">
      <c r="R101" s="2">
        <v>68.935659999999999</v>
      </c>
      <c r="S101" s="2">
        <v>100.8775</v>
      </c>
    </row>
    <row r="102" spans="18:19">
      <c r="R102" s="2">
        <v>69.661600000000007</v>
      </c>
      <c r="S102" s="2">
        <v>100.5586</v>
      </c>
    </row>
    <row r="103" spans="18:19">
      <c r="R103" s="2">
        <v>70.385559999999998</v>
      </c>
      <c r="S103" s="2">
        <v>101.2544</v>
      </c>
    </row>
    <row r="104" spans="18:19">
      <c r="R104" s="2">
        <v>71.109899999999996</v>
      </c>
      <c r="S104" s="2">
        <v>100.23820000000001</v>
      </c>
    </row>
    <row r="105" spans="18:19">
      <c r="R105" s="2">
        <v>71.833539999999999</v>
      </c>
      <c r="S105" s="2">
        <v>100.0209</v>
      </c>
    </row>
  </sheetData>
  <mergeCells count="6">
    <mergeCell ref="U4:Y4"/>
    <mergeCell ref="B4:D4"/>
    <mergeCell ref="H4:J4"/>
    <mergeCell ref="O4:P4"/>
    <mergeCell ref="R4:S4"/>
    <mergeCell ref="L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17" sqref="A17:C17"/>
    </sheetView>
  </sheetViews>
  <sheetFormatPr baseColWidth="10" defaultRowHeight="15" x14ac:dyDescent="0"/>
  <cols>
    <col min="1" max="1" width="16.83203125" customWidth="1"/>
    <col min="2" max="2" width="14" customWidth="1"/>
    <col min="3" max="3" width="16.6640625" customWidth="1"/>
    <col min="5" max="5" width="12.33203125" customWidth="1"/>
    <col min="6" max="6" width="16.83203125" customWidth="1"/>
    <col min="11" max="11" width="16.83203125" customWidth="1"/>
  </cols>
  <sheetData>
    <row r="1" spans="1:12">
      <c r="A1" s="29" t="s">
        <v>40</v>
      </c>
      <c r="B1" s="25"/>
      <c r="C1" s="25"/>
      <c r="D1" s="25"/>
      <c r="E1" s="25"/>
      <c r="F1" s="25"/>
      <c r="G1" s="25"/>
      <c r="I1" s="29" t="s">
        <v>42</v>
      </c>
      <c r="J1" s="25"/>
      <c r="K1" s="25"/>
      <c r="L1" s="25"/>
    </row>
    <row r="2" spans="1:12">
      <c r="A2" s="30" t="s">
        <v>46</v>
      </c>
      <c r="B2" s="25"/>
      <c r="C2" s="25"/>
      <c r="D2" s="25"/>
      <c r="E2" s="25"/>
      <c r="F2" s="25"/>
      <c r="G2" s="25"/>
      <c r="I2" s="30" t="s">
        <v>55</v>
      </c>
      <c r="J2" s="25"/>
      <c r="K2" s="25"/>
      <c r="L2" s="25"/>
    </row>
    <row r="4" spans="1:12">
      <c r="A4" s="32"/>
      <c r="B4" s="33" t="s">
        <v>44</v>
      </c>
      <c r="C4" s="34" t="s">
        <v>45</v>
      </c>
      <c r="I4" s="32"/>
      <c r="J4" s="33" t="s">
        <v>44</v>
      </c>
      <c r="K4" s="34" t="s">
        <v>45</v>
      </c>
    </row>
    <row r="5" spans="1:12">
      <c r="A5" s="5" t="s">
        <v>47</v>
      </c>
      <c r="B5" s="11">
        <v>9.5833333330000006</v>
      </c>
      <c r="C5" s="12">
        <v>27.41935484</v>
      </c>
      <c r="I5" s="5"/>
      <c r="J5" s="11">
        <v>0.46965606999999998</v>
      </c>
      <c r="K5" s="12">
        <v>13.016477950000001</v>
      </c>
    </row>
    <row r="6" spans="1:12">
      <c r="A6" s="5" t="s">
        <v>48</v>
      </c>
      <c r="B6" s="11">
        <v>5.6910569110000004</v>
      </c>
      <c r="C6" s="12">
        <v>31.632653059999999</v>
      </c>
      <c r="I6" s="5"/>
      <c r="J6" s="11">
        <v>0.82423953299999997</v>
      </c>
      <c r="K6" s="12">
        <v>14.45046458</v>
      </c>
    </row>
    <row r="7" spans="1:12">
      <c r="A7" s="5" t="s">
        <v>49</v>
      </c>
      <c r="B7" s="11">
        <v>8.0419580419999992</v>
      </c>
      <c r="C7" s="12">
        <v>29.6875</v>
      </c>
      <c r="I7" s="5"/>
      <c r="J7" s="11">
        <v>1.4628209830000001</v>
      </c>
      <c r="K7" s="12">
        <v>7.7054143389999998</v>
      </c>
    </row>
    <row r="8" spans="1:12">
      <c r="A8" s="5" t="s">
        <v>50</v>
      </c>
      <c r="B8" s="11">
        <v>7.9207920789999999</v>
      </c>
      <c r="C8" s="12">
        <v>27.19298246</v>
      </c>
      <c r="I8" s="5"/>
      <c r="J8" s="11">
        <v>0.72363857600000003</v>
      </c>
      <c r="K8" s="12">
        <v>5.0411263350000004</v>
      </c>
    </row>
    <row r="9" spans="1:12">
      <c r="A9" s="5" t="s">
        <v>51</v>
      </c>
      <c r="B9" s="11">
        <v>10.15625</v>
      </c>
      <c r="C9" s="12">
        <v>36.283185840000002</v>
      </c>
      <c r="I9" s="5"/>
      <c r="J9" s="11">
        <v>0.95769800199999999</v>
      </c>
      <c r="K9" s="12">
        <v>10.153044919999999</v>
      </c>
    </row>
    <row r="10" spans="1:12">
      <c r="A10" s="5" t="s">
        <v>52</v>
      </c>
      <c r="B10" s="11">
        <v>5.9405940590000004</v>
      </c>
      <c r="C10" s="12">
        <v>25.949367089999999</v>
      </c>
      <c r="I10" s="5"/>
      <c r="J10" s="11">
        <v>0.40106352699999998</v>
      </c>
      <c r="K10" s="12">
        <v>10.205486730000001</v>
      </c>
    </row>
    <row r="11" spans="1:12">
      <c r="A11" s="5" t="s">
        <v>53</v>
      </c>
      <c r="B11" s="11">
        <v>4.9382716049999997</v>
      </c>
      <c r="C11" s="12">
        <v>24.79338843</v>
      </c>
      <c r="I11" s="5"/>
      <c r="J11" s="11">
        <v>0.80651944900000005</v>
      </c>
      <c r="K11" s="12">
        <v>7.8394774460000001</v>
      </c>
    </row>
    <row r="12" spans="1:12">
      <c r="A12" s="5" t="s">
        <v>54</v>
      </c>
      <c r="B12" s="11">
        <v>5.6451612899999999</v>
      </c>
      <c r="C12" s="12">
        <v>20.58823529</v>
      </c>
      <c r="I12" s="5"/>
      <c r="J12" s="11">
        <v>0.38435435200000001</v>
      </c>
      <c r="K12" s="12">
        <v>9.7730703289999994</v>
      </c>
    </row>
    <row r="13" spans="1:12">
      <c r="A13" s="5"/>
      <c r="B13" s="10"/>
      <c r="C13" s="6"/>
      <c r="I13" s="5"/>
      <c r="J13" s="11">
        <v>0.14527229</v>
      </c>
      <c r="K13" s="12">
        <v>3.2438236520000001</v>
      </c>
    </row>
    <row r="14" spans="1:12">
      <c r="A14" s="5" t="s">
        <v>4</v>
      </c>
      <c r="B14" s="11">
        <v>7.24</v>
      </c>
      <c r="C14" s="12">
        <v>27.94</v>
      </c>
      <c r="I14" s="5"/>
      <c r="J14" s="10"/>
      <c r="K14" s="12">
        <v>1.2260500969999999</v>
      </c>
    </row>
    <row r="15" spans="1:12">
      <c r="A15" s="5" t="s">
        <v>5</v>
      </c>
      <c r="B15" s="10">
        <v>0.69479999999999997</v>
      </c>
      <c r="C15" s="6">
        <v>1.6639999999999999</v>
      </c>
      <c r="I15" s="5"/>
      <c r="J15" s="10"/>
      <c r="K15" s="6"/>
    </row>
    <row r="16" spans="1:12">
      <c r="A16" s="5"/>
      <c r="B16" s="10"/>
      <c r="C16" s="6"/>
      <c r="I16" s="5" t="s">
        <v>59</v>
      </c>
      <c r="J16" s="11">
        <v>0.68610000000000004</v>
      </c>
      <c r="K16" s="12">
        <v>8.2650000000000006</v>
      </c>
    </row>
    <row r="17" spans="1:12" ht="28" customHeight="1">
      <c r="A17" s="106" t="s">
        <v>56</v>
      </c>
      <c r="B17" s="107"/>
      <c r="C17" s="35" t="s">
        <v>57</v>
      </c>
      <c r="I17" s="5" t="s">
        <v>5</v>
      </c>
      <c r="J17" s="10">
        <v>0.13039999999999999</v>
      </c>
      <c r="K17" s="6">
        <v>1.3169999999999999</v>
      </c>
    </row>
    <row r="18" spans="1:12" ht="28" customHeight="1">
      <c r="I18" s="106" t="s">
        <v>56</v>
      </c>
      <c r="J18" s="107"/>
      <c r="K18" s="35" t="s">
        <v>58</v>
      </c>
    </row>
    <row r="21" spans="1:12">
      <c r="A21" s="29" t="s">
        <v>61</v>
      </c>
      <c r="B21" s="25"/>
      <c r="C21" s="25"/>
      <c r="D21" s="25"/>
      <c r="E21" s="25"/>
      <c r="F21" s="25"/>
      <c r="G21" s="25"/>
    </row>
    <row r="22" spans="1:12">
      <c r="A22" s="30" t="s">
        <v>60</v>
      </c>
      <c r="B22" s="25"/>
      <c r="C22" s="25"/>
      <c r="D22" s="25"/>
      <c r="E22" s="25"/>
      <c r="F22" s="25"/>
      <c r="G22" s="25"/>
    </row>
    <row r="24" spans="1:12">
      <c r="A24" s="101" t="s">
        <v>62</v>
      </c>
      <c r="B24" s="102"/>
      <c r="C24" s="103"/>
      <c r="E24" s="101" t="s">
        <v>63</v>
      </c>
      <c r="F24" s="102"/>
      <c r="G24" s="103"/>
    </row>
    <row r="25" spans="1:12">
      <c r="A25" s="5"/>
      <c r="B25" s="10" t="s">
        <v>19</v>
      </c>
      <c r="C25" s="6" t="s">
        <v>20</v>
      </c>
      <c r="E25" s="5"/>
      <c r="F25" s="16" t="s">
        <v>19</v>
      </c>
      <c r="G25" s="15" t="s">
        <v>20</v>
      </c>
      <c r="H25" s="2"/>
      <c r="I25" s="2"/>
      <c r="J25" s="2"/>
    </row>
    <row r="26" spans="1:12">
      <c r="A26" s="5"/>
      <c r="B26" s="10">
        <v>0.316701591</v>
      </c>
      <c r="C26" s="6">
        <v>0.64070760500000001</v>
      </c>
      <c r="E26" s="5"/>
      <c r="F26" s="16">
        <v>0.30509396900000002</v>
      </c>
      <c r="G26" s="15">
        <v>0.40029801700000001</v>
      </c>
    </row>
    <row r="27" spans="1:12">
      <c r="A27" s="5"/>
      <c r="B27" s="10">
        <v>0.41089879899999998</v>
      </c>
      <c r="C27" s="6">
        <v>0.41268789299999997</v>
      </c>
      <c r="E27" s="5"/>
      <c r="F27" s="16">
        <v>0.34619566499999999</v>
      </c>
      <c r="G27" s="15">
        <v>0.53219360299999996</v>
      </c>
    </row>
    <row r="28" spans="1:12">
      <c r="A28" s="5"/>
      <c r="B28" s="10">
        <v>0.32510801299999997</v>
      </c>
      <c r="C28" s="6">
        <v>3.5538505659999999</v>
      </c>
      <c r="E28" s="5"/>
      <c r="F28" s="16">
        <v>0.23441679200000001</v>
      </c>
      <c r="G28" s="15">
        <v>2.9259225170000001</v>
      </c>
    </row>
    <row r="29" spans="1:12">
      <c r="A29" s="5"/>
      <c r="B29" s="16">
        <v>0.152783327</v>
      </c>
      <c r="C29" s="6">
        <v>0.54305796299999998</v>
      </c>
      <c r="E29" s="5"/>
      <c r="F29" s="16">
        <v>0.294628432</v>
      </c>
      <c r="G29" s="12">
        <v>0.40862425099999999</v>
      </c>
      <c r="H29" s="19"/>
      <c r="I29" s="19"/>
      <c r="J29" s="19"/>
      <c r="K29" s="19"/>
      <c r="L29" s="19"/>
    </row>
    <row r="30" spans="1:12">
      <c r="A30" s="5"/>
      <c r="B30" s="10"/>
      <c r="C30" s="6">
        <v>1.92246077</v>
      </c>
      <c r="E30" s="5"/>
      <c r="F30" s="16"/>
      <c r="G30" s="12">
        <v>1.927563943</v>
      </c>
    </row>
    <row r="31" spans="1:12">
      <c r="A31" s="5"/>
      <c r="B31" s="11"/>
      <c r="C31" s="6">
        <v>1.019331765</v>
      </c>
      <c r="E31" s="36"/>
      <c r="F31" s="11"/>
      <c r="G31" s="15">
        <v>2.036813</v>
      </c>
    </row>
    <row r="32" spans="1:12">
      <c r="A32" s="5"/>
      <c r="B32" s="10"/>
      <c r="C32" s="6"/>
      <c r="E32" s="5"/>
      <c r="F32" s="10"/>
      <c r="G32" s="6"/>
    </row>
    <row r="33" spans="1:7">
      <c r="A33" s="5"/>
      <c r="B33" s="10"/>
      <c r="C33" s="6"/>
      <c r="E33" s="5"/>
      <c r="F33" s="10"/>
      <c r="G33" s="6"/>
    </row>
    <row r="34" spans="1:7">
      <c r="A34" s="5" t="s">
        <v>4</v>
      </c>
      <c r="B34" s="11">
        <v>0.3014</v>
      </c>
      <c r="C34" s="6">
        <v>1.349</v>
      </c>
      <c r="E34" s="5" t="s">
        <v>4</v>
      </c>
      <c r="F34" s="11">
        <v>0.29509999999999997</v>
      </c>
      <c r="G34" s="6">
        <v>1.3720000000000001</v>
      </c>
    </row>
    <row r="35" spans="1:7">
      <c r="A35" s="5" t="s">
        <v>5</v>
      </c>
      <c r="B35" s="10">
        <v>5.391E-2</v>
      </c>
      <c r="C35" s="6">
        <v>0.49419999999999997</v>
      </c>
      <c r="E35" s="5" t="s">
        <v>5</v>
      </c>
      <c r="F35" s="10">
        <v>2.308E-2</v>
      </c>
      <c r="G35" s="6">
        <v>0.4375</v>
      </c>
    </row>
    <row r="36" spans="1:7">
      <c r="A36" s="5"/>
      <c r="B36" s="10"/>
      <c r="C36" s="6"/>
      <c r="E36" s="5"/>
      <c r="F36" s="10"/>
      <c r="G36" s="6"/>
    </row>
    <row r="37" spans="1:7" ht="32" customHeight="1">
      <c r="A37" s="106" t="s">
        <v>56</v>
      </c>
      <c r="B37" s="107"/>
      <c r="C37" s="8">
        <v>8.77E-2</v>
      </c>
      <c r="E37" s="106" t="s">
        <v>56</v>
      </c>
      <c r="F37" s="107"/>
      <c r="G37" s="8">
        <v>5.7099999999999998E-2</v>
      </c>
    </row>
  </sheetData>
  <mergeCells count="6">
    <mergeCell ref="A17:B17"/>
    <mergeCell ref="I18:J18"/>
    <mergeCell ref="A24:C24"/>
    <mergeCell ref="E24:G24"/>
    <mergeCell ref="A37:B37"/>
    <mergeCell ref="E37:F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B61" sqref="B61"/>
    </sheetView>
  </sheetViews>
  <sheetFormatPr baseColWidth="10" defaultRowHeight="15" x14ac:dyDescent="0"/>
  <cols>
    <col min="1" max="1" width="10.83203125" style="131"/>
    <col min="2" max="2" width="18.5" style="131" customWidth="1"/>
    <col min="3" max="16384" width="10.83203125" style="131"/>
  </cols>
  <sheetData>
    <row r="1" spans="1:3">
      <c r="A1" s="137" t="s">
        <v>312</v>
      </c>
    </row>
    <row r="2" spans="1:3">
      <c r="A2" s="132" t="s">
        <v>311</v>
      </c>
    </row>
    <row r="4" spans="1:3">
      <c r="A4" s="136" t="s">
        <v>300</v>
      </c>
    </row>
    <row r="5" spans="1:3">
      <c r="A5" s="135" t="s">
        <v>299</v>
      </c>
      <c r="C5" s="139" t="s">
        <v>310</v>
      </c>
    </row>
    <row r="6" spans="1:3">
      <c r="A6" s="140" t="s">
        <v>297</v>
      </c>
      <c r="C6" s="138" t="s">
        <v>309</v>
      </c>
    </row>
    <row r="7" spans="1:3">
      <c r="A7" s="140" t="s">
        <v>295</v>
      </c>
      <c r="C7" s="132" t="s">
        <v>308</v>
      </c>
    </row>
    <row r="8" spans="1:3">
      <c r="A8" s="140" t="s">
        <v>294</v>
      </c>
      <c r="C8" s="131" t="s">
        <v>303</v>
      </c>
    </row>
    <row r="9" spans="1:3">
      <c r="A9" s="140" t="s">
        <v>292</v>
      </c>
      <c r="C9" s="131" t="s">
        <v>303</v>
      </c>
    </row>
    <row r="10" spans="1:3">
      <c r="A10" s="140" t="s">
        <v>290</v>
      </c>
      <c r="C10" s="132" t="s">
        <v>303</v>
      </c>
    </row>
    <row r="11" spans="1:3">
      <c r="A11" s="140" t="s">
        <v>289</v>
      </c>
      <c r="C11" s="131" t="s">
        <v>303</v>
      </c>
    </row>
    <row r="12" spans="1:3">
      <c r="A12" s="140" t="s">
        <v>287</v>
      </c>
      <c r="C12" s="132" t="s">
        <v>303</v>
      </c>
    </row>
    <row r="13" spans="1:3">
      <c r="A13" s="140" t="s">
        <v>285</v>
      </c>
      <c r="C13" s="131" t="s">
        <v>303</v>
      </c>
    </row>
    <row r="14" spans="1:3">
      <c r="A14" s="140" t="s">
        <v>283</v>
      </c>
      <c r="C14" s="131" t="s">
        <v>303</v>
      </c>
    </row>
    <row r="15" spans="1:3">
      <c r="A15" s="140" t="s">
        <v>282</v>
      </c>
      <c r="C15" s="131" t="s">
        <v>307</v>
      </c>
    </row>
    <row r="16" spans="1:3">
      <c r="A16" s="140" t="s">
        <v>306</v>
      </c>
      <c r="C16" s="132" t="s">
        <v>303</v>
      </c>
    </row>
    <row r="17" spans="1:3">
      <c r="A17" s="131" t="s">
        <v>281</v>
      </c>
      <c r="C17" s="132" t="s">
        <v>305</v>
      </c>
    </row>
    <row r="18" spans="1:3">
      <c r="A18" s="131" t="s">
        <v>280</v>
      </c>
      <c r="C18" s="132" t="s">
        <v>304</v>
      </c>
    </row>
    <row r="19" spans="1:3">
      <c r="A19" s="131" t="s">
        <v>279</v>
      </c>
      <c r="C19" s="132" t="s">
        <v>304</v>
      </c>
    </row>
    <row r="20" spans="1:3">
      <c r="A20" s="131" t="s">
        <v>277</v>
      </c>
      <c r="C20" s="131" t="s">
        <v>303</v>
      </c>
    </row>
    <row r="21" spans="1:3">
      <c r="A21" s="131" t="s">
        <v>275</v>
      </c>
      <c r="C21" s="131" t="s">
        <v>303</v>
      </c>
    </row>
    <row r="22" spans="1:3">
      <c r="A22" s="131" t="s">
        <v>273</v>
      </c>
      <c r="C22" s="131" t="s">
        <v>303</v>
      </c>
    </row>
    <row r="23" spans="1:3">
      <c r="A23" s="131" t="s">
        <v>271</v>
      </c>
      <c r="C23" s="131" t="s">
        <v>303</v>
      </c>
    </row>
    <row r="24" spans="1:3">
      <c r="A24" s="131" t="s">
        <v>269</v>
      </c>
      <c r="C24" s="132" t="s">
        <v>303</v>
      </c>
    </row>
    <row r="25" spans="1:3">
      <c r="A25" s="131" t="s">
        <v>267</v>
      </c>
      <c r="C25" s="132" t="s">
        <v>303</v>
      </c>
    </row>
    <row r="26" spans="1:3">
      <c r="A26" s="131" t="s">
        <v>265</v>
      </c>
      <c r="C26" s="131" t="s">
        <v>303</v>
      </c>
    </row>
    <row r="28" spans="1:3">
      <c r="A28" s="64" t="s">
        <v>95</v>
      </c>
      <c r="B28" s="10"/>
      <c r="C28" s="10"/>
    </row>
    <row r="29" spans="1:3">
      <c r="A29" s="137" t="s">
        <v>302</v>
      </c>
    </row>
    <row r="30" spans="1:3">
      <c r="A30" s="132" t="s">
        <v>301</v>
      </c>
    </row>
    <row r="32" spans="1:3">
      <c r="A32" s="136" t="s">
        <v>300</v>
      </c>
    </row>
    <row r="33" spans="1:3">
      <c r="A33" s="135" t="s">
        <v>299</v>
      </c>
      <c r="C33" s="134" t="s">
        <v>298</v>
      </c>
    </row>
    <row r="34" spans="1:3">
      <c r="A34" s="140" t="s">
        <v>297</v>
      </c>
      <c r="C34" s="133" t="s">
        <v>296</v>
      </c>
    </row>
    <row r="35" spans="1:3">
      <c r="A35" s="140" t="s">
        <v>295</v>
      </c>
      <c r="C35" s="131" t="s">
        <v>278</v>
      </c>
    </row>
    <row r="36" spans="1:3">
      <c r="A36" s="140" t="s">
        <v>294</v>
      </c>
      <c r="C36" s="131" t="s">
        <v>293</v>
      </c>
    </row>
    <row r="37" spans="1:3">
      <c r="A37" s="140" t="s">
        <v>292</v>
      </c>
      <c r="C37" s="131" t="s">
        <v>291</v>
      </c>
    </row>
    <row r="38" spans="1:3">
      <c r="A38" s="140" t="s">
        <v>290</v>
      </c>
      <c r="C38" s="132" t="s">
        <v>288</v>
      </c>
    </row>
    <row r="39" spans="1:3">
      <c r="A39" s="140" t="s">
        <v>289</v>
      </c>
      <c r="C39" s="131" t="s">
        <v>288</v>
      </c>
    </row>
    <row r="40" spans="1:3">
      <c r="A40" s="140" t="s">
        <v>287</v>
      </c>
      <c r="C40" s="132" t="s">
        <v>286</v>
      </c>
    </row>
    <row r="41" spans="1:3">
      <c r="A41" s="140" t="s">
        <v>285</v>
      </c>
      <c r="C41" s="131" t="s">
        <v>284</v>
      </c>
    </row>
    <row r="42" spans="1:3">
      <c r="A42" s="140" t="s">
        <v>283</v>
      </c>
      <c r="C42" s="131" t="s">
        <v>264</v>
      </c>
    </row>
    <row r="43" spans="1:3">
      <c r="A43" s="140" t="s">
        <v>282</v>
      </c>
      <c r="C43" s="131" t="s">
        <v>264</v>
      </c>
    </row>
    <row r="44" spans="1:3">
      <c r="A44" s="131" t="s">
        <v>281</v>
      </c>
      <c r="C44" s="131" t="s">
        <v>272</v>
      </c>
    </row>
    <row r="45" spans="1:3">
      <c r="A45" s="131" t="s">
        <v>280</v>
      </c>
      <c r="C45" s="132" t="s">
        <v>272</v>
      </c>
    </row>
    <row r="46" spans="1:3">
      <c r="A46" s="131" t="s">
        <v>279</v>
      </c>
      <c r="C46" s="132" t="s">
        <v>278</v>
      </c>
    </row>
    <row r="47" spans="1:3">
      <c r="A47" s="131" t="s">
        <v>277</v>
      </c>
      <c r="C47" s="131" t="s">
        <v>276</v>
      </c>
    </row>
    <row r="48" spans="1:3">
      <c r="A48" s="131" t="s">
        <v>275</v>
      </c>
      <c r="C48" s="131" t="s">
        <v>274</v>
      </c>
    </row>
    <row r="49" spans="1:3">
      <c r="A49" s="131" t="s">
        <v>273</v>
      </c>
      <c r="C49" s="132" t="s">
        <v>272</v>
      </c>
    </row>
    <row r="50" spans="1:3">
      <c r="A50" s="131" t="s">
        <v>271</v>
      </c>
      <c r="C50" s="131" t="s">
        <v>270</v>
      </c>
    </row>
    <row r="51" spans="1:3">
      <c r="A51" s="131" t="s">
        <v>269</v>
      </c>
      <c r="C51" s="132" t="s">
        <v>268</v>
      </c>
    </row>
    <row r="52" spans="1:3">
      <c r="A52" s="131" t="s">
        <v>267</v>
      </c>
      <c r="C52" s="131" t="s">
        <v>266</v>
      </c>
    </row>
    <row r="53" spans="1:3">
      <c r="A53" s="131" t="s">
        <v>265</v>
      </c>
      <c r="C53" s="131" t="s">
        <v>264</v>
      </c>
    </row>
    <row r="55" spans="1:3">
      <c r="A55" s="64" t="s">
        <v>95</v>
      </c>
      <c r="B55" s="141"/>
      <c r="C55" s="14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3"/>
  <sheetViews>
    <sheetView topLeftCell="A58" workbookViewId="0">
      <selection activeCell="K83" sqref="K83:M83"/>
    </sheetView>
  </sheetViews>
  <sheetFormatPr baseColWidth="10" defaultRowHeight="15" x14ac:dyDescent="0"/>
  <cols>
    <col min="1" max="1" width="25.5" customWidth="1"/>
    <col min="2" max="2" width="15.6640625" customWidth="1"/>
    <col min="6" max="6" width="25.1640625" customWidth="1"/>
    <col min="7" max="7" width="13.1640625" customWidth="1"/>
    <col min="8" max="8" width="11" customWidth="1"/>
    <col min="9" max="9" width="10.83203125" customWidth="1"/>
  </cols>
  <sheetData>
    <row r="1" spans="1:49">
      <c r="A1" s="29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</row>
    <row r="2" spans="1:49">
      <c r="A2" s="30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</row>
    <row r="3" spans="1:49">
      <c r="A3" s="42"/>
      <c r="B3" s="110" t="s">
        <v>67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  <c r="R3" s="110" t="s">
        <v>68</v>
      </c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2"/>
      <c r="AE3" s="9"/>
      <c r="AG3" s="110" t="s">
        <v>2</v>
      </c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2"/>
    </row>
    <row r="4" spans="1:49">
      <c r="A4" s="43" t="s">
        <v>64</v>
      </c>
      <c r="B4" s="113" t="s">
        <v>65</v>
      </c>
      <c r="C4" s="108"/>
      <c r="D4" s="108"/>
      <c r="E4" s="108"/>
      <c r="F4" s="108"/>
      <c r="G4" s="108"/>
      <c r="H4" s="108"/>
      <c r="I4" s="39"/>
      <c r="J4" s="108" t="s">
        <v>66</v>
      </c>
      <c r="K4" s="108"/>
      <c r="L4" s="108"/>
      <c r="M4" s="108"/>
      <c r="N4" s="108"/>
      <c r="O4" s="109"/>
      <c r="P4" s="19"/>
      <c r="Q4" s="19"/>
      <c r="R4" s="116" t="s">
        <v>66</v>
      </c>
      <c r="S4" s="117"/>
      <c r="T4" s="117"/>
      <c r="U4" s="117"/>
      <c r="V4" s="117"/>
      <c r="W4" s="49"/>
      <c r="X4" s="117" t="s">
        <v>65</v>
      </c>
      <c r="Y4" s="117"/>
      <c r="Z4" s="117"/>
      <c r="AA4" s="117"/>
      <c r="AB4" s="117"/>
      <c r="AC4" s="117"/>
      <c r="AD4" s="118"/>
      <c r="AG4" s="113" t="s">
        <v>69</v>
      </c>
      <c r="AH4" s="108"/>
      <c r="AI4" s="108"/>
      <c r="AJ4" s="108"/>
      <c r="AK4" s="108"/>
      <c r="AL4" s="108"/>
      <c r="AM4" s="10"/>
      <c r="AN4" s="108" t="s">
        <v>70</v>
      </c>
      <c r="AO4" s="108"/>
      <c r="AP4" s="108"/>
      <c r="AQ4" s="108"/>
      <c r="AR4" s="109"/>
      <c r="AU4" s="19"/>
      <c r="AV4" s="19"/>
      <c r="AW4" s="19"/>
    </row>
    <row r="5" spans="1:49">
      <c r="A5" s="44">
        <v>1.3732789999999999</v>
      </c>
      <c r="B5" s="36">
        <v>98.631602990000005</v>
      </c>
      <c r="C5" s="11">
        <v>98.418939600000002</v>
      </c>
      <c r="D5" s="11">
        <v>101.29498769999999</v>
      </c>
      <c r="E5" s="11">
        <v>101.1869796</v>
      </c>
      <c r="F5" s="11">
        <v>100.355918</v>
      </c>
      <c r="G5" s="11">
        <v>99.210078179999996</v>
      </c>
      <c r="H5" s="11">
        <v>99.653755739999994</v>
      </c>
      <c r="I5" s="11"/>
      <c r="J5" s="11">
        <v>103.3047262</v>
      </c>
      <c r="K5" s="11">
        <v>98.699107299999994</v>
      </c>
      <c r="L5" s="11">
        <v>97.198126029999997</v>
      </c>
      <c r="M5" s="11">
        <v>97.308201890000007</v>
      </c>
      <c r="N5" s="11">
        <v>98.247439189999994</v>
      </c>
      <c r="O5" s="12">
        <v>100.8593458</v>
      </c>
      <c r="P5" s="2"/>
      <c r="Q5" s="2"/>
      <c r="R5" s="36">
        <v>98.408870829999998</v>
      </c>
      <c r="S5" s="11">
        <v>102.81257720000001</v>
      </c>
      <c r="T5" s="11">
        <v>98.293295409999999</v>
      </c>
      <c r="U5" s="11">
        <v>100.20891640000001</v>
      </c>
      <c r="V5" s="11">
        <v>98.575602430000004</v>
      </c>
      <c r="W5" s="11"/>
      <c r="X5" s="11">
        <v>99.443294640000005</v>
      </c>
      <c r="Y5" s="11">
        <v>99.415272779999995</v>
      </c>
      <c r="Z5" s="11">
        <v>99.560369809999997</v>
      </c>
      <c r="AA5" s="11">
        <v>101.0224596</v>
      </c>
      <c r="AB5" s="11">
        <v>100.0007664</v>
      </c>
      <c r="AC5" s="11">
        <v>98.873775230000007</v>
      </c>
      <c r="AD5" s="12">
        <v>100.04686580000001</v>
      </c>
      <c r="AG5" s="36">
        <v>96.723341469999994</v>
      </c>
      <c r="AH5" s="11">
        <v>95.685872869999997</v>
      </c>
      <c r="AI5" s="11">
        <v>97.582618920000002</v>
      </c>
      <c r="AJ5" s="11">
        <v>99.463189700000001</v>
      </c>
      <c r="AK5" s="11">
        <v>99.995792489999999</v>
      </c>
      <c r="AL5" s="11">
        <v>95.007182150000006</v>
      </c>
      <c r="AM5" s="10"/>
      <c r="AN5" s="11">
        <v>94.360172230000003</v>
      </c>
      <c r="AO5" s="11">
        <v>101.46153959999999</v>
      </c>
      <c r="AP5" s="11">
        <v>98.151917830000002</v>
      </c>
      <c r="AQ5" s="11">
        <v>98.908614929999999</v>
      </c>
      <c r="AR5" s="12">
        <v>95.177274130000001</v>
      </c>
      <c r="AV5" s="2"/>
      <c r="AW5" s="2"/>
    </row>
    <row r="6" spans="1:49">
      <c r="A6" s="44">
        <v>9.9153169999999999</v>
      </c>
      <c r="B6" s="36">
        <v>100.3488028</v>
      </c>
      <c r="C6" s="11">
        <v>100.1544593</v>
      </c>
      <c r="D6" s="11">
        <v>99.72993511</v>
      </c>
      <c r="E6" s="11">
        <v>99.850111049999995</v>
      </c>
      <c r="F6" s="11">
        <v>100.16763090000001</v>
      </c>
      <c r="G6" s="11">
        <v>99.684523740000003</v>
      </c>
      <c r="H6" s="11">
        <v>99.205258090000001</v>
      </c>
      <c r="I6" s="11"/>
      <c r="J6" s="11">
        <v>99.712099309999999</v>
      </c>
      <c r="K6" s="11">
        <v>100.511123</v>
      </c>
      <c r="L6" s="11">
        <v>100.25879980000001</v>
      </c>
      <c r="M6" s="11">
        <v>99.282808209999999</v>
      </c>
      <c r="N6" s="11">
        <v>100.9181353</v>
      </c>
      <c r="O6" s="12">
        <v>98.274555109999994</v>
      </c>
      <c r="P6" s="2"/>
      <c r="Q6" s="2"/>
      <c r="R6" s="36">
        <v>99.793364179999998</v>
      </c>
      <c r="S6" s="11">
        <v>98.342452230000006</v>
      </c>
      <c r="T6" s="11">
        <v>103.0227337</v>
      </c>
      <c r="U6" s="11">
        <v>101.6011197</v>
      </c>
      <c r="V6" s="11">
        <v>100.6776792</v>
      </c>
      <c r="W6" s="11"/>
      <c r="X6" s="11">
        <v>99.951398699999999</v>
      </c>
      <c r="Y6" s="11">
        <v>99.937756620000002</v>
      </c>
      <c r="Z6" s="11">
        <v>99.926394790000003</v>
      </c>
      <c r="AA6" s="11">
        <v>103.4160127</v>
      </c>
      <c r="AB6" s="11">
        <v>101.8970826</v>
      </c>
      <c r="AC6" s="11">
        <v>100.9244551</v>
      </c>
      <c r="AD6" s="12">
        <v>100.028408</v>
      </c>
      <c r="AG6" s="36">
        <v>101.4818327</v>
      </c>
      <c r="AH6" s="11">
        <v>103.26384470000001</v>
      </c>
      <c r="AI6" s="11">
        <v>102.031273</v>
      </c>
      <c r="AJ6" s="11">
        <v>102.2100958</v>
      </c>
      <c r="AK6" s="11">
        <v>103.1387794</v>
      </c>
      <c r="AL6" s="11">
        <v>99.246522650000003</v>
      </c>
      <c r="AM6" s="10"/>
      <c r="AN6" s="11">
        <v>104.2390539</v>
      </c>
      <c r="AO6" s="11">
        <v>100.3271287</v>
      </c>
      <c r="AP6" s="11">
        <v>103.03922729999999</v>
      </c>
      <c r="AQ6" s="11">
        <v>101.3684203</v>
      </c>
      <c r="AR6" s="12">
        <v>100.3472938</v>
      </c>
      <c r="AV6" s="2"/>
      <c r="AW6" s="2"/>
    </row>
    <row r="7" spans="1:49">
      <c r="A7" s="44">
        <v>18.460322999999999</v>
      </c>
      <c r="B7" s="36">
        <v>101.0195942</v>
      </c>
      <c r="C7" s="11">
        <v>101.4266011</v>
      </c>
      <c r="D7" s="11">
        <v>98.975077220000003</v>
      </c>
      <c r="E7" s="11">
        <v>98.962909330000002</v>
      </c>
      <c r="F7" s="11">
        <v>99.476451139999995</v>
      </c>
      <c r="G7" s="11">
        <v>101.1053981</v>
      </c>
      <c r="H7" s="11">
        <v>101.1409862</v>
      </c>
      <c r="I7" s="11"/>
      <c r="J7" s="11">
        <v>96.983174529999999</v>
      </c>
      <c r="K7" s="11">
        <v>100.78976969999999</v>
      </c>
      <c r="L7" s="11">
        <v>102.54307420000001</v>
      </c>
      <c r="M7" s="11">
        <v>103.40898989999999</v>
      </c>
      <c r="N7" s="11">
        <v>100.83442549999999</v>
      </c>
      <c r="O7" s="12">
        <v>100.8660991</v>
      </c>
      <c r="P7" s="2"/>
      <c r="Q7" s="2"/>
      <c r="R7" s="36">
        <v>101.797765</v>
      </c>
      <c r="S7" s="11">
        <v>98.844970529999998</v>
      </c>
      <c r="T7" s="11">
        <v>98.683970909999999</v>
      </c>
      <c r="U7" s="11">
        <v>98.189963910000003</v>
      </c>
      <c r="V7" s="11">
        <v>100.7467183</v>
      </c>
      <c r="W7" s="11"/>
      <c r="X7" s="11">
        <v>100.6053067</v>
      </c>
      <c r="Y7" s="11">
        <v>100.6469706</v>
      </c>
      <c r="Z7" s="11">
        <v>100.5132354</v>
      </c>
      <c r="AA7" s="11">
        <v>95.561527620000007</v>
      </c>
      <c r="AB7" s="11">
        <v>98.102151030000002</v>
      </c>
      <c r="AC7" s="11">
        <v>100.20176960000001</v>
      </c>
      <c r="AD7" s="12">
        <v>99.924726250000006</v>
      </c>
      <c r="AG7" s="36">
        <v>101.7948258</v>
      </c>
      <c r="AH7" s="11">
        <v>101.05028249999999</v>
      </c>
      <c r="AI7" s="11">
        <v>100.3861081</v>
      </c>
      <c r="AJ7" s="11">
        <v>98.326714499999994</v>
      </c>
      <c r="AK7" s="11">
        <v>96.865428109999996</v>
      </c>
      <c r="AL7" s="11">
        <v>105.74629520000001</v>
      </c>
      <c r="AM7" s="10"/>
      <c r="AN7" s="11">
        <v>101.4007739</v>
      </c>
      <c r="AO7" s="11">
        <v>98.211331749999999</v>
      </c>
      <c r="AP7" s="11">
        <v>98.808854839999995</v>
      </c>
      <c r="AQ7" s="11">
        <v>99.722964739999995</v>
      </c>
      <c r="AR7" s="12">
        <v>104.47543210000001</v>
      </c>
      <c r="AV7" s="2"/>
      <c r="AW7" s="2"/>
    </row>
    <row r="8" spans="1:49">
      <c r="A8" s="44">
        <v>27.356069999999999</v>
      </c>
      <c r="B8" s="36">
        <v>99.922673829999994</v>
      </c>
      <c r="C8" s="11">
        <v>90.846545809999995</v>
      </c>
      <c r="D8" s="11">
        <v>102.9706254</v>
      </c>
      <c r="E8" s="11">
        <v>93.418177880000002</v>
      </c>
      <c r="F8" s="11">
        <v>87.403750410000001</v>
      </c>
      <c r="G8" s="11">
        <v>102.7028438</v>
      </c>
      <c r="H8" s="11">
        <v>127.90318600000001</v>
      </c>
      <c r="I8" s="11"/>
      <c r="J8" s="11">
        <v>108.0013558</v>
      </c>
      <c r="K8" s="11">
        <v>95.096511129999996</v>
      </c>
      <c r="L8" s="11">
        <v>97.910010959999994</v>
      </c>
      <c r="M8" s="11">
        <v>101.2862956</v>
      </c>
      <c r="N8" s="11">
        <v>101.8858796</v>
      </c>
      <c r="O8" s="12">
        <v>106.0885519</v>
      </c>
      <c r="P8" s="2"/>
      <c r="Q8" s="2"/>
      <c r="R8" s="36">
        <v>115.7161397</v>
      </c>
      <c r="S8" s="11">
        <v>96.228507660000005</v>
      </c>
      <c r="T8" s="11">
        <v>119.7749927</v>
      </c>
      <c r="U8" s="11">
        <v>105.2192256</v>
      </c>
      <c r="V8" s="11">
        <v>107.711699</v>
      </c>
      <c r="W8" s="11"/>
      <c r="X8" s="11">
        <v>87.438734699999998</v>
      </c>
      <c r="Y8" s="11">
        <v>85.500484709999995</v>
      </c>
      <c r="Z8" s="11">
        <v>89.310316159999999</v>
      </c>
      <c r="AA8" s="11">
        <v>90.830935260000004</v>
      </c>
      <c r="AB8" s="11">
        <v>97.617300110000002</v>
      </c>
      <c r="AC8" s="11">
        <v>102.4648981</v>
      </c>
      <c r="AD8" s="12">
        <v>91.823877260000003</v>
      </c>
      <c r="AG8" s="36">
        <v>109.51971930000001</v>
      </c>
      <c r="AH8" s="11">
        <v>122.2431036</v>
      </c>
      <c r="AI8" s="11">
        <v>106.43184979999999</v>
      </c>
      <c r="AJ8" s="11">
        <v>129.4120398</v>
      </c>
      <c r="AK8" s="11">
        <v>76.687324590000003</v>
      </c>
      <c r="AL8" s="11">
        <v>92.33927937</v>
      </c>
      <c r="AM8" s="10"/>
      <c r="AN8" s="11">
        <v>102.42101460000001</v>
      </c>
      <c r="AO8" s="11">
        <v>94.389502030000003</v>
      </c>
      <c r="AP8" s="11">
        <v>98.100986879999994</v>
      </c>
      <c r="AQ8" s="11">
        <v>99.426635689999998</v>
      </c>
      <c r="AR8" s="12">
        <v>117.41448870000001</v>
      </c>
      <c r="AV8" s="2"/>
      <c r="AW8" s="2"/>
    </row>
    <row r="9" spans="1:49">
      <c r="A9" s="44">
        <v>35.921925999999999</v>
      </c>
      <c r="B9" s="36">
        <v>149.53809999999999</v>
      </c>
      <c r="C9" s="11">
        <v>118.02900270000001</v>
      </c>
      <c r="D9" s="11">
        <v>139.81909909999999</v>
      </c>
      <c r="E9" s="11">
        <v>139.52240800000001</v>
      </c>
      <c r="F9" s="11">
        <v>131.3718173</v>
      </c>
      <c r="G9" s="11">
        <v>126.6011671</v>
      </c>
      <c r="H9" s="11">
        <v>168.9283102</v>
      </c>
      <c r="I9" s="11"/>
      <c r="J9" s="11">
        <v>110.16195</v>
      </c>
      <c r="K9" s="11">
        <v>104.4263462</v>
      </c>
      <c r="L9" s="11">
        <v>106.2518805</v>
      </c>
      <c r="M9" s="11">
        <v>109.58593689999999</v>
      </c>
      <c r="N9" s="11">
        <v>108.4819794</v>
      </c>
      <c r="O9" s="12">
        <v>99.16627124</v>
      </c>
      <c r="P9" s="2"/>
      <c r="Q9" s="2"/>
      <c r="R9" s="36">
        <v>119.2840803</v>
      </c>
      <c r="S9" s="11">
        <v>102.95464029999999</v>
      </c>
      <c r="T9" s="11">
        <v>121.03895</v>
      </c>
      <c r="U9" s="11">
        <v>105.82130069999999</v>
      </c>
      <c r="V9" s="11">
        <v>107.75832149999999</v>
      </c>
      <c r="W9" s="11"/>
      <c r="X9" s="11">
        <v>101.0541867</v>
      </c>
      <c r="Y9" s="11">
        <v>100.5132897</v>
      </c>
      <c r="Z9" s="11">
        <v>101.31221290000001</v>
      </c>
      <c r="AA9" s="11">
        <v>97.182308070000005</v>
      </c>
      <c r="AB9" s="11">
        <v>105.947501</v>
      </c>
      <c r="AC9" s="11">
        <v>105.3543856</v>
      </c>
      <c r="AD9" s="12">
        <v>100.2469753</v>
      </c>
      <c r="AG9" s="36">
        <v>149.10750200000001</v>
      </c>
      <c r="AH9" s="11">
        <v>150.26469779999999</v>
      </c>
      <c r="AI9" s="11">
        <v>134.95796680000001</v>
      </c>
      <c r="AJ9" s="11">
        <v>154.54807510000001</v>
      </c>
      <c r="AK9" s="11">
        <v>108.4065396</v>
      </c>
      <c r="AL9" s="11">
        <v>109.7011638</v>
      </c>
      <c r="AM9" s="10"/>
      <c r="AN9" s="11">
        <v>109.0977254</v>
      </c>
      <c r="AO9" s="11">
        <v>97.971212949999995</v>
      </c>
      <c r="AP9" s="11">
        <v>96.563619520000003</v>
      </c>
      <c r="AQ9" s="11">
        <v>100.4354027</v>
      </c>
      <c r="AR9" s="12">
        <v>115.4278106</v>
      </c>
      <c r="AV9" s="2"/>
      <c r="AW9" s="2"/>
    </row>
    <row r="10" spans="1:49">
      <c r="A10" s="44">
        <v>44.465508</v>
      </c>
      <c r="B10" s="36">
        <v>169.55487350000001</v>
      </c>
      <c r="C10" s="11">
        <v>125.95346139999999</v>
      </c>
      <c r="D10" s="11">
        <v>146.6930552</v>
      </c>
      <c r="E10" s="11">
        <v>155.1159711</v>
      </c>
      <c r="F10" s="11">
        <v>144.87929639999999</v>
      </c>
      <c r="G10" s="11">
        <v>144.99382249999999</v>
      </c>
      <c r="H10" s="11">
        <v>194.19791029999999</v>
      </c>
      <c r="I10" s="11"/>
      <c r="J10" s="11">
        <v>110.7702254</v>
      </c>
      <c r="K10" s="11">
        <v>104.9457051</v>
      </c>
      <c r="L10" s="11">
        <v>106.5268744</v>
      </c>
      <c r="M10" s="11">
        <v>107.8451163</v>
      </c>
      <c r="N10" s="11">
        <v>106.4662853</v>
      </c>
      <c r="O10" s="12">
        <v>102.2355836</v>
      </c>
      <c r="P10" s="2"/>
      <c r="Q10" s="2"/>
      <c r="R10" s="36">
        <v>117.4860493</v>
      </c>
      <c r="S10" s="11">
        <v>102.51081259999999</v>
      </c>
      <c r="T10" s="11">
        <v>120.72918180000001</v>
      </c>
      <c r="U10" s="11">
        <v>105.8567582</v>
      </c>
      <c r="V10" s="11">
        <v>106.8380382</v>
      </c>
      <c r="W10" s="11"/>
      <c r="X10" s="11">
        <v>103.8032084</v>
      </c>
      <c r="Y10" s="11">
        <v>104.52716409999999</v>
      </c>
      <c r="Z10" s="11">
        <v>103.634468</v>
      </c>
      <c r="AA10" s="11">
        <v>99.42689962</v>
      </c>
      <c r="AB10" s="11">
        <v>107.3012901</v>
      </c>
      <c r="AC10" s="11">
        <v>104.0159913</v>
      </c>
      <c r="AD10" s="12">
        <v>100.723118</v>
      </c>
      <c r="AG10" s="36">
        <v>169.6073074</v>
      </c>
      <c r="AH10" s="11">
        <v>157.71520459999999</v>
      </c>
      <c r="AI10" s="11">
        <v>135.4774577</v>
      </c>
      <c r="AJ10" s="11">
        <v>161.81754889999999</v>
      </c>
      <c r="AK10" s="11">
        <v>116.433959</v>
      </c>
      <c r="AL10" s="11">
        <v>120.0687729</v>
      </c>
      <c r="AM10" s="10"/>
      <c r="AN10" s="11">
        <v>107.12061780000001</v>
      </c>
      <c r="AO10" s="11">
        <v>98.025473410000004</v>
      </c>
      <c r="AP10" s="11">
        <v>96.501111320000007</v>
      </c>
      <c r="AQ10" s="11">
        <v>100.6795413</v>
      </c>
      <c r="AR10" s="12">
        <v>118.3577129</v>
      </c>
      <c r="AV10" s="2"/>
      <c r="AW10" s="2"/>
    </row>
    <row r="11" spans="1:49">
      <c r="A11" s="44">
        <v>53.004213</v>
      </c>
      <c r="B11" s="36">
        <v>181.96803009999999</v>
      </c>
      <c r="C11" s="11">
        <v>129.97975510000001</v>
      </c>
      <c r="D11" s="11">
        <v>150.55035620000001</v>
      </c>
      <c r="E11" s="11">
        <v>168.51726389999999</v>
      </c>
      <c r="F11" s="11">
        <v>152.54793380000001</v>
      </c>
      <c r="G11" s="11">
        <v>153.12339470000001</v>
      </c>
      <c r="H11" s="11">
        <v>203.43299289999999</v>
      </c>
      <c r="I11" s="11"/>
      <c r="J11" s="11">
        <v>110.5378025</v>
      </c>
      <c r="K11" s="11">
        <v>105.29709800000001</v>
      </c>
      <c r="L11" s="11">
        <v>106.6990368</v>
      </c>
      <c r="M11" s="11">
        <v>106.7678822</v>
      </c>
      <c r="N11" s="11">
        <v>107.5261995</v>
      </c>
      <c r="O11" s="12">
        <v>99.85265674</v>
      </c>
      <c r="P11" s="2"/>
      <c r="Q11" s="2"/>
      <c r="R11" s="36">
        <v>116.42690519999999</v>
      </c>
      <c r="S11" s="11">
        <v>102.3435863</v>
      </c>
      <c r="T11" s="11">
        <v>119.5657877</v>
      </c>
      <c r="U11" s="11">
        <v>103.2121331</v>
      </c>
      <c r="V11" s="11">
        <v>106.367868</v>
      </c>
      <c r="W11" s="11"/>
      <c r="X11" s="11">
        <v>104.995431</v>
      </c>
      <c r="Y11" s="11">
        <v>106.9153869</v>
      </c>
      <c r="Z11" s="11">
        <v>104.8150476</v>
      </c>
      <c r="AA11" s="11">
        <v>96.095306919999999</v>
      </c>
      <c r="AB11" s="11">
        <v>103.23468750000001</v>
      </c>
      <c r="AC11" s="11">
        <v>104.5195575</v>
      </c>
      <c r="AD11" s="12">
        <v>99.320993669999993</v>
      </c>
      <c r="AG11" s="36">
        <v>166.26133820000001</v>
      </c>
      <c r="AH11" s="11">
        <v>154.90549909999999</v>
      </c>
      <c r="AI11" s="11">
        <v>135.35700460000001</v>
      </c>
      <c r="AJ11" s="11">
        <v>159.42616369999999</v>
      </c>
      <c r="AK11" s="11">
        <v>114.77202149999999</v>
      </c>
      <c r="AL11" s="11">
        <v>122.6976288</v>
      </c>
      <c r="AM11" s="10"/>
      <c r="AN11" s="11">
        <v>103.3861392</v>
      </c>
      <c r="AO11" s="11">
        <v>94.537955289999999</v>
      </c>
      <c r="AP11" s="11">
        <v>91.747892719999996</v>
      </c>
      <c r="AQ11" s="11">
        <v>100.50954369999999</v>
      </c>
      <c r="AR11" s="12">
        <v>119.25790379999999</v>
      </c>
      <c r="AV11" s="2"/>
      <c r="AW11" s="2"/>
    </row>
    <row r="12" spans="1:49">
      <c r="A12" s="44">
        <v>61.543334000000002</v>
      </c>
      <c r="B12" s="36">
        <v>188.80372270000001</v>
      </c>
      <c r="C12" s="11">
        <v>129.8221556</v>
      </c>
      <c r="D12" s="11">
        <v>153.18307590000001</v>
      </c>
      <c r="E12" s="11">
        <v>163.2818848</v>
      </c>
      <c r="F12" s="11">
        <v>151.49115140000001</v>
      </c>
      <c r="G12" s="11">
        <v>157.21505189999999</v>
      </c>
      <c r="H12" s="11">
        <v>206.09247429999999</v>
      </c>
      <c r="I12" s="11"/>
      <c r="J12" s="11">
        <v>109.91146980000001</v>
      </c>
      <c r="K12" s="11">
        <v>103.2517514</v>
      </c>
      <c r="L12" s="11">
        <v>104.3970546</v>
      </c>
      <c r="M12" s="11">
        <v>105.1295779</v>
      </c>
      <c r="N12" s="11">
        <v>104.9968078</v>
      </c>
      <c r="O12" s="12">
        <v>99.144769800000006</v>
      </c>
      <c r="P12" s="2"/>
      <c r="Q12" s="2"/>
      <c r="R12" s="36">
        <v>113.15737799999999</v>
      </c>
      <c r="S12" s="11">
        <v>100.05602880000001</v>
      </c>
      <c r="T12" s="11">
        <v>125.48854799999999</v>
      </c>
      <c r="U12" s="11">
        <v>105.5620196</v>
      </c>
      <c r="V12" s="11">
        <v>105.9752301</v>
      </c>
      <c r="W12" s="11"/>
      <c r="X12" s="11">
        <v>103.40058639999999</v>
      </c>
      <c r="Y12" s="11">
        <v>105.7996966</v>
      </c>
      <c r="Z12" s="11">
        <v>102.826956</v>
      </c>
      <c r="AA12" s="11">
        <v>100.3051402</v>
      </c>
      <c r="AB12" s="11">
        <v>107.13883269999999</v>
      </c>
      <c r="AC12" s="11">
        <v>106.86403319999999</v>
      </c>
      <c r="AD12" s="12">
        <v>100.99339209999999</v>
      </c>
      <c r="AG12" s="36">
        <v>176.76359389999999</v>
      </c>
      <c r="AH12" s="11">
        <v>165.80736709999999</v>
      </c>
      <c r="AI12" s="11">
        <v>135.9960409</v>
      </c>
      <c r="AJ12" s="11">
        <v>168.9829239</v>
      </c>
      <c r="AK12" s="11">
        <v>121.7779749</v>
      </c>
      <c r="AL12" s="11">
        <v>122.26183469999999</v>
      </c>
      <c r="AM12" s="10"/>
      <c r="AN12" s="11">
        <v>109.21166049999999</v>
      </c>
      <c r="AO12" s="11">
        <v>99.502235319999997</v>
      </c>
      <c r="AP12" s="11">
        <v>90.575988640000006</v>
      </c>
      <c r="AQ12" s="11">
        <v>100.2284439</v>
      </c>
      <c r="AR12" s="12">
        <v>119.8580896</v>
      </c>
      <c r="AV12" s="2"/>
      <c r="AW12" s="2"/>
    </row>
    <row r="13" spans="1:49">
      <c r="A13" s="44">
        <v>70.339504000000005</v>
      </c>
      <c r="B13" s="36">
        <v>157.6957658</v>
      </c>
      <c r="C13" s="11">
        <v>127.21974</v>
      </c>
      <c r="D13" s="11">
        <v>135.2303229</v>
      </c>
      <c r="E13" s="11">
        <v>155.94125940000001</v>
      </c>
      <c r="F13" s="11">
        <v>142.40488790000001</v>
      </c>
      <c r="G13" s="11">
        <v>154.43721300000001</v>
      </c>
      <c r="H13" s="11">
        <v>203.8930551</v>
      </c>
      <c r="I13" s="11"/>
      <c r="J13" s="11">
        <v>106.9336223</v>
      </c>
      <c r="K13" s="11">
        <v>99.543273040000003</v>
      </c>
      <c r="L13" s="11">
        <v>100.0972525</v>
      </c>
      <c r="M13" s="11">
        <v>101.2192245</v>
      </c>
      <c r="N13" s="11">
        <v>101.75205029999999</v>
      </c>
      <c r="O13" s="12">
        <v>97.614926190000006</v>
      </c>
      <c r="P13" s="2"/>
      <c r="Q13" s="2"/>
      <c r="R13" s="36">
        <v>108.54821750000001</v>
      </c>
      <c r="S13" s="11">
        <v>96.543138479999996</v>
      </c>
      <c r="T13" s="11">
        <v>123.59056080000001</v>
      </c>
      <c r="U13" s="11">
        <v>101.5554856</v>
      </c>
      <c r="V13" s="11">
        <v>105.78898770000001</v>
      </c>
      <c r="W13" s="11"/>
      <c r="X13" s="11">
        <v>99.4321099</v>
      </c>
      <c r="Y13" s="11">
        <v>102.0150555</v>
      </c>
      <c r="Z13" s="11">
        <v>98.919569460000005</v>
      </c>
      <c r="AA13" s="11">
        <v>94.955248119999993</v>
      </c>
      <c r="AB13" s="11">
        <v>102.46588509999999</v>
      </c>
      <c r="AC13" s="11">
        <v>107.19784180000001</v>
      </c>
      <c r="AD13" s="12">
        <v>100.29230699999999</v>
      </c>
      <c r="AG13" s="36">
        <v>167.64461220000001</v>
      </c>
      <c r="AH13" s="11">
        <v>154.4355783</v>
      </c>
      <c r="AI13" s="11">
        <v>132.7360578</v>
      </c>
      <c r="AJ13" s="11">
        <v>160.0989208</v>
      </c>
      <c r="AK13" s="11">
        <v>114.6621518</v>
      </c>
      <c r="AL13" s="11">
        <v>120.69746790000001</v>
      </c>
      <c r="AM13" s="10"/>
      <c r="AN13" s="11">
        <v>106.2588334</v>
      </c>
      <c r="AO13" s="11">
        <v>92.358997950000003</v>
      </c>
      <c r="AP13" s="11">
        <v>79.52601507</v>
      </c>
      <c r="AQ13" s="11">
        <v>101.2490576</v>
      </c>
      <c r="AR13" s="12">
        <v>118.01372430000001</v>
      </c>
      <c r="AV13" s="2"/>
      <c r="AW13" s="2"/>
    </row>
    <row r="14" spans="1:49">
      <c r="A14" s="44">
        <v>78.841829000000004</v>
      </c>
      <c r="B14" s="36">
        <v>148.004591</v>
      </c>
      <c r="C14" s="11">
        <v>129.16338260000001</v>
      </c>
      <c r="D14" s="11">
        <v>135.2270498</v>
      </c>
      <c r="E14" s="11">
        <v>164.3418624</v>
      </c>
      <c r="F14" s="11">
        <v>147.68430040000001</v>
      </c>
      <c r="G14" s="11">
        <v>151.5791041</v>
      </c>
      <c r="H14" s="11">
        <v>195.02017789999999</v>
      </c>
      <c r="I14" s="11"/>
      <c r="J14" s="11">
        <v>111.73830940000001</v>
      </c>
      <c r="K14" s="11">
        <v>104.7101859</v>
      </c>
      <c r="L14" s="11">
        <v>107.1387086</v>
      </c>
      <c r="M14" s="11">
        <v>108.2046757</v>
      </c>
      <c r="N14" s="11">
        <v>108.20072279999999</v>
      </c>
      <c r="O14" s="12">
        <v>97.610728989999998</v>
      </c>
      <c r="P14" s="2"/>
      <c r="Q14" s="2"/>
      <c r="R14" s="36">
        <v>112.287706</v>
      </c>
      <c r="S14" s="11">
        <v>101.4831621</v>
      </c>
      <c r="T14" s="11">
        <v>130.4413917</v>
      </c>
      <c r="U14" s="11">
        <v>105.00502280000001</v>
      </c>
      <c r="V14" s="11">
        <v>105.1743006</v>
      </c>
      <c r="W14" s="11"/>
      <c r="X14" s="11">
        <v>103.3139875</v>
      </c>
      <c r="Y14" s="11">
        <v>108.6649956</v>
      </c>
      <c r="Z14" s="11">
        <v>106.8231225</v>
      </c>
      <c r="AA14" s="11">
        <v>102.2065623</v>
      </c>
      <c r="AB14" s="11">
        <v>108.3587447</v>
      </c>
      <c r="AC14" s="11">
        <v>102.95278380000001</v>
      </c>
      <c r="AD14" s="12">
        <v>96.691013769999998</v>
      </c>
      <c r="AG14" s="36">
        <v>147.703397</v>
      </c>
      <c r="AH14" s="11">
        <v>161.7258454</v>
      </c>
      <c r="AI14" s="11">
        <v>112.7439639</v>
      </c>
      <c r="AJ14" s="11">
        <v>164.19376800000001</v>
      </c>
      <c r="AK14" s="11">
        <v>124.1531883</v>
      </c>
      <c r="AL14" s="11">
        <v>121.0559161</v>
      </c>
      <c r="AM14" s="10"/>
      <c r="AN14" s="11">
        <v>104.1882086</v>
      </c>
      <c r="AO14" s="11">
        <v>94.565322710000004</v>
      </c>
      <c r="AP14" s="11">
        <v>77.15877433</v>
      </c>
      <c r="AQ14" s="11">
        <v>100.6691522</v>
      </c>
      <c r="AR14" s="12">
        <v>117.0785723</v>
      </c>
      <c r="AV14" s="2"/>
      <c r="AW14" s="2"/>
    </row>
    <row r="15" spans="1:49">
      <c r="A15" s="44">
        <v>87.401083999999997</v>
      </c>
      <c r="B15" s="36">
        <v>143.22685369999999</v>
      </c>
      <c r="C15" s="11">
        <v>125.4604949</v>
      </c>
      <c r="D15" s="11">
        <v>130.57805239999999</v>
      </c>
      <c r="E15" s="11">
        <v>159.5034565</v>
      </c>
      <c r="F15" s="11">
        <v>139.8858616</v>
      </c>
      <c r="G15" s="11">
        <v>146.3893874</v>
      </c>
      <c r="H15" s="11">
        <v>192.83506850000001</v>
      </c>
      <c r="I15" s="11"/>
      <c r="J15" s="11">
        <v>111.2523774</v>
      </c>
      <c r="K15" s="11">
        <v>102.7626454</v>
      </c>
      <c r="L15" s="11">
        <v>105.35334469999999</v>
      </c>
      <c r="M15" s="11">
        <v>105.2919445</v>
      </c>
      <c r="N15" s="11">
        <v>108.46469020000001</v>
      </c>
      <c r="O15" s="12">
        <v>98.091968699999995</v>
      </c>
      <c r="P15" s="2"/>
      <c r="Q15" s="2"/>
      <c r="R15" s="36">
        <v>111.2658622</v>
      </c>
      <c r="S15" s="11">
        <v>100.32549109999999</v>
      </c>
      <c r="T15" s="11">
        <v>130.57044490000001</v>
      </c>
      <c r="U15" s="11">
        <v>104.485996</v>
      </c>
      <c r="V15" s="11">
        <v>105.5402184</v>
      </c>
      <c r="W15" s="11"/>
      <c r="X15" s="11">
        <v>100.8540217</v>
      </c>
      <c r="Y15" s="11">
        <v>107.066356</v>
      </c>
      <c r="Z15" s="11">
        <v>106.7375681</v>
      </c>
      <c r="AA15" s="11">
        <v>101.1729878</v>
      </c>
      <c r="AB15" s="11">
        <v>104.0749563</v>
      </c>
      <c r="AC15" s="11">
        <v>103.05254429999999</v>
      </c>
      <c r="AD15" s="12">
        <v>95.95946816</v>
      </c>
      <c r="AG15" s="36">
        <v>138.23922060000001</v>
      </c>
      <c r="AH15" s="11">
        <v>156.68584039999999</v>
      </c>
      <c r="AI15" s="11">
        <v>98.763878430000005</v>
      </c>
      <c r="AJ15" s="11">
        <v>153.46879440000001</v>
      </c>
      <c r="AK15" s="11">
        <v>119.1314208</v>
      </c>
      <c r="AL15" s="11">
        <v>123.6985329</v>
      </c>
      <c r="AM15" s="10"/>
      <c r="AN15" s="11">
        <v>105.155666</v>
      </c>
      <c r="AO15" s="11">
        <v>91.3694299</v>
      </c>
      <c r="AP15" s="11">
        <v>77.154823620000002</v>
      </c>
      <c r="AQ15" s="11">
        <v>100.4309985</v>
      </c>
      <c r="AR15" s="12">
        <v>121.04557389999999</v>
      </c>
      <c r="AV15" s="2"/>
      <c r="AW15" s="2"/>
    </row>
    <row r="16" spans="1:49">
      <c r="A16" s="44">
        <v>96.009246000000005</v>
      </c>
      <c r="B16" s="36">
        <v>128.0383325</v>
      </c>
      <c r="C16" s="11">
        <v>115.4805556</v>
      </c>
      <c r="D16" s="11">
        <v>121.0553913</v>
      </c>
      <c r="E16" s="11">
        <v>156.8210339</v>
      </c>
      <c r="F16" s="11">
        <v>129.18442659999999</v>
      </c>
      <c r="G16" s="11">
        <v>126.8312655</v>
      </c>
      <c r="H16" s="11">
        <v>173.1588074</v>
      </c>
      <c r="I16" s="11"/>
      <c r="J16" s="11">
        <v>105.1147854</v>
      </c>
      <c r="K16" s="11">
        <v>95.367301670000003</v>
      </c>
      <c r="L16" s="11">
        <v>90.738935310000002</v>
      </c>
      <c r="M16" s="11">
        <v>98.664126620000005</v>
      </c>
      <c r="N16" s="11">
        <v>92.952833179999999</v>
      </c>
      <c r="O16" s="12">
        <v>91.289846949999998</v>
      </c>
      <c r="P16" s="2"/>
      <c r="Q16" s="2"/>
      <c r="R16" s="36">
        <v>100.595675</v>
      </c>
      <c r="S16" s="11">
        <v>94.060683780000005</v>
      </c>
      <c r="T16" s="11">
        <v>119.1759734</v>
      </c>
      <c r="U16" s="11">
        <v>98.969321870000002</v>
      </c>
      <c r="V16" s="11">
        <v>101.7090163</v>
      </c>
      <c r="W16" s="11"/>
      <c r="X16" s="11">
        <v>92.343818619999993</v>
      </c>
      <c r="Y16" s="11">
        <v>102.15476049999999</v>
      </c>
      <c r="Z16" s="11">
        <v>98.85616306</v>
      </c>
      <c r="AA16" s="11">
        <v>92.100817059999997</v>
      </c>
      <c r="AB16" s="11">
        <v>98.989784029999996</v>
      </c>
      <c r="AC16" s="11">
        <v>95.103027310000002</v>
      </c>
      <c r="AD16" s="12">
        <v>90.189276969999995</v>
      </c>
      <c r="AG16" s="36">
        <v>110.86821740000001</v>
      </c>
      <c r="AH16" s="11">
        <v>131.54327979999999</v>
      </c>
      <c r="AI16" s="11">
        <v>81.68275362</v>
      </c>
      <c r="AJ16" s="11">
        <v>143.88247190000001</v>
      </c>
      <c r="AK16" s="11">
        <v>102.32621709999999</v>
      </c>
      <c r="AL16" s="11">
        <v>104.8028544</v>
      </c>
      <c r="AM16" s="10"/>
      <c r="AN16" s="11">
        <v>97.029795770000007</v>
      </c>
      <c r="AO16" s="11">
        <v>66.766767590000001</v>
      </c>
      <c r="AP16" s="11">
        <v>64.866669259999995</v>
      </c>
      <c r="AQ16" s="11">
        <v>83.626937850000004</v>
      </c>
      <c r="AR16" s="12">
        <v>100.14601</v>
      </c>
      <c r="AV16" s="2"/>
      <c r="AW16" s="2"/>
    </row>
    <row r="17" spans="1:49">
      <c r="A17" s="44">
        <v>104.578551</v>
      </c>
      <c r="B17" s="36">
        <v>100.2672103</v>
      </c>
      <c r="C17" s="11">
        <v>92.566285190000002</v>
      </c>
      <c r="D17" s="11">
        <v>90.541142320000006</v>
      </c>
      <c r="E17" s="11">
        <v>123.3445559</v>
      </c>
      <c r="F17" s="11">
        <v>104.5869691</v>
      </c>
      <c r="G17" s="11">
        <v>113.6573308</v>
      </c>
      <c r="H17" s="11">
        <v>160.45895479999999</v>
      </c>
      <c r="I17" s="11"/>
      <c r="J17" s="11">
        <v>95.414410910000001</v>
      </c>
      <c r="K17" s="11">
        <v>82.164343259999995</v>
      </c>
      <c r="L17" s="11">
        <v>79.133682829999998</v>
      </c>
      <c r="M17" s="11">
        <v>84.88307571</v>
      </c>
      <c r="N17" s="11">
        <v>82.169797099999997</v>
      </c>
      <c r="O17" s="12">
        <v>86.280406900000003</v>
      </c>
      <c r="P17" s="2"/>
      <c r="Q17" s="2"/>
      <c r="R17" s="36">
        <v>96.696534999999997</v>
      </c>
      <c r="S17" s="11">
        <v>84.843885830000005</v>
      </c>
      <c r="T17" s="11">
        <v>108.6273013</v>
      </c>
      <c r="U17" s="11">
        <v>98.088211220000005</v>
      </c>
      <c r="V17" s="11">
        <v>88.475962910000007</v>
      </c>
      <c r="W17" s="11"/>
      <c r="X17" s="11">
        <v>75.924478410000006</v>
      </c>
      <c r="Y17" s="11">
        <v>91.669374349999998</v>
      </c>
      <c r="Z17" s="11">
        <v>84.782826049999997</v>
      </c>
      <c r="AA17" s="11">
        <v>82.378542830000001</v>
      </c>
      <c r="AB17" s="11">
        <v>93.222579949999997</v>
      </c>
      <c r="AC17" s="11">
        <v>90.350161869999994</v>
      </c>
      <c r="AD17" s="12">
        <v>75.181359020000002</v>
      </c>
      <c r="AG17" s="36">
        <v>89.421522809999999</v>
      </c>
      <c r="AH17" s="11">
        <v>96.407911139999996</v>
      </c>
      <c r="AI17" s="11">
        <v>54.73572661</v>
      </c>
      <c r="AJ17" s="11">
        <v>127.1710138</v>
      </c>
      <c r="AK17" s="11">
        <v>75.210894980000006</v>
      </c>
      <c r="AL17" s="11">
        <v>80.997395440000005</v>
      </c>
      <c r="AM17" s="10"/>
      <c r="AN17" s="11">
        <v>80.313281160000003</v>
      </c>
      <c r="AO17" s="11">
        <v>58.887791970000002</v>
      </c>
      <c r="AP17" s="11">
        <v>55.188385650000001</v>
      </c>
      <c r="AQ17" s="11">
        <v>66.679861340000002</v>
      </c>
      <c r="AR17" s="12">
        <v>89.328100199999994</v>
      </c>
      <c r="AV17" s="2"/>
      <c r="AW17" s="2"/>
    </row>
    <row r="18" spans="1:49">
      <c r="A18" s="44">
        <v>113.302622</v>
      </c>
      <c r="B18" s="36">
        <v>74.935230410000003</v>
      </c>
      <c r="C18" s="11">
        <v>75.767803150000006</v>
      </c>
      <c r="D18" s="11">
        <v>70.978060209999995</v>
      </c>
      <c r="E18" s="11">
        <v>93.528841299999996</v>
      </c>
      <c r="F18" s="11">
        <v>76.684116750000001</v>
      </c>
      <c r="G18" s="11">
        <v>99.057107599999995</v>
      </c>
      <c r="H18" s="11">
        <v>135.85843740000001</v>
      </c>
      <c r="I18" s="11"/>
      <c r="J18" s="11">
        <v>80.887067569999999</v>
      </c>
      <c r="K18" s="11">
        <v>69.289405489999993</v>
      </c>
      <c r="L18" s="11">
        <v>68.059045679999997</v>
      </c>
      <c r="M18" s="11">
        <v>70.019325109999997</v>
      </c>
      <c r="N18" s="11">
        <v>70.476982059999997</v>
      </c>
      <c r="O18" s="12">
        <v>72.674546419999999</v>
      </c>
      <c r="P18" s="2"/>
      <c r="Q18" s="2"/>
      <c r="R18" s="36">
        <v>86.552589999999995</v>
      </c>
      <c r="S18" s="11">
        <v>66.655280910000002</v>
      </c>
      <c r="T18" s="11">
        <v>102.91070860000001</v>
      </c>
      <c r="U18" s="11">
        <v>77.912918809999994</v>
      </c>
      <c r="V18" s="11">
        <v>72.154300910000003</v>
      </c>
      <c r="W18" s="11"/>
      <c r="X18" s="11">
        <v>57.382198840000001</v>
      </c>
      <c r="Y18" s="11">
        <v>76.884039819999998</v>
      </c>
      <c r="Z18" s="11">
        <v>66.595320990000005</v>
      </c>
      <c r="AA18" s="11">
        <v>73.139588860000003</v>
      </c>
      <c r="AB18" s="11">
        <v>81.681821839999998</v>
      </c>
      <c r="AC18" s="11">
        <v>83.745782399999996</v>
      </c>
      <c r="AD18" s="12">
        <v>64.383639819999999</v>
      </c>
      <c r="AG18" s="36">
        <v>70.845403579999996</v>
      </c>
      <c r="AH18" s="11">
        <v>73.075920710000005</v>
      </c>
      <c r="AI18" s="11">
        <v>41.657826049999997</v>
      </c>
      <c r="AJ18" s="11">
        <v>99.289576069999995</v>
      </c>
      <c r="AK18" s="11">
        <v>62.31162604</v>
      </c>
      <c r="AL18" s="11">
        <v>64.828572480000005</v>
      </c>
      <c r="AM18" s="10"/>
      <c r="AN18" s="11">
        <v>66.827306919999998</v>
      </c>
      <c r="AO18" s="11">
        <v>55.812943019999999</v>
      </c>
      <c r="AP18" s="11">
        <v>45.738540159999999</v>
      </c>
      <c r="AQ18" s="11">
        <v>49.138029549999999</v>
      </c>
      <c r="AR18" s="12">
        <v>78.770955909999998</v>
      </c>
      <c r="AV18" s="2"/>
      <c r="AW18" s="2"/>
    </row>
    <row r="19" spans="1:49">
      <c r="A19" s="44">
        <v>121.851861</v>
      </c>
      <c r="B19" s="36">
        <v>62.312724860000003</v>
      </c>
      <c r="C19" s="11">
        <v>64.482443279999998</v>
      </c>
      <c r="D19" s="11">
        <v>62.104224500000001</v>
      </c>
      <c r="E19" s="11">
        <v>73.551495959999997</v>
      </c>
      <c r="F19" s="11">
        <v>61.56531588</v>
      </c>
      <c r="G19" s="11">
        <v>84.174216049999998</v>
      </c>
      <c r="H19" s="11">
        <v>111.916854</v>
      </c>
      <c r="I19" s="11"/>
      <c r="J19" s="11">
        <v>77.86922509</v>
      </c>
      <c r="K19" s="11">
        <v>60.634511709999998</v>
      </c>
      <c r="L19" s="11">
        <v>61.863753019999997</v>
      </c>
      <c r="M19" s="11">
        <v>64.092657200000005</v>
      </c>
      <c r="N19" s="11">
        <v>63.083988300000001</v>
      </c>
      <c r="O19" s="12">
        <v>60.991014960000001</v>
      </c>
      <c r="P19" s="2"/>
      <c r="Q19" s="2"/>
      <c r="R19" s="36">
        <v>72.665998950000002</v>
      </c>
      <c r="S19" s="11">
        <v>54.796538820000002</v>
      </c>
      <c r="T19" s="11">
        <v>90.011586559999998</v>
      </c>
      <c r="U19" s="11">
        <v>66.075561669999999</v>
      </c>
      <c r="V19" s="11">
        <v>57.607017460000002</v>
      </c>
      <c r="W19" s="11"/>
      <c r="X19" s="11">
        <v>46.696210919999999</v>
      </c>
      <c r="Y19" s="11">
        <v>64.728574629999997</v>
      </c>
      <c r="Z19" s="11">
        <v>56.374883740000001</v>
      </c>
      <c r="AA19" s="11">
        <v>64.468774749999994</v>
      </c>
      <c r="AB19" s="11">
        <v>71.046564169999996</v>
      </c>
      <c r="AC19" s="11">
        <v>76.811186800000002</v>
      </c>
      <c r="AD19" s="12">
        <v>54.646534510000002</v>
      </c>
      <c r="AG19" s="36">
        <v>55.111300630000002</v>
      </c>
      <c r="AH19" s="11">
        <v>64.868648390000004</v>
      </c>
      <c r="AI19" s="11">
        <v>32.923072759999997</v>
      </c>
      <c r="AJ19" s="11">
        <v>80.240281289999999</v>
      </c>
      <c r="AK19" s="11">
        <v>52.08812794</v>
      </c>
      <c r="AL19" s="11">
        <v>52.025774339999998</v>
      </c>
      <c r="AM19" s="10"/>
      <c r="AN19" s="11">
        <v>60.706639019999997</v>
      </c>
      <c r="AO19" s="11">
        <v>56.771743180000001</v>
      </c>
      <c r="AP19" s="11">
        <v>39.8407816</v>
      </c>
      <c r="AQ19" s="11">
        <v>39.61910048</v>
      </c>
      <c r="AR19" s="12">
        <v>63.464953059999999</v>
      </c>
      <c r="AV19" s="2"/>
      <c r="AW19" s="2"/>
    </row>
    <row r="20" spans="1:49">
      <c r="A20" s="44">
        <v>130.46577600000001</v>
      </c>
      <c r="B20" s="36">
        <v>54.791362589999999</v>
      </c>
      <c r="C20" s="11">
        <v>56.842980590000003</v>
      </c>
      <c r="D20" s="11">
        <v>57.102993210000001</v>
      </c>
      <c r="E20" s="11">
        <v>64.617292320000004</v>
      </c>
      <c r="F20" s="11">
        <v>54.711185559999997</v>
      </c>
      <c r="G20" s="11">
        <v>79.197208630000006</v>
      </c>
      <c r="H20" s="11">
        <v>105.1812973</v>
      </c>
      <c r="I20" s="11"/>
      <c r="J20" s="11">
        <v>76.350923870000003</v>
      </c>
      <c r="K20" s="11">
        <v>57.627303750000003</v>
      </c>
      <c r="L20" s="11">
        <v>59.08339101</v>
      </c>
      <c r="M20" s="11">
        <v>61.130764659999997</v>
      </c>
      <c r="N20" s="11">
        <v>58.883746170000002</v>
      </c>
      <c r="O20" s="12">
        <v>59.973408419999998</v>
      </c>
      <c r="P20" s="2"/>
      <c r="Q20" s="2"/>
      <c r="R20" s="36">
        <v>62.687442939999997</v>
      </c>
      <c r="S20" s="11">
        <v>47.732912829999997</v>
      </c>
      <c r="T20" s="11">
        <v>83.672549950000004</v>
      </c>
      <c r="U20" s="11">
        <v>58.714059769999999</v>
      </c>
      <c r="V20" s="11">
        <v>53.135205190000001</v>
      </c>
      <c r="W20" s="11"/>
      <c r="X20" s="11">
        <v>40.061608290000002</v>
      </c>
      <c r="Y20" s="11">
        <v>53.828780909999999</v>
      </c>
      <c r="Z20" s="11">
        <v>49.636831520000001</v>
      </c>
      <c r="AA20" s="11">
        <v>60.681447429999999</v>
      </c>
      <c r="AB20" s="11">
        <v>64.889559079999998</v>
      </c>
      <c r="AC20" s="11">
        <v>75.202305429999996</v>
      </c>
      <c r="AD20" s="12">
        <v>50.21982689</v>
      </c>
      <c r="AG20" s="36">
        <v>57.907574150000002</v>
      </c>
      <c r="AH20" s="11">
        <v>53.678908470000003</v>
      </c>
      <c r="AI20" s="11">
        <v>32.172212090000002</v>
      </c>
      <c r="AJ20" s="11">
        <v>69.639496429999994</v>
      </c>
      <c r="AK20" s="11">
        <v>45.983950550000003</v>
      </c>
      <c r="AL20" s="11">
        <v>47.422995819999997</v>
      </c>
      <c r="AM20" s="10"/>
      <c r="AN20" s="11">
        <v>59.263648529999998</v>
      </c>
      <c r="AO20" s="11">
        <v>48.768973950000003</v>
      </c>
      <c r="AP20" s="11">
        <v>39.525565239999999</v>
      </c>
      <c r="AQ20" s="11">
        <v>36.221236189999999</v>
      </c>
      <c r="AR20" s="12">
        <v>60.935831909999997</v>
      </c>
      <c r="AV20" s="2"/>
      <c r="AW20" s="2"/>
    </row>
    <row r="21" spans="1:49">
      <c r="A21" s="44">
        <v>139.19740899999999</v>
      </c>
      <c r="B21" s="36">
        <v>76.040704959999999</v>
      </c>
      <c r="C21" s="11">
        <v>61.739162299999997</v>
      </c>
      <c r="D21" s="11">
        <v>73.150697449999996</v>
      </c>
      <c r="E21" s="11">
        <v>67.902232999999995</v>
      </c>
      <c r="F21" s="11">
        <v>63.70565225</v>
      </c>
      <c r="G21" s="11">
        <v>94.34807807</v>
      </c>
      <c r="H21" s="11">
        <v>117.13633059999999</v>
      </c>
      <c r="I21" s="11"/>
      <c r="J21" s="11">
        <v>102.3435862</v>
      </c>
      <c r="K21" s="11">
        <v>65.927945350000002</v>
      </c>
      <c r="L21" s="11">
        <v>68.880876330000007</v>
      </c>
      <c r="M21" s="11">
        <v>72.684735340000003</v>
      </c>
      <c r="N21" s="11">
        <v>89.386370700000001</v>
      </c>
      <c r="O21" s="12">
        <v>81.180855579999999</v>
      </c>
      <c r="P21" s="2"/>
      <c r="Q21" s="2"/>
      <c r="R21" s="36">
        <v>65.801692250000002</v>
      </c>
      <c r="S21" s="11">
        <v>59.21087764</v>
      </c>
      <c r="T21" s="11">
        <v>96.459355160000001</v>
      </c>
      <c r="U21" s="11">
        <v>88.868683039999993</v>
      </c>
      <c r="V21" s="11">
        <v>65.304962549999999</v>
      </c>
      <c r="W21" s="11"/>
      <c r="X21" s="11">
        <v>49.811122529999999</v>
      </c>
      <c r="Y21" s="11">
        <v>52.466999629999997</v>
      </c>
      <c r="Z21" s="11">
        <v>62.971916729999997</v>
      </c>
      <c r="AA21" s="11">
        <v>71.050901469999999</v>
      </c>
      <c r="AB21" s="11">
        <v>79.296545559999998</v>
      </c>
      <c r="AC21" s="11">
        <v>87.416837770000001</v>
      </c>
      <c r="AD21" s="12">
        <v>59.731902640000001</v>
      </c>
      <c r="AG21" s="36">
        <v>77.143254299999995</v>
      </c>
      <c r="AH21" s="11">
        <v>95.019654040000006</v>
      </c>
      <c r="AI21" s="11">
        <v>56.39159196</v>
      </c>
      <c r="AJ21" s="11">
        <v>80.888215299999999</v>
      </c>
      <c r="AK21" s="11">
        <v>55.513461220000003</v>
      </c>
      <c r="AL21" s="11">
        <v>66.636386610000002</v>
      </c>
      <c r="AM21" s="10"/>
      <c r="AN21" s="11">
        <v>79.14733871</v>
      </c>
      <c r="AO21" s="11">
        <v>60.589316029999999</v>
      </c>
      <c r="AP21" s="11">
        <v>60.825601749999997</v>
      </c>
      <c r="AQ21" s="11">
        <v>52.099264339999998</v>
      </c>
      <c r="AR21" s="12">
        <v>79.1001756</v>
      </c>
      <c r="AV21" s="2"/>
      <c r="AW21" s="2"/>
    </row>
    <row r="22" spans="1:49">
      <c r="A22" s="44">
        <v>147.74398199999999</v>
      </c>
      <c r="B22" s="36">
        <v>101.1313725</v>
      </c>
      <c r="C22" s="11">
        <v>81.137447679999994</v>
      </c>
      <c r="D22" s="11">
        <v>95.684115840000004</v>
      </c>
      <c r="E22" s="11">
        <v>87.67132719</v>
      </c>
      <c r="F22" s="11">
        <v>92.007319100000004</v>
      </c>
      <c r="G22" s="11">
        <v>126.50942860000001</v>
      </c>
      <c r="H22" s="11">
        <v>159.38577699999999</v>
      </c>
      <c r="I22" s="11"/>
      <c r="J22" s="11">
        <v>119.1622453</v>
      </c>
      <c r="K22" s="11">
        <v>87.685813940000003</v>
      </c>
      <c r="L22" s="11">
        <v>85.929939599999997</v>
      </c>
      <c r="M22" s="11">
        <v>96.236145820000004</v>
      </c>
      <c r="N22" s="11">
        <v>107.680981</v>
      </c>
      <c r="O22" s="12">
        <v>118.1334031</v>
      </c>
      <c r="P22" s="2"/>
      <c r="Q22" s="2"/>
      <c r="R22" s="36">
        <v>83.95850283</v>
      </c>
      <c r="S22" s="11">
        <v>81.426302440000001</v>
      </c>
      <c r="T22" s="11">
        <v>128.40872479999999</v>
      </c>
      <c r="U22" s="11">
        <v>106.40559159999999</v>
      </c>
      <c r="V22" s="11">
        <v>88.33830116</v>
      </c>
      <c r="W22" s="11"/>
      <c r="X22" s="11">
        <v>63.187750659999999</v>
      </c>
      <c r="Y22" s="11">
        <v>60.310555450000003</v>
      </c>
      <c r="Z22" s="11">
        <v>77.502398639999996</v>
      </c>
      <c r="AA22" s="11">
        <v>82.632831010000004</v>
      </c>
      <c r="AB22" s="11">
        <v>96.260775069999994</v>
      </c>
      <c r="AC22" s="11">
        <v>97.714847919999997</v>
      </c>
      <c r="AD22" s="12">
        <v>70.252494510000005</v>
      </c>
      <c r="AG22" s="36">
        <v>134.77512659999999</v>
      </c>
      <c r="AH22" s="11">
        <v>147.1143725</v>
      </c>
      <c r="AI22" s="11">
        <v>75.24010097</v>
      </c>
      <c r="AJ22" s="11">
        <v>107.5028583</v>
      </c>
      <c r="AK22" s="11">
        <v>66.562626050000006</v>
      </c>
      <c r="AL22" s="11">
        <v>95.50186721</v>
      </c>
      <c r="AM22" s="10"/>
      <c r="AN22" s="11">
        <v>103.079094</v>
      </c>
      <c r="AO22" s="11">
        <v>80.395664339999996</v>
      </c>
      <c r="AP22" s="11">
        <v>83.955288030000006</v>
      </c>
      <c r="AQ22" s="11">
        <v>72.601765459999996</v>
      </c>
      <c r="AR22" s="12">
        <v>116.9848587</v>
      </c>
      <c r="AV22" s="2"/>
      <c r="AW22" s="2"/>
    </row>
    <row r="23" spans="1:49">
      <c r="A23" s="44">
        <v>156.27676</v>
      </c>
      <c r="B23" s="36">
        <v>116.2491199</v>
      </c>
      <c r="C23" s="11">
        <v>96.836347829999994</v>
      </c>
      <c r="D23" s="11">
        <v>110.2060353</v>
      </c>
      <c r="E23" s="11">
        <v>122.2109215</v>
      </c>
      <c r="F23" s="11">
        <v>115.7309147</v>
      </c>
      <c r="G23" s="11">
        <v>145.3812609</v>
      </c>
      <c r="H23" s="11">
        <v>190.7278882</v>
      </c>
      <c r="I23" s="11"/>
      <c r="J23" s="11">
        <v>115.8634751</v>
      </c>
      <c r="K23" s="11">
        <v>99.896423990000002</v>
      </c>
      <c r="L23" s="11">
        <v>95.865524820000005</v>
      </c>
      <c r="M23" s="11">
        <v>105.81788950000001</v>
      </c>
      <c r="N23" s="11">
        <v>110.74443960000001</v>
      </c>
      <c r="O23" s="12">
        <v>119.4073333</v>
      </c>
      <c r="P23" s="2"/>
      <c r="Q23" s="2"/>
      <c r="R23" s="36">
        <v>96.977245569999994</v>
      </c>
      <c r="S23" s="11">
        <v>92.509986049999995</v>
      </c>
      <c r="T23" s="11">
        <v>137.48962969999999</v>
      </c>
      <c r="U23" s="11">
        <v>107.3933188</v>
      </c>
      <c r="V23" s="11">
        <v>99.054661089999996</v>
      </c>
      <c r="W23" s="11"/>
      <c r="X23" s="11">
        <v>74.375417650000003</v>
      </c>
      <c r="Y23" s="11">
        <v>70.329647969999996</v>
      </c>
      <c r="Z23" s="11">
        <v>90.265087780000002</v>
      </c>
      <c r="AA23" s="11">
        <v>92.572251890000004</v>
      </c>
      <c r="AB23" s="11">
        <v>102.52580589999999</v>
      </c>
      <c r="AC23" s="11">
        <v>101.1052602</v>
      </c>
      <c r="AD23" s="12">
        <v>83.398526110000006</v>
      </c>
      <c r="AG23" s="36">
        <v>159.94610689999999</v>
      </c>
      <c r="AH23" s="11">
        <v>177.1452137</v>
      </c>
      <c r="AI23" s="11">
        <v>86.011245380000005</v>
      </c>
      <c r="AJ23" s="11">
        <v>128.9777551</v>
      </c>
      <c r="AK23" s="11">
        <v>81.442225890000003</v>
      </c>
      <c r="AL23" s="11">
        <v>117.7755939</v>
      </c>
      <c r="AM23" s="10"/>
      <c r="AN23" s="11">
        <v>123.5829281</v>
      </c>
      <c r="AO23" s="11">
        <v>90.181392399999993</v>
      </c>
      <c r="AP23" s="11">
        <v>95.872423819999995</v>
      </c>
      <c r="AQ23" s="11">
        <v>83.661982809999998</v>
      </c>
      <c r="AR23" s="12">
        <v>135.48715709999999</v>
      </c>
      <c r="AV23" s="2"/>
      <c r="AW23" s="2"/>
    </row>
    <row r="24" spans="1:49">
      <c r="A24" s="44">
        <v>164.78554800000001</v>
      </c>
      <c r="B24" s="36">
        <v>117.3131735</v>
      </c>
      <c r="C24" s="11">
        <v>99.039411540000003</v>
      </c>
      <c r="D24" s="11">
        <v>109.749583</v>
      </c>
      <c r="E24" s="11">
        <v>139.52404329999999</v>
      </c>
      <c r="F24" s="11">
        <v>120.4073305</v>
      </c>
      <c r="G24" s="11">
        <v>140.6130191</v>
      </c>
      <c r="H24" s="11">
        <v>186.3143742</v>
      </c>
      <c r="I24" s="11"/>
      <c r="J24" s="11">
        <v>107.22762760000001</v>
      </c>
      <c r="K24" s="11">
        <v>101.0340674</v>
      </c>
      <c r="L24" s="11">
        <v>97.694926690000003</v>
      </c>
      <c r="M24" s="11">
        <v>102.02186380000001</v>
      </c>
      <c r="N24" s="11">
        <v>103.57365489999999</v>
      </c>
      <c r="O24" s="12">
        <v>107.3237771</v>
      </c>
      <c r="P24" s="2"/>
      <c r="Q24" s="2"/>
      <c r="R24" s="36">
        <v>103.8194472</v>
      </c>
      <c r="S24" s="11">
        <v>95.608215520000002</v>
      </c>
      <c r="T24" s="11">
        <v>140.93281440000001</v>
      </c>
      <c r="U24" s="11">
        <v>106.9153577</v>
      </c>
      <c r="V24" s="11">
        <v>103.4234324</v>
      </c>
      <c r="W24" s="11"/>
      <c r="X24" s="11">
        <v>81.414520640000006</v>
      </c>
      <c r="Y24" s="11">
        <v>80.303660050000005</v>
      </c>
      <c r="Z24" s="11">
        <v>94.933123660000007</v>
      </c>
      <c r="AA24" s="11">
        <v>97.468798539999995</v>
      </c>
      <c r="AB24" s="11">
        <v>103.8334856</v>
      </c>
      <c r="AC24" s="11">
        <v>102.6807295</v>
      </c>
      <c r="AD24" s="12">
        <v>88.282039389999994</v>
      </c>
      <c r="AG24" s="36">
        <v>163.79135769999999</v>
      </c>
      <c r="AH24" s="11">
        <v>188.06859710000001</v>
      </c>
      <c r="AI24" s="11">
        <v>89.260968599999998</v>
      </c>
      <c r="AJ24" s="11">
        <v>140.0613371</v>
      </c>
      <c r="AK24" s="11">
        <v>86.891474779999996</v>
      </c>
      <c r="AL24" s="11">
        <v>119.900943</v>
      </c>
      <c r="AM24" s="10"/>
      <c r="AN24" s="11">
        <v>120.06227920000001</v>
      </c>
      <c r="AO24" s="11">
        <v>86.478066679999998</v>
      </c>
      <c r="AP24" s="11">
        <v>88.725364290000002</v>
      </c>
      <c r="AQ24" s="11">
        <v>86.505827670000002</v>
      </c>
      <c r="AR24" s="12">
        <v>130.17511920000001</v>
      </c>
      <c r="AV24" s="2"/>
      <c r="AW24" s="2"/>
    </row>
    <row r="25" spans="1:49">
      <c r="A25" s="44">
        <v>173.34199899999999</v>
      </c>
      <c r="B25" s="36">
        <v>110.8557759</v>
      </c>
      <c r="C25" s="11">
        <v>95.633774419999995</v>
      </c>
      <c r="D25" s="11">
        <v>103.87527849999999</v>
      </c>
      <c r="E25" s="11">
        <v>138.2190301</v>
      </c>
      <c r="F25" s="11">
        <v>114.7357717</v>
      </c>
      <c r="G25" s="11">
        <v>134.94831339999999</v>
      </c>
      <c r="H25" s="11">
        <v>185.5102096</v>
      </c>
      <c r="I25" s="11"/>
      <c r="J25" s="11">
        <v>98.762368230000007</v>
      </c>
      <c r="K25" s="11">
        <v>97.114685300000005</v>
      </c>
      <c r="L25" s="11">
        <v>94.964482509999996</v>
      </c>
      <c r="M25" s="11">
        <v>93.733122210000005</v>
      </c>
      <c r="N25" s="11">
        <v>95.29467434</v>
      </c>
      <c r="O25" s="12">
        <v>100.33378980000001</v>
      </c>
      <c r="P25" s="2"/>
      <c r="Q25" s="2"/>
      <c r="R25" s="36">
        <v>105.0225995</v>
      </c>
      <c r="S25" s="11">
        <v>96.418460139999993</v>
      </c>
      <c r="T25" s="11">
        <v>136.61402240000001</v>
      </c>
      <c r="U25" s="11">
        <v>104.5460065</v>
      </c>
      <c r="V25" s="11">
        <v>103.18176680000001</v>
      </c>
      <c r="W25" s="11"/>
      <c r="X25" s="11">
        <v>85.419799359999999</v>
      </c>
      <c r="Y25" s="11">
        <v>85.229407449999997</v>
      </c>
      <c r="Z25" s="11">
        <v>95.543244799999997</v>
      </c>
      <c r="AA25" s="11">
        <v>95.63023518</v>
      </c>
      <c r="AB25" s="11">
        <v>100.9280768</v>
      </c>
      <c r="AC25" s="11">
        <v>102.1101092</v>
      </c>
      <c r="AD25" s="12">
        <v>87.714417470000001</v>
      </c>
      <c r="AG25" s="36">
        <v>160.72223729999999</v>
      </c>
      <c r="AH25" s="11">
        <v>193.066305</v>
      </c>
      <c r="AI25" s="11">
        <v>88.859495409999994</v>
      </c>
      <c r="AJ25" s="11">
        <v>138.97454400000001</v>
      </c>
      <c r="AK25" s="11">
        <v>85.649881620000002</v>
      </c>
      <c r="AL25" s="11">
        <v>126.66018939999999</v>
      </c>
      <c r="AM25" s="10"/>
      <c r="AN25" s="11">
        <v>118.8977514</v>
      </c>
      <c r="AO25" s="11">
        <v>81.894718170000004</v>
      </c>
      <c r="AP25" s="11">
        <v>82.589281229999997</v>
      </c>
      <c r="AQ25" s="11">
        <v>84.391199380000003</v>
      </c>
      <c r="AR25" s="12">
        <v>135.49844340000001</v>
      </c>
      <c r="AV25" s="2"/>
      <c r="AW25" s="2"/>
    </row>
    <row r="26" spans="1:49">
      <c r="A26" s="44">
        <v>181.98816099999999</v>
      </c>
      <c r="B26" s="36">
        <v>66.538584299999997</v>
      </c>
      <c r="C26" s="11">
        <v>44.286754510000002</v>
      </c>
      <c r="D26" s="11">
        <v>46.526424830000003</v>
      </c>
      <c r="E26" s="11">
        <v>53.985367580000002</v>
      </c>
      <c r="F26" s="11">
        <v>50.573513259999999</v>
      </c>
      <c r="G26" s="11">
        <v>70.694161780000002</v>
      </c>
      <c r="H26" s="11">
        <v>98.480779420000005</v>
      </c>
      <c r="I26" s="11"/>
      <c r="J26" s="11">
        <v>49.492664789999999</v>
      </c>
      <c r="K26" s="11">
        <v>46.277025870000003</v>
      </c>
      <c r="L26" s="11">
        <v>43.38591684</v>
      </c>
      <c r="M26" s="11">
        <v>49.403274060000001</v>
      </c>
      <c r="N26" s="11">
        <v>44.694544049999998</v>
      </c>
      <c r="O26" s="12">
        <v>47.063563109999997</v>
      </c>
      <c r="P26" s="2"/>
      <c r="Q26" s="2"/>
      <c r="R26" s="36">
        <v>59.76332747</v>
      </c>
      <c r="S26" s="11">
        <v>48.529982709999999</v>
      </c>
      <c r="T26" s="11">
        <v>88.278230190000002</v>
      </c>
      <c r="U26" s="11">
        <v>69.972678490000007</v>
      </c>
      <c r="V26" s="11">
        <v>75.839881149999997</v>
      </c>
      <c r="W26" s="11"/>
      <c r="X26" s="11">
        <v>37.315366040000001</v>
      </c>
      <c r="Y26" s="11">
        <v>46.973100459999998</v>
      </c>
      <c r="Z26" s="11">
        <v>41.291220729999999</v>
      </c>
      <c r="AA26" s="11">
        <v>60.263745780000001</v>
      </c>
      <c r="AB26" s="11">
        <v>68.635366090000005</v>
      </c>
      <c r="AC26" s="11">
        <v>77.934596459999995</v>
      </c>
      <c r="AD26" s="12">
        <v>63.028677469999998</v>
      </c>
      <c r="AG26" s="36">
        <v>94.579555569999997</v>
      </c>
      <c r="AH26" s="11">
        <v>78.517631089999995</v>
      </c>
      <c r="AI26" s="11">
        <v>45.626216130000003</v>
      </c>
      <c r="AJ26" s="11">
        <v>100.2089154</v>
      </c>
      <c r="AK26" s="11">
        <v>62.854605050000004</v>
      </c>
      <c r="AL26" s="11">
        <v>51.442847569999998</v>
      </c>
      <c r="AM26" s="10"/>
      <c r="AN26" s="11">
        <v>61.718737339999997</v>
      </c>
      <c r="AO26" s="11">
        <v>41.54364271</v>
      </c>
      <c r="AP26" s="11">
        <v>46.052794409999997</v>
      </c>
      <c r="AQ26" s="11">
        <v>48.348815610000003</v>
      </c>
      <c r="AR26" s="12">
        <v>72.273170289999996</v>
      </c>
      <c r="AV26" s="2"/>
      <c r="AW26" s="2"/>
    </row>
    <row r="27" spans="1:49">
      <c r="A27" s="44">
        <v>190.56733700000001</v>
      </c>
      <c r="B27" s="36">
        <v>50.311781019999998</v>
      </c>
      <c r="C27" s="11">
        <v>33.421193639999998</v>
      </c>
      <c r="D27" s="11">
        <v>36.355722030000003</v>
      </c>
      <c r="E27" s="11">
        <v>43.651042609999998</v>
      </c>
      <c r="F27" s="11">
        <v>40.002084179999997</v>
      </c>
      <c r="G27" s="11">
        <v>48.847991980000003</v>
      </c>
      <c r="H27" s="11">
        <v>60.26008779</v>
      </c>
      <c r="I27" s="11"/>
      <c r="J27" s="11">
        <v>43.061067520000002</v>
      </c>
      <c r="K27" s="11">
        <v>38.718476649999999</v>
      </c>
      <c r="L27" s="11">
        <v>33.302509129999997</v>
      </c>
      <c r="M27" s="11">
        <v>40.780088689999999</v>
      </c>
      <c r="N27" s="11">
        <v>39.107070450000002</v>
      </c>
      <c r="O27" s="12">
        <v>34.443265889999999</v>
      </c>
      <c r="P27" s="2"/>
      <c r="Q27" s="2"/>
      <c r="R27" s="36">
        <v>52.75752731</v>
      </c>
      <c r="S27" s="11">
        <v>37.855838259999999</v>
      </c>
      <c r="T27" s="11">
        <v>69.226567700000004</v>
      </c>
      <c r="U27" s="11">
        <v>51.998574179999999</v>
      </c>
      <c r="V27" s="11">
        <v>46.802357209999997</v>
      </c>
      <c r="W27" s="11"/>
      <c r="X27" s="11">
        <v>27.003760960000001</v>
      </c>
      <c r="Y27" s="11">
        <v>36.84182148</v>
      </c>
      <c r="Z27" s="11">
        <v>33.928549230000002</v>
      </c>
      <c r="AA27" s="11">
        <v>43.923143260000003</v>
      </c>
      <c r="AB27" s="11">
        <v>48.777123840000002</v>
      </c>
      <c r="AC27" s="11">
        <v>57.374070969999998</v>
      </c>
      <c r="AD27" s="12">
        <v>39.518864010000001</v>
      </c>
      <c r="AG27" s="36">
        <v>67.981414259999994</v>
      </c>
      <c r="AH27" s="11">
        <v>62.673884960000002</v>
      </c>
      <c r="AI27" s="11">
        <v>29.425513769999998</v>
      </c>
      <c r="AJ27" s="11">
        <v>59.481762199999999</v>
      </c>
      <c r="AK27" s="11">
        <v>34.582198579999996</v>
      </c>
      <c r="AL27" s="11">
        <v>38.300938819999999</v>
      </c>
      <c r="AM27" s="10"/>
      <c r="AN27" s="11">
        <v>50.57868423</v>
      </c>
      <c r="AO27" s="11">
        <v>36.770187370000002</v>
      </c>
      <c r="AP27" s="11">
        <v>31.17820189</v>
      </c>
      <c r="AQ27" s="11">
        <v>28.16974338</v>
      </c>
      <c r="AR27" s="12">
        <v>60.434747399999999</v>
      </c>
      <c r="AV27" s="2"/>
      <c r="AW27" s="2"/>
    </row>
    <row r="28" spans="1:49">
      <c r="A28" s="44">
        <v>199.29446799999999</v>
      </c>
      <c r="B28" s="36">
        <v>33.368747509999999</v>
      </c>
      <c r="C28" s="11">
        <v>24.68483234</v>
      </c>
      <c r="D28" s="11">
        <v>27.309100669999999</v>
      </c>
      <c r="E28" s="11">
        <v>35.20863808</v>
      </c>
      <c r="F28" s="11">
        <v>31.855635970000002</v>
      </c>
      <c r="G28" s="11">
        <v>44.149619399999999</v>
      </c>
      <c r="H28" s="11">
        <v>57.752075490000003</v>
      </c>
      <c r="I28" s="11"/>
      <c r="J28" s="11">
        <v>36.885008319999997</v>
      </c>
      <c r="K28" s="11">
        <v>31.955585249999999</v>
      </c>
      <c r="L28" s="11">
        <v>28.0508259</v>
      </c>
      <c r="M28" s="11">
        <v>33.443267149999997</v>
      </c>
      <c r="N28" s="11">
        <v>31.992172960000001</v>
      </c>
      <c r="O28" s="12">
        <v>30.708734339999999</v>
      </c>
      <c r="P28" s="2"/>
      <c r="Q28" s="2"/>
      <c r="R28" s="36">
        <v>44.656683739999998</v>
      </c>
      <c r="S28" s="11">
        <v>31.37696029</v>
      </c>
      <c r="T28" s="11">
        <v>60.671829279999997</v>
      </c>
      <c r="U28" s="11">
        <v>45.67133948</v>
      </c>
      <c r="V28" s="11">
        <v>33.387067010000003</v>
      </c>
      <c r="W28" s="11"/>
      <c r="X28" s="11">
        <v>22.19101848</v>
      </c>
      <c r="Y28" s="11">
        <v>30.28226549</v>
      </c>
      <c r="Z28" s="11">
        <v>28.540740509999999</v>
      </c>
      <c r="AA28" s="11">
        <v>40.577140720000003</v>
      </c>
      <c r="AB28" s="11">
        <v>40.781609760000002</v>
      </c>
      <c r="AC28" s="11">
        <v>42.098209670000003</v>
      </c>
      <c r="AD28" s="12">
        <v>29.287049069999998</v>
      </c>
      <c r="AG28" s="36">
        <v>46.844035779999999</v>
      </c>
      <c r="AH28" s="11">
        <v>50.348244319999999</v>
      </c>
      <c r="AI28" s="11">
        <v>16.743786960000001</v>
      </c>
      <c r="AJ28" s="11">
        <v>42.200586780000002</v>
      </c>
      <c r="AK28" s="11">
        <v>22.939225189999998</v>
      </c>
      <c r="AL28" s="11">
        <v>34.833728950000001</v>
      </c>
      <c r="AM28" s="10"/>
      <c r="AN28" s="11">
        <v>46.810163950000003</v>
      </c>
      <c r="AO28" s="11">
        <v>37.106144630000003</v>
      </c>
      <c r="AP28" s="11">
        <v>28.887984060000001</v>
      </c>
      <c r="AQ28" s="11">
        <v>21.800951340000001</v>
      </c>
      <c r="AR28" s="12">
        <v>59.081389489999999</v>
      </c>
      <c r="AV28" s="2"/>
      <c r="AW28" s="2"/>
    </row>
    <row r="29" spans="1:49">
      <c r="A29" s="44">
        <v>207.79705000000001</v>
      </c>
      <c r="B29" s="36">
        <v>26.709473849999998</v>
      </c>
      <c r="C29" s="11">
        <v>23.262806319999999</v>
      </c>
      <c r="D29" s="11">
        <v>23.190355329999999</v>
      </c>
      <c r="E29" s="11">
        <v>31.768695059999999</v>
      </c>
      <c r="F29" s="11">
        <v>28.264716960000001</v>
      </c>
      <c r="G29" s="11">
        <v>37.033056539999997</v>
      </c>
      <c r="H29" s="11">
        <v>47.310011350000003</v>
      </c>
      <c r="I29" s="11"/>
      <c r="J29" s="11">
        <v>36.378343479999998</v>
      </c>
      <c r="K29" s="11">
        <v>31.63089111</v>
      </c>
      <c r="L29" s="11">
        <v>27.07687061</v>
      </c>
      <c r="M29" s="11">
        <v>33.863642230000004</v>
      </c>
      <c r="N29" s="11">
        <v>31.970149500000002</v>
      </c>
      <c r="O29" s="12">
        <v>25.816976660000002</v>
      </c>
      <c r="P29" s="2"/>
      <c r="Q29" s="2"/>
      <c r="R29" s="36">
        <v>43.048233660000001</v>
      </c>
      <c r="S29" s="11">
        <v>30.603811629999999</v>
      </c>
      <c r="T29" s="11">
        <v>50.368158100000002</v>
      </c>
      <c r="U29" s="11">
        <v>39.552618379999998</v>
      </c>
      <c r="V29" s="11">
        <v>26.43259759</v>
      </c>
      <c r="W29" s="11"/>
      <c r="X29" s="11">
        <v>20.782513179999999</v>
      </c>
      <c r="Y29" s="11">
        <v>28.576906050000002</v>
      </c>
      <c r="Z29" s="11">
        <v>28.223426669999998</v>
      </c>
      <c r="AA29" s="11">
        <v>32.713202870000003</v>
      </c>
      <c r="AB29" s="11">
        <v>33.092218029999998</v>
      </c>
      <c r="AC29" s="11">
        <v>34.225950910000002</v>
      </c>
      <c r="AD29" s="12">
        <v>24.184631889999999</v>
      </c>
      <c r="AG29" s="36">
        <v>41.045240280000002</v>
      </c>
      <c r="AH29" s="11">
        <v>49.922531980000002</v>
      </c>
      <c r="AI29" s="11">
        <v>15.58487439</v>
      </c>
      <c r="AJ29" s="11">
        <v>33.654362970000001</v>
      </c>
      <c r="AK29" s="11">
        <v>20.241077700000002</v>
      </c>
      <c r="AL29" s="11">
        <v>31.561121150000002</v>
      </c>
      <c r="AM29" s="10"/>
      <c r="AN29" s="11">
        <v>48.525452770000001</v>
      </c>
      <c r="AO29" s="11">
        <v>39.844616510000002</v>
      </c>
      <c r="AP29" s="11">
        <v>31.107555730000001</v>
      </c>
      <c r="AQ29" s="11">
        <v>19.079046340000001</v>
      </c>
      <c r="AR29" s="12">
        <v>52.526409839999999</v>
      </c>
      <c r="AV29" s="2"/>
      <c r="AW29" s="2"/>
    </row>
    <row r="30" spans="1:49">
      <c r="A30" s="45">
        <v>216.334734</v>
      </c>
      <c r="B30" s="31">
        <v>23.261896270000001</v>
      </c>
      <c r="C30" s="41">
        <v>20.647909569999999</v>
      </c>
      <c r="D30" s="41">
        <v>20.403720570000001</v>
      </c>
      <c r="E30" s="41">
        <v>28.918219830000002</v>
      </c>
      <c r="F30" s="41">
        <v>23.294244070000001</v>
      </c>
      <c r="G30" s="41">
        <v>29.842593879999999</v>
      </c>
      <c r="H30" s="41">
        <v>40.508083910000003</v>
      </c>
      <c r="I30" s="41"/>
      <c r="J30" s="41">
        <v>33.752346950000003</v>
      </c>
      <c r="K30" s="41">
        <v>29.533194179999999</v>
      </c>
      <c r="L30" s="41">
        <v>25.708389140000001</v>
      </c>
      <c r="M30" s="41">
        <v>30.050136179999999</v>
      </c>
      <c r="N30" s="41">
        <v>29.007027140000002</v>
      </c>
      <c r="O30" s="14">
        <v>22.495671569999999</v>
      </c>
      <c r="P30" s="2"/>
      <c r="Q30" s="2"/>
      <c r="R30" s="31">
        <v>39.768566710000002</v>
      </c>
      <c r="S30" s="41">
        <v>28.805065119999998</v>
      </c>
      <c r="T30" s="41">
        <v>44.201127100000001</v>
      </c>
      <c r="U30" s="41">
        <v>31.76061537</v>
      </c>
      <c r="V30" s="41">
        <v>24.694379990000002</v>
      </c>
      <c r="W30" s="41"/>
      <c r="X30" s="41">
        <v>18.768478649999999</v>
      </c>
      <c r="Y30" s="41">
        <v>25.89380427</v>
      </c>
      <c r="Z30" s="41">
        <v>25.433816459999999</v>
      </c>
      <c r="AA30" s="41">
        <v>28.815308479999999</v>
      </c>
      <c r="AB30" s="41">
        <v>29.450577939999999</v>
      </c>
      <c r="AC30" s="41">
        <v>31.55354239</v>
      </c>
      <c r="AD30" s="14">
        <v>22.46702076</v>
      </c>
      <c r="AG30" s="31">
        <v>34.933230250000001</v>
      </c>
      <c r="AH30" s="41">
        <v>39.347611280000002</v>
      </c>
      <c r="AI30" s="41">
        <v>13.90669265</v>
      </c>
      <c r="AJ30" s="41">
        <v>28.632355820000001</v>
      </c>
      <c r="AK30" s="41">
        <v>16.890297260000001</v>
      </c>
      <c r="AL30" s="41">
        <v>29.476519</v>
      </c>
      <c r="AM30" s="13"/>
      <c r="AN30" s="41">
        <v>44.997694780000003</v>
      </c>
      <c r="AO30" s="41">
        <v>36.524019099999997</v>
      </c>
      <c r="AP30" s="41">
        <v>24.12353341</v>
      </c>
      <c r="AQ30" s="41">
        <v>16.025558749999998</v>
      </c>
      <c r="AR30" s="14">
        <v>47.30045046</v>
      </c>
      <c r="AV30" s="2"/>
      <c r="AW30" s="2"/>
    </row>
    <row r="33" spans="1:24">
      <c r="A33" s="25" t="s">
        <v>73</v>
      </c>
      <c r="B33" s="25"/>
      <c r="C33" s="25"/>
      <c r="D33" s="25"/>
      <c r="E33" s="25"/>
      <c r="F33" s="25"/>
      <c r="G33" s="25"/>
      <c r="H33" s="25"/>
      <c r="I33" s="25"/>
      <c r="K33" s="25" t="s">
        <v>89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>
      <c r="A34" s="25" t="s">
        <v>74</v>
      </c>
      <c r="B34" s="25"/>
      <c r="C34" s="25"/>
      <c r="D34" s="25"/>
      <c r="E34" s="25"/>
      <c r="F34" s="25" t="s">
        <v>85</v>
      </c>
      <c r="G34" s="25"/>
      <c r="H34" s="25"/>
      <c r="I34" s="25"/>
      <c r="K34" s="25" t="s">
        <v>87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6" spans="1:24">
      <c r="A36" s="32"/>
      <c r="B36" s="48" t="s">
        <v>20</v>
      </c>
      <c r="C36" s="48" t="s">
        <v>75</v>
      </c>
      <c r="D36" s="51" t="s">
        <v>2</v>
      </c>
      <c r="F36" s="32"/>
      <c r="G36" s="48" t="s">
        <v>20</v>
      </c>
      <c r="H36" s="48" t="s">
        <v>75</v>
      </c>
      <c r="I36" s="51" t="s">
        <v>2</v>
      </c>
      <c r="K36" s="114" t="s">
        <v>33</v>
      </c>
      <c r="L36" s="115"/>
      <c r="M36" s="115"/>
      <c r="N36" s="115"/>
      <c r="O36" s="62"/>
      <c r="P36" s="115" t="s">
        <v>2</v>
      </c>
      <c r="Q36" s="115"/>
      <c r="R36" s="115"/>
      <c r="S36" s="115"/>
      <c r="T36" s="62"/>
      <c r="U36" s="102" t="s">
        <v>93</v>
      </c>
      <c r="V36" s="102"/>
      <c r="W36" s="102" t="s">
        <v>94</v>
      </c>
      <c r="X36" s="103"/>
    </row>
    <row r="37" spans="1:24">
      <c r="A37" s="5"/>
      <c r="B37" s="11">
        <v>2.3558586429999999</v>
      </c>
      <c r="C37" s="11">
        <v>62.594096360000002</v>
      </c>
      <c r="D37" s="12">
        <v>2.1726809239999998</v>
      </c>
      <c r="F37" s="5"/>
      <c r="G37" s="11">
        <v>12.032618749999999</v>
      </c>
      <c r="H37" s="11">
        <v>19.98905233</v>
      </c>
      <c r="I37" s="12">
        <v>57.189001949999998</v>
      </c>
      <c r="K37" s="37" t="s">
        <v>91</v>
      </c>
      <c r="L37" s="108" t="s">
        <v>92</v>
      </c>
      <c r="M37" s="108"/>
      <c r="N37" s="108"/>
      <c r="O37" s="10"/>
      <c r="P37" s="38" t="s">
        <v>91</v>
      </c>
      <c r="Q37" s="108" t="s">
        <v>92</v>
      </c>
      <c r="R37" s="108"/>
      <c r="S37" s="108"/>
      <c r="T37" s="10"/>
      <c r="U37" s="38" t="s">
        <v>91</v>
      </c>
      <c r="V37" s="38" t="s">
        <v>92</v>
      </c>
      <c r="W37" s="38" t="s">
        <v>91</v>
      </c>
      <c r="X37" s="40" t="s">
        <v>92</v>
      </c>
    </row>
    <row r="38" spans="1:24">
      <c r="A38" s="5"/>
      <c r="B38" s="11">
        <v>1.050661273</v>
      </c>
      <c r="C38" s="11">
        <v>83.528351049999998</v>
      </c>
      <c r="D38" s="12">
        <v>24.105527250000002</v>
      </c>
      <c r="F38" s="5"/>
      <c r="G38" s="11">
        <v>24.961226499999999</v>
      </c>
      <c r="H38" s="11">
        <v>35.722435130000001</v>
      </c>
      <c r="I38" s="12">
        <v>85.241068530000007</v>
      </c>
      <c r="K38" s="36">
        <v>1.0999760000000001</v>
      </c>
      <c r="L38" s="11">
        <v>100</v>
      </c>
      <c r="M38" s="11">
        <v>100</v>
      </c>
      <c r="N38" s="63">
        <v>100</v>
      </c>
      <c r="O38" s="10"/>
      <c r="P38" s="11">
        <v>0</v>
      </c>
      <c r="Q38" s="11">
        <v>100</v>
      </c>
      <c r="R38" s="11">
        <v>100</v>
      </c>
      <c r="S38" s="63">
        <v>100</v>
      </c>
      <c r="T38" s="10"/>
      <c r="U38" s="11">
        <v>0</v>
      </c>
      <c r="V38" s="63">
        <v>100</v>
      </c>
      <c r="W38" s="11">
        <v>0</v>
      </c>
      <c r="X38" s="12">
        <v>100</v>
      </c>
    </row>
    <row r="39" spans="1:24">
      <c r="A39" s="5"/>
      <c r="B39" s="11">
        <v>3.1485031499999998</v>
      </c>
      <c r="C39" s="11">
        <v>82.415542209999998</v>
      </c>
      <c r="D39" s="12">
        <v>2.4583403380000002</v>
      </c>
      <c r="F39" s="5"/>
      <c r="G39" s="11">
        <v>12.62779568</v>
      </c>
      <c r="H39" s="11">
        <v>44.462573689999999</v>
      </c>
      <c r="I39" s="12">
        <v>38.935256199999998</v>
      </c>
      <c r="K39" s="36">
        <v>2.603764</v>
      </c>
      <c r="L39" s="11">
        <v>99.283379999999994</v>
      </c>
      <c r="M39" s="11">
        <v>96.249350000000007</v>
      </c>
      <c r="N39" s="63">
        <v>93.683869999999999</v>
      </c>
      <c r="O39" s="10"/>
      <c r="P39" s="11">
        <v>1.5050380000000001</v>
      </c>
      <c r="Q39" s="11">
        <v>100.30929999999999</v>
      </c>
      <c r="R39" s="11">
        <v>97.810580000000002</v>
      </c>
      <c r="S39" s="63">
        <v>96.127020000000002</v>
      </c>
      <c r="T39" s="10"/>
      <c r="U39" s="11">
        <v>0.68048799999999998</v>
      </c>
      <c r="V39" s="63">
        <v>96.884230000000002</v>
      </c>
      <c r="W39" s="11">
        <v>0.72997100000000004</v>
      </c>
      <c r="X39" s="12">
        <v>99.59845</v>
      </c>
    </row>
    <row r="40" spans="1:24">
      <c r="A40" s="5"/>
      <c r="B40" s="11">
        <v>3.1346669490000001</v>
      </c>
      <c r="C40" s="11">
        <v>79.539380769999994</v>
      </c>
      <c r="D40" s="12">
        <v>2.277967785</v>
      </c>
      <c r="F40" s="5"/>
      <c r="G40" s="11">
        <v>26.169544859999998</v>
      </c>
      <c r="H40" s="11">
        <v>31.99816285</v>
      </c>
      <c r="I40" s="12">
        <v>30.404702570000001</v>
      </c>
      <c r="K40" s="36">
        <v>4.1044539999999996</v>
      </c>
      <c r="L40" s="11">
        <v>99.279210000000006</v>
      </c>
      <c r="M40" s="11">
        <v>103.3931</v>
      </c>
      <c r="N40" s="63">
        <v>100.5823</v>
      </c>
      <c r="O40" s="10"/>
      <c r="P40" s="11">
        <v>3.008575</v>
      </c>
      <c r="Q40" s="11">
        <v>100.1605</v>
      </c>
      <c r="R40" s="11">
        <v>99.548209999999997</v>
      </c>
      <c r="S40" s="63">
        <v>96.406170000000003</v>
      </c>
      <c r="T40" s="10"/>
      <c r="U40" s="11">
        <v>1.3602970000000001</v>
      </c>
      <c r="V40" s="63">
        <v>95.935919999999996</v>
      </c>
      <c r="W40" s="11">
        <v>1.4552909999999999</v>
      </c>
      <c r="X40" s="12">
        <v>100.0859</v>
      </c>
    </row>
    <row r="41" spans="1:24">
      <c r="A41" s="5"/>
      <c r="B41" s="11">
        <v>4.9384339820000003</v>
      </c>
      <c r="C41" s="11"/>
      <c r="D41" s="12">
        <v>1.373619315</v>
      </c>
      <c r="F41" s="5"/>
      <c r="G41" s="11">
        <v>22.07684454</v>
      </c>
      <c r="H41" s="11"/>
      <c r="I41" s="12">
        <v>32.247687730000003</v>
      </c>
      <c r="K41" s="36">
        <v>5.6081589999999997</v>
      </c>
      <c r="L41" s="11">
        <v>99.450900000000004</v>
      </c>
      <c r="M41" s="11">
        <v>105.5907</v>
      </c>
      <c r="N41" s="63">
        <v>103.6987</v>
      </c>
      <c r="O41" s="10"/>
      <c r="P41" s="11">
        <v>4.5081189999999998</v>
      </c>
      <c r="Q41" s="11">
        <v>99.690370000000001</v>
      </c>
      <c r="R41" s="11">
        <v>99.075159999999997</v>
      </c>
      <c r="S41" s="63">
        <v>95.411689999999993</v>
      </c>
      <c r="T41" s="10"/>
      <c r="U41" s="11">
        <v>2.0399889999999998</v>
      </c>
      <c r="V41" s="63">
        <v>96.192430000000002</v>
      </c>
      <c r="W41" s="11">
        <v>2.1781950000000001</v>
      </c>
      <c r="X41" s="12">
        <v>99.960290000000001</v>
      </c>
    </row>
    <row r="42" spans="1:24">
      <c r="A42" s="5"/>
      <c r="B42" s="11">
        <v>8.4026371780000009</v>
      </c>
      <c r="C42" s="11"/>
      <c r="D42" s="53"/>
      <c r="F42" s="5"/>
      <c r="G42" s="11">
        <v>37.254806860000002</v>
      </c>
      <c r="H42" s="11"/>
      <c r="I42" s="53"/>
      <c r="K42" s="36">
        <v>7.1116659999999996</v>
      </c>
      <c r="L42" s="11">
        <v>99.451260000000005</v>
      </c>
      <c r="M42" s="11">
        <v>103.2891</v>
      </c>
      <c r="N42" s="63">
        <v>100.1771</v>
      </c>
      <c r="O42" s="10"/>
      <c r="P42" s="11">
        <v>6.0122070000000001</v>
      </c>
      <c r="Q42" s="11">
        <v>99.551869999999994</v>
      </c>
      <c r="R42" s="11">
        <v>97.819410000000005</v>
      </c>
      <c r="S42" s="63">
        <v>94.270809999999997</v>
      </c>
      <c r="T42" s="10"/>
      <c r="U42" s="11">
        <v>2.7189359999999998</v>
      </c>
      <c r="V42" s="63">
        <v>97.528930000000003</v>
      </c>
      <c r="W42" s="11">
        <v>2.9031850000000001</v>
      </c>
      <c r="X42" s="12">
        <v>100.1087</v>
      </c>
    </row>
    <row r="43" spans="1:24">
      <c r="A43" s="5"/>
      <c r="B43" s="11">
        <v>0.42479096300000002</v>
      </c>
      <c r="C43" s="11"/>
      <c r="D43" s="6"/>
      <c r="F43" s="5"/>
      <c r="G43" s="11">
        <v>16.527498699999999</v>
      </c>
      <c r="H43" s="11"/>
      <c r="I43" s="53"/>
      <c r="K43" s="36">
        <v>8.6177010000000003</v>
      </c>
      <c r="L43" s="11">
        <v>99.119169999999997</v>
      </c>
      <c r="M43" s="11">
        <v>105.6604</v>
      </c>
      <c r="N43" s="63">
        <v>103.99209999999999</v>
      </c>
      <c r="O43" s="10"/>
      <c r="P43" s="11">
        <v>7.5173430000000003</v>
      </c>
      <c r="Q43" s="11">
        <v>99.256349999999998</v>
      </c>
      <c r="R43" s="11">
        <v>98.194580000000002</v>
      </c>
      <c r="S43" s="63">
        <v>93.834689999999995</v>
      </c>
      <c r="T43" s="10"/>
      <c r="U43" s="11">
        <v>3.3991400000000001</v>
      </c>
      <c r="V43" s="63">
        <v>98.286230000000003</v>
      </c>
      <c r="W43" s="11">
        <v>3.6263040000000002</v>
      </c>
      <c r="X43" s="12">
        <v>100.15049999999999</v>
      </c>
    </row>
    <row r="44" spans="1:24">
      <c r="A44" s="5"/>
      <c r="B44" s="11"/>
      <c r="C44" s="54"/>
      <c r="D44" s="6"/>
      <c r="F44" s="5"/>
      <c r="G44" s="10"/>
      <c r="H44" s="10"/>
      <c r="I44" s="6"/>
      <c r="K44" s="36">
        <v>10.12327</v>
      </c>
      <c r="L44" s="11">
        <v>99.123339999999999</v>
      </c>
      <c r="M44" s="11">
        <v>97.637289999999993</v>
      </c>
      <c r="N44" s="63">
        <v>97.557040000000001</v>
      </c>
      <c r="O44" s="10"/>
      <c r="P44" s="11">
        <v>9.0224770000000003</v>
      </c>
      <c r="Q44" s="11">
        <v>98.985069999999993</v>
      </c>
      <c r="R44" s="11">
        <v>95.348690000000005</v>
      </c>
      <c r="S44" s="63">
        <v>90.858159999999998</v>
      </c>
      <c r="T44" s="10"/>
      <c r="U44" s="11">
        <v>4.0782109999999996</v>
      </c>
      <c r="V44" s="63">
        <v>98.290499999999994</v>
      </c>
      <c r="W44" s="11">
        <v>4.349431</v>
      </c>
      <c r="X44" s="12">
        <v>99.918729999999996</v>
      </c>
    </row>
    <row r="45" spans="1:24">
      <c r="A45" s="36" t="s">
        <v>59</v>
      </c>
      <c r="B45" s="11">
        <v>3.351</v>
      </c>
      <c r="C45" s="11">
        <v>77.02</v>
      </c>
      <c r="D45" s="12">
        <v>6.4779999999999998</v>
      </c>
      <c r="F45" s="36" t="s">
        <v>59</v>
      </c>
      <c r="G45" s="11">
        <v>21.66</v>
      </c>
      <c r="H45" s="11">
        <v>33.04</v>
      </c>
      <c r="I45" s="12">
        <v>48.8</v>
      </c>
      <c r="K45" s="36">
        <v>11.63133</v>
      </c>
      <c r="L45" s="11">
        <v>99.000510000000006</v>
      </c>
      <c r="M45" s="11">
        <v>101.265</v>
      </c>
      <c r="N45" s="63">
        <v>103.248</v>
      </c>
      <c r="O45" s="10"/>
      <c r="P45" s="11">
        <v>10.52829</v>
      </c>
      <c r="Q45" s="11">
        <v>98.642110000000002</v>
      </c>
      <c r="R45" s="11">
        <v>97.237759999999994</v>
      </c>
      <c r="S45" s="63">
        <v>92.061809999999994</v>
      </c>
      <c r="T45" s="10"/>
      <c r="U45" s="11">
        <v>4.7579000000000002</v>
      </c>
      <c r="V45" s="63">
        <v>97.805840000000003</v>
      </c>
      <c r="W45" s="11">
        <v>5.0731609999999998</v>
      </c>
      <c r="X45" s="12">
        <v>99.301180000000002</v>
      </c>
    </row>
    <row r="46" spans="1:24">
      <c r="A46" s="5" t="s">
        <v>5</v>
      </c>
      <c r="B46" s="11">
        <v>1.0109999999999999</v>
      </c>
      <c r="C46" s="11">
        <v>4.8810000000000002</v>
      </c>
      <c r="D46" s="12">
        <v>4.4109999999999996</v>
      </c>
      <c r="F46" s="5" t="s">
        <v>5</v>
      </c>
      <c r="G46" s="11">
        <v>3.3639999999999999</v>
      </c>
      <c r="H46" s="11">
        <v>5.0750000000000002</v>
      </c>
      <c r="I46" s="12">
        <v>10.27</v>
      </c>
      <c r="K46" s="36">
        <v>13.13827</v>
      </c>
      <c r="L46" s="11">
        <v>98.765569999999997</v>
      </c>
      <c r="M46" s="11">
        <v>98.464399999999998</v>
      </c>
      <c r="N46" s="63">
        <v>104.861</v>
      </c>
      <c r="O46" s="10"/>
      <c r="P46" s="11">
        <v>12.03632</v>
      </c>
      <c r="Q46" s="11">
        <v>98.497389999999996</v>
      </c>
      <c r="R46" s="11">
        <v>94.929410000000004</v>
      </c>
      <c r="S46" s="63">
        <v>89.941180000000003</v>
      </c>
      <c r="T46" s="10"/>
      <c r="U46" s="11">
        <v>5.4367380000000001</v>
      </c>
      <c r="V46" s="63">
        <v>96.3416</v>
      </c>
      <c r="W46" s="11">
        <v>5.7944969999999998</v>
      </c>
      <c r="X46" s="12">
        <v>98.744280000000003</v>
      </c>
    </row>
    <row r="47" spans="1:24">
      <c r="A47" s="55"/>
      <c r="B47" s="11"/>
      <c r="C47" s="10"/>
      <c r="D47" s="6"/>
      <c r="F47" s="5"/>
      <c r="G47" s="10"/>
      <c r="H47" s="10"/>
      <c r="I47" s="6"/>
      <c r="K47" s="36">
        <v>14.646660000000001</v>
      </c>
      <c r="L47" s="11">
        <v>98.426370000000006</v>
      </c>
      <c r="M47" s="11">
        <v>97.412430000000001</v>
      </c>
      <c r="N47" s="63">
        <v>95.170739999999995</v>
      </c>
      <c r="O47" s="10"/>
      <c r="P47" s="11">
        <v>13.54433</v>
      </c>
      <c r="Q47" s="11">
        <v>98.266739999999999</v>
      </c>
      <c r="R47" s="11">
        <v>94.445250000000001</v>
      </c>
      <c r="S47" s="63">
        <v>89.388679999999994</v>
      </c>
      <c r="T47" s="10"/>
      <c r="U47" s="11">
        <v>6.1153700000000004</v>
      </c>
      <c r="V47" s="63">
        <v>95.35566</v>
      </c>
      <c r="W47" s="11">
        <v>6.5206460000000002</v>
      </c>
      <c r="X47" s="12">
        <v>98.406170000000003</v>
      </c>
    </row>
    <row r="48" spans="1:24" ht="39" customHeight="1">
      <c r="A48" s="58" t="s">
        <v>82</v>
      </c>
      <c r="B48" s="11" t="s">
        <v>77</v>
      </c>
      <c r="D48" s="12"/>
      <c r="E48" s="2"/>
      <c r="F48" s="59" t="s">
        <v>84</v>
      </c>
      <c r="G48" s="11" t="s">
        <v>77</v>
      </c>
      <c r="H48" s="11"/>
      <c r="I48" s="12"/>
      <c r="J48" s="2"/>
      <c r="K48" s="36">
        <v>16.154029999999999</v>
      </c>
      <c r="L48" s="11">
        <v>98.171310000000005</v>
      </c>
      <c r="M48" s="11">
        <v>106.34399999999999</v>
      </c>
      <c r="N48" s="63">
        <v>102.9577</v>
      </c>
      <c r="O48" s="10"/>
      <c r="P48" s="11">
        <v>15.053879999999999</v>
      </c>
      <c r="Q48" s="11">
        <v>96.844329999999999</v>
      </c>
      <c r="R48" s="11">
        <v>94.997399999999999</v>
      </c>
      <c r="S48" s="63">
        <v>89.115520000000004</v>
      </c>
      <c r="T48" s="10"/>
      <c r="U48" s="11">
        <v>6.7942099999999996</v>
      </c>
      <c r="V48" s="63">
        <v>94.55547</v>
      </c>
      <c r="W48" s="11">
        <v>7.2434510000000003</v>
      </c>
      <c r="X48" s="12">
        <v>98.028180000000006</v>
      </c>
    </row>
    <row r="49" spans="1:24">
      <c r="A49" s="56"/>
      <c r="B49" s="11"/>
      <c r="D49" s="12"/>
      <c r="E49" s="2"/>
      <c r="F49" s="60"/>
      <c r="G49" s="11"/>
      <c r="H49" s="11"/>
      <c r="I49" s="12"/>
      <c r="J49" s="2"/>
      <c r="K49" s="36">
        <v>17.657589999999999</v>
      </c>
      <c r="L49" s="11">
        <v>98.132009999999994</v>
      </c>
      <c r="M49" s="11">
        <v>106.1186</v>
      </c>
      <c r="N49" s="63">
        <v>103.80119999999999</v>
      </c>
      <c r="O49" s="10"/>
      <c r="P49" s="11">
        <v>16.559229999999999</v>
      </c>
      <c r="Q49" s="11">
        <v>96.624970000000005</v>
      </c>
      <c r="R49" s="11">
        <v>91.969520000000003</v>
      </c>
      <c r="S49" s="63">
        <v>86.278080000000003</v>
      </c>
      <c r="T49" s="10"/>
      <c r="U49" s="11">
        <v>7.4715090000000002</v>
      </c>
      <c r="V49" s="63">
        <v>94.18365</v>
      </c>
      <c r="W49" s="11">
        <v>7.9674160000000001</v>
      </c>
      <c r="X49" s="12">
        <v>97.510080000000002</v>
      </c>
    </row>
    <row r="50" spans="1:24">
      <c r="A50" s="56" t="s">
        <v>81</v>
      </c>
      <c r="B50" s="11">
        <v>0.70099999999999996</v>
      </c>
      <c r="D50" s="12"/>
      <c r="E50" s="2"/>
      <c r="F50" s="56" t="s">
        <v>81</v>
      </c>
      <c r="G50" s="11">
        <v>1.54E-2</v>
      </c>
      <c r="H50" s="11"/>
      <c r="I50" s="12"/>
      <c r="J50" s="2"/>
      <c r="K50" s="36">
        <v>19.163360000000001</v>
      </c>
      <c r="L50" s="11">
        <v>98.049959999999999</v>
      </c>
      <c r="M50" s="11">
        <v>98.569980000000001</v>
      </c>
      <c r="N50" s="63">
        <v>97.735399999999998</v>
      </c>
      <c r="O50" s="10"/>
      <c r="P50" s="11">
        <v>18.061679999999999</v>
      </c>
      <c r="Q50" s="11">
        <v>96.761369999999999</v>
      </c>
      <c r="R50" s="11">
        <v>92.298850000000002</v>
      </c>
      <c r="S50" s="63">
        <v>86.625150000000005</v>
      </c>
      <c r="T50" s="10"/>
      <c r="U50" s="11">
        <v>8.1526549999999993</v>
      </c>
      <c r="V50" s="63">
        <v>92.943240000000003</v>
      </c>
      <c r="W50" s="11">
        <v>8.6895989999999994</v>
      </c>
      <c r="X50" s="12">
        <v>97.01849</v>
      </c>
    </row>
    <row r="51" spans="1:24">
      <c r="A51" s="57" t="s">
        <v>83</v>
      </c>
      <c r="B51" s="41">
        <v>1E-4</v>
      </c>
      <c r="D51" s="14"/>
      <c r="E51" s="2"/>
      <c r="F51" s="57" t="s">
        <v>83</v>
      </c>
      <c r="G51" s="41">
        <v>0.2349</v>
      </c>
      <c r="H51" s="41"/>
      <c r="I51" s="14"/>
      <c r="J51" s="2"/>
      <c r="K51" s="36">
        <v>20.67116</v>
      </c>
      <c r="L51" s="11">
        <v>98.315240000000003</v>
      </c>
      <c r="M51" s="11">
        <v>105.0656</v>
      </c>
      <c r="N51" s="63">
        <v>101.6249</v>
      </c>
      <c r="O51" s="10"/>
      <c r="P51" s="11">
        <v>19.567869999999999</v>
      </c>
      <c r="Q51" s="11">
        <v>95.816010000000006</v>
      </c>
      <c r="R51" s="11">
        <v>92.697320000000005</v>
      </c>
      <c r="S51" s="63">
        <v>86.558809999999994</v>
      </c>
      <c r="T51" s="10"/>
      <c r="U51" s="11">
        <v>8.8317099999999993</v>
      </c>
      <c r="V51" s="63">
        <v>93.427279999999996</v>
      </c>
      <c r="W51" s="11">
        <v>9.4109189999999998</v>
      </c>
      <c r="X51" s="12">
        <v>96.02722</v>
      </c>
    </row>
    <row r="52" spans="1:24">
      <c r="F52" s="2"/>
      <c r="G52" s="2"/>
      <c r="H52" s="2"/>
      <c r="K52" s="36">
        <v>22.181100000000001</v>
      </c>
      <c r="L52" s="11">
        <v>98.016469999999998</v>
      </c>
      <c r="M52" s="11">
        <v>100.2239</v>
      </c>
      <c r="N52" s="63">
        <v>98.146780000000007</v>
      </c>
      <c r="O52" s="10"/>
      <c r="P52" s="11">
        <v>21.078250000000001</v>
      </c>
      <c r="Q52" s="11">
        <v>96.058269999999993</v>
      </c>
      <c r="R52" s="11">
        <v>92.231160000000003</v>
      </c>
      <c r="S52" s="63">
        <v>86.161969999999997</v>
      </c>
      <c r="T52" s="10"/>
      <c r="U52" s="11">
        <v>9.5083859999999998</v>
      </c>
      <c r="V52" s="63">
        <v>92.082549999999998</v>
      </c>
      <c r="W52" s="11">
        <v>10.133620000000001</v>
      </c>
      <c r="X52" s="12">
        <v>95.574979999999996</v>
      </c>
    </row>
    <row r="53" spans="1:24">
      <c r="F53" s="2"/>
      <c r="G53" s="2"/>
      <c r="H53" s="2"/>
      <c r="K53" s="36">
        <v>23.68103</v>
      </c>
      <c r="L53" s="11">
        <v>98.135009999999994</v>
      </c>
      <c r="M53" s="11">
        <v>103.8377</v>
      </c>
      <c r="N53" s="63">
        <v>101.7313</v>
      </c>
      <c r="O53" s="10"/>
      <c r="P53" s="11">
        <v>22.58522</v>
      </c>
      <c r="Q53" s="11">
        <v>97.216949999999997</v>
      </c>
      <c r="R53" s="11">
        <v>91.635900000000007</v>
      </c>
      <c r="S53" s="63">
        <v>85.291740000000004</v>
      </c>
      <c r="T53" s="10"/>
      <c r="U53" s="11">
        <v>10.186909999999999</v>
      </c>
      <c r="V53" s="63">
        <v>91.833579999999998</v>
      </c>
      <c r="W53" s="11">
        <v>10.856439999999999</v>
      </c>
      <c r="X53" s="12">
        <v>95.089269999999999</v>
      </c>
    </row>
    <row r="54" spans="1:24">
      <c r="A54" s="65" t="s">
        <v>86</v>
      </c>
      <c r="B54" s="66"/>
      <c r="C54" s="66"/>
      <c r="D54" s="66"/>
      <c r="E54" s="67"/>
      <c r="K54" s="36">
        <v>25.185110000000002</v>
      </c>
      <c r="L54" s="11">
        <v>97.759460000000004</v>
      </c>
      <c r="M54" s="11">
        <v>104.63160000000001</v>
      </c>
      <c r="N54" s="63">
        <v>102.3428</v>
      </c>
      <c r="O54" s="10"/>
      <c r="P54" s="11">
        <v>24.08323</v>
      </c>
      <c r="Q54" s="11">
        <v>97.038409999999999</v>
      </c>
      <c r="R54" s="11">
        <v>89.354339999999993</v>
      </c>
      <c r="S54" s="63">
        <v>83.316159999999996</v>
      </c>
      <c r="T54" s="10"/>
      <c r="U54" s="11">
        <v>10.86504</v>
      </c>
      <c r="V54" s="63">
        <v>90.908320000000003</v>
      </c>
      <c r="W54" s="11">
        <v>11.57769</v>
      </c>
      <c r="X54" s="12">
        <v>94.736540000000005</v>
      </c>
    </row>
    <row r="55" spans="1:24">
      <c r="A55" s="68" t="s">
        <v>90</v>
      </c>
      <c r="B55" s="30"/>
      <c r="C55" s="30"/>
      <c r="D55" s="30"/>
      <c r="E55" s="69"/>
      <c r="K55" s="36">
        <v>26.69502</v>
      </c>
      <c r="L55" s="11">
        <v>97.774109999999993</v>
      </c>
      <c r="M55" s="11">
        <v>103.76</v>
      </c>
      <c r="N55" s="63">
        <v>101.9682</v>
      </c>
      <c r="O55" s="10"/>
      <c r="P55" s="11">
        <v>25.589759999999998</v>
      </c>
      <c r="Q55" s="11">
        <v>96.867890000000003</v>
      </c>
      <c r="R55" s="11">
        <v>88.115350000000007</v>
      </c>
      <c r="S55" s="63">
        <v>82.103440000000006</v>
      </c>
      <c r="T55" s="10"/>
      <c r="U55" s="11">
        <v>11.543799999999999</v>
      </c>
      <c r="V55" s="63">
        <v>89.679339999999996</v>
      </c>
      <c r="W55" s="11">
        <v>12.300269999999999</v>
      </c>
      <c r="X55" s="12">
        <v>94.477080000000001</v>
      </c>
    </row>
    <row r="56" spans="1:24">
      <c r="A56" s="5"/>
      <c r="B56" s="10"/>
      <c r="C56" s="10"/>
      <c r="D56" s="10"/>
      <c r="E56" s="6"/>
      <c r="F56" s="2"/>
      <c r="G56" s="2"/>
      <c r="H56" s="52"/>
      <c r="K56" s="36">
        <v>28.199660000000002</v>
      </c>
      <c r="L56" s="11">
        <v>97.686099999999996</v>
      </c>
      <c r="M56" s="11">
        <v>95.938950000000006</v>
      </c>
      <c r="N56" s="63">
        <v>94.688379999999995</v>
      </c>
      <c r="O56" s="10"/>
      <c r="P56" s="11">
        <v>27.10051</v>
      </c>
      <c r="Q56" s="11">
        <v>96.236630000000005</v>
      </c>
      <c r="R56" s="11">
        <v>87.421909999999997</v>
      </c>
      <c r="S56" s="63">
        <v>81.158190000000005</v>
      </c>
      <c r="T56" s="10"/>
      <c r="U56" s="11">
        <v>12.22278</v>
      </c>
      <c r="V56" s="63">
        <v>89.497910000000005</v>
      </c>
      <c r="W56" s="11">
        <v>13.02392</v>
      </c>
      <c r="X56" s="12">
        <v>94.164659999999998</v>
      </c>
    </row>
    <row r="57" spans="1:24">
      <c r="A57" s="5"/>
      <c r="B57" s="38" t="s">
        <v>22</v>
      </c>
      <c r="C57" s="38" t="s">
        <v>88</v>
      </c>
      <c r="D57" s="38" t="s">
        <v>2</v>
      </c>
      <c r="E57" s="40" t="s">
        <v>20</v>
      </c>
      <c r="G57" s="2"/>
      <c r="K57" s="36">
        <v>29.703510000000001</v>
      </c>
      <c r="L57" s="11">
        <v>97.693640000000002</v>
      </c>
      <c r="M57" s="11">
        <v>103.01600000000001</v>
      </c>
      <c r="N57" s="63">
        <v>92.148089999999996</v>
      </c>
      <c r="O57" s="10"/>
      <c r="P57" s="11">
        <v>28.60577</v>
      </c>
      <c r="Q57" s="11">
        <v>95.926379999999995</v>
      </c>
      <c r="R57" s="11">
        <v>88.748819999999995</v>
      </c>
      <c r="S57" s="63">
        <v>82.110579999999999</v>
      </c>
      <c r="T57" s="10"/>
      <c r="U57" s="11">
        <v>12.902469999999999</v>
      </c>
      <c r="V57" s="63">
        <v>89.288049999999998</v>
      </c>
      <c r="W57" s="11">
        <v>13.747870000000001</v>
      </c>
      <c r="X57" s="12">
        <v>93.768299999999996</v>
      </c>
    </row>
    <row r="58" spans="1:24">
      <c r="A58" s="5"/>
      <c r="B58" s="11">
        <v>1.099407783</v>
      </c>
      <c r="C58" s="11">
        <v>0.81486973100000004</v>
      </c>
      <c r="D58" s="11">
        <v>1.2603523219999999</v>
      </c>
      <c r="E58" s="12">
        <v>1.363411006</v>
      </c>
      <c r="G58" s="2"/>
      <c r="H58" s="52"/>
      <c r="K58" s="36">
        <v>31.210380000000001</v>
      </c>
      <c r="L58" s="11">
        <v>97.041470000000004</v>
      </c>
      <c r="M58" s="11">
        <v>102.185</v>
      </c>
      <c r="N58" s="63">
        <v>100.0836</v>
      </c>
      <c r="O58" s="10"/>
      <c r="P58" s="11">
        <v>30.108329999999999</v>
      </c>
      <c r="Q58" s="11">
        <v>95.203940000000003</v>
      </c>
      <c r="R58" s="11">
        <v>88.768320000000003</v>
      </c>
      <c r="S58" s="63">
        <v>82.404499999999999</v>
      </c>
      <c r="T58" s="10"/>
      <c r="U58" s="11">
        <v>13.58174</v>
      </c>
      <c r="V58" s="63">
        <v>88.569680000000005</v>
      </c>
      <c r="W58" s="11">
        <v>14.471109999999999</v>
      </c>
      <c r="X58" s="12">
        <v>93.595070000000007</v>
      </c>
    </row>
    <row r="59" spans="1:24">
      <c r="A59" s="5"/>
      <c r="B59" s="11">
        <v>0.99439061699999998</v>
      </c>
      <c r="C59" s="11">
        <v>0.88252427200000005</v>
      </c>
      <c r="D59" s="11">
        <v>1.552489502</v>
      </c>
      <c r="E59" s="12">
        <v>1.3468617270000001</v>
      </c>
      <c r="G59" s="2"/>
      <c r="H59" s="52"/>
      <c r="K59" s="36">
        <v>32.71405</v>
      </c>
      <c r="L59" s="11">
        <v>97.095780000000005</v>
      </c>
      <c r="M59" s="11">
        <v>104.27460000000001</v>
      </c>
      <c r="N59" s="63">
        <v>91.602729999999994</v>
      </c>
      <c r="O59" s="10"/>
      <c r="P59" s="11">
        <v>31.614460000000001</v>
      </c>
      <c r="Q59" s="11">
        <v>95.286090000000002</v>
      </c>
      <c r="R59" s="11">
        <v>87.000780000000006</v>
      </c>
      <c r="S59" s="63">
        <v>81.559820000000002</v>
      </c>
      <c r="T59" s="10"/>
      <c r="U59" s="11">
        <v>14.261200000000001</v>
      </c>
      <c r="V59" s="63">
        <v>88.896209999999996</v>
      </c>
      <c r="W59" s="11">
        <v>15.19444</v>
      </c>
      <c r="X59" s="12">
        <v>93.325839999999999</v>
      </c>
    </row>
    <row r="60" spans="1:24">
      <c r="A60" s="5"/>
      <c r="B60" s="11">
        <v>1.044752264</v>
      </c>
      <c r="C60" s="11">
        <v>1.2586073</v>
      </c>
      <c r="D60" s="11">
        <v>1.356782511</v>
      </c>
      <c r="E60" s="12">
        <v>2.4697802200000001</v>
      </c>
      <c r="F60" s="52"/>
      <c r="G60" s="2"/>
      <c r="H60" s="52"/>
      <c r="K60" s="36">
        <v>34.216059999999999</v>
      </c>
      <c r="L60" s="11">
        <v>96.971720000000005</v>
      </c>
      <c r="M60" s="11">
        <v>93.992149999999995</v>
      </c>
      <c r="N60" s="63">
        <v>100.2238</v>
      </c>
      <c r="O60" s="10"/>
      <c r="P60" s="11">
        <v>33.11824</v>
      </c>
      <c r="Q60" s="11">
        <v>94.745090000000005</v>
      </c>
      <c r="R60" s="11">
        <v>87.003780000000006</v>
      </c>
      <c r="S60" s="63">
        <v>81.700100000000006</v>
      </c>
      <c r="T60" s="10"/>
      <c r="U60" s="11">
        <v>14.93914</v>
      </c>
      <c r="V60" s="63">
        <v>87.997950000000003</v>
      </c>
      <c r="W60" s="11">
        <v>15.915570000000001</v>
      </c>
      <c r="X60" s="12">
        <v>93.118340000000003</v>
      </c>
    </row>
    <row r="61" spans="1:24">
      <c r="A61" s="5"/>
      <c r="B61" s="10"/>
      <c r="C61" s="10"/>
      <c r="D61" s="10"/>
      <c r="E61" s="6"/>
      <c r="G61" s="2"/>
      <c r="H61" s="2"/>
      <c r="K61" s="36">
        <v>35.719230000000003</v>
      </c>
      <c r="L61" s="11">
        <v>96.674279999999996</v>
      </c>
      <c r="M61" s="11">
        <v>102.28879999999999</v>
      </c>
      <c r="N61" s="63">
        <v>99.596519999999998</v>
      </c>
      <c r="O61" s="10"/>
      <c r="P61" s="11">
        <v>34.618839999999999</v>
      </c>
      <c r="Q61" s="11">
        <v>94.417590000000004</v>
      </c>
      <c r="R61" s="11">
        <v>87.481930000000006</v>
      </c>
      <c r="S61" s="63">
        <v>81.585819999999998</v>
      </c>
      <c r="T61" s="10"/>
      <c r="U61" s="11">
        <v>15.619339999999999</v>
      </c>
      <c r="V61" s="63">
        <v>87.773330000000001</v>
      </c>
      <c r="W61" s="11">
        <v>16.63776</v>
      </c>
      <c r="X61" s="12">
        <v>92.977249999999998</v>
      </c>
    </row>
    <row r="62" spans="1:24">
      <c r="A62" s="5"/>
      <c r="B62" s="10"/>
      <c r="C62" s="10"/>
      <c r="D62" s="10"/>
      <c r="E62" s="6"/>
      <c r="F62" s="52"/>
      <c r="G62" s="2"/>
      <c r="H62" s="2"/>
      <c r="K62" s="36">
        <v>37.221209999999999</v>
      </c>
      <c r="L62" s="11">
        <v>96.2333</v>
      </c>
      <c r="M62" s="11">
        <v>103.08759999999999</v>
      </c>
      <c r="N62" s="63">
        <v>100.185</v>
      </c>
      <c r="O62" s="10"/>
      <c r="P62" s="11">
        <v>36.122680000000003</v>
      </c>
      <c r="Q62" s="11">
        <v>92.88655</v>
      </c>
      <c r="R62" s="11">
        <v>86.076710000000006</v>
      </c>
      <c r="S62" s="63">
        <v>80.836860000000001</v>
      </c>
      <c r="T62" s="10"/>
      <c r="U62" s="11">
        <v>16.296009999999999</v>
      </c>
      <c r="V62" s="63">
        <v>86.911720000000003</v>
      </c>
      <c r="W62" s="11">
        <v>17.361180000000001</v>
      </c>
      <c r="X62" s="12">
        <v>92.667249999999996</v>
      </c>
    </row>
    <row r="63" spans="1:24">
      <c r="A63" s="60" t="s">
        <v>59</v>
      </c>
      <c r="B63" s="11">
        <v>1.046</v>
      </c>
      <c r="C63" s="11">
        <v>0.98529999999999995</v>
      </c>
      <c r="D63" s="11">
        <v>1.39</v>
      </c>
      <c r="E63" s="12">
        <v>1.7270000000000001</v>
      </c>
      <c r="K63" s="36">
        <v>38.726309999999998</v>
      </c>
      <c r="L63" s="11">
        <v>96.975040000000007</v>
      </c>
      <c r="M63" s="11">
        <v>98.966549999999998</v>
      </c>
      <c r="N63" s="63">
        <v>94.796790000000001</v>
      </c>
      <c r="O63" s="10"/>
      <c r="P63" s="11">
        <v>37.625570000000003</v>
      </c>
      <c r="Q63" s="11">
        <v>93.234949999999998</v>
      </c>
      <c r="R63" s="11">
        <v>86.753609999999995</v>
      </c>
      <c r="S63" s="63">
        <v>81.846109999999996</v>
      </c>
      <c r="T63" s="10"/>
      <c r="U63" s="11">
        <v>16.976430000000001</v>
      </c>
      <c r="V63" s="63">
        <v>87.791120000000006</v>
      </c>
      <c r="W63" s="11">
        <v>18.085239999999999</v>
      </c>
      <c r="X63" s="12">
        <v>92.350530000000006</v>
      </c>
    </row>
    <row r="64" spans="1:24">
      <c r="A64" s="61" t="s">
        <v>5</v>
      </c>
      <c r="B64" s="41">
        <v>3.032E-2</v>
      </c>
      <c r="C64" s="41">
        <v>0.13800000000000001</v>
      </c>
      <c r="D64" s="41">
        <v>8.5940000000000003E-2</v>
      </c>
      <c r="E64" s="14">
        <v>0.37159999999999999</v>
      </c>
      <c r="K64" s="36">
        <v>40.227879999999999</v>
      </c>
      <c r="L64" s="11">
        <v>97.064660000000003</v>
      </c>
      <c r="M64" s="11">
        <v>102.5959</v>
      </c>
      <c r="N64" s="63">
        <v>99.438479999999998</v>
      </c>
      <c r="O64" s="10"/>
      <c r="P64" s="11">
        <v>39.131210000000003</v>
      </c>
      <c r="Q64" s="11">
        <v>92.999660000000006</v>
      </c>
      <c r="R64" s="11">
        <v>88.256069999999994</v>
      </c>
      <c r="S64" s="63">
        <v>84.574889999999996</v>
      </c>
      <c r="T64" s="10"/>
      <c r="U64" s="11">
        <v>17.65372</v>
      </c>
      <c r="V64" s="63">
        <v>87.064599999999999</v>
      </c>
      <c r="W64" s="11">
        <v>18.80827</v>
      </c>
      <c r="X64" s="12">
        <v>92.100939999999994</v>
      </c>
    </row>
    <row r="65" spans="11:24">
      <c r="K65" s="36">
        <v>41.733870000000003</v>
      </c>
      <c r="L65" s="11">
        <v>97.566919999999996</v>
      </c>
      <c r="M65" s="11">
        <v>98.141300000000001</v>
      </c>
      <c r="N65" s="63">
        <v>99.264380000000003</v>
      </c>
      <c r="O65" s="10"/>
      <c r="P65" s="11">
        <v>40.632980000000003</v>
      </c>
      <c r="Q65" s="11">
        <v>93.391210000000001</v>
      </c>
      <c r="R65" s="11">
        <v>86.482849999999999</v>
      </c>
      <c r="S65" s="63">
        <v>84.519139999999993</v>
      </c>
      <c r="T65" s="10"/>
      <c r="U65" s="11">
        <v>18.330079999999999</v>
      </c>
      <c r="V65" s="63">
        <v>86.801230000000004</v>
      </c>
      <c r="W65" s="11">
        <v>19.5291</v>
      </c>
      <c r="X65" s="12">
        <v>91.93092</v>
      </c>
    </row>
    <row r="66" spans="11:24">
      <c r="K66" s="36">
        <v>43.23959</v>
      </c>
      <c r="L66" s="11">
        <v>97.463899999999995</v>
      </c>
      <c r="M66" s="11">
        <v>97.265630000000002</v>
      </c>
      <c r="N66" s="63">
        <v>95.942580000000007</v>
      </c>
      <c r="O66" s="10"/>
      <c r="P66" s="11">
        <v>42.139049999999997</v>
      </c>
      <c r="Q66" s="11">
        <v>92.87012</v>
      </c>
      <c r="R66" s="11">
        <v>82.901150000000001</v>
      </c>
      <c r="S66" s="63">
        <v>82.031660000000002</v>
      </c>
      <c r="T66" s="10"/>
      <c r="U66" s="11">
        <v>19.009239999999998</v>
      </c>
      <c r="V66" s="63">
        <v>86.423159999999996</v>
      </c>
      <c r="W66" s="11">
        <v>20.249739999999999</v>
      </c>
      <c r="X66" s="12">
        <v>91.48348</v>
      </c>
    </row>
    <row r="67" spans="11:24">
      <c r="K67" s="36">
        <v>44.75264</v>
      </c>
      <c r="L67" s="11">
        <v>97.8249</v>
      </c>
      <c r="M67" s="11">
        <v>100.8586</v>
      </c>
      <c r="N67" s="63">
        <v>98.692800000000005</v>
      </c>
      <c r="O67" s="10"/>
      <c r="P67" s="11">
        <v>43.646189999999997</v>
      </c>
      <c r="Q67" s="11">
        <v>92.187079999999995</v>
      </c>
      <c r="R67" s="11">
        <v>83.966149999999999</v>
      </c>
      <c r="S67" s="63">
        <v>82.243300000000005</v>
      </c>
      <c r="T67" s="10"/>
      <c r="U67" s="11">
        <v>19.689969999999999</v>
      </c>
      <c r="V67" s="63">
        <v>86.097629999999995</v>
      </c>
      <c r="W67" s="11">
        <v>20.973040000000001</v>
      </c>
      <c r="X67" s="12">
        <v>91.382589999999993</v>
      </c>
    </row>
    <row r="68" spans="11:24">
      <c r="K68" s="36">
        <v>46.260190000000001</v>
      </c>
      <c r="L68" s="11">
        <v>97.671250000000001</v>
      </c>
      <c r="M68" s="11">
        <v>98.749039999999994</v>
      </c>
      <c r="N68" s="63">
        <v>96.743989999999997</v>
      </c>
      <c r="O68" s="10"/>
      <c r="P68" s="11">
        <v>45.157730000000001</v>
      </c>
      <c r="Q68" s="11">
        <v>91.395269999999996</v>
      </c>
      <c r="R68" s="11">
        <v>82.616489999999999</v>
      </c>
      <c r="S68" s="63">
        <v>80.799629999999993</v>
      </c>
      <c r="T68" s="10"/>
      <c r="U68" s="11">
        <v>20.369250000000001</v>
      </c>
      <c r="V68" s="63">
        <v>85.782600000000002</v>
      </c>
      <c r="W68" s="11">
        <v>21.69605</v>
      </c>
      <c r="X68" s="12">
        <v>91.182540000000003</v>
      </c>
    </row>
    <row r="69" spans="11:24">
      <c r="K69" s="36">
        <v>47.772640000000003</v>
      </c>
      <c r="L69" s="11">
        <v>97.495840000000001</v>
      </c>
      <c r="M69" s="11">
        <v>92.171589999999995</v>
      </c>
      <c r="N69" s="63">
        <v>92.135909999999996</v>
      </c>
      <c r="O69" s="10"/>
      <c r="P69" s="11">
        <v>46.667070000000002</v>
      </c>
      <c r="Q69" s="11">
        <v>91.396829999999994</v>
      </c>
      <c r="R69" s="11">
        <v>81.742789999999999</v>
      </c>
      <c r="S69" s="63">
        <v>79.789739999999995</v>
      </c>
      <c r="T69" s="10"/>
      <c r="U69" s="11">
        <v>21.043839999999999</v>
      </c>
      <c r="V69" s="63">
        <v>86.057770000000005</v>
      </c>
      <c r="W69" s="11">
        <v>22.41574</v>
      </c>
      <c r="X69" s="12">
        <v>91.048559999999995</v>
      </c>
    </row>
    <row r="70" spans="11:24">
      <c r="K70" s="36">
        <v>49.276850000000003</v>
      </c>
      <c r="L70" s="11">
        <v>97.268780000000007</v>
      </c>
      <c r="M70" s="11">
        <v>100.4332</v>
      </c>
      <c r="N70" s="63">
        <v>98.673400000000001</v>
      </c>
      <c r="O70" s="10"/>
      <c r="P70" s="11">
        <v>48.17492</v>
      </c>
      <c r="Q70" s="11">
        <v>91.079210000000003</v>
      </c>
      <c r="R70" s="11">
        <v>82.553299999999993</v>
      </c>
      <c r="S70" s="63">
        <v>79.870819999999995</v>
      </c>
      <c r="T70" s="10"/>
      <c r="U70" s="11">
        <v>21.721340000000001</v>
      </c>
      <c r="V70" s="63">
        <v>85.036109999999994</v>
      </c>
      <c r="W70" s="11">
        <v>23.138860000000001</v>
      </c>
      <c r="X70" s="12">
        <v>90.707560000000001</v>
      </c>
    </row>
    <row r="71" spans="11:24">
      <c r="K71" s="36">
        <v>50.784439999999996</v>
      </c>
      <c r="L71" s="11">
        <v>98.134360000000001</v>
      </c>
      <c r="M71" s="11">
        <v>100.20189999999999</v>
      </c>
      <c r="N71" s="63">
        <v>98.467870000000005</v>
      </c>
      <c r="O71" s="10"/>
      <c r="P71" s="11">
        <v>49.681870000000004</v>
      </c>
      <c r="Q71" s="11">
        <v>90.793999999999997</v>
      </c>
      <c r="R71" s="11">
        <v>81.739099999999993</v>
      </c>
      <c r="S71" s="63">
        <v>79.081999999999994</v>
      </c>
      <c r="T71" s="10"/>
      <c r="U71" s="11">
        <v>22.39789</v>
      </c>
      <c r="V71" s="63">
        <v>85.119839999999996</v>
      </c>
      <c r="W71" s="11">
        <v>23.86374</v>
      </c>
      <c r="X71" s="12">
        <v>90.507630000000006</v>
      </c>
    </row>
    <row r="72" spans="11:24">
      <c r="K72" s="36">
        <v>52.29457</v>
      </c>
      <c r="L72" s="11">
        <v>98.864949999999993</v>
      </c>
      <c r="M72" s="11">
        <v>94.293040000000005</v>
      </c>
      <c r="N72" s="63">
        <v>91.584879999999998</v>
      </c>
      <c r="O72" s="10"/>
      <c r="P72" s="11">
        <v>51.19294</v>
      </c>
      <c r="Q72" s="11">
        <v>90.581310000000002</v>
      </c>
      <c r="R72" s="11">
        <v>80.106790000000004</v>
      </c>
      <c r="S72" s="63">
        <v>77.108990000000006</v>
      </c>
      <c r="T72" s="10"/>
      <c r="U72" s="11">
        <v>23.071750000000002</v>
      </c>
      <c r="V72" s="63">
        <v>84.898859999999999</v>
      </c>
      <c r="W72" s="11">
        <v>24.587800000000001</v>
      </c>
      <c r="X72" s="12">
        <v>90.226280000000003</v>
      </c>
    </row>
    <row r="73" spans="11:24">
      <c r="K73" s="36">
        <v>53.805819999999997</v>
      </c>
      <c r="L73" s="11">
        <v>98.690650000000005</v>
      </c>
      <c r="M73" s="11">
        <v>100.193</v>
      </c>
      <c r="N73" s="63">
        <v>97.725930000000005</v>
      </c>
      <c r="O73" s="10"/>
      <c r="P73" s="11">
        <v>52.702150000000003</v>
      </c>
      <c r="Q73" s="11">
        <v>90.937240000000003</v>
      </c>
      <c r="R73" s="11">
        <v>80.085340000000002</v>
      </c>
      <c r="S73" s="63">
        <v>76.868070000000003</v>
      </c>
      <c r="T73" s="10"/>
      <c r="U73" s="11">
        <v>23.748729999999998</v>
      </c>
      <c r="V73" s="63">
        <v>84.692959999999999</v>
      </c>
      <c r="W73" s="11">
        <v>25.31156</v>
      </c>
      <c r="X73" s="12">
        <v>90.036469999999994</v>
      </c>
    </row>
    <row r="74" spans="11:24">
      <c r="K74" s="36">
        <v>55.310450000000003</v>
      </c>
      <c r="L74" s="11">
        <v>98.747860000000003</v>
      </c>
      <c r="M74" s="11">
        <v>99.457480000000004</v>
      </c>
      <c r="N74" s="63">
        <v>96.616039999999998</v>
      </c>
      <c r="O74" s="10"/>
      <c r="P74" s="11">
        <v>54.211779999999997</v>
      </c>
      <c r="Q74" s="11">
        <v>90.552199999999999</v>
      </c>
      <c r="R74" s="11">
        <v>77.785619999999994</v>
      </c>
      <c r="S74" s="63">
        <v>74.90307</v>
      </c>
      <c r="T74" s="10"/>
      <c r="U74" s="11">
        <v>24.427050000000001</v>
      </c>
      <c r="V74" s="63">
        <v>83.805400000000006</v>
      </c>
      <c r="W74" s="11">
        <v>26.03539</v>
      </c>
      <c r="X74" s="12">
        <v>90.20702</v>
      </c>
    </row>
    <row r="75" spans="11:24">
      <c r="K75" s="36">
        <v>56.817439999999998</v>
      </c>
      <c r="L75" s="11">
        <v>98.691400000000002</v>
      </c>
      <c r="M75" s="11">
        <v>95.972480000000004</v>
      </c>
      <c r="N75" s="63">
        <v>92.824669999999998</v>
      </c>
      <c r="O75" s="10"/>
      <c r="P75" s="11">
        <v>55.716619999999999</v>
      </c>
      <c r="Q75" s="11">
        <v>90.086659999999995</v>
      </c>
      <c r="R75" s="11">
        <v>76.561700000000002</v>
      </c>
      <c r="S75" s="63">
        <v>73.877700000000004</v>
      </c>
      <c r="T75" s="10"/>
      <c r="U75" s="11">
        <v>25.105180000000001</v>
      </c>
      <c r="V75" s="63">
        <v>83.226010000000002</v>
      </c>
      <c r="W75" s="11">
        <v>26.758289999999999</v>
      </c>
      <c r="X75" s="12">
        <v>89.825249999999997</v>
      </c>
    </row>
    <row r="76" spans="11:24">
      <c r="K76" s="36">
        <v>58.324919999999999</v>
      </c>
      <c r="L76" s="11">
        <v>98.994929999999997</v>
      </c>
      <c r="M76" s="11">
        <v>94.945250000000001</v>
      </c>
      <c r="N76" s="63">
        <v>92.760649999999998</v>
      </c>
      <c r="O76" s="10"/>
      <c r="P76" s="11">
        <v>57.222529999999999</v>
      </c>
      <c r="Q76" s="11">
        <v>89.947069999999997</v>
      </c>
      <c r="R76" s="11">
        <v>75.019599999999997</v>
      </c>
      <c r="S76" s="63">
        <v>72.502949999999998</v>
      </c>
      <c r="T76" s="10"/>
      <c r="U76" s="11">
        <v>25.781639999999999</v>
      </c>
      <c r="V76" s="63">
        <v>83.73236</v>
      </c>
      <c r="W76" s="11">
        <v>27.476099999999999</v>
      </c>
      <c r="X76" s="12">
        <v>89.524039999999999</v>
      </c>
    </row>
    <row r="77" spans="11:24">
      <c r="K77" s="36">
        <v>59.834949999999999</v>
      </c>
      <c r="L77" s="11">
        <v>98.750150000000005</v>
      </c>
      <c r="M77" s="11">
        <v>99.596360000000004</v>
      </c>
      <c r="N77" s="63">
        <v>95.031030000000001</v>
      </c>
      <c r="O77" s="10"/>
      <c r="P77" s="11">
        <v>58.732010000000002</v>
      </c>
      <c r="Q77" s="11">
        <v>90.19999</v>
      </c>
      <c r="R77" s="11">
        <v>73.376900000000006</v>
      </c>
      <c r="S77" s="63">
        <v>71.271439999999998</v>
      </c>
      <c r="T77" s="10"/>
      <c r="U77" s="11">
        <v>26.457789999999999</v>
      </c>
      <c r="V77" s="63">
        <v>83.740939999999995</v>
      </c>
      <c r="W77" s="11">
        <v>28.19567</v>
      </c>
      <c r="X77" s="12">
        <v>89.173469999999995</v>
      </c>
    </row>
    <row r="78" spans="11:24">
      <c r="K78" s="36">
        <v>61.340409999999999</v>
      </c>
      <c r="L78" s="11">
        <v>99.080200000000005</v>
      </c>
      <c r="M78" s="11">
        <v>97.723159999999993</v>
      </c>
      <c r="N78" s="63">
        <v>93.75506</v>
      </c>
      <c r="O78" s="10"/>
      <c r="P78" s="11">
        <v>60.241190000000003</v>
      </c>
      <c r="Q78" s="11">
        <v>89.328389999999999</v>
      </c>
      <c r="R78" s="11">
        <v>74.545559999999995</v>
      </c>
      <c r="S78" s="63">
        <v>72.004990000000006</v>
      </c>
      <c r="T78" s="10"/>
      <c r="U78" s="11">
        <v>27.135290000000001</v>
      </c>
      <c r="V78" s="63">
        <v>83.361339999999998</v>
      </c>
      <c r="W78" s="11">
        <v>28.917560000000002</v>
      </c>
      <c r="X78" s="12">
        <v>88.988399999999999</v>
      </c>
    </row>
    <row r="79" spans="11:24">
      <c r="K79" s="36">
        <v>62.847619999999999</v>
      </c>
      <c r="L79" s="11">
        <v>99.032470000000004</v>
      </c>
      <c r="M79" s="11">
        <v>92.996650000000002</v>
      </c>
      <c r="N79" s="63">
        <v>88.486080000000001</v>
      </c>
      <c r="O79" s="10"/>
      <c r="P79" s="11">
        <v>61.745519999999999</v>
      </c>
      <c r="Q79" s="11">
        <v>88.962199999999996</v>
      </c>
      <c r="R79" s="11">
        <v>73.655770000000004</v>
      </c>
      <c r="S79" s="63">
        <v>71.119450000000001</v>
      </c>
      <c r="T79" s="10"/>
      <c r="U79" s="11">
        <v>27.811640000000001</v>
      </c>
      <c r="V79" s="63">
        <v>83.010710000000003</v>
      </c>
      <c r="W79" s="11">
        <v>29.641290000000001</v>
      </c>
      <c r="X79" s="12">
        <v>89.115260000000006</v>
      </c>
    </row>
    <row r="80" spans="11:24">
      <c r="K80" s="36">
        <v>64.351860000000002</v>
      </c>
      <c r="L80" s="11">
        <v>99.259829999999994</v>
      </c>
      <c r="M80" s="11">
        <v>98.374899999999997</v>
      </c>
      <c r="N80" s="63">
        <v>93.771280000000004</v>
      </c>
      <c r="O80" s="10"/>
      <c r="P80" s="11">
        <v>63.252330000000001</v>
      </c>
      <c r="Q80" s="11">
        <v>89.517309999999995</v>
      </c>
      <c r="R80" s="11">
        <v>74.285910000000001</v>
      </c>
      <c r="S80" s="63">
        <v>71.562330000000003</v>
      </c>
      <c r="T80" s="10"/>
      <c r="U80" s="11">
        <v>28.489640000000001</v>
      </c>
      <c r="V80" s="63">
        <v>82.536249999999995</v>
      </c>
      <c r="W80" s="11">
        <v>30.36401</v>
      </c>
      <c r="X80" s="12">
        <v>89.077029999999993</v>
      </c>
    </row>
    <row r="81" spans="11:24">
      <c r="K81" s="36">
        <v>65.853960000000001</v>
      </c>
      <c r="L81" s="11">
        <v>98.657380000000003</v>
      </c>
      <c r="M81" s="11">
        <v>92.471959999999996</v>
      </c>
      <c r="N81" s="63">
        <v>89.351659999999995</v>
      </c>
      <c r="O81" s="10"/>
      <c r="P81" s="11">
        <v>64.755830000000003</v>
      </c>
      <c r="Q81" s="11">
        <v>89.614490000000004</v>
      </c>
      <c r="R81" s="11">
        <v>74.217290000000006</v>
      </c>
      <c r="S81" s="63">
        <v>71.890159999999995</v>
      </c>
      <c r="T81" s="10"/>
      <c r="U81" s="11">
        <v>29.165279999999999</v>
      </c>
      <c r="V81" s="63">
        <v>82.323179999999994</v>
      </c>
      <c r="W81" s="11">
        <v>31.08577</v>
      </c>
      <c r="X81" s="12">
        <v>89.024879999999996</v>
      </c>
    </row>
    <row r="82" spans="11:24">
      <c r="K82" s="5"/>
      <c r="L82" s="10"/>
      <c r="M82" s="10"/>
      <c r="N82" s="10"/>
      <c r="O82" s="10"/>
      <c r="P82" s="10"/>
      <c r="Q82" s="10"/>
      <c r="R82" s="10"/>
      <c r="S82" s="10"/>
      <c r="T82" s="10"/>
      <c r="U82" s="11">
        <v>29.84131</v>
      </c>
      <c r="V82" s="63">
        <v>81.754909999999995</v>
      </c>
      <c r="W82" s="11">
        <v>31.806270000000001</v>
      </c>
      <c r="X82" s="12">
        <v>88.881110000000007</v>
      </c>
    </row>
    <row r="83" spans="11:24">
      <c r="K83" s="64" t="s">
        <v>95</v>
      </c>
      <c r="L83" s="10"/>
      <c r="M83" s="10"/>
      <c r="N83" s="10"/>
      <c r="O83" s="10"/>
      <c r="P83" s="10"/>
      <c r="Q83" s="10"/>
      <c r="R83" s="10"/>
      <c r="S83" s="10"/>
      <c r="T83" s="10"/>
      <c r="U83" s="11">
        <v>30.51642</v>
      </c>
      <c r="V83" s="63">
        <v>81.592879999999994</v>
      </c>
      <c r="W83" s="11">
        <v>32.530560000000001</v>
      </c>
      <c r="X83" s="12">
        <v>88.925989999999999</v>
      </c>
    </row>
    <row r="84" spans="11:24">
      <c r="K84" s="5"/>
      <c r="L84" s="10"/>
      <c r="M84" s="10"/>
      <c r="N84" s="10"/>
      <c r="O84" s="10"/>
      <c r="P84" s="10"/>
      <c r="Q84" s="10"/>
      <c r="R84" s="10"/>
      <c r="S84" s="10"/>
      <c r="T84" s="10"/>
      <c r="U84" s="11">
        <v>31.192869999999999</v>
      </c>
      <c r="V84" s="63">
        <v>81.402609999999996</v>
      </c>
      <c r="W84" s="11">
        <v>33.465919999999997</v>
      </c>
      <c r="X84" s="12">
        <v>89.095200000000006</v>
      </c>
    </row>
    <row r="85" spans="11:24">
      <c r="K85" s="5"/>
      <c r="L85" s="10"/>
      <c r="M85" s="10"/>
      <c r="N85" s="10"/>
      <c r="O85" s="10"/>
      <c r="P85" s="10"/>
      <c r="Q85" s="10"/>
      <c r="R85" s="10"/>
      <c r="S85" s="10"/>
      <c r="T85" s="10"/>
      <c r="U85" s="11">
        <v>31.868500000000001</v>
      </c>
      <c r="V85" s="63">
        <v>81.693610000000007</v>
      </c>
      <c r="W85" s="11">
        <v>34.190600000000003</v>
      </c>
      <c r="X85" s="12">
        <v>89.085030000000003</v>
      </c>
    </row>
    <row r="86" spans="11:24">
      <c r="K86" s="5"/>
      <c r="L86" s="10"/>
      <c r="M86" s="10"/>
      <c r="N86" s="10"/>
      <c r="O86" s="10"/>
      <c r="P86" s="10"/>
      <c r="Q86" s="10"/>
      <c r="R86" s="10"/>
      <c r="S86" s="10"/>
      <c r="T86" s="10"/>
      <c r="U86" s="11">
        <v>32.546930000000003</v>
      </c>
      <c r="V86" s="63">
        <v>81.524410000000003</v>
      </c>
      <c r="W86" s="11">
        <v>34.912880000000001</v>
      </c>
      <c r="X86" s="12">
        <v>88.927310000000006</v>
      </c>
    </row>
    <row r="87" spans="11:24">
      <c r="K87" s="5"/>
      <c r="L87" s="10"/>
      <c r="M87" s="10"/>
      <c r="N87" s="10"/>
      <c r="O87" s="10"/>
      <c r="P87" s="10"/>
      <c r="Q87" s="10"/>
      <c r="R87" s="10"/>
      <c r="S87" s="10"/>
      <c r="T87" s="10"/>
      <c r="U87" s="11">
        <v>33.222329999999999</v>
      </c>
      <c r="V87" s="63">
        <v>81.750339999999994</v>
      </c>
      <c r="W87" s="11">
        <v>35.63861</v>
      </c>
      <c r="X87" s="12">
        <v>89.074780000000004</v>
      </c>
    </row>
    <row r="88" spans="11:24">
      <c r="K88" s="5"/>
      <c r="L88" s="10"/>
      <c r="M88" s="10"/>
      <c r="N88" s="10"/>
      <c r="O88" s="10"/>
      <c r="P88" s="10"/>
      <c r="Q88" s="10"/>
      <c r="R88" s="10"/>
      <c r="S88" s="10"/>
      <c r="T88" s="10"/>
      <c r="U88" s="11">
        <v>33.900239999999997</v>
      </c>
      <c r="V88" s="63">
        <v>82.084339999999997</v>
      </c>
      <c r="W88" s="11">
        <v>36.362879999999997</v>
      </c>
      <c r="X88" s="12">
        <v>88.709329999999994</v>
      </c>
    </row>
    <row r="89" spans="11:24">
      <c r="K89" s="5"/>
      <c r="L89" s="10"/>
      <c r="M89" s="10"/>
      <c r="N89" s="10"/>
      <c r="O89" s="10"/>
      <c r="P89" s="10"/>
      <c r="Q89" s="10"/>
      <c r="R89" s="10"/>
      <c r="S89" s="10"/>
      <c r="T89" s="10"/>
      <c r="U89" s="11">
        <v>34.578569999999999</v>
      </c>
      <c r="V89" s="63">
        <v>82.085080000000005</v>
      </c>
      <c r="W89" s="11">
        <v>37.08173</v>
      </c>
      <c r="X89" s="12">
        <v>88.847669999999994</v>
      </c>
    </row>
    <row r="90" spans="11:24">
      <c r="K90" s="5"/>
      <c r="L90" s="10"/>
      <c r="M90" s="10"/>
      <c r="N90" s="10"/>
      <c r="O90" s="10"/>
      <c r="P90" s="10"/>
      <c r="Q90" s="10"/>
      <c r="R90" s="10"/>
      <c r="S90" s="10"/>
      <c r="T90" s="10"/>
      <c r="U90" s="11">
        <v>35.25544</v>
      </c>
      <c r="V90" s="63">
        <v>82.249639999999999</v>
      </c>
      <c r="W90" s="11">
        <v>37.801400000000001</v>
      </c>
      <c r="X90" s="12">
        <v>88.529839999999993</v>
      </c>
    </row>
    <row r="91" spans="11:24">
      <c r="K91" s="5"/>
      <c r="L91" s="10"/>
      <c r="M91" s="10"/>
      <c r="N91" s="10"/>
      <c r="O91" s="10"/>
      <c r="P91" s="10"/>
      <c r="Q91" s="10"/>
      <c r="R91" s="10"/>
      <c r="S91" s="10"/>
      <c r="T91" s="10"/>
      <c r="U91" s="11">
        <v>35.936250000000001</v>
      </c>
      <c r="V91" s="63">
        <v>82.41377</v>
      </c>
      <c r="W91" s="11">
        <v>38.526110000000003</v>
      </c>
      <c r="X91" s="12">
        <v>88.55856</v>
      </c>
    </row>
    <row r="92" spans="11:24">
      <c r="K92" s="5"/>
      <c r="L92" s="10"/>
      <c r="M92" s="10"/>
      <c r="N92" s="10"/>
      <c r="O92" s="10"/>
      <c r="P92" s="10"/>
      <c r="Q92" s="10"/>
      <c r="R92" s="10"/>
      <c r="S92" s="10"/>
      <c r="T92" s="10"/>
      <c r="U92" s="11">
        <v>36.611690000000003</v>
      </c>
      <c r="V92" s="63">
        <v>82.184139999999999</v>
      </c>
      <c r="W92" s="11">
        <v>39.247030000000002</v>
      </c>
      <c r="X92" s="12">
        <v>88.403580000000005</v>
      </c>
    </row>
    <row r="93" spans="11:24">
      <c r="K93" s="5"/>
      <c r="L93" s="10"/>
      <c r="M93" s="10"/>
      <c r="N93" s="10"/>
      <c r="O93" s="10"/>
      <c r="P93" s="10"/>
      <c r="Q93" s="10"/>
      <c r="R93" s="10"/>
      <c r="S93" s="10"/>
      <c r="T93" s="10"/>
      <c r="U93" s="11">
        <v>37.290430000000001</v>
      </c>
      <c r="V93" s="63">
        <v>82.517709999999994</v>
      </c>
      <c r="W93" s="11">
        <v>39.972560000000001</v>
      </c>
      <c r="X93" s="12">
        <v>87.929649999999995</v>
      </c>
    </row>
    <row r="94" spans="11:24">
      <c r="K94" s="5"/>
      <c r="L94" s="10"/>
      <c r="M94" s="10"/>
      <c r="N94" s="10"/>
      <c r="O94" s="10"/>
      <c r="P94" s="10"/>
      <c r="Q94" s="10"/>
      <c r="R94" s="10"/>
      <c r="S94" s="10"/>
      <c r="T94" s="10"/>
      <c r="U94" s="11">
        <v>37.967500000000001</v>
      </c>
      <c r="V94" s="63">
        <v>82.542860000000005</v>
      </c>
      <c r="W94" s="11">
        <v>40.691630000000004</v>
      </c>
      <c r="X94" s="12">
        <v>87.83596</v>
      </c>
    </row>
    <row r="95" spans="11:24">
      <c r="K95" s="5"/>
      <c r="L95" s="10"/>
      <c r="M95" s="10"/>
      <c r="N95" s="10"/>
      <c r="O95" s="10"/>
      <c r="P95" s="10"/>
      <c r="Q95" s="10"/>
      <c r="R95" s="10"/>
      <c r="S95" s="10"/>
      <c r="T95" s="10"/>
      <c r="U95" s="11">
        <v>38.650919999999999</v>
      </c>
      <c r="V95" s="63">
        <v>82.433049999999994</v>
      </c>
      <c r="W95" s="11">
        <v>41.41892</v>
      </c>
      <c r="X95" s="12">
        <v>87.717659999999995</v>
      </c>
    </row>
    <row r="96" spans="11:24">
      <c r="K96" s="5"/>
      <c r="L96" s="10"/>
      <c r="M96" s="10"/>
      <c r="N96" s="10"/>
      <c r="O96" s="10"/>
      <c r="P96" s="10"/>
      <c r="Q96" s="10"/>
      <c r="R96" s="10"/>
      <c r="S96" s="10"/>
      <c r="T96" s="10"/>
      <c r="U96" s="11">
        <v>39.327680000000001</v>
      </c>
      <c r="V96" s="63">
        <v>82.062709999999996</v>
      </c>
      <c r="W96" s="11">
        <v>42.139339999999997</v>
      </c>
      <c r="X96" s="12">
        <v>87.340779999999995</v>
      </c>
    </row>
    <row r="97" spans="11:24">
      <c r="K97" s="5"/>
      <c r="L97" s="10"/>
      <c r="M97" s="10"/>
      <c r="N97" s="10"/>
      <c r="O97" s="10"/>
      <c r="P97" s="10"/>
      <c r="Q97" s="10"/>
      <c r="R97" s="10"/>
      <c r="S97" s="10"/>
      <c r="T97" s="10"/>
      <c r="U97" s="11">
        <v>40.007060000000003</v>
      </c>
      <c r="V97" s="63">
        <v>82.419020000000003</v>
      </c>
      <c r="W97" s="11">
        <v>42.860999999999997</v>
      </c>
      <c r="X97" s="12">
        <v>87.126360000000005</v>
      </c>
    </row>
    <row r="98" spans="11:24">
      <c r="K98" s="5"/>
      <c r="L98" s="10"/>
      <c r="M98" s="10"/>
      <c r="N98" s="10"/>
      <c r="O98" s="10"/>
      <c r="P98" s="10"/>
      <c r="Q98" s="10"/>
      <c r="R98" s="10"/>
      <c r="S98" s="10"/>
      <c r="T98" s="10"/>
      <c r="U98" s="11">
        <v>40.689250000000001</v>
      </c>
      <c r="V98" s="63">
        <v>82.491879999999995</v>
      </c>
      <c r="W98" s="11">
        <v>43.58952</v>
      </c>
      <c r="X98" s="12">
        <v>86.849299999999999</v>
      </c>
    </row>
    <row r="99" spans="11:24">
      <c r="K99" s="5"/>
      <c r="L99" s="10"/>
      <c r="M99" s="10"/>
      <c r="N99" s="10"/>
      <c r="O99" s="10"/>
      <c r="P99" s="10"/>
      <c r="Q99" s="10"/>
      <c r="R99" s="10"/>
      <c r="S99" s="10"/>
      <c r="T99" s="10"/>
      <c r="U99" s="11">
        <v>41.3658</v>
      </c>
      <c r="V99" s="63">
        <v>82.216890000000006</v>
      </c>
      <c r="W99" s="11">
        <v>44.310569999999998</v>
      </c>
      <c r="X99" s="12">
        <v>86.761849999999995</v>
      </c>
    </row>
    <row r="100" spans="11:24">
      <c r="K100" s="5"/>
      <c r="L100" s="10"/>
      <c r="M100" s="10"/>
      <c r="N100" s="10"/>
      <c r="O100" s="10"/>
      <c r="P100" s="10"/>
      <c r="Q100" s="10"/>
      <c r="R100" s="10"/>
      <c r="S100" s="10"/>
      <c r="T100" s="10"/>
      <c r="U100" s="11">
        <v>42.04383</v>
      </c>
      <c r="V100" s="63">
        <v>81.995109999999997</v>
      </c>
      <c r="W100" s="11">
        <v>45.033250000000002</v>
      </c>
      <c r="X100" s="12">
        <v>86.495570000000001</v>
      </c>
    </row>
    <row r="101" spans="11:24">
      <c r="K101" s="5"/>
      <c r="L101" s="10"/>
      <c r="M101" s="10"/>
      <c r="N101" s="10"/>
      <c r="O101" s="10"/>
      <c r="P101" s="10"/>
      <c r="Q101" s="10"/>
      <c r="R101" s="10"/>
      <c r="S101" s="10"/>
      <c r="T101" s="10"/>
      <c r="U101" s="11">
        <v>42.723849999999999</v>
      </c>
      <c r="V101" s="63">
        <v>81.901859999999999</v>
      </c>
      <c r="W101" s="11">
        <v>45.755029999999998</v>
      </c>
      <c r="X101" s="12">
        <v>86.154660000000007</v>
      </c>
    </row>
    <row r="102" spans="11:24">
      <c r="K102" s="5"/>
      <c r="L102" s="10"/>
      <c r="M102" s="10"/>
      <c r="N102" s="10"/>
      <c r="O102" s="10"/>
      <c r="P102" s="10"/>
      <c r="Q102" s="10"/>
      <c r="R102" s="10"/>
      <c r="S102" s="10"/>
      <c r="T102" s="10"/>
      <c r="U102" s="11">
        <v>43.397919999999999</v>
      </c>
      <c r="V102" s="63">
        <v>81.986270000000005</v>
      </c>
      <c r="W102" s="11">
        <v>46.479500000000002</v>
      </c>
      <c r="X102" s="12">
        <v>86.051670000000001</v>
      </c>
    </row>
    <row r="103" spans="11:24">
      <c r="K103" s="5"/>
      <c r="L103" s="10"/>
      <c r="M103" s="10"/>
      <c r="N103" s="10"/>
      <c r="O103" s="10"/>
      <c r="P103" s="10"/>
      <c r="Q103" s="10"/>
      <c r="R103" s="10"/>
      <c r="S103" s="10"/>
      <c r="T103" s="10"/>
      <c r="U103" s="11">
        <v>44.07564</v>
      </c>
      <c r="V103" s="63">
        <v>82.599959999999996</v>
      </c>
      <c r="W103" s="11">
        <v>47.201059999999998</v>
      </c>
      <c r="X103" s="12">
        <v>85.978539999999995</v>
      </c>
    </row>
    <row r="104" spans="11:24">
      <c r="K104" s="5"/>
      <c r="L104" s="10"/>
      <c r="M104" s="10"/>
      <c r="N104" s="10"/>
      <c r="O104" s="10"/>
      <c r="P104" s="10"/>
      <c r="Q104" s="10"/>
      <c r="R104" s="10"/>
      <c r="S104" s="10"/>
      <c r="T104" s="10"/>
      <c r="U104" s="11">
        <v>44.751989999999999</v>
      </c>
      <c r="V104" s="63">
        <v>81.758740000000003</v>
      </c>
      <c r="W104" s="11">
        <v>47.923340000000003</v>
      </c>
      <c r="X104" s="12">
        <v>85.484399999999994</v>
      </c>
    </row>
    <row r="105" spans="11:24">
      <c r="K105" s="5"/>
      <c r="L105" s="10"/>
      <c r="M105" s="10"/>
      <c r="N105" s="10"/>
      <c r="O105" s="10"/>
      <c r="P105" s="10"/>
      <c r="Q105" s="10"/>
      <c r="R105" s="10"/>
      <c r="S105" s="10"/>
      <c r="T105" s="10"/>
      <c r="U105" s="11">
        <v>45.431379999999997</v>
      </c>
      <c r="V105" s="63">
        <v>81.520889999999994</v>
      </c>
      <c r="W105" s="11">
        <v>48.647709999999996</v>
      </c>
      <c r="X105" s="12">
        <v>84.901229999999998</v>
      </c>
    </row>
    <row r="106" spans="11:24">
      <c r="K106" s="5"/>
      <c r="L106" s="10"/>
      <c r="M106" s="10"/>
      <c r="N106" s="10"/>
      <c r="O106" s="10"/>
      <c r="P106" s="10"/>
      <c r="Q106" s="10"/>
      <c r="R106" s="10"/>
      <c r="S106" s="10"/>
      <c r="T106" s="10"/>
      <c r="U106" s="11">
        <v>46.107300000000002</v>
      </c>
      <c r="V106" s="63">
        <v>81.47578</v>
      </c>
      <c r="W106" s="11">
        <v>49.371879999999997</v>
      </c>
      <c r="X106" s="12">
        <v>84.608699999999999</v>
      </c>
    </row>
    <row r="107" spans="11:24">
      <c r="K107" s="5"/>
      <c r="L107" s="10"/>
      <c r="M107" s="10"/>
      <c r="N107" s="10"/>
      <c r="O107" s="10"/>
      <c r="P107" s="10"/>
      <c r="Q107" s="10"/>
      <c r="R107" s="10"/>
      <c r="S107" s="10"/>
      <c r="T107" s="10"/>
      <c r="U107" s="11">
        <v>46.78593</v>
      </c>
      <c r="V107" s="63">
        <v>81.291200000000003</v>
      </c>
      <c r="W107" s="11">
        <v>50.095930000000003</v>
      </c>
      <c r="X107" s="12">
        <v>84.465680000000006</v>
      </c>
    </row>
    <row r="108" spans="11:24">
      <c r="K108" s="5"/>
      <c r="L108" s="10"/>
      <c r="M108" s="10"/>
      <c r="N108" s="10"/>
      <c r="O108" s="10"/>
      <c r="P108" s="10"/>
      <c r="Q108" s="10"/>
      <c r="R108" s="10"/>
      <c r="S108" s="10"/>
      <c r="T108" s="10"/>
      <c r="U108" s="11">
        <v>47.462290000000003</v>
      </c>
      <c r="V108" s="63">
        <v>81.197209999999998</v>
      </c>
      <c r="W108" s="11">
        <v>50.81738</v>
      </c>
      <c r="X108" s="12">
        <v>84.106120000000004</v>
      </c>
    </row>
    <row r="109" spans="11:24">
      <c r="K109" s="5"/>
      <c r="L109" s="10"/>
      <c r="M109" s="10"/>
      <c r="N109" s="10"/>
      <c r="O109" s="10"/>
      <c r="P109" s="10"/>
      <c r="Q109" s="10"/>
      <c r="R109" s="10"/>
      <c r="S109" s="10"/>
      <c r="T109" s="10"/>
      <c r="U109" s="11">
        <v>48.142609999999998</v>
      </c>
      <c r="V109" s="63">
        <v>81.446060000000003</v>
      </c>
      <c r="W109" s="11">
        <v>51.53998</v>
      </c>
      <c r="X109" s="12">
        <v>83.949719999999999</v>
      </c>
    </row>
    <row r="110" spans="11:24">
      <c r="K110" s="5"/>
      <c r="L110" s="10"/>
      <c r="M110" s="10"/>
      <c r="N110" s="10"/>
      <c r="O110" s="10"/>
      <c r="P110" s="10"/>
      <c r="Q110" s="10"/>
      <c r="R110" s="10"/>
      <c r="S110" s="10"/>
      <c r="T110" s="10"/>
      <c r="U110" s="11">
        <v>48.821770000000001</v>
      </c>
      <c r="V110" s="63">
        <v>81.035179999999997</v>
      </c>
      <c r="W110" s="11">
        <v>52.261339999999997</v>
      </c>
      <c r="X110" s="12">
        <v>83.658289999999994</v>
      </c>
    </row>
    <row r="111" spans="11:24">
      <c r="K111" s="5"/>
      <c r="L111" s="10"/>
      <c r="M111" s="10"/>
      <c r="N111" s="10"/>
      <c r="O111" s="10"/>
      <c r="P111" s="10"/>
      <c r="Q111" s="10"/>
      <c r="R111" s="10"/>
      <c r="S111" s="10"/>
      <c r="T111" s="10"/>
      <c r="U111" s="11">
        <v>49.498849999999997</v>
      </c>
      <c r="V111" s="63">
        <v>79.869169999999997</v>
      </c>
      <c r="W111" s="11">
        <v>52.984969999999997</v>
      </c>
      <c r="X111" s="12">
        <v>83.311959999999999</v>
      </c>
    </row>
    <row r="112" spans="11:24">
      <c r="K112" s="5"/>
      <c r="L112" s="10"/>
      <c r="M112" s="10"/>
      <c r="N112" s="10"/>
      <c r="O112" s="10"/>
      <c r="P112" s="10"/>
      <c r="Q112" s="10"/>
      <c r="R112" s="10"/>
      <c r="S112" s="10"/>
      <c r="T112" s="10"/>
      <c r="U112" s="11">
        <v>50.175510000000003</v>
      </c>
      <c r="V112" s="63">
        <v>80.657489999999996</v>
      </c>
      <c r="W112" s="11">
        <v>53.708080000000002</v>
      </c>
      <c r="X112" s="12">
        <v>82.967479999999995</v>
      </c>
    </row>
    <row r="113" spans="11:24">
      <c r="K113" s="5"/>
      <c r="L113" s="10"/>
      <c r="M113" s="10"/>
      <c r="N113" s="10"/>
      <c r="O113" s="10"/>
      <c r="P113" s="10"/>
      <c r="Q113" s="10"/>
      <c r="R113" s="10"/>
      <c r="S113" s="10"/>
      <c r="T113" s="10"/>
      <c r="U113" s="11">
        <v>50.855829999999997</v>
      </c>
      <c r="V113" s="63">
        <v>80.984759999999994</v>
      </c>
      <c r="W113" s="11">
        <v>54.43683</v>
      </c>
      <c r="X113" s="12">
        <v>82.559960000000004</v>
      </c>
    </row>
    <row r="114" spans="11:24">
      <c r="K114" s="5"/>
      <c r="L114" s="10"/>
      <c r="M114" s="10"/>
      <c r="N114" s="10"/>
      <c r="O114" s="10"/>
      <c r="P114" s="10"/>
      <c r="Q114" s="10"/>
      <c r="R114" s="10"/>
      <c r="S114" s="10"/>
      <c r="T114" s="10"/>
      <c r="U114" s="11">
        <v>51.532069999999997</v>
      </c>
      <c r="V114" s="63">
        <v>80.982159999999993</v>
      </c>
      <c r="W114" s="11">
        <v>55.163609999999998</v>
      </c>
      <c r="X114" s="12">
        <v>82.43674</v>
      </c>
    </row>
    <row r="115" spans="11:24">
      <c r="K115" s="5"/>
      <c r="L115" s="10"/>
      <c r="M115" s="10"/>
      <c r="N115" s="10"/>
      <c r="O115" s="10"/>
      <c r="P115" s="10"/>
      <c r="Q115" s="10"/>
      <c r="R115" s="10"/>
      <c r="S115" s="10"/>
      <c r="T115" s="10"/>
      <c r="U115" s="11">
        <v>52.21228</v>
      </c>
      <c r="V115" s="63">
        <v>80.957380000000001</v>
      </c>
      <c r="W115" s="11">
        <v>55.891300000000001</v>
      </c>
      <c r="X115" s="12">
        <v>82.181460000000001</v>
      </c>
    </row>
    <row r="116" spans="11:24">
      <c r="K116" s="5"/>
      <c r="L116" s="10"/>
      <c r="M116" s="10"/>
      <c r="N116" s="10"/>
      <c r="O116" s="10"/>
      <c r="P116" s="10"/>
      <c r="Q116" s="10"/>
      <c r="R116" s="10"/>
      <c r="S116" s="10"/>
      <c r="T116" s="10"/>
      <c r="U116" s="11">
        <v>52.888420000000004</v>
      </c>
      <c r="V116" s="63">
        <v>80.924940000000007</v>
      </c>
      <c r="W116" s="11">
        <v>56.617019999999997</v>
      </c>
      <c r="X116" s="12">
        <v>81.972219999999993</v>
      </c>
    </row>
    <row r="117" spans="11:24">
      <c r="K117" s="5"/>
      <c r="L117" s="10"/>
      <c r="M117" s="10"/>
      <c r="N117" s="10"/>
      <c r="O117" s="10"/>
      <c r="P117" s="10"/>
      <c r="Q117" s="10"/>
      <c r="R117" s="10"/>
      <c r="S117" s="10"/>
      <c r="T117" s="10"/>
      <c r="U117" s="11">
        <v>53.566859999999998</v>
      </c>
      <c r="V117" s="63">
        <v>80.244699999999995</v>
      </c>
      <c r="W117" s="11">
        <v>57.33954</v>
      </c>
      <c r="X117" s="12">
        <v>81.929169999999999</v>
      </c>
    </row>
    <row r="118" spans="11:24">
      <c r="K118" s="5"/>
      <c r="L118" s="10"/>
      <c r="M118" s="10"/>
      <c r="N118" s="10"/>
      <c r="O118" s="10"/>
      <c r="P118" s="10"/>
      <c r="Q118" s="10"/>
      <c r="R118" s="10"/>
      <c r="S118" s="10"/>
      <c r="T118" s="10"/>
      <c r="U118" s="11">
        <v>54.24436</v>
      </c>
      <c r="V118" s="63">
        <v>80.161270000000002</v>
      </c>
      <c r="W118" s="11">
        <v>58.065460000000002</v>
      </c>
      <c r="X118" s="12">
        <v>81.534000000000006</v>
      </c>
    </row>
    <row r="119" spans="11:24">
      <c r="K119" s="5"/>
      <c r="L119" s="10"/>
      <c r="M119" s="10"/>
      <c r="N119" s="10"/>
      <c r="O119" s="10"/>
      <c r="P119" s="10"/>
      <c r="Q119" s="10"/>
      <c r="R119" s="10"/>
      <c r="S119" s="10"/>
      <c r="T119" s="10"/>
      <c r="U119" s="11">
        <v>54.92071</v>
      </c>
      <c r="V119" s="63">
        <v>80.07902</v>
      </c>
      <c r="W119" s="11">
        <v>58.792310000000001</v>
      </c>
      <c r="X119" s="12">
        <v>81.224440000000001</v>
      </c>
    </row>
    <row r="120" spans="11:24">
      <c r="K120" s="5"/>
      <c r="L120" s="10"/>
      <c r="M120" s="10"/>
      <c r="N120" s="10"/>
      <c r="O120" s="10"/>
      <c r="P120" s="10"/>
      <c r="Q120" s="10"/>
      <c r="R120" s="10"/>
      <c r="S120" s="10"/>
      <c r="T120" s="10"/>
      <c r="U120" s="11">
        <v>55.59966</v>
      </c>
      <c r="V120" s="63">
        <v>79.523920000000004</v>
      </c>
      <c r="W120" s="11">
        <v>59.519919999999999</v>
      </c>
      <c r="X120" s="12">
        <v>80.828220000000002</v>
      </c>
    </row>
    <row r="121" spans="11:24">
      <c r="K121" s="5"/>
      <c r="L121" s="10"/>
      <c r="M121" s="10"/>
      <c r="N121" s="10"/>
      <c r="O121" s="10"/>
      <c r="P121" s="10"/>
      <c r="Q121" s="10"/>
      <c r="R121" s="10"/>
      <c r="S121" s="10"/>
      <c r="T121" s="10"/>
      <c r="U121" s="11">
        <v>56.279020000000003</v>
      </c>
      <c r="V121" s="63">
        <v>79.370599999999996</v>
      </c>
      <c r="W121" s="11">
        <v>60.244790000000002</v>
      </c>
      <c r="X121" s="12">
        <v>80.931669999999997</v>
      </c>
    </row>
    <row r="122" spans="11:24">
      <c r="K122" s="5"/>
      <c r="L122" s="10"/>
      <c r="M122" s="10"/>
      <c r="N122" s="10"/>
      <c r="O122" s="10"/>
      <c r="P122" s="10"/>
      <c r="Q122" s="10"/>
      <c r="R122" s="10"/>
      <c r="S122" s="10"/>
      <c r="T122" s="10"/>
      <c r="U122" s="11">
        <v>56.959330000000001</v>
      </c>
      <c r="V122" s="63">
        <v>79.215500000000006</v>
      </c>
      <c r="W122" s="11">
        <v>60.970219999999998</v>
      </c>
      <c r="X122" s="12">
        <v>80.545739999999995</v>
      </c>
    </row>
    <row r="123" spans="11:24">
      <c r="K123" s="5"/>
      <c r="L123" s="10"/>
      <c r="M123" s="10"/>
      <c r="N123" s="10"/>
      <c r="O123" s="10"/>
      <c r="P123" s="10"/>
      <c r="Q123" s="10"/>
      <c r="R123" s="10"/>
      <c r="S123" s="10"/>
      <c r="T123" s="10"/>
      <c r="U123" s="11">
        <v>57.637349999999998</v>
      </c>
      <c r="V123" s="63">
        <v>79.072190000000006</v>
      </c>
      <c r="W123" s="11">
        <v>61.691670000000002</v>
      </c>
      <c r="X123" s="12">
        <v>80.218260000000001</v>
      </c>
    </row>
    <row r="124" spans="11:24">
      <c r="K124" s="5"/>
      <c r="L124" s="10"/>
      <c r="M124" s="10"/>
      <c r="N124" s="10"/>
      <c r="O124" s="10"/>
      <c r="P124" s="10"/>
      <c r="Q124" s="10"/>
      <c r="R124" s="10"/>
      <c r="S124" s="10"/>
      <c r="T124" s="10"/>
      <c r="U124" s="11">
        <v>58.317039999999999</v>
      </c>
      <c r="V124" s="63">
        <v>78.736770000000007</v>
      </c>
      <c r="W124" s="11">
        <v>62.416260000000001</v>
      </c>
      <c r="X124" s="12">
        <v>80.183800000000005</v>
      </c>
    </row>
    <row r="125" spans="11:24">
      <c r="K125" s="5"/>
      <c r="L125" s="10"/>
      <c r="M125" s="10"/>
      <c r="N125" s="10"/>
      <c r="O125" s="10"/>
      <c r="P125" s="10"/>
      <c r="Q125" s="10"/>
      <c r="R125" s="10"/>
      <c r="S125" s="10"/>
      <c r="T125" s="10"/>
      <c r="U125" s="11">
        <v>58.995899999999999</v>
      </c>
      <c r="V125" s="63">
        <v>78.337450000000004</v>
      </c>
      <c r="W125" s="11">
        <v>63.140940000000001</v>
      </c>
      <c r="X125" s="12">
        <v>80.041560000000004</v>
      </c>
    </row>
    <row r="126" spans="11:24">
      <c r="K126" s="5"/>
      <c r="L126" s="10"/>
      <c r="M126" s="10"/>
      <c r="N126" s="10"/>
      <c r="O126" s="10"/>
      <c r="P126" s="10"/>
      <c r="Q126" s="10"/>
      <c r="R126" s="10"/>
      <c r="S126" s="10"/>
      <c r="T126" s="10"/>
      <c r="U126" s="11">
        <v>59.673189999999998</v>
      </c>
      <c r="V126" s="63">
        <v>78.266450000000006</v>
      </c>
      <c r="W126" s="11">
        <v>63.863329999999998</v>
      </c>
      <c r="X126" s="12">
        <v>79.690380000000005</v>
      </c>
    </row>
    <row r="127" spans="11:24">
      <c r="K127" s="5"/>
      <c r="L127" s="10"/>
      <c r="M127" s="10"/>
      <c r="N127" s="10"/>
      <c r="O127" s="10"/>
      <c r="P127" s="10"/>
      <c r="Q127" s="10"/>
      <c r="R127" s="10"/>
      <c r="S127" s="10"/>
      <c r="T127" s="10"/>
      <c r="U127" s="11">
        <v>60.352449999999997</v>
      </c>
      <c r="V127" s="63">
        <v>77.813609999999997</v>
      </c>
      <c r="W127" s="11">
        <v>64.587059999999994</v>
      </c>
      <c r="X127" s="12">
        <v>79.372129999999999</v>
      </c>
    </row>
    <row r="128" spans="11:24">
      <c r="K128" s="5"/>
      <c r="L128" s="10"/>
      <c r="M128" s="10"/>
      <c r="N128" s="10"/>
      <c r="O128" s="10"/>
      <c r="P128" s="10"/>
      <c r="Q128" s="10"/>
      <c r="R128" s="10"/>
      <c r="S128" s="10"/>
      <c r="T128" s="10"/>
      <c r="U128" s="11">
        <v>61.029530000000001</v>
      </c>
      <c r="V128" s="63">
        <v>77.790869999999998</v>
      </c>
      <c r="W128" s="11">
        <v>65.310609999999997</v>
      </c>
      <c r="X128" s="12">
        <v>78.852710000000002</v>
      </c>
    </row>
    <row r="129" spans="11:24">
      <c r="K129" s="5"/>
      <c r="L129" s="10"/>
      <c r="M129" s="10"/>
      <c r="N129" s="10"/>
      <c r="O129" s="10"/>
      <c r="P129" s="10"/>
      <c r="Q129" s="10"/>
      <c r="R129" s="10"/>
      <c r="S129" s="10"/>
      <c r="T129" s="10"/>
      <c r="U129" s="11">
        <v>61.708080000000002</v>
      </c>
      <c r="V129" s="63">
        <v>77.696700000000007</v>
      </c>
      <c r="W129" s="11">
        <v>66.036439999999999</v>
      </c>
      <c r="X129" s="12">
        <v>78.567880000000002</v>
      </c>
    </row>
    <row r="130" spans="11:24">
      <c r="K130" s="5"/>
      <c r="L130" s="10"/>
      <c r="M130" s="10"/>
      <c r="N130" s="10"/>
      <c r="O130" s="10"/>
      <c r="P130" s="10"/>
      <c r="Q130" s="10"/>
      <c r="R130" s="10"/>
      <c r="S130" s="10"/>
      <c r="T130" s="10"/>
      <c r="U130" s="11">
        <v>62.386400000000002</v>
      </c>
      <c r="V130" s="63">
        <v>77.461010000000002</v>
      </c>
      <c r="W130" s="11">
        <v>66.759439999999998</v>
      </c>
      <c r="X130" s="12">
        <v>78.447950000000006</v>
      </c>
    </row>
    <row r="131" spans="11:24">
      <c r="K131" s="5"/>
      <c r="L131" s="10"/>
      <c r="M131" s="10"/>
      <c r="N131" s="10"/>
      <c r="O131" s="10"/>
      <c r="P131" s="10"/>
      <c r="Q131" s="10"/>
      <c r="R131" s="10"/>
      <c r="S131" s="10"/>
      <c r="T131" s="10"/>
      <c r="U131" s="11">
        <v>63.066699999999997</v>
      </c>
      <c r="V131" s="63">
        <v>76.937790000000007</v>
      </c>
      <c r="W131" s="11">
        <v>67.487979999999993</v>
      </c>
      <c r="X131" s="12">
        <v>78.179500000000004</v>
      </c>
    </row>
    <row r="132" spans="11:24">
      <c r="K132" s="5"/>
      <c r="L132" s="10"/>
      <c r="M132" s="10"/>
      <c r="N132" s="10"/>
      <c r="O132" s="10"/>
      <c r="P132" s="10"/>
      <c r="Q132" s="10"/>
      <c r="R132" s="10"/>
      <c r="S132" s="10"/>
      <c r="T132" s="10"/>
      <c r="U132" s="11">
        <v>63.745240000000003</v>
      </c>
      <c r="V132" s="63">
        <v>76.72287</v>
      </c>
      <c r="W132" s="11">
        <v>68.209940000000003</v>
      </c>
      <c r="X132" s="12">
        <v>77.795439999999999</v>
      </c>
    </row>
    <row r="133" spans="11:24">
      <c r="K133" s="5"/>
      <c r="L133" s="10"/>
      <c r="M133" s="10"/>
      <c r="N133" s="10"/>
      <c r="O133" s="10"/>
      <c r="P133" s="10"/>
      <c r="Q133" s="10"/>
      <c r="R133" s="10"/>
      <c r="S133" s="10"/>
      <c r="T133" s="10"/>
      <c r="U133" s="11">
        <v>64.424819999999997</v>
      </c>
      <c r="V133" s="63">
        <v>76.039659999999998</v>
      </c>
      <c r="W133" s="11">
        <v>68.935659999999999</v>
      </c>
      <c r="X133" s="12">
        <v>77.69829</v>
      </c>
    </row>
    <row r="134" spans="11:24">
      <c r="K134" s="5"/>
      <c r="L134" s="10"/>
      <c r="M134" s="10"/>
      <c r="N134" s="10"/>
      <c r="O134" s="10"/>
      <c r="P134" s="10"/>
      <c r="Q134" s="10"/>
      <c r="R134" s="10"/>
      <c r="S134" s="10"/>
      <c r="T134" s="10"/>
      <c r="U134" s="11">
        <v>65.103679999999997</v>
      </c>
      <c r="V134" s="63">
        <v>74.765630000000002</v>
      </c>
      <c r="W134" s="11">
        <v>69.661600000000007</v>
      </c>
      <c r="X134" s="12">
        <v>77.472269999999995</v>
      </c>
    </row>
    <row r="135" spans="11:24">
      <c r="K135" s="5"/>
      <c r="L135" s="10"/>
      <c r="M135" s="10"/>
      <c r="N135" s="10"/>
      <c r="O135" s="10"/>
      <c r="P135" s="10"/>
      <c r="Q135" s="10"/>
      <c r="R135" s="10"/>
      <c r="S135" s="10"/>
      <c r="T135" s="10"/>
      <c r="U135" s="11">
        <v>65.780760000000001</v>
      </c>
      <c r="V135" s="63">
        <v>74.137349999999998</v>
      </c>
      <c r="W135" s="11">
        <v>70.385559999999998</v>
      </c>
      <c r="X135" s="12">
        <v>77.58108</v>
      </c>
    </row>
    <row r="136" spans="11:24">
      <c r="K136" s="5"/>
      <c r="L136" s="10"/>
      <c r="M136" s="10"/>
      <c r="N136" s="10"/>
      <c r="O136" s="10"/>
      <c r="P136" s="10"/>
      <c r="Q136" s="10"/>
      <c r="R136" s="10"/>
      <c r="S136" s="10"/>
      <c r="T136" s="10"/>
      <c r="U136" s="11">
        <v>66.462100000000007</v>
      </c>
      <c r="V136" s="63">
        <v>73.140659999999997</v>
      </c>
      <c r="W136" s="11">
        <v>71.109899999999996</v>
      </c>
      <c r="X136" s="12">
        <v>77.294579999999996</v>
      </c>
    </row>
    <row r="137" spans="11:24">
      <c r="K137" s="5"/>
      <c r="L137" s="10"/>
      <c r="M137" s="10"/>
      <c r="N137" s="10"/>
      <c r="O137" s="10"/>
      <c r="P137" s="10"/>
      <c r="Q137" s="10"/>
      <c r="R137" s="10"/>
      <c r="S137" s="10"/>
      <c r="T137" s="10"/>
      <c r="U137" s="11">
        <v>67.141890000000004</v>
      </c>
      <c r="V137" s="63">
        <v>72.646919999999994</v>
      </c>
      <c r="W137" s="11">
        <v>71.833539999999999</v>
      </c>
      <c r="X137" s="12">
        <v>77.294749999999993</v>
      </c>
    </row>
    <row r="138" spans="11:24">
      <c r="K138" s="5"/>
      <c r="L138" s="10"/>
      <c r="M138" s="10"/>
      <c r="N138" s="10"/>
      <c r="O138" s="10"/>
      <c r="P138" s="10"/>
      <c r="Q138" s="10"/>
      <c r="R138" s="10"/>
      <c r="S138" s="10"/>
      <c r="T138" s="10"/>
      <c r="U138" s="11">
        <v>67.821680000000001</v>
      </c>
      <c r="V138" s="63">
        <v>72.627880000000005</v>
      </c>
      <c r="W138" s="10"/>
      <c r="X138" s="6"/>
    </row>
    <row r="139" spans="11:24">
      <c r="K139" s="5"/>
      <c r="L139" s="10"/>
      <c r="M139" s="10"/>
      <c r="N139" s="10"/>
      <c r="O139" s="10"/>
      <c r="P139" s="10"/>
      <c r="Q139" s="10"/>
      <c r="R139" s="10"/>
      <c r="S139" s="10"/>
      <c r="T139" s="10"/>
      <c r="U139" s="11">
        <v>68.498440000000002</v>
      </c>
      <c r="V139" s="63">
        <v>71.971119999999999</v>
      </c>
      <c r="W139" s="10"/>
      <c r="X139" s="6"/>
    </row>
    <row r="140" spans="11:24">
      <c r="K140" s="5"/>
      <c r="L140" s="10"/>
      <c r="M140" s="10"/>
      <c r="N140" s="10"/>
      <c r="O140" s="10"/>
      <c r="P140" s="10"/>
      <c r="Q140" s="10"/>
      <c r="R140" s="10"/>
      <c r="S140" s="10"/>
      <c r="T140" s="10"/>
      <c r="U140" s="11">
        <v>69.173259999999999</v>
      </c>
      <c r="V140" s="63">
        <v>71.791359999999997</v>
      </c>
      <c r="W140" s="10"/>
      <c r="X140" s="6"/>
    </row>
    <row r="141" spans="11:24">
      <c r="K141" s="5"/>
      <c r="L141" s="10"/>
      <c r="M141" s="10"/>
      <c r="N141" s="10"/>
      <c r="O141" s="10"/>
      <c r="P141" s="10"/>
      <c r="Q141" s="10"/>
      <c r="R141" s="10"/>
      <c r="S141" s="10"/>
      <c r="T141" s="10"/>
      <c r="U141" s="11">
        <v>69.852630000000005</v>
      </c>
      <c r="V141" s="63">
        <v>71.470339999999993</v>
      </c>
      <c r="W141" s="10"/>
      <c r="X141" s="6"/>
    </row>
    <row r="142" spans="11:24">
      <c r="K142" s="5"/>
      <c r="L142" s="10"/>
      <c r="M142" s="10"/>
      <c r="N142" s="10"/>
      <c r="O142" s="10"/>
      <c r="P142" s="10"/>
      <c r="Q142" s="10"/>
      <c r="R142" s="10"/>
      <c r="S142" s="10"/>
      <c r="T142" s="10"/>
      <c r="U142" s="11">
        <v>70.533550000000005</v>
      </c>
      <c r="V142" s="63">
        <v>71.094560000000001</v>
      </c>
      <c r="W142" s="10"/>
      <c r="X142" s="6"/>
    </row>
    <row r="143" spans="11:24">
      <c r="K143" s="7"/>
      <c r="L143" s="13"/>
      <c r="M143" s="13"/>
      <c r="N143" s="13"/>
      <c r="O143" s="13"/>
      <c r="P143" s="13"/>
      <c r="Q143" s="13"/>
      <c r="R143" s="13"/>
      <c r="S143" s="13"/>
      <c r="T143" s="13"/>
      <c r="U143" s="41">
        <v>70.533550000000005</v>
      </c>
      <c r="V143" s="41"/>
      <c r="W143" s="13"/>
      <c r="X143" s="8"/>
    </row>
  </sheetData>
  <mergeCells count="15">
    <mergeCell ref="L37:N37"/>
    <mergeCell ref="Q37:S37"/>
    <mergeCell ref="P36:S36"/>
    <mergeCell ref="U36:V36"/>
    <mergeCell ref="W36:X36"/>
    <mergeCell ref="AN4:AR4"/>
    <mergeCell ref="AG3:AR3"/>
    <mergeCell ref="B4:H4"/>
    <mergeCell ref="J4:O4"/>
    <mergeCell ref="K36:N36"/>
    <mergeCell ref="B3:O3"/>
    <mergeCell ref="R4:V4"/>
    <mergeCell ref="X4:AD4"/>
    <mergeCell ref="R3:AD3"/>
    <mergeCell ref="AG4:A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J26" sqref="J26"/>
    </sheetView>
  </sheetViews>
  <sheetFormatPr baseColWidth="10" defaultRowHeight="15" x14ac:dyDescent="0"/>
  <cols>
    <col min="2" max="2" width="14.33203125" customWidth="1"/>
    <col min="3" max="3" width="14.83203125" customWidth="1"/>
    <col min="9" max="9" width="25" customWidth="1"/>
    <col min="10" max="10" width="17.1640625" customWidth="1"/>
    <col min="11" max="11" width="24.5" customWidth="1"/>
  </cols>
  <sheetData>
    <row r="1" spans="1:17">
      <c r="A1" s="65" t="s">
        <v>96</v>
      </c>
      <c r="B1" s="66"/>
      <c r="C1" s="66"/>
      <c r="D1" s="66"/>
      <c r="E1" s="66"/>
      <c r="F1" s="66"/>
      <c r="G1" s="67"/>
      <c r="I1" s="65" t="s">
        <v>146</v>
      </c>
      <c r="J1" s="66"/>
      <c r="K1" s="66"/>
      <c r="L1" s="66"/>
      <c r="M1" s="66"/>
      <c r="N1" s="67"/>
    </row>
    <row r="2" spans="1:17">
      <c r="A2" s="68" t="s">
        <v>144</v>
      </c>
      <c r="B2" s="30"/>
      <c r="C2" s="30"/>
      <c r="D2" s="30"/>
      <c r="E2" s="30"/>
      <c r="F2" s="30"/>
      <c r="G2" s="69"/>
      <c r="I2" s="68" t="s">
        <v>177</v>
      </c>
      <c r="J2" s="30"/>
      <c r="K2" s="30"/>
      <c r="L2" s="30"/>
      <c r="M2" s="30"/>
      <c r="N2" s="69"/>
    </row>
    <row r="3" spans="1:17" ht="18" customHeight="1">
      <c r="A3" s="5"/>
      <c r="B3" s="10"/>
      <c r="C3" s="10"/>
      <c r="D3" s="10"/>
      <c r="E3" s="10"/>
      <c r="F3" s="10"/>
      <c r="G3" s="6"/>
      <c r="I3" s="5"/>
      <c r="J3" s="119" t="s">
        <v>178</v>
      </c>
      <c r="K3" s="119"/>
      <c r="L3" s="119"/>
      <c r="M3" s="10"/>
      <c r="N3" s="6"/>
    </row>
    <row r="4" spans="1:17" ht="28" customHeight="1">
      <c r="A4" s="5"/>
      <c r="B4" s="76" t="s">
        <v>142</v>
      </c>
      <c r="C4" s="76" t="s">
        <v>143</v>
      </c>
      <c r="D4" s="119"/>
      <c r="E4" s="119"/>
      <c r="F4" s="10"/>
      <c r="G4" s="6"/>
      <c r="I4" s="5"/>
      <c r="J4" s="38" t="s">
        <v>2</v>
      </c>
      <c r="K4" s="38" t="s">
        <v>88</v>
      </c>
      <c r="L4" s="38" t="s">
        <v>141</v>
      </c>
      <c r="M4" s="10"/>
      <c r="N4" s="6"/>
    </row>
    <row r="5" spans="1:17">
      <c r="A5" s="5" t="s">
        <v>97</v>
      </c>
      <c r="B5" s="11">
        <v>5697.4120000000003</v>
      </c>
      <c r="C5" s="11">
        <v>1074.6510000000001</v>
      </c>
      <c r="D5" s="72"/>
      <c r="E5" s="72"/>
      <c r="F5" s="10"/>
      <c r="G5" s="6"/>
      <c r="I5" s="5"/>
      <c r="J5" s="11">
        <v>30965</v>
      </c>
      <c r="K5" s="11">
        <v>25038</v>
      </c>
      <c r="L5" s="11">
        <v>24508</v>
      </c>
      <c r="M5" s="10"/>
      <c r="N5" s="6"/>
    </row>
    <row r="6" spans="1:17">
      <c r="A6" s="5" t="s">
        <v>98</v>
      </c>
      <c r="B6" s="11">
        <v>3491.125</v>
      </c>
      <c r="C6" s="11">
        <v>305.8167143</v>
      </c>
      <c r="D6" s="10"/>
      <c r="E6" s="10"/>
      <c r="F6" s="10"/>
      <c r="G6" s="6"/>
      <c r="I6" s="5"/>
      <c r="J6" s="11">
        <v>26010</v>
      </c>
      <c r="K6" s="11">
        <v>16652</v>
      </c>
      <c r="L6" s="11">
        <v>28342</v>
      </c>
      <c r="M6" s="10"/>
      <c r="N6" s="6"/>
    </row>
    <row r="7" spans="1:17">
      <c r="A7" s="5" t="s">
        <v>99</v>
      </c>
      <c r="B7" s="11">
        <v>2323.2539999999999</v>
      </c>
      <c r="C7" s="11">
        <v>2120.4659999999999</v>
      </c>
      <c r="D7" s="10"/>
      <c r="E7" s="10"/>
      <c r="F7" s="10"/>
      <c r="G7" s="6"/>
      <c r="I7" s="5"/>
      <c r="J7" s="11">
        <v>34580</v>
      </c>
      <c r="K7" s="11">
        <v>15636</v>
      </c>
      <c r="L7" s="11">
        <v>35324</v>
      </c>
      <c r="M7" s="10"/>
      <c r="N7" s="6"/>
    </row>
    <row r="8" spans="1:17">
      <c r="A8" s="5" t="s">
        <v>100</v>
      </c>
      <c r="B8" s="11">
        <v>676.38099999999997</v>
      </c>
      <c r="C8" s="11">
        <v>1172.1165000000001</v>
      </c>
      <c r="D8" s="10"/>
      <c r="E8" s="10"/>
      <c r="F8" s="10"/>
      <c r="G8" s="6"/>
      <c r="I8" s="5"/>
      <c r="J8" s="11">
        <v>33196</v>
      </c>
      <c r="K8" s="11"/>
      <c r="L8" s="11">
        <v>20598</v>
      </c>
      <c r="M8" s="10"/>
      <c r="N8" s="6"/>
    </row>
    <row r="9" spans="1:17">
      <c r="A9" s="5" t="s">
        <v>101</v>
      </c>
      <c r="B9" s="11">
        <v>737.3125</v>
      </c>
      <c r="C9" s="11">
        <v>262.66449999999998</v>
      </c>
      <c r="D9" s="10"/>
      <c r="E9" s="10"/>
      <c r="F9" s="10"/>
      <c r="G9" s="6"/>
      <c r="I9" s="5"/>
      <c r="J9" s="10"/>
      <c r="K9" s="10"/>
      <c r="L9" s="10"/>
      <c r="M9" s="10"/>
      <c r="N9" s="6"/>
    </row>
    <row r="10" spans="1:17">
      <c r="A10" s="5" t="s">
        <v>102</v>
      </c>
      <c r="B10" s="11">
        <v>737.3125</v>
      </c>
      <c r="C10" s="11">
        <v>1312.4110000000001</v>
      </c>
      <c r="D10" s="10"/>
      <c r="E10" s="10"/>
      <c r="F10" s="10"/>
      <c r="G10" s="6"/>
      <c r="I10" s="5" t="s">
        <v>4</v>
      </c>
      <c r="J10" s="11">
        <v>31188</v>
      </c>
      <c r="K10" s="11">
        <v>19109</v>
      </c>
      <c r="L10" s="11">
        <v>27193</v>
      </c>
      <c r="M10" s="10"/>
      <c r="N10" s="75"/>
    </row>
    <row r="11" spans="1:17">
      <c r="A11" s="5" t="s">
        <v>103</v>
      </c>
      <c r="B11" s="11">
        <v>13454.51</v>
      </c>
      <c r="C11" s="11">
        <v>1056.9865</v>
      </c>
      <c r="D11" s="10"/>
      <c r="E11" s="10"/>
      <c r="F11" s="10"/>
      <c r="G11" s="6"/>
      <c r="I11" s="5" t="s">
        <v>5</v>
      </c>
      <c r="J11" s="11">
        <v>1880</v>
      </c>
      <c r="K11" s="11">
        <v>2979</v>
      </c>
      <c r="L11" s="11">
        <v>3138</v>
      </c>
      <c r="M11" s="10"/>
      <c r="N11" s="75"/>
      <c r="O11" s="2"/>
      <c r="P11" s="2"/>
      <c r="Q11" s="2"/>
    </row>
    <row r="12" spans="1:17" ht="30">
      <c r="A12" s="5" t="s">
        <v>104</v>
      </c>
      <c r="B12" s="11">
        <v>781.25</v>
      </c>
      <c r="C12" s="11">
        <v>681.41200000000003</v>
      </c>
      <c r="D12" s="10"/>
      <c r="E12" s="10"/>
      <c r="F12" s="10"/>
      <c r="G12" s="6"/>
      <c r="I12" s="59" t="s">
        <v>82</v>
      </c>
      <c r="J12" s="11" t="s">
        <v>77</v>
      </c>
      <c r="K12" s="10"/>
      <c r="L12" s="10"/>
      <c r="M12" s="10"/>
      <c r="N12" s="75"/>
    </row>
    <row r="13" spans="1:17">
      <c r="A13" s="5" t="s">
        <v>105</v>
      </c>
      <c r="B13" s="11">
        <v>813.42200000000003</v>
      </c>
      <c r="C13" s="11">
        <v>781.40160000000003</v>
      </c>
      <c r="D13" s="10"/>
      <c r="E13" s="10"/>
      <c r="F13" s="10"/>
      <c r="G13" s="6"/>
      <c r="I13" s="60" t="s">
        <v>150</v>
      </c>
      <c r="J13" s="11">
        <v>2.8000000000000001E-2</v>
      </c>
      <c r="K13" s="10"/>
      <c r="L13" s="11"/>
      <c r="M13" s="11"/>
      <c r="N13" s="12"/>
      <c r="O13" s="2"/>
    </row>
    <row r="14" spans="1:17">
      <c r="A14" s="5" t="s">
        <v>106</v>
      </c>
      <c r="B14" s="11">
        <v>2484.6750000000002</v>
      </c>
      <c r="C14" s="11">
        <v>1074.3889999999999</v>
      </c>
      <c r="D14" s="10"/>
      <c r="E14" s="10"/>
      <c r="F14" s="10"/>
      <c r="G14" s="6"/>
      <c r="I14" s="61" t="s">
        <v>151</v>
      </c>
      <c r="J14" s="41">
        <v>0.4763</v>
      </c>
      <c r="K14" s="13"/>
      <c r="L14" s="41"/>
      <c r="M14" s="41"/>
      <c r="N14" s="14"/>
      <c r="O14" s="2"/>
    </row>
    <row r="15" spans="1:17">
      <c r="A15" s="5" t="s">
        <v>107</v>
      </c>
      <c r="B15" s="11">
        <v>8673.2340000000004</v>
      </c>
      <c r="C15" s="11">
        <v>1074.6510000000001</v>
      </c>
      <c r="D15" s="10"/>
      <c r="E15" s="10"/>
      <c r="F15" s="10"/>
      <c r="G15" s="6"/>
    </row>
    <row r="16" spans="1:17">
      <c r="A16" s="5" t="s">
        <v>108</v>
      </c>
      <c r="B16" s="11">
        <v>5896.4539999999997</v>
      </c>
      <c r="C16" s="11">
        <v>305.8167143</v>
      </c>
      <c r="D16" s="10"/>
      <c r="E16" s="10"/>
      <c r="F16" s="10"/>
      <c r="G16" s="6"/>
    </row>
    <row r="17" spans="1:14">
      <c r="A17" s="5" t="s">
        <v>109</v>
      </c>
      <c r="B17" s="11">
        <v>4832.6480000000001</v>
      </c>
      <c r="C17" s="11">
        <v>305.8167143</v>
      </c>
      <c r="D17" s="10"/>
      <c r="E17" s="10"/>
      <c r="F17" s="10"/>
      <c r="G17" s="6"/>
      <c r="I17" s="65" t="s">
        <v>147</v>
      </c>
      <c r="J17" s="66"/>
      <c r="K17" s="66"/>
      <c r="L17" s="66"/>
      <c r="M17" s="66"/>
      <c r="N17" s="67"/>
    </row>
    <row r="18" spans="1:14">
      <c r="A18" s="5" t="s">
        <v>110</v>
      </c>
      <c r="B18" s="11">
        <v>1812.1320000000001</v>
      </c>
      <c r="C18" s="11">
        <v>305.8167143</v>
      </c>
      <c r="D18" s="10"/>
      <c r="E18" s="10"/>
      <c r="F18" s="10"/>
      <c r="G18" s="6"/>
      <c r="I18" s="68" t="s">
        <v>179</v>
      </c>
      <c r="J18" s="30"/>
      <c r="K18" s="30"/>
      <c r="L18" s="30"/>
      <c r="M18" s="30"/>
      <c r="N18" s="69"/>
    </row>
    <row r="19" spans="1:14">
      <c r="A19" s="5" t="s">
        <v>111</v>
      </c>
      <c r="B19" s="11">
        <v>2516.828</v>
      </c>
      <c r="C19" s="11">
        <v>305.8167143</v>
      </c>
      <c r="D19" s="10"/>
      <c r="E19" s="10"/>
      <c r="F19" s="10"/>
      <c r="G19" s="6"/>
      <c r="I19" s="5"/>
      <c r="J19" s="10"/>
      <c r="K19" s="10"/>
      <c r="L19" s="10"/>
      <c r="M19" s="10"/>
      <c r="N19" s="6"/>
    </row>
    <row r="20" spans="1:14">
      <c r="A20" s="5" t="s">
        <v>112</v>
      </c>
      <c r="B20" s="11">
        <v>517.32399999999996</v>
      </c>
      <c r="C20" s="11">
        <v>305.8167143</v>
      </c>
      <c r="D20" s="10"/>
      <c r="E20" s="10"/>
      <c r="F20" s="10"/>
      <c r="G20" s="6"/>
      <c r="I20" s="5"/>
      <c r="J20" s="10"/>
      <c r="K20" s="10"/>
      <c r="L20" s="10"/>
      <c r="M20" s="10"/>
      <c r="N20" s="6"/>
    </row>
    <row r="21" spans="1:14">
      <c r="A21" s="5" t="s">
        <v>113</v>
      </c>
      <c r="B21" s="11">
        <v>517.32399999999996</v>
      </c>
      <c r="C21" s="11">
        <v>305.8167143</v>
      </c>
      <c r="D21" s="10"/>
      <c r="E21" s="10"/>
      <c r="F21" s="10"/>
      <c r="G21" s="6"/>
      <c r="I21" s="5"/>
      <c r="J21" s="38" t="s">
        <v>2</v>
      </c>
      <c r="K21" s="38" t="s">
        <v>88</v>
      </c>
      <c r="L21" s="10"/>
      <c r="M21" s="10"/>
      <c r="N21" s="6"/>
    </row>
    <row r="22" spans="1:14">
      <c r="A22" s="5" t="s">
        <v>114</v>
      </c>
      <c r="B22" s="11">
        <v>517.32399999999996</v>
      </c>
      <c r="C22" s="11">
        <v>1172.1165000000001</v>
      </c>
      <c r="D22" s="10"/>
      <c r="E22" s="10"/>
      <c r="F22" s="10"/>
      <c r="G22" s="6"/>
      <c r="I22" s="5"/>
      <c r="J22" s="11">
        <v>4.2154860259999998</v>
      </c>
      <c r="K22" s="11">
        <v>2.879924248</v>
      </c>
      <c r="L22" s="10"/>
      <c r="M22" s="10"/>
      <c r="N22" s="6"/>
    </row>
    <row r="23" spans="1:14">
      <c r="A23" s="5" t="s">
        <v>115</v>
      </c>
      <c r="B23" s="11">
        <v>517.32399999999996</v>
      </c>
      <c r="C23" s="11">
        <v>262.66449999999998</v>
      </c>
      <c r="D23" s="10"/>
      <c r="E23" s="10"/>
      <c r="F23" s="10"/>
      <c r="G23" s="6"/>
      <c r="I23" s="5"/>
      <c r="J23" s="11">
        <v>4.4681565570000004</v>
      </c>
      <c r="K23" s="11">
        <v>2.9275189180000001</v>
      </c>
      <c r="L23" s="10"/>
      <c r="M23" s="10"/>
      <c r="N23" s="6"/>
    </row>
    <row r="24" spans="1:14">
      <c r="A24" s="5" t="s">
        <v>116</v>
      </c>
      <c r="B24" s="11">
        <v>517.32399999999996</v>
      </c>
      <c r="C24" s="11">
        <v>262.66449999999998</v>
      </c>
      <c r="D24" s="10"/>
      <c r="E24" s="10"/>
      <c r="F24" s="10"/>
      <c r="G24" s="6"/>
      <c r="I24" s="5"/>
      <c r="J24" s="11">
        <v>5.7754431759999996</v>
      </c>
      <c r="K24" s="11">
        <v>2.069619141</v>
      </c>
      <c r="L24" s="10"/>
      <c r="M24" s="10"/>
      <c r="N24" s="6"/>
    </row>
    <row r="25" spans="1:14">
      <c r="A25" s="5" t="s">
        <v>117</v>
      </c>
      <c r="B25" s="11">
        <v>517.32399999999996</v>
      </c>
      <c r="C25" s="11">
        <v>262.66449999999998</v>
      </c>
      <c r="D25" s="10"/>
      <c r="E25" s="10"/>
      <c r="F25" s="10"/>
      <c r="G25" s="6"/>
      <c r="I25" s="5"/>
      <c r="J25" s="10"/>
      <c r="K25" s="10"/>
      <c r="L25" s="10"/>
      <c r="M25" s="10"/>
      <c r="N25" s="6"/>
    </row>
    <row r="26" spans="1:14">
      <c r="A26" s="5" t="s">
        <v>118</v>
      </c>
      <c r="B26" s="11">
        <v>1092.3710000000001</v>
      </c>
      <c r="C26" s="11">
        <v>262.66449999999998</v>
      </c>
      <c r="D26" s="10"/>
      <c r="E26" s="10"/>
      <c r="F26" s="10"/>
      <c r="G26" s="6"/>
      <c r="I26" s="5" t="s">
        <v>4</v>
      </c>
      <c r="J26" s="11">
        <v>4.82</v>
      </c>
      <c r="K26" s="11">
        <v>2.6259999999999999</v>
      </c>
      <c r="L26" s="10"/>
      <c r="M26" s="10"/>
      <c r="N26" s="6"/>
    </row>
    <row r="27" spans="1:14">
      <c r="A27" s="5" t="s">
        <v>119</v>
      </c>
      <c r="B27" s="11">
        <v>606.52049999999997</v>
      </c>
      <c r="C27" s="11">
        <v>262.66449999999998</v>
      </c>
      <c r="D27" s="10"/>
      <c r="E27" s="10"/>
      <c r="F27" s="10"/>
      <c r="G27" s="6"/>
      <c r="I27" s="5" t="s">
        <v>5</v>
      </c>
      <c r="J27" s="11">
        <v>0.4834</v>
      </c>
      <c r="K27" s="11">
        <v>0.27839999999999998</v>
      </c>
      <c r="L27" s="10"/>
      <c r="M27" s="10"/>
      <c r="N27" s="6"/>
    </row>
    <row r="28" spans="1:14">
      <c r="A28" s="5" t="s">
        <v>120</v>
      </c>
      <c r="B28" s="11">
        <v>606.52049999999997</v>
      </c>
      <c r="C28" s="11">
        <v>1312.4110000000001</v>
      </c>
      <c r="D28" s="10"/>
      <c r="E28" s="10"/>
      <c r="F28" s="10"/>
      <c r="G28" s="6"/>
      <c r="I28" s="5"/>
      <c r="J28" s="10"/>
      <c r="K28" s="10"/>
      <c r="L28" s="10"/>
      <c r="M28" s="10"/>
      <c r="N28" s="6"/>
    </row>
    <row r="29" spans="1:14" ht="19" customHeight="1">
      <c r="A29" s="5" t="s">
        <v>121</v>
      </c>
      <c r="B29" s="11">
        <v>606.52049999999997</v>
      </c>
      <c r="C29" s="11">
        <v>1056.9865</v>
      </c>
      <c r="D29" s="10"/>
      <c r="E29" s="10"/>
      <c r="F29" s="10"/>
      <c r="G29" s="6"/>
      <c r="I29" s="106" t="s">
        <v>148</v>
      </c>
      <c r="J29" s="107"/>
      <c r="K29" s="74" t="s">
        <v>149</v>
      </c>
      <c r="L29" s="13"/>
      <c r="M29" s="13"/>
      <c r="N29" s="8"/>
    </row>
    <row r="30" spans="1:14">
      <c r="A30" s="5" t="s">
        <v>122</v>
      </c>
      <c r="B30" s="11">
        <v>606.52049999999997</v>
      </c>
      <c r="C30" s="11">
        <v>681.41200000000003</v>
      </c>
      <c r="D30" s="10"/>
      <c r="E30" s="10"/>
      <c r="F30" s="10"/>
      <c r="G30" s="6"/>
    </row>
    <row r="31" spans="1:14">
      <c r="A31" s="5" t="s">
        <v>123</v>
      </c>
      <c r="B31" s="11">
        <v>1265.1130000000001</v>
      </c>
      <c r="C31" s="11">
        <v>781.40160000000003</v>
      </c>
      <c r="D31" s="10"/>
      <c r="E31" s="10"/>
      <c r="F31" s="10"/>
      <c r="G31" s="6"/>
    </row>
    <row r="32" spans="1:14">
      <c r="A32" s="5" t="s">
        <v>124</v>
      </c>
      <c r="B32" s="11">
        <v>976.76966670000002</v>
      </c>
      <c r="C32" s="11">
        <v>1074.3889999999999</v>
      </c>
      <c r="D32" s="10"/>
      <c r="E32" s="10"/>
      <c r="F32" s="10"/>
      <c r="G32" s="6"/>
    </row>
    <row r="33" spans="1:7">
      <c r="A33" s="5" t="s">
        <v>125</v>
      </c>
      <c r="B33" s="11">
        <v>1265.1130000000001</v>
      </c>
      <c r="C33" s="11">
        <v>681.41200000000003</v>
      </c>
      <c r="D33" s="10"/>
      <c r="E33" s="10"/>
      <c r="F33" s="10"/>
      <c r="G33" s="6"/>
    </row>
    <row r="34" spans="1:7">
      <c r="A34" s="5" t="s">
        <v>126</v>
      </c>
      <c r="B34" s="11">
        <v>976.76966670000002</v>
      </c>
      <c r="C34" s="11">
        <v>781.40160000000003</v>
      </c>
      <c r="D34" s="10"/>
      <c r="E34" s="10"/>
      <c r="F34" s="10"/>
      <c r="G34" s="6"/>
    </row>
    <row r="35" spans="1:7">
      <c r="A35" s="5" t="s">
        <v>127</v>
      </c>
      <c r="B35" s="11">
        <v>976.76966670000002</v>
      </c>
      <c r="C35" s="11">
        <v>1074.3889999999999</v>
      </c>
      <c r="D35" s="10"/>
      <c r="E35" s="10"/>
      <c r="F35" s="10"/>
      <c r="G35" s="6"/>
    </row>
    <row r="36" spans="1:7">
      <c r="A36" s="5" t="s">
        <v>128</v>
      </c>
      <c r="B36" s="11">
        <v>3157.2280000000001</v>
      </c>
      <c r="C36" s="11">
        <v>781.40160000000003</v>
      </c>
      <c r="D36" s="10"/>
      <c r="E36" s="10"/>
      <c r="F36" s="10"/>
      <c r="G36" s="6"/>
    </row>
    <row r="37" spans="1:7">
      <c r="A37" s="5" t="s">
        <v>129</v>
      </c>
      <c r="B37" s="11">
        <v>229.24433329999999</v>
      </c>
      <c r="C37" s="11">
        <v>1074.3889999999999</v>
      </c>
      <c r="D37" s="10"/>
      <c r="E37" s="10"/>
      <c r="F37" s="10"/>
      <c r="G37" s="6"/>
    </row>
    <row r="38" spans="1:7">
      <c r="A38" s="5" t="s">
        <v>130</v>
      </c>
      <c r="B38" s="11">
        <v>3018.3209999999999</v>
      </c>
      <c r="C38" s="11">
        <v>781.40160000000003</v>
      </c>
      <c r="D38" s="10"/>
      <c r="E38" s="10"/>
      <c r="F38" s="10"/>
      <c r="G38" s="6"/>
    </row>
    <row r="39" spans="1:7">
      <c r="A39" s="5" t="s">
        <v>131</v>
      </c>
      <c r="B39" s="11">
        <v>5747.2759999999998</v>
      </c>
      <c r="C39" s="11"/>
      <c r="D39" s="10"/>
      <c r="E39" s="10"/>
      <c r="F39" s="10"/>
      <c r="G39" s="6"/>
    </row>
    <row r="40" spans="1:7">
      <c r="A40" s="5" t="s">
        <v>132</v>
      </c>
      <c r="B40" s="11">
        <v>1256.2149999999999</v>
      </c>
      <c r="C40" s="11"/>
      <c r="D40" s="10"/>
      <c r="E40" s="10"/>
      <c r="F40" s="10"/>
      <c r="G40" s="6"/>
    </row>
    <row r="41" spans="1:7">
      <c r="A41" s="5" t="s">
        <v>133</v>
      </c>
      <c r="B41" s="11">
        <v>5556.8729999999996</v>
      </c>
      <c r="C41" s="11"/>
      <c r="D41" s="10"/>
      <c r="E41" s="10"/>
      <c r="F41" s="10"/>
      <c r="G41" s="6"/>
    </row>
    <row r="42" spans="1:7">
      <c r="A42" s="5" t="s">
        <v>134</v>
      </c>
      <c r="B42" s="11">
        <v>229.24433329999999</v>
      </c>
      <c r="C42" s="11"/>
      <c r="D42" s="10"/>
      <c r="E42" s="10"/>
      <c r="F42" s="10"/>
      <c r="G42" s="6"/>
    </row>
    <row r="43" spans="1:7">
      <c r="A43" s="5" t="s">
        <v>135</v>
      </c>
      <c r="B43" s="11">
        <v>229.24433329999999</v>
      </c>
      <c r="C43" s="11"/>
      <c r="D43" s="10"/>
      <c r="E43" s="10"/>
      <c r="F43" s="10"/>
      <c r="G43" s="6"/>
    </row>
    <row r="44" spans="1:7">
      <c r="A44" s="5" t="s">
        <v>136</v>
      </c>
      <c r="B44" s="11">
        <v>646.42999999999995</v>
      </c>
      <c r="C44" s="11"/>
      <c r="D44" s="10"/>
      <c r="E44" s="10"/>
      <c r="F44" s="10"/>
      <c r="G44" s="6"/>
    </row>
    <row r="45" spans="1:7">
      <c r="A45" s="5" t="s">
        <v>137</v>
      </c>
      <c r="B45" s="11">
        <v>5252.4759999999997</v>
      </c>
      <c r="C45" s="11"/>
      <c r="D45" s="10"/>
      <c r="E45" s="10"/>
      <c r="F45" s="10"/>
      <c r="G45" s="6"/>
    </row>
    <row r="46" spans="1:7">
      <c r="A46" s="5" t="s">
        <v>138</v>
      </c>
      <c r="B46" s="11">
        <v>586.66600000000005</v>
      </c>
      <c r="C46" s="11"/>
      <c r="D46" s="10"/>
      <c r="E46" s="10"/>
      <c r="F46" s="10"/>
      <c r="G46" s="6"/>
    </row>
    <row r="47" spans="1:7">
      <c r="A47" s="5" t="s">
        <v>139</v>
      </c>
      <c r="B47" s="11">
        <v>1058.087</v>
      </c>
      <c r="C47" s="11"/>
      <c r="D47" s="10"/>
      <c r="E47" s="10"/>
      <c r="F47" s="10"/>
      <c r="G47" s="6"/>
    </row>
    <row r="48" spans="1:7">
      <c r="A48" s="5" t="s">
        <v>140</v>
      </c>
      <c r="B48" s="11">
        <v>646.42999999999995</v>
      </c>
      <c r="C48" s="11"/>
      <c r="D48" s="10"/>
      <c r="E48" s="10"/>
      <c r="F48" s="10"/>
      <c r="G48" s="6"/>
    </row>
    <row r="49" spans="1:7">
      <c r="A49" s="5"/>
      <c r="B49" s="10"/>
      <c r="C49" s="10"/>
      <c r="D49" s="10"/>
      <c r="E49" s="10"/>
      <c r="F49" s="10"/>
      <c r="G49" s="6"/>
    </row>
    <row r="50" spans="1:7">
      <c r="A50" s="5" t="s">
        <v>4</v>
      </c>
      <c r="B50" s="11">
        <v>2151</v>
      </c>
      <c r="C50" s="11">
        <v>744.7</v>
      </c>
      <c r="D50" s="10"/>
      <c r="E50" s="10"/>
      <c r="F50" s="10"/>
      <c r="G50" s="6"/>
    </row>
    <row r="51" spans="1:7">
      <c r="A51" s="5" t="s">
        <v>5</v>
      </c>
      <c r="B51" s="11">
        <v>401.2</v>
      </c>
      <c r="C51" s="11">
        <v>76.180000000000007</v>
      </c>
      <c r="D51" s="11"/>
      <c r="E51" s="10"/>
      <c r="F51" s="10"/>
      <c r="G51" s="6"/>
    </row>
    <row r="52" spans="1:7">
      <c r="A52" s="5"/>
      <c r="B52" s="56"/>
      <c r="C52" s="10"/>
      <c r="D52" s="10"/>
      <c r="E52" s="10"/>
      <c r="F52" s="10"/>
      <c r="G52" s="6"/>
    </row>
    <row r="53" spans="1:7" ht="46" customHeight="1">
      <c r="A53" s="106" t="s">
        <v>56</v>
      </c>
      <c r="B53" s="107"/>
      <c r="C53" s="74" t="s">
        <v>145</v>
      </c>
      <c r="D53" s="13"/>
      <c r="E53" s="13"/>
      <c r="F53" s="13"/>
      <c r="G53" s="8"/>
    </row>
  </sheetData>
  <mergeCells count="4">
    <mergeCell ref="D4:E4"/>
    <mergeCell ref="A53:B53"/>
    <mergeCell ref="I29:J29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opLeftCell="A44" workbookViewId="0">
      <selection activeCell="D16" sqref="D16"/>
    </sheetView>
  </sheetViews>
  <sheetFormatPr baseColWidth="10" defaultRowHeight="15" x14ac:dyDescent="0"/>
  <cols>
    <col min="6" max="6" width="14" customWidth="1"/>
    <col min="8" max="8" width="35.1640625" customWidth="1"/>
  </cols>
  <sheetData>
    <row r="1" spans="1:36">
      <c r="A1" s="78" t="s">
        <v>161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7"/>
    </row>
    <row r="2" spans="1:36">
      <c r="A2" s="5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6"/>
    </row>
    <row r="3" spans="1:36">
      <c r="A3" s="5" t="s">
        <v>160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6"/>
    </row>
    <row r="4" spans="1:36">
      <c r="A4" s="21" t="s">
        <v>18</v>
      </c>
      <c r="B4" s="105" t="s">
        <v>2</v>
      </c>
      <c r="C4" s="105"/>
      <c r="D4" s="105"/>
      <c r="E4" s="105"/>
      <c r="F4" s="105"/>
      <c r="G4" s="105" t="s">
        <v>21</v>
      </c>
      <c r="H4" s="105"/>
      <c r="I4" s="105"/>
      <c r="J4" s="105"/>
      <c r="K4" s="105" t="s">
        <v>152</v>
      </c>
      <c r="L4" s="105"/>
      <c r="M4" s="105"/>
      <c r="N4" s="105"/>
      <c r="O4" s="105"/>
      <c r="P4" s="105" t="s">
        <v>153</v>
      </c>
      <c r="Q4" s="105"/>
      <c r="R4" s="105"/>
      <c r="S4" s="105"/>
      <c r="T4" s="105" t="s">
        <v>20</v>
      </c>
      <c r="U4" s="105"/>
      <c r="V4" s="105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</row>
    <row r="5" spans="1:36">
      <c r="A5" s="23" t="s">
        <v>154</v>
      </c>
      <c r="B5" s="23">
        <v>39</v>
      </c>
      <c r="C5" s="23">
        <v>35</v>
      </c>
      <c r="D5" s="23">
        <v>21</v>
      </c>
      <c r="E5" s="23">
        <v>34</v>
      </c>
      <c r="F5" s="23">
        <v>38</v>
      </c>
      <c r="G5" s="23">
        <v>59</v>
      </c>
      <c r="H5" s="23">
        <v>60</v>
      </c>
      <c r="I5" s="23">
        <v>34</v>
      </c>
      <c r="J5" s="23">
        <v>41</v>
      </c>
      <c r="K5" s="23">
        <v>49</v>
      </c>
      <c r="L5" s="23">
        <v>42</v>
      </c>
      <c r="M5" s="23">
        <v>46</v>
      </c>
      <c r="N5" s="23">
        <v>44</v>
      </c>
      <c r="O5" s="23">
        <v>58</v>
      </c>
      <c r="P5" s="23">
        <v>43</v>
      </c>
      <c r="Q5" s="23">
        <v>29</v>
      </c>
      <c r="R5" s="23">
        <v>46</v>
      </c>
      <c r="S5" s="23">
        <v>47</v>
      </c>
      <c r="T5" s="23">
        <v>37</v>
      </c>
      <c r="U5" s="23">
        <v>40</v>
      </c>
      <c r="V5" s="23">
        <v>39</v>
      </c>
      <c r="AA5" s="2"/>
      <c r="AB5" s="2"/>
      <c r="AC5" s="2"/>
      <c r="AG5" s="2"/>
      <c r="AH5" s="2"/>
      <c r="AI5" s="2"/>
      <c r="AJ5" s="2"/>
    </row>
    <row r="6" spans="1:36">
      <c r="A6" s="23" t="s">
        <v>155</v>
      </c>
      <c r="B6" s="23">
        <v>163</v>
      </c>
      <c r="C6" s="23">
        <v>134</v>
      </c>
      <c r="D6" s="23">
        <v>154</v>
      </c>
      <c r="E6" s="23">
        <v>146</v>
      </c>
      <c r="F6" s="23">
        <v>74</v>
      </c>
      <c r="G6" s="23">
        <v>207</v>
      </c>
      <c r="H6" s="23">
        <v>214</v>
      </c>
      <c r="I6" s="23">
        <v>210</v>
      </c>
      <c r="J6" s="23">
        <v>248</v>
      </c>
      <c r="K6" s="23">
        <v>156</v>
      </c>
      <c r="L6" s="23">
        <v>154</v>
      </c>
      <c r="M6" s="23">
        <v>210</v>
      </c>
      <c r="N6" s="23">
        <v>173</v>
      </c>
      <c r="O6" s="23">
        <v>203</v>
      </c>
      <c r="P6" s="23">
        <v>264</v>
      </c>
      <c r="Q6" s="23">
        <v>200</v>
      </c>
      <c r="R6" s="23">
        <v>218</v>
      </c>
      <c r="S6" s="23">
        <v>256</v>
      </c>
      <c r="T6" s="23">
        <v>137</v>
      </c>
      <c r="U6" s="23">
        <v>140</v>
      </c>
      <c r="V6" s="23">
        <v>150</v>
      </c>
      <c r="AA6" s="2"/>
      <c r="AB6" s="2"/>
      <c r="AC6" s="2"/>
      <c r="AG6" s="2"/>
      <c r="AH6" s="2"/>
      <c r="AI6" s="2"/>
      <c r="AJ6" s="2"/>
    </row>
    <row r="7" spans="1:36">
      <c r="A7" s="23" t="s">
        <v>156</v>
      </c>
      <c r="B7" s="23">
        <v>139</v>
      </c>
      <c r="C7" s="23">
        <v>138</v>
      </c>
      <c r="D7" s="23">
        <v>175</v>
      </c>
      <c r="E7" s="23">
        <v>197</v>
      </c>
      <c r="F7" s="23">
        <v>75</v>
      </c>
      <c r="G7" s="23">
        <v>177</v>
      </c>
      <c r="H7" s="23">
        <v>197</v>
      </c>
      <c r="I7" s="23">
        <v>173</v>
      </c>
      <c r="J7" s="23">
        <v>264</v>
      </c>
      <c r="K7" s="23">
        <v>164</v>
      </c>
      <c r="L7" s="23">
        <v>168</v>
      </c>
      <c r="M7" s="23">
        <v>232</v>
      </c>
      <c r="N7" s="23">
        <v>237</v>
      </c>
      <c r="O7" s="23">
        <v>207</v>
      </c>
      <c r="P7" s="23">
        <v>321</v>
      </c>
      <c r="Q7" s="23">
        <v>245</v>
      </c>
      <c r="R7" s="23">
        <v>279</v>
      </c>
      <c r="S7" s="23">
        <v>340</v>
      </c>
      <c r="T7" s="23">
        <v>119</v>
      </c>
      <c r="U7" s="23">
        <v>150</v>
      </c>
      <c r="V7" s="23">
        <v>155</v>
      </c>
      <c r="AA7" s="2"/>
      <c r="AB7" s="2"/>
      <c r="AC7" s="2"/>
      <c r="AG7" s="2"/>
      <c r="AH7" s="2"/>
      <c r="AI7" s="2"/>
      <c r="AJ7" s="2"/>
    </row>
    <row r="8" spans="1:36">
      <c r="A8" s="23" t="s">
        <v>157</v>
      </c>
      <c r="B8" s="23">
        <v>92</v>
      </c>
      <c r="C8" s="23">
        <v>159</v>
      </c>
      <c r="D8" s="23">
        <v>147</v>
      </c>
      <c r="E8" s="23">
        <v>107</v>
      </c>
      <c r="F8" s="23">
        <v>42</v>
      </c>
      <c r="G8" s="23">
        <v>171</v>
      </c>
      <c r="H8" s="23">
        <v>138</v>
      </c>
      <c r="I8" s="23">
        <v>132</v>
      </c>
      <c r="J8" s="23">
        <v>195</v>
      </c>
      <c r="K8" s="23">
        <v>121</v>
      </c>
      <c r="L8" s="23">
        <v>132</v>
      </c>
      <c r="M8" s="23">
        <v>208</v>
      </c>
      <c r="N8" s="23">
        <v>198</v>
      </c>
      <c r="O8" s="23">
        <v>153</v>
      </c>
      <c r="P8" s="23">
        <v>280</v>
      </c>
      <c r="Q8" s="23">
        <v>205</v>
      </c>
      <c r="R8" s="23">
        <v>264</v>
      </c>
      <c r="S8" s="23">
        <v>253</v>
      </c>
      <c r="T8" s="23">
        <v>72</v>
      </c>
      <c r="U8" s="23">
        <v>80</v>
      </c>
      <c r="V8" s="23">
        <v>90</v>
      </c>
      <c r="AA8" s="2"/>
      <c r="AB8" s="2"/>
      <c r="AC8" s="2"/>
      <c r="AG8" s="2"/>
      <c r="AH8" s="2"/>
      <c r="AI8" s="2"/>
      <c r="AJ8" s="2"/>
    </row>
    <row r="9" spans="1:36">
      <c r="A9" s="23" t="s">
        <v>158</v>
      </c>
      <c r="B9" s="23">
        <v>73</v>
      </c>
      <c r="C9" s="23">
        <v>112</v>
      </c>
      <c r="D9" s="23">
        <v>95</v>
      </c>
      <c r="E9" s="23">
        <v>79</v>
      </c>
      <c r="F9" s="23">
        <v>40</v>
      </c>
      <c r="G9" s="23">
        <v>127</v>
      </c>
      <c r="H9" s="23">
        <v>110</v>
      </c>
      <c r="I9" s="23">
        <v>104</v>
      </c>
      <c r="J9" s="23">
        <v>133</v>
      </c>
      <c r="K9" s="23">
        <v>122</v>
      </c>
      <c r="L9" s="23">
        <v>130</v>
      </c>
      <c r="M9" s="23">
        <v>134</v>
      </c>
      <c r="N9" s="23">
        <v>146</v>
      </c>
      <c r="O9" s="23">
        <v>126</v>
      </c>
      <c r="P9" s="23">
        <v>203</v>
      </c>
      <c r="Q9" s="23">
        <v>136</v>
      </c>
      <c r="R9" s="23">
        <v>179</v>
      </c>
      <c r="S9" s="23">
        <v>162</v>
      </c>
      <c r="T9" s="23">
        <v>45</v>
      </c>
      <c r="U9" s="23">
        <v>50</v>
      </c>
      <c r="V9" s="23">
        <v>75</v>
      </c>
      <c r="AA9" s="2"/>
      <c r="AB9" s="2"/>
      <c r="AC9" s="2"/>
      <c r="AG9" s="2"/>
      <c r="AH9" s="2"/>
      <c r="AI9" s="2"/>
      <c r="AJ9" s="2"/>
    </row>
    <row r="10" spans="1:36">
      <c r="A10" s="23" t="s">
        <v>159</v>
      </c>
      <c r="B10" s="23">
        <v>60</v>
      </c>
      <c r="C10" s="23">
        <v>70</v>
      </c>
      <c r="D10" s="23">
        <v>72</v>
      </c>
      <c r="E10" s="23">
        <v>67</v>
      </c>
      <c r="F10" s="23">
        <v>36</v>
      </c>
      <c r="G10" s="23">
        <v>87</v>
      </c>
      <c r="H10" s="23">
        <v>83</v>
      </c>
      <c r="I10" s="23">
        <v>67</v>
      </c>
      <c r="J10" s="23">
        <v>104</v>
      </c>
      <c r="K10" s="23">
        <v>92</v>
      </c>
      <c r="L10" s="23">
        <v>94</v>
      </c>
      <c r="M10" s="23">
        <v>86</v>
      </c>
      <c r="N10" s="23">
        <v>107</v>
      </c>
      <c r="O10" s="23">
        <v>105</v>
      </c>
      <c r="P10" s="23">
        <v>142</v>
      </c>
      <c r="Q10" s="23">
        <v>102</v>
      </c>
      <c r="R10" s="23">
        <v>129</v>
      </c>
      <c r="S10" s="23">
        <v>114</v>
      </c>
      <c r="T10" s="23">
        <v>41</v>
      </c>
      <c r="U10" s="23">
        <v>45</v>
      </c>
      <c r="V10" s="23">
        <v>50</v>
      </c>
      <c r="AA10" s="2"/>
      <c r="AB10" s="2"/>
      <c r="AC10" s="2"/>
      <c r="AG10" s="2"/>
      <c r="AH10" s="2"/>
      <c r="AI10" s="2"/>
      <c r="AJ10" s="2"/>
    </row>
    <row r="12" spans="1:36">
      <c r="A12" s="79" t="s">
        <v>162</v>
      </c>
      <c r="B12" s="62"/>
      <c r="C12" s="62"/>
      <c r="D12" s="62"/>
      <c r="E12" s="62"/>
      <c r="F12" s="77"/>
      <c r="H12" s="81" t="s">
        <v>183</v>
      </c>
      <c r="I12" s="82" t="s">
        <v>76</v>
      </c>
      <c r="J12" s="83" t="s">
        <v>77</v>
      </c>
      <c r="K12" s="2"/>
    </row>
    <row r="13" spans="1:36">
      <c r="A13" s="5"/>
      <c r="B13" s="10"/>
      <c r="C13" s="10"/>
      <c r="D13" s="10"/>
      <c r="E13" s="10"/>
      <c r="F13" s="6"/>
      <c r="H13" s="60"/>
      <c r="I13" s="11"/>
      <c r="J13" s="12"/>
      <c r="K13" s="2"/>
    </row>
    <row r="14" spans="1:36">
      <c r="A14" s="5"/>
      <c r="B14" s="38" t="s">
        <v>2</v>
      </c>
      <c r="C14" s="38" t="s">
        <v>21</v>
      </c>
      <c r="D14" s="38" t="s">
        <v>152</v>
      </c>
      <c r="E14" s="38" t="s">
        <v>153</v>
      </c>
      <c r="F14" s="40" t="s">
        <v>20</v>
      </c>
      <c r="H14" s="60" t="s">
        <v>184</v>
      </c>
      <c r="I14" s="11"/>
      <c r="J14" s="12"/>
      <c r="K14" s="2"/>
    </row>
    <row r="15" spans="1:36">
      <c r="A15" s="60" t="s">
        <v>163</v>
      </c>
      <c r="B15" s="11">
        <v>12113</v>
      </c>
      <c r="C15" s="11">
        <v>17826</v>
      </c>
      <c r="D15" s="11">
        <v>17855</v>
      </c>
      <c r="E15" s="11">
        <v>24934</v>
      </c>
      <c r="F15" s="12">
        <v>10405</v>
      </c>
      <c r="H15" s="60" t="s">
        <v>193</v>
      </c>
      <c r="I15" s="11" t="s">
        <v>78</v>
      </c>
      <c r="J15" s="12" t="s">
        <v>185</v>
      </c>
      <c r="K15" s="2"/>
    </row>
    <row r="16" spans="1:36">
      <c r="A16" s="60" t="s">
        <v>164</v>
      </c>
      <c r="B16" s="11">
        <v>1450</v>
      </c>
      <c r="C16" s="11">
        <v>1039</v>
      </c>
      <c r="D16" s="11">
        <v>1073</v>
      </c>
      <c r="E16" s="11">
        <v>1231</v>
      </c>
      <c r="F16" s="12">
        <v>519.4</v>
      </c>
      <c r="H16" s="60" t="s">
        <v>194</v>
      </c>
      <c r="I16" s="11" t="s">
        <v>78</v>
      </c>
      <c r="J16" s="12" t="s">
        <v>185</v>
      </c>
      <c r="K16" s="2"/>
    </row>
    <row r="17" spans="1:11">
      <c r="A17" s="61" t="s">
        <v>165</v>
      </c>
      <c r="B17" s="41" t="s">
        <v>166</v>
      </c>
      <c r="C17" s="41" t="s">
        <v>167</v>
      </c>
      <c r="D17" s="41" t="s">
        <v>168</v>
      </c>
      <c r="E17" s="41" t="s">
        <v>169</v>
      </c>
      <c r="F17" s="14" t="s">
        <v>170</v>
      </c>
      <c r="H17" s="60" t="s">
        <v>195</v>
      </c>
      <c r="I17" s="11" t="s">
        <v>78</v>
      </c>
      <c r="J17" s="12" t="s">
        <v>185</v>
      </c>
      <c r="K17" s="2"/>
    </row>
    <row r="18" spans="1:11">
      <c r="H18" s="60" t="s">
        <v>81</v>
      </c>
      <c r="I18" s="11" t="s">
        <v>78</v>
      </c>
      <c r="J18" s="12" t="s">
        <v>185</v>
      </c>
      <c r="K18" s="2"/>
    </row>
    <row r="19" spans="1:11">
      <c r="H19" s="60"/>
      <c r="I19" s="11"/>
      <c r="J19" s="12"/>
      <c r="K19" s="2"/>
    </row>
    <row r="20" spans="1:11">
      <c r="H20" s="60" t="s">
        <v>186</v>
      </c>
      <c r="I20" s="11"/>
      <c r="J20" s="12"/>
      <c r="K20" s="2"/>
    </row>
    <row r="21" spans="1:11">
      <c r="H21" s="60" t="s">
        <v>193</v>
      </c>
      <c r="I21" s="11" t="s">
        <v>187</v>
      </c>
      <c r="J21" s="12">
        <v>1E-4</v>
      </c>
      <c r="K21" s="2"/>
    </row>
    <row r="22" spans="1:11">
      <c r="H22" s="60" t="s">
        <v>194</v>
      </c>
      <c r="I22" s="11" t="s">
        <v>78</v>
      </c>
      <c r="J22" s="12">
        <v>0.19070000000000001</v>
      </c>
      <c r="K22" s="2"/>
    </row>
    <row r="23" spans="1:11">
      <c r="H23" s="60" t="s">
        <v>195</v>
      </c>
      <c r="I23" s="11" t="s">
        <v>79</v>
      </c>
      <c r="J23" s="12" t="s">
        <v>188</v>
      </c>
      <c r="K23" s="2"/>
    </row>
    <row r="24" spans="1:11">
      <c r="H24" s="60" t="s">
        <v>81</v>
      </c>
      <c r="I24" s="11" t="s">
        <v>78</v>
      </c>
      <c r="J24" s="12" t="s">
        <v>185</v>
      </c>
      <c r="K24" s="2"/>
    </row>
    <row r="25" spans="1:11">
      <c r="H25" s="60"/>
      <c r="I25" s="11"/>
      <c r="J25" s="12"/>
      <c r="K25" s="2"/>
    </row>
    <row r="26" spans="1:11">
      <c r="H26" s="60" t="s">
        <v>189</v>
      </c>
      <c r="I26" s="11"/>
      <c r="J26" s="12"/>
      <c r="K26" s="2"/>
    </row>
    <row r="27" spans="1:11">
      <c r="H27" s="60" t="s">
        <v>193</v>
      </c>
      <c r="I27" s="11" t="s">
        <v>80</v>
      </c>
      <c r="J27" s="12">
        <v>3.7699999999999997E-2</v>
      </c>
      <c r="K27" s="2"/>
    </row>
    <row r="28" spans="1:11">
      <c r="H28" s="60" t="s">
        <v>194</v>
      </c>
      <c r="I28" s="11" t="s">
        <v>80</v>
      </c>
      <c r="J28" s="12">
        <v>2.5100000000000001E-2</v>
      </c>
      <c r="K28" s="2"/>
    </row>
    <row r="29" spans="1:11">
      <c r="H29" s="60" t="s">
        <v>195</v>
      </c>
      <c r="I29" s="11" t="s">
        <v>79</v>
      </c>
      <c r="J29" s="12" t="s">
        <v>188</v>
      </c>
      <c r="K29" s="2"/>
    </row>
    <row r="30" spans="1:11">
      <c r="H30" s="60" t="s">
        <v>81</v>
      </c>
      <c r="I30" s="11" t="s">
        <v>78</v>
      </c>
      <c r="J30" s="12" t="s">
        <v>185</v>
      </c>
      <c r="K30" s="2"/>
    </row>
    <row r="31" spans="1:11">
      <c r="H31" s="60"/>
      <c r="I31" s="11"/>
      <c r="J31" s="12"/>
      <c r="K31" s="2"/>
    </row>
    <row r="32" spans="1:11">
      <c r="H32" s="60" t="s">
        <v>190</v>
      </c>
      <c r="I32" s="11"/>
      <c r="J32" s="12"/>
      <c r="K32" s="2"/>
    </row>
    <row r="33" spans="8:11">
      <c r="H33" s="60" t="s">
        <v>193</v>
      </c>
      <c r="I33" s="11" t="s">
        <v>78</v>
      </c>
      <c r="J33" s="12">
        <v>0.14560000000000001</v>
      </c>
      <c r="K33" s="2"/>
    </row>
    <row r="34" spans="8:11">
      <c r="H34" s="60" t="s">
        <v>194</v>
      </c>
      <c r="I34" s="11" t="s">
        <v>78</v>
      </c>
      <c r="J34" s="12">
        <v>5.0799999999999998E-2</v>
      </c>
      <c r="K34" s="2"/>
    </row>
    <row r="35" spans="8:11">
      <c r="H35" s="60" t="s">
        <v>195</v>
      </c>
      <c r="I35" s="11" t="s">
        <v>79</v>
      </c>
      <c r="J35" s="12" t="s">
        <v>188</v>
      </c>
      <c r="K35" s="2"/>
    </row>
    <row r="36" spans="8:11">
      <c r="H36" s="60" t="s">
        <v>81</v>
      </c>
      <c r="I36" s="11" t="s">
        <v>78</v>
      </c>
      <c r="J36" s="12">
        <v>0.97489999999999999</v>
      </c>
      <c r="K36" s="2"/>
    </row>
    <row r="37" spans="8:11">
      <c r="H37" s="60"/>
      <c r="I37" s="11"/>
      <c r="J37" s="12"/>
      <c r="K37" s="2"/>
    </row>
    <row r="38" spans="8:11">
      <c r="H38" s="60" t="s">
        <v>191</v>
      </c>
      <c r="I38" s="11"/>
      <c r="J38" s="12"/>
      <c r="K38" s="2"/>
    </row>
    <row r="39" spans="8:11">
      <c r="H39" s="60" t="s">
        <v>193</v>
      </c>
      <c r="I39" s="11" t="s">
        <v>78</v>
      </c>
      <c r="J39" s="12">
        <v>0.54779999999999995</v>
      </c>
      <c r="K39" s="2"/>
    </row>
    <row r="40" spans="8:11">
      <c r="H40" s="60" t="s">
        <v>194</v>
      </c>
      <c r="I40" s="11" t="s">
        <v>78</v>
      </c>
      <c r="J40" s="12">
        <v>6.2899999999999998E-2</v>
      </c>
      <c r="K40" s="2"/>
    </row>
    <row r="41" spans="8:11">
      <c r="H41" s="60" t="s">
        <v>195</v>
      </c>
      <c r="I41" s="11" t="s">
        <v>79</v>
      </c>
      <c r="J41" s="12" t="s">
        <v>188</v>
      </c>
      <c r="K41" s="2"/>
    </row>
    <row r="42" spans="8:11">
      <c r="H42" s="60" t="s">
        <v>81</v>
      </c>
      <c r="I42" s="11" t="s">
        <v>78</v>
      </c>
      <c r="J42" s="12">
        <v>0.99850000000000005</v>
      </c>
      <c r="K42" s="2"/>
    </row>
    <row r="43" spans="8:11">
      <c r="H43" s="60"/>
      <c r="I43" s="11"/>
      <c r="J43" s="12"/>
      <c r="K43" s="2"/>
    </row>
    <row r="44" spans="8:11">
      <c r="H44" s="60" t="s">
        <v>192</v>
      </c>
      <c r="I44" s="11"/>
      <c r="J44" s="12"/>
      <c r="K44" s="2"/>
    </row>
    <row r="45" spans="8:11">
      <c r="H45" s="60" t="s">
        <v>193</v>
      </c>
      <c r="I45" s="11" t="s">
        <v>78</v>
      </c>
      <c r="J45" s="12">
        <v>0.99070000000000003</v>
      </c>
      <c r="K45" s="2"/>
    </row>
    <row r="46" spans="8:11">
      <c r="H46" s="60" t="s">
        <v>194</v>
      </c>
      <c r="I46" s="11" t="s">
        <v>78</v>
      </c>
      <c r="J46" s="12">
        <v>0.5837</v>
      </c>
      <c r="K46" s="2"/>
    </row>
    <row r="47" spans="8:11">
      <c r="H47" s="60" t="s">
        <v>195</v>
      </c>
      <c r="I47" s="11" t="s">
        <v>80</v>
      </c>
      <c r="J47" s="12">
        <v>2.29E-2</v>
      </c>
      <c r="K47" s="2"/>
    </row>
    <row r="48" spans="8:11">
      <c r="H48" s="61" t="s">
        <v>81</v>
      </c>
      <c r="I48" s="41" t="s">
        <v>78</v>
      </c>
      <c r="J48" s="14" t="s">
        <v>185</v>
      </c>
      <c r="K48" s="2"/>
    </row>
    <row r="51" spans="1:7">
      <c r="A51" s="78" t="s">
        <v>171</v>
      </c>
      <c r="B51" s="25"/>
      <c r="C51" s="25"/>
      <c r="D51" s="25"/>
      <c r="E51" s="25"/>
      <c r="F51" s="25"/>
      <c r="G51" s="25"/>
    </row>
    <row r="54" spans="1:7">
      <c r="A54" s="21" t="s">
        <v>172</v>
      </c>
      <c r="B54" s="105" t="s">
        <v>2</v>
      </c>
      <c r="C54" s="105"/>
      <c r="D54" s="105"/>
      <c r="E54" s="105" t="s">
        <v>153</v>
      </c>
      <c r="F54" s="105"/>
      <c r="G54" s="105"/>
    </row>
    <row r="55" spans="1:7">
      <c r="A55" s="23">
        <v>-3</v>
      </c>
      <c r="B55" s="23">
        <v>88</v>
      </c>
      <c r="C55" s="23">
        <v>116</v>
      </c>
      <c r="D55" s="23">
        <v>90</v>
      </c>
      <c r="E55" s="23">
        <v>96</v>
      </c>
      <c r="F55" s="23">
        <v>122</v>
      </c>
      <c r="G55" s="23">
        <v>107</v>
      </c>
    </row>
    <row r="56" spans="1:7">
      <c r="A56" s="23">
        <v>0</v>
      </c>
      <c r="B56" s="23">
        <v>120</v>
      </c>
      <c r="C56" s="23">
        <v>122</v>
      </c>
      <c r="D56" s="23">
        <v>115</v>
      </c>
      <c r="E56" s="23">
        <v>132</v>
      </c>
      <c r="F56" s="23">
        <v>155</v>
      </c>
      <c r="G56" s="23">
        <v>124</v>
      </c>
    </row>
    <row r="57" spans="1:7">
      <c r="A57" s="23">
        <v>2</v>
      </c>
      <c r="B57" s="23">
        <v>124</v>
      </c>
      <c r="C57" s="23">
        <v>96</v>
      </c>
      <c r="D57" s="23">
        <v>120</v>
      </c>
      <c r="E57" s="23">
        <v>272</v>
      </c>
      <c r="F57" s="23">
        <v>139</v>
      </c>
      <c r="G57" s="23">
        <v>163</v>
      </c>
    </row>
    <row r="58" spans="1:7">
      <c r="A58" s="23">
        <v>5</v>
      </c>
      <c r="B58" s="23">
        <v>155</v>
      </c>
      <c r="C58" s="23">
        <v>216</v>
      </c>
      <c r="D58" s="23">
        <v>200</v>
      </c>
      <c r="E58" s="23">
        <v>328</v>
      </c>
      <c r="F58" s="23">
        <v>276</v>
      </c>
      <c r="G58" s="23">
        <v>255</v>
      </c>
    </row>
    <row r="59" spans="1:7">
      <c r="A59" s="23">
        <v>7</v>
      </c>
      <c r="B59" s="23">
        <v>223</v>
      </c>
      <c r="C59" s="23">
        <v>280</v>
      </c>
      <c r="D59" s="23">
        <v>260</v>
      </c>
      <c r="E59" s="23">
        <v>353</v>
      </c>
      <c r="F59" s="23">
        <v>524</v>
      </c>
      <c r="G59" s="23">
        <v>417</v>
      </c>
    </row>
    <row r="60" spans="1:7">
      <c r="A60" s="23">
        <v>9</v>
      </c>
      <c r="B60" s="23">
        <v>212</v>
      </c>
      <c r="C60" s="23">
        <v>314</v>
      </c>
      <c r="D60" s="23">
        <v>250</v>
      </c>
      <c r="E60" s="23">
        <v>356</v>
      </c>
      <c r="F60" s="23">
        <v>436</v>
      </c>
      <c r="G60" s="23">
        <v>455</v>
      </c>
    </row>
    <row r="61" spans="1:7">
      <c r="A61" s="23">
        <v>11</v>
      </c>
      <c r="B61" s="23">
        <v>239</v>
      </c>
      <c r="C61" s="23">
        <v>343</v>
      </c>
      <c r="D61" s="23">
        <v>304</v>
      </c>
      <c r="E61" s="23">
        <v>455</v>
      </c>
      <c r="F61" s="23">
        <v>562</v>
      </c>
      <c r="G61" s="23">
        <v>456</v>
      </c>
    </row>
    <row r="62" spans="1:7">
      <c r="A62" s="23">
        <v>14</v>
      </c>
      <c r="B62" s="23">
        <v>237</v>
      </c>
      <c r="C62" s="23">
        <v>341</v>
      </c>
      <c r="D62" s="23">
        <v>285</v>
      </c>
      <c r="E62" s="23">
        <v>493</v>
      </c>
      <c r="F62" s="23">
        <v>455</v>
      </c>
      <c r="G62" s="23">
        <v>461</v>
      </c>
    </row>
    <row r="63" spans="1:7">
      <c r="A63" s="23">
        <v>17</v>
      </c>
      <c r="B63" s="23">
        <v>242</v>
      </c>
      <c r="C63" s="23">
        <v>362</v>
      </c>
      <c r="D63" s="23">
        <v>290</v>
      </c>
      <c r="E63" s="23">
        <v>547</v>
      </c>
      <c r="F63" s="23">
        <v>587</v>
      </c>
      <c r="G63" s="23">
        <v>600</v>
      </c>
    </row>
    <row r="64" spans="1:7">
      <c r="A64" s="23">
        <v>24</v>
      </c>
      <c r="B64" s="23">
        <v>209</v>
      </c>
      <c r="C64" s="23">
        <v>415</v>
      </c>
      <c r="D64" s="23">
        <v>226</v>
      </c>
      <c r="E64" s="23">
        <v>570</v>
      </c>
      <c r="F64" s="23">
        <v>594</v>
      </c>
      <c r="G64" s="23">
        <v>537</v>
      </c>
    </row>
    <row r="65" spans="1:7">
      <c r="A65" s="23">
        <v>30</v>
      </c>
      <c r="B65" s="23">
        <v>272</v>
      </c>
      <c r="C65" s="23">
        <v>351</v>
      </c>
      <c r="D65" s="23">
        <v>301</v>
      </c>
      <c r="E65" s="23">
        <v>600</v>
      </c>
      <c r="F65" s="23">
        <v>494</v>
      </c>
      <c r="G65" s="80" t="s">
        <v>173</v>
      </c>
    </row>
    <row r="66" spans="1:7">
      <c r="A66" s="23">
        <v>35</v>
      </c>
      <c r="B66" s="23">
        <v>259</v>
      </c>
      <c r="C66" s="23">
        <v>416</v>
      </c>
      <c r="D66" s="23">
        <v>334</v>
      </c>
      <c r="E66" s="23">
        <v>525</v>
      </c>
      <c r="F66" s="23">
        <v>596</v>
      </c>
      <c r="G66" s="23"/>
    </row>
    <row r="67" spans="1:7">
      <c r="A67" s="23">
        <v>42</v>
      </c>
      <c r="B67" s="23">
        <v>257</v>
      </c>
      <c r="C67" s="23">
        <v>420</v>
      </c>
      <c r="D67" s="23">
        <v>300</v>
      </c>
      <c r="E67" s="23">
        <v>563</v>
      </c>
      <c r="F67" s="23">
        <v>600</v>
      </c>
      <c r="G67" s="23"/>
    </row>
    <row r="68" spans="1:7">
      <c r="A68" s="23">
        <v>50</v>
      </c>
      <c r="B68" s="23">
        <v>250</v>
      </c>
      <c r="C68" s="23">
        <v>422</v>
      </c>
      <c r="D68" s="23">
        <v>345</v>
      </c>
      <c r="E68" s="23">
        <v>600</v>
      </c>
      <c r="F68" s="23">
        <v>578</v>
      </c>
      <c r="G68" s="23"/>
    </row>
    <row r="69" spans="1:7">
      <c r="A69" s="23">
        <v>55</v>
      </c>
      <c r="B69" s="23">
        <v>230</v>
      </c>
      <c r="C69" s="23">
        <v>367</v>
      </c>
      <c r="D69" s="23">
        <v>370</v>
      </c>
      <c r="E69" s="80"/>
      <c r="F69" s="80"/>
      <c r="G69" s="20"/>
    </row>
    <row r="70" spans="1:7">
      <c r="A70" s="23">
        <v>63</v>
      </c>
      <c r="B70" s="23">
        <v>191</v>
      </c>
      <c r="C70" s="23">
        <v>379</v>
      </c>
      <c r="D70" s="23">
        <v>300</v>
      </c>
      <c r="E70" s="20"/>
      <c r="F70" s="20"/>
      <c r="G70" s="20"/>
    </row>
    <row r="71" spans="1:7">
      <c r="A71" s="23">
        <v>70</v>
      </c>
      <c r="B71" s="23">
        <v>600</v>
      </c>
      <c r="C71" s="23">
        <v>600</v>
      </c>
      <c r="D71" s="23">
        <v>600</v>
      </c>
      <c r="E71" s="20"/>
      <c r="F71" s="20"/>
      <c r="G71" s="20"/>
    </row>
    <row r="72" spans="1:7">
      <c r="A72" s="23">
        <v>74</v>
      </c>
      <c r="B72" s="23">
        <v>600</v>
      </c>
      <c r="C72" s="23">
        <v>600</v>
      </c>
      <c r="D72" s="23">
        <v>600</v>
      </c>
      <c r="E72" s="20"/>
      <c r="F72" s="20"/>
      <c r="G72" s="20"/>
    </row>
  </sheetData>
  <mergeCells count="9">
    <mergeCell ref="B54:D54"/>
    <mergeCell ref="E54:G54"/>
    <mergeCell ref="W4:AC4"/>
    <mergeCell ref="AD4:AJ4"/>
    <mergeCell ref="B4:F4"/>
    <mergeCell ref="G4:J4"/>
    <mergeCell ref="K4:O4"/>
    <mergeCell ref="P4:S4"/>
    <mergeCell ref="T4:V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" workbookViewId="0">
      <selection activeCell="D28" sqref="D28"/>
    </sheetView>
  </sheetViews>
  <sheetFormatPr baseColWidth="10" defaultRowHeight="15" x14ac:dyDescent="0"/>
  <cols>
    <col min="1" max="1" width="18.33203125" customWidth="1"/>
    <col min="2" max="2" width="23.5" customWidth="1"/>
  </cols>
  <sheetData>
    <row r="1" spans="1:7">
      <c r="A1" s="65" t="s">
        <v>175</v>
      </c>
      <c r="B1" s="66"/>
      <c r="C1" s="66"/>
      <c r="D1" s="66"/>
      <c r="E1" s="66"/>
      <c r="F1" s="66"/>
      <c r="G1" s="67"/>
    </row>
    <row r="2" spans="1:7">
      <c r="A2" s="65" t="s">
        <v>176</v>
      </c>
      <c r="B2" s="66"/>
      <c r="C2" s="66"/>
      <c r="D2" s="66"/>
      <c r="E2" s="66"/>
      <c r="F2" s="66"/>
      <c r="G2" s="67"/>
    </row>
    <row r="3" spans="1:7">
      <c r="A3" s="5"/>
      <c r="B3" s="104" t="s">
        <v>182</v>
      </c>
      <c r="C3" s="104"/>
      <c r="D3" s="10"/>
      <c r="E3" s="10"/>
      <c r="F3" s="10"/>
      <c r="G3" s="6"/>
    </row>
    <row r="4" spans="1:7">
      <c r="A4" s="5"/>
      <c r="B4" s="38" t="s">
        <v>174</v>
      </c>
      <c r="C4" s="38" t="s">
        <v>44</v>
      </c>
      <c r="D4" s="10"/>
      <c r="E4" s="10"/>
      <c r="F4" s="10"/>
      <c r="G4" s="6"/>
    </row>
    <row r="5" spans="1:7">
      <c r="A5" s="5"/>
      <c r="B5" s="11">
        <v>3064</v>
      </c>
      <c r="C5" s="11">
        <v>18030</v>
      </c>
      <c r="D5" s="10"/>
      <c r="E5" s="10"/>
      <c r="F5" s="10"/>
      <c r="G5" s="6"/>
    </row>
    <row r="6" spans="1:7">
      <c r="A6" s="5"/>
      <c r="B6" s="11">
        <v>3816</v>
      </c>
      <c r="C6" s="11">
        <v>26321</v>
      </c>
      <c r="D6" s="10"/>
      <c r="E6" s="10"/>
      <c r="F6" s="10"/>
      <c r="G6" s="6"/>
    </row>
    <row r="7" spans="1:7">
      <c r="A7" s="5"/>
      <c r="B7" s="11">
        <v>4614</v>
      </c>
      <c r="C7" s="11">
        <v>10133</v>
      </c>
      <c r="D7" s="10"/>
      <c r="E7" s="10"/>
      <c r="F7" s="10"/>
      <c r="G7" s="6"/>
    </row>
    <row r="8" spans="1:7">
      <c r="A8" s="5"/>
      <c r="B8" s="11">
        <v>3910</v>
      </c>
      <c r="C8" s="11">
        <v>16458</v>
      </c>
      <c r="D8" s="10"/>
      <c r="E8" s="10"/>
      <c r="F8" s="10"/>
      <c r="G8" s="6"/>
    </row>
    <row r="9" spans="1:7">
      <c r="A9" s="5"/>
      <c r="B9" s="11">
        <v>3855</v>
      </c>
      <c r="C9" s="11">
        <v>20911</v>
      </c>
      <c r="D9" s="10"/>
      <c r="E9" s="10"/>
      <c r="F9" s="10"/>
      <c r="G9" s="6"/>
    </row>
    <row r="10" spans="1:7">
      <c r="A10" s="5"/>
      <c r="B10" s="11">
        <v>4074</v>
      </c>
      <c r="C10" s="11">
        <v>26196</v>
      </c>
      <c r="D10" s="10"/>
      <c r="E10" s="10"/>
      <c r="F10" s="10"/>
      <c r="G10" s="6"/>
    </row>
    <row r="11" spans="1:7">
      <c r="A11" s="5"/>
      <c r="B11" s="11">
        <v>4662</v>
      </c>
      <c r="C11" s="11">
        <v>25763</v>
      </c>
      <c r="D11" s="10"/>
      <c r="E11" s="10"/>
      <c r="F11" s="10"/>
      <c r="G11" s="6"/>
    </row>
    <row r="12" spans="1:7">
      <c r="A12" s="5"/>
      <c r="B12" s="11">
        <v>3991</v>
      </c>
      <c r="C12" s="11">
        <v>26447</v>
      </c>
      <c r="D12" s="10"/>
      <c r="E12" s="10"/>
      <c r="F12" s="10"/>
      <c r="G12" s="6"/>
    </row>
    <row r="13" spans="1:7">
      <c r="A13" s="5"/>
      <c r="B13" s="11"/>
      <c r="C13" s="11">
        <v>14021</v>
      </c>
      <c r="D13" s="10"/>
      <c r="E13" s="10"/>
      <c r="F13" s="10"/>
      <c r="G13" s="6"/>
    </row>
    <row r="14" spans="1:7">
      <c r="A14" s="5"/>
      <c r="B14" s="11"/>
      <c r="C14" s="11">
        <v>18897</v>
      </c>
      <c r="D14" s="10"/>
      <c r="E14" s="10"/>
      <c r="F14" s="10"/>
      <c r="G14" s="6"/>
    </row>
    <row r="15" spans="1:7">
      <c r="A15" s="5"/>
      <c r="B15" s="10"/>
      <c r="C15" s="11">
        <v>14151</v>
      </c>
      <c r="D15" s="10"/>
      <c r="E15" s="10"/>
      <c r="F15" s="10"/>
      <c r="G15" s="6"/>
    </row>
    <row r="16" spans="1:7">
      <c r="A16" s="5"/>
      <c r="B16" s="10"/>
      <c r="C16" s="10">
        <v>22395</v>
      </c>
      <c r="D16" s="10"/>
      <c r="E16" s="10"/>
      <c r="F16" s="10"/>
      <c r="G16" s="6"/>
    </row>
    <row r="17" spans="1:7">
      <c r="A17" s="5"/>
      <c r="B17" s="11"/>
      <c r="C17" s="10"/>
      <c r="D17" s="10"/>
      <c r="E17" s="10"/>
      <c r="F17" s="10"/>
      <c r="G17" s="6"/>
    </row>
    <row r="18" spans="1:7">
      <c r="A18" s="5" t="s">
        <v>59</v>
      </c>
      <c r="B18" s="11">
        <v>3998</v>
      </c>
      <c r="C18" s="10">
        <v>19977</v>
      </c>
      <c r="D18" s="10"/>
      <c r="E18" s="10"/>
      <c r="F18" s="10"/>
      <c r="G18" s="6"/>
    </row>
    <row r="19" spans="1:7">
      <c r="A19" s="5" t="s">
        <v>5</v>
      </c>
      <c r="B19" s="11">
        <v>177</v>
      </c>
      <c r="C19" s="10">
        <v>1616</v>
      </c>
      <c r="D19" s="10"/>
      <c r="E19" s="10"/>
      <c r="F19" s="10"/>
      <c r="G19" s="6"/>
    </row>
    <row r="20" spans="1:7">
      <c r="A20" s="5"/>
      <c r="B20" s="11"/>
      <c r="C20" s="10"/>
      <c r="D20" s="10"/>
      <c r="E20" s="10"/>
      <c r="F20" s="10"/>
      <c r="G20" s="6"/>
    </row>
    <row r="21" spans="1:7">
      <c r="A21" s="61" t="s">
        <v>181</v>
      </c>
      <c r="B21" s="41"/>
      <c r="C21" s="13" t="s">
        <v>180</v>
      </c>
      <c r="D21" s="13"/>
      <c r="E21" s="13"/>
      <c r="F21" s="13"/>
      <c r="G21" s="8"/>
    </row>
    <row r="22" spans="1:7">
      <c r="B22" s="2"/>
    </row>
    <row r="23" spans="1:7">
      <c r="A23" s="2"/>
    </row>
    <row r="24" spans="1:7">
      <c r="A24" s="2"/>
    </row>
    <row r="25" spans="1:7">
      <c r="A25" s="2"/>
    </row>
    <row r="26" spans="1:7">
      <c r="B26" s="2"/>
    </row>
    <row r="27" spans="1:7">
      <c r="A27" s="2"/>
      <c r="B27" s="2"/>
    </row>
    <row r="28" spans="1:7">
      <c r="A28" s="2"/>
    </row>
    <row r="29" spans="1:7">
      <c r="A29" s="2"/>
    </row>
    <row r="30" spans="1:7">
      <c r="A30" s="2"/>
    </row>
    <row r="31" spans="1:7">
      <c r="A31" s="2"/>
    </row>
    <row r="32" spans="1:7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</sheetData>
  <mergeCells count="1">
    <mergeCell ref="B3:C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1"/>
  <sheetViews>
    <sheetView workbookViewId="0">
      <selection activeCell="S61" sqref="S61"/>
    </sheetView>
  </sheetViews>
  <sheetFormatPr baseColWidth="10" defaultRowHeight="15" x14ac:dyDescent="0"/>
  <cols>
    <col min="2" max="2" width="15" customWidth="1"/>
  </cols>
  <sheetData>
    <row r="1" spans="1:53" ht="17" customHeight="1">
      <c r="A1" s="25" t="s">
        <v>201</v>
      </c>
      <c r="B1" s="25"/>
      <c r="C1" s="25"/>
      <c r="D1" s="25"/>
      <c r="E1" s="25"/>
      <c r="F1" s="25"/>
      <c r="H1" s="25" t="s">
        <v>207</v>
      </c>
      <c r="I1" s="25"/>
      <c r="J1" s="25"/>
      <c r="K1" s="25"/>
      <c r="L1" s="25"/>
      <c r="N1" s="25" t="s">
        <v>208</v>
      </c>
      <c r="O1" s="25"/>
      <c r="P1" s="25"/>
      <c r="Q1" s="85"/>
      <c r="R1" s="85"/>
      <c r="S1" s="85"/>
      <c r="T1" s="85"/>
      <c r="U1" s="85"/>
    </row>
    <row r="2" spans="1:53">
      <c r="H2" s="30" t="s">
        <v>29</v>
      </c>
      <c r="I2" s="30"/>
      <c r="J2" s="30"/>
      <c r="K2" s="30"/>
      <c r="L2" s="25"/>
      <c r="N2" s="30" t="s">
        <v>209</v>
      </c>
      <c r="O2" s="30"/>
      <c r="P2" s="30"/>
      <c r="Q2" s="86"/>
      <c r="R2" s="85"/>
      <c r="S2" s="85"/>
      <c r="T2" s="85"/>
      <c r="U2" s="85"/>
    </row>
    <row r="3" spans="1:53">
      <c r="A3" s="32" t="s">
        <v>202</v>
      </c>
      <c r="B3" s="62"/>
      <c r="C3" s="62"/>
      <c r="D3" s="62"/>
      <c r="E3" s="77"/>
      <c r="G3" s="2"/>
      <c r="H3" s="20" t="s">
        <v>18</v>
      </c>
      <c r="I3" s="116" t="s">
        <v>21</v>
      </c>
      <c r="J3" s="117"/>
      <c r="K3" s="118"/>
      <c r="N3" t="s">
        <v>18</v>
      </c>
      <c r="O3" s="104" t="s">
        <v>2</v>
      </c>
      <c r="P3" s="104"/>
      <c r="AU3" s="26"/>
      <c r="AV3" s="26"/>
      <c r="AW3" s="26"/>
    </row>
    <row r="4" spans="1:53">
      <c r="A4" s="60" t="s">
        <v>196</v>
      </c>
      <c r="B4" s="11"/>
      <c r="C4" s="11" t="s">
        <v>76</v>
      </c>
      <c r="D4" s="11" t="s">
        <v>77</v>
      </c>
      <c r="E4" s="6"/>
      <c r="G4" s="2"/>
      <c r="H4" s="23">
        <v>2</v>
      </c>
      <c r="I4" s="11">
        <v>1.7007747E-2</v>
      </c>
      <c r="J4" s="11">
        <v>1.516583E-2</v>
      </c>
      <c r="K4" s="12">
        <v>2.4802727E-2</v>
      </c>
      <c r="N4" s="2">
        <v>2</v>
      </c>
      <c r="O4" s="2">
        <v>1</v>
      </c>
      <c r="P4" s="2">
        <v>1</v>
      </c>
      <c r="AU4" s="19"/>
      <c r="AV4" s="19"/>
      <c r="AW4" s="19"/>
    </row>
    <row r="5" spans="1:53">
      <c r="A5" s="60"/>
      <c r="B5" s="11"/>
      <c r="C5" s="11"/>
      <c r="D5" s="11"/>
      <c r="E5" s="6"/>
      <c r="G5" s="2"/>
      <c r="H5" s="23">
        <v>4</v>
      </c>
      <c r="I5" s="11">
        <v>2.1154756E-2</v>
      </c>
      <c r="J5" s="11">
        <v>1.1651457E-2</v>
      </c>
      <c r="K5" s="12">
        <v>2.6527163999999999E-2</v>
      </c>
      <c r="N5" s="2">
        <v>4</v>
      </c>
      <c r="O5" s="2">
        <v>0.98838190199999998</v>
      </c>
      <c r="P5" s="2">
        <v>0.92227661800000005</v>
      </c>
      <c r="AY5" s="18" t="s">
        <v>21</v>
      </c>
      <c r="AZ5" s="18"/>
      <c r="BA5" s="18"/>
    </row>
    <row r="6" spans="1:53">
      <c r="A6" s="60" t="s">
        <v>197</v>
      </c>
      <c r="B6" s="11"/>
      <c r="C6" s="11" t="s">
        <v>198</v>
      </c>
      <c r="D6" s="11">
        <v>4.1999999999999997E-3</v>
      </c>
      <c r="E6" s="6"/>
      <c r="G6" s="2"/>
      <c r="H6" s="23">
        <v>6</v>
      </c>
      <c r="I6" s="11">
        <v>1.7520852E-2</v>
      </c>
      <c r="J6" s="11" t="s">
        <v>28</v>
      </c>
      <c r="K6" s="12" t="s">
        <v>28</v>
      </c>
      <c r="N6" s="2">
        <v>6</v>
      </c>
      <c r="O6" s="2">
        <v>1.153040686</v>
      </c>
      <c r="P6" s="2">
        <v>1.005232017</v>
      </c>
      <c r="AY6" s="2">
        <v>1.7007747E-2</v>
      </c>
      <c r="AZ6" s="2">
        <v>1.516583E-2</v>
      </c>
      <c r="BA6" s="2">
        <v>2.4802727E-2</v>
      </c>
    </row>
    <row r="7" spans="1:53">
      <c r="A7" s="60" t="s">
        <v>199</v>
      </c>
      <c r="B7" s="11"/>
      <c r="C7" s="11" t="s">
        <v>198</v>
      </c>
      <c r="D7" s="11">
        <v>8.0000000000000002E-3</v>
      </c>
      <c r="E7" s="6"/>
      <c r="G7" s="2"/>
      <c r="H7" s="23">
        <v>8</v>
      </c>
      <c r="I7" s="11">
        <v>1.5478314E-2</v>
      </c>
      <c r="J7" s="11">
        <v>1.1960574999999999E-2</v>
      </c>
      <c r="K7" s="12">
        <v>2.6797663999999999E-2</v>
      </c>
      <c r="N7" s="2">
        <v>8</v>
      </c>
      <c r="O7" s="2">
        <v>1.0880681400000001</v>
      </c>
      <c r="P7" s="2">
        <v>0.91922510899999998</v>
      </c>
      <c r="AY7" s="2">
        <v>2.1154756E-2</v>
      </c>
      <c r="AZ7" s="2">
        <v>1.1651457E-2</v>
      </c>
      <c r="BA7" s="2">
        <v>2.6527163999999999E-2</v>
      </c>
    </row>
    <row r="8" spans="1:53">
      <c r="A8" s="61" t="s">
        <v>200</v>
      </c>
      <c r="B8" s="41"/>
      <c r="C8" s="41" t="s">
        <v>187</v>
      </c>
      <c r="D8" s="41">
        <v>1E-4</v>
      </c>
      <c r="E8" s="8"/>
      <c r="H8" s="23">
        <v>9</v>
      </c>
      <c r="I8" s="11">
        <v>1.3296741000000001E-2</v>
      </c>
      <c r="J8" s="11">
        <v>1.2546359E-2</v>
      </c>
      <c r="K8" s="12">
        <v>2.6202665E-2</v>
      </c>
      <c r="N8" s="2">
        <v>10</v>
      </c>
      <c r="O8" s="2">
        <v>1.1128953479999999</v>
      </c>
      <c r="P8" s="2">
        <v>0.99641387599999998</v>
      </c>
      <c r="AY8" s="2">
        <v>1.7520852E-2</v>
      </c>
      <c r="AZ8" s="2">
        <v>0</v>
      </c>
      <c r="BA8" s="2">
        <v>0</v>
      </c>
    </row>
    <row r="9" spans="1:53">
      <c r="H9" s="23">
        <v>10</v>
      </c>
      <c r="I9" s="11">
        <v>1.5986495999999999E-2</v>
      </c>
      <c r="J9" s="11">
        <v>1.5606088000000001E-2</v>
      </c>
      <c r="K9" s="12">
        <v>3.6311086999999999E-2</v>
      </c>
      <c r="N9" s="2">
        <v>12</v>
      </c>
      <c r="O9" s="2">
        <v>1.0803202750000001</v>
      </c>
      <c r="P9" s="2">
        <v>0.89189367799999997</v>
      </c>
      <c r="AY9" s="2">
        <v>1.5478314E-2</v>
      </c>
      <c r="AZ9" s="2">
        <v>1.1960574999999999E-2</v>
      </c>
      <c r="BA9" s="2">
        <v>2.6797663999999999E-2</v>
      </c>
    </row>
    <row r="10" spans="1:53">
      <c r="A10" s="32" t="s">
        <v>203</v>
      </c>
      <c r="B10" s="62"/>
      <c r="C10" s="62"/>
      <c r="D10" s="62"/>
      <c r="E10" s="77"/>
      <c r="H10" s="23">
        <v>11</v>
      </c>
      <c r="I10" s="11">
        <v>1.3797177000000001E-2</v>
      </c>
      <c r="J10" s="11">
        <v>1.6071770999999999E-2</v>
      </c>
      <c r="K10" s="12">
        <v>3.2739578999999998E-2</v>
      </c>
      <c r="N10" s="2">
        <v>13</v>
      </c>
      <c r="O10" s="2">
        <v>1.595534802</v>
      </c>
      <c r="P10" s="2">
        <v>1.371593332</v>
      </c>
      <c r="AY10" s="2">
        <v>1.3296741000000001E-2</v>
      </c>
      <c r="AZ10" s="2">
        <v>1.2546359E-2</v>
      </c>
      <c r="BA10" s="2">
        <v>2.6202665E-2</v>
      </c>
    </row>
    <row r="11" spans="1:53">
      <c r="A11" s="60" t="s">
        <v>196</v>
      </c>
      <c r="B11" s="11"/>
      <c r="C11" s="11" t="s">
        <v>76</v>
      </c>
      <c r="D11" s="11" t="s">
        <v>77</v>
      </c>
      <c r="E11" s="6"/>
      <c r="G11" s="2"/>
      <c r="H11" s="23">
        <v>12</v>
      </c>
      <c r="I11" s="11">
        <v>1.1314780999999999E-2</v>
      </c>
      <c r="J11" s="11" t="s">
        <v>28</v>
      </c>
      <c r="K11" s="12" t="s">
        <v>28</v>
      </c>
      <c r="N11" s="2">
        <v>15</v>
      </c>
      <c r="O11" s="2">
        <v>1.961763879</v>
      </c>
      <c r="P11" s="2">
        <v>1.2944466139999999</v>
      </c>
      <c r="AY11" s="2">
        <v>1.5986495999999999E-2</v>
      </c>
      <c r="AZ11" s="2">
        <v>1.5606088000000001E-2</v>
      </c>
      <c r="BA11" s="2">
        <v>3.6311086999999999E-2</v>
      </c>
    </row>
    <row r="12" spans="1:53">
      <c r="A12" s="60"/>
      <c r="B12" s="11"/>
      <c r="C12" s="11"/>
      <c r="D12" s="11"/>
      <c r="E12" s="6"/>
      <c r="G12" s="2"/>
      <c r="H12" s="23">
        <v>13</v>
      </c>
      <c r="I12" s="11">
        <v>7.3026999999999996E-3</v>
      </c>
      <c r="J12" s="11">
        <v>1.868154E-2</v>
      </c>
      <c r="K12" s="12">
        <v>3.6574521999999998E-2</v>
      </c>
      <c r="N12" s="2">
        <v>16</v>
      </c>
      <c r="O12" s="2">
        <v>1.530266254</v>
      </c>
      <c r="P12" s="2">
        <v>0.80360414499999999</v>
      </c>
      <c r="AY12" s="2">
        <v>1.3797177000000001E-2</v>
      </c>
      <c r="AZ12" s="2">
        <v>1.6071770999999999E-2</v>
      </c>
      <c r="BA12" s="2">
        <v>3.2739578999999998E-2</v>
      </c>
    </row>
    <row r="13" spans="1:53">
      <c r="A13" s="60" t="s">
        <v>197</v>
      </c>
      <c r="B13" s="11"/>
      <c r="C13" s="11" t="s">
        <v>80</v>
      </c>
      <c r="D13" s="11">
        <v>1.8700000000000001E-2</v>
      </c>
      <c r="E13" s="6"/>
      <c r="G13" s="2"/>
      <c r="H13" s="23">
        <v>14</v>
      </c>
      <c r="I13" s="11">
        <v>8.1809440000000008E-3</v>
      </c>
      <c r="J13" s="11">
        <v>2.1443191E-2</v>
      </c>
      <c r="K13" s="12">
        <v>2.9507709999999999E-2</v>
      </c>
      <c r="N13" s="2">
        <v>17</v>
      </c>
      <c r="O13" s="2">
        <v>1.5929225810000001</v>
      </c>
      <c r="P13" s="2">
        <v>0.95942934400000002</v>
      </c>
      <c r="AY13" s="2">
        <v>1.1314780999999999E-2</v>
      </c>
      <c r="AZ13" s="2">
        <v>0</v>
      </c>
      <c r="BA13" s="2">
        <v>0</v>
      </c>
    </row>
    <row r="14" spans="1:53">
      <c r="A14" s="60" t="s">
        <v>199</v>
      </c>
      <c r="B14" s="11"/>
      <c r="C14" s="11" t="s">
        <v>80</v>
      </c>
      <c r="D14" s="11">
        <v>1.0999999999999999E-2</v>
      </c>
      <c r="E14" s="6"/>
      <c r="G14" s="2"/>
      <c r="H14" s="23">
        <v>15</v>
      </c>
      <c r="I14" s="11">
        <v>9.6325820000000006E-3</v>
      </c>
      <c r="J14" s="11" t="s">
        <v>28</v>
      </c>
      <c r="K14" s="12" t="s">
        <v>28</v>
      </c>
      <c r="N14" s="2">
        <v>18</v>
      </c>
      <c r="O14" s="2">
        <v>1.091967973</v>
      </c>
      <c r="P14" s="2">
        <v>0.96045652500000001</v>
      </c>
      <c r="AY14" s="2">
        <v>7.3026999999999996E-3</v>
      </c>
      <c r="AZ14" s="2">
        <v>1.868154E-2</v>
      </c>
      <c r="BA14" s="2">
        <v>3.6574521999999998E-2</v>
      </c>
    </row>
    <row r="15" spans="1:53">
      <c r="A15" s="61" t="s">
        <v>200</v>
      </c>
      <c r="B15" s="41"/>
      <c r="C15" s="41" t="s">
        <v>187</v>
      </c>
      <c r="D15" s="41">
        <v>4.0000000000000002E-4</v>
      </c>
      <c r="E15" s="8"/>
      <c r="G15" s="2"/>
      <c r="H15" s="23">
        <v>16</v>
      </c>
      <c r="I15" s="11">
        <v>5.6647900000000003E-3</v>
      </c>
      <c r="J15" s="11">
        <v>1.7117552000000001E-2</v>
      </c>
      <c r="K15" s="12">
        <v>2.8015923000000002E-2</v>
      </c>
      <c r="N15" s="2">
        <v>19</v>
      </c>
      <c r="O15" s="2">
        <v>1.0432977640000001</v>
      </c>
      <c r="P15" s="2">
        <v>1.0785643490000001</v>
      </c>
      <c r="AY15" s="2">
        <v>8.1809440000000008E-3</v>
      </c>
      <c r="AZ15" s="2">
        <v>2.1443191E-2</v>
      </c>
      <c r="BA15" s="2">
        <v>2.9507709999999999E-2</v>
      </c>
    </row>
    <row r="16" spans="1:53">
      <c r="H16" s="23">
        <v>21</v>
      </c>
      <c r="I16" s="11">
        <v>1.2100216E-2</v>
      </c>
      <c r="J16" s="11">
        <v>1.3931700999999999E-2</v>
      </c>
      <c r="K16" s="12">
        <v>2.1925637000000001E-2</v>
      </c>
      <c r="N16" s="2">
        <v>20</v>
      </c>
      <c r="O16" s="2">
        <v>0.80816818899999998</v>
      </c>
      <c r="P16" s="2">
        <v>0.878510287</v>
      </c>
      <c r="AY16" s="2">
        <v>9.6325820000000006E-3</v>
      </c>
      <c r="AZ16" s="2">
        <v>0</v>
      </c>
      <c r="BA16" s="2">
        <v>0</v>
      </c>
    </row>
    <row r="17" spans="1:53">
      <c r="A17" s="32" t="s">
        <v>204</v>
      </c>
      <c r="B17" s="62"/>
      <c r="C17" s="62"/>
      <c r="D17" s="62"/>
      <c r="E17" s="77"/>
      <c r="H17" s="23">
        <v>26</v>
      </c>
      <c r="I17" s="11">
        <v>8.6621249999999997E-3</v>
      </c>
      <c r="J17" s="11">
        <v>1.3825651E-2</v>
      </c>
      <c r="K17" s="12">
        <v>2.5931659999999999E-2</v>
      </c>
      <c r="N17" s="2">
        <v>21</v>
      </c>
      <c r="O17" s="2">
        <v>0.97672680499999998</v>
      </c>
      <c r="P17" s="2">
        <v>1.0112028829999999</v>
      </c>
      <c r="AY17" s="2">
        <v>5.6647900000000003E-3</v>
      </c>
      <c r="AZ17" s="2">
        <v>1.7117552000000001E-2</v>
      </c>
      <c r="BA17" s="2">
        <v>2.8015923000000002E-2</v>
      </c>
    </row>
    <row r="18" spans="1:53">
      <c r="A18" s="60" t="s">
        <v>196</v>
      </c>
      <c r="B18" s="11"/>
      <c r="C18" s="11" t="s">
        <v>76</v>
      </c>
      <c r="D18" s="11" t="s">
        <v>77</v>
      </c>
      <c r="E18" s="6"/>
      <c r="G18" s="2"/>
      <c r="H18" s="23">
        <v>31</v>
      </c>
      <c r="I18" s="11">
        <v>6.285138E-3</v>
      </c>
      <c r="J18" s="11">
        <v>1.3261277E-2</v>
      </c>
      <c r="K18" s="12">
        <v>2.1497176999999999E-2</v>
      </c>
      <c r="N18" s="2">
        <v>22</v>
      </c>
      <c r="O18" s="2">
        <v>0.93272603499999995</v>
      </c>
      <c r="P18" s="2">
        <v>0.97149121500000002</v>
      </c>
      <c r="AY18" s="2">
        <v>1.2100216E-2</v>
      </c>
      <c r="AZ18" s="2">
        <v>1.3931700999999999E-2</v>
      </c>
      <c r="BA18" s="2">
        <v>2.1925637000000001E-2</v>
      </c>
    </row>
    <row r="19" spans="1:53">
      <c r="A19" s="60"/>
      <c r="B19" s="11"/>
      <c r="C19" s="11"/>
      <c r="D19" s="11"/>
      <c r="E19" s="6"/>
      <c r="G19" s="2"/>
      <c r="H19" s="23">
        <v>36</v>
      </c>
      <c r="I19" s="11">
        <v>6.5976089999999999E-3</v>
      </c>
      <c r="J19" s="11">
        <v>1.1642425E-2</v>
      </c>
      <c r="K19" s="12">
        <v>2.2465626999999998E-2</v>
      </c>
      <c r="N19" s="2">
        <v>23</v>
      </c>
      <c r="O19" s="2">
        <v>1.182877736</v>
      </c>
      <c r="P19" s="2">
        <v>1.031289983</v>
      </c>
      <c r="AY19" s="2">
        <v>8.6621249999999997E-3</v>
      </c>
      <c r="AZ19" s="2">
        <v>1.3825651E-2</v>
      </c>
      <c r="BA19" s="2">
        <v>2.5931659999999999E-2</v>
      </c>
    </row>
    <row r="20" spans="1:53">
      <c r="A20" s="60" t="s">
        <v>197</v>
      </c>
      <c r="B20" s="11"/>
      <c r="C20" s="11" t="s">
        <v>198</v>
      </c>
      <c r="D20" s="11">
        <v>1.5E-3</v>
      </c>
      <c r="E20" s="6"/>
      <c r="G20" s="2"/>
      <c r="H20" s="23">
        <v>37</v>
      </c>
      <c r="I20" s="11">
        <v>8.0210969999999996E-3</v>
      </c>
      <c r="J20" s="11" t="s">
        <v>28</v>
      </c>
      <c r="K20" s="12" t="s">
        <v>28</v>
      </c>
      <c r="N20" s="2">
        <v>24</v>
      </c>
      <c r="O20" s="2">
        <v>0.91498808600000003</v>
      </c>
      <c r="P20" s="2">
        <v>0.74834059200000003</v>
      </c>
      <c r="AY20" s="2">
        <v>6.285138E-3</v>
      </c>
      <c r="AZ20" s="2">
        <v>1.3261277E-2</v>
      </c>
      <c r="BA20" s="2">
        <v>2.1497176999999999E-2</v>
      </c>
    </row>
    <row r="21" spans="1:53">
      <c r="A21" s="60" t="s">
        <v>199</v>
      </c>
      <c r="B21" s="11"/>
      <c r="C21" s="11" t="s">
        <v>78</v>
      </c>
      <c r="D21" s="11">
        <v>6.6199999999999995E-2</v>
      </c>
      <c r="E21" s="6"/>
      <c r="G21" s="2"/>
      <c r="H21" s="23">
        <v>38</v>
      </c>
      <c r="I21" s="11">
        <v>3.5494300000000001E-3</v>
      </c>
      <c r="J21" s="11">
        <v>1.4499420000000001E-2</v>
      </c>
      <c r="K21" s="12">
        <v>2.6332867999999999E-2</v>
      </c>
      <c r="N21" s="2">
        <v>25</v>
      </c>
      <c r="O21" s="2">
        <v>0.78106916100000001</v>
      </c>
      <c r="P21" s="2">
        <v>0.64331581299999996</v>
      </c>
      <c r="AY21" s="2">
        <v>6.5976089999999999E-3</v>
      </c>
      <c r="AZ21" s="2">
        <v>1.1642425E-2</v>
      </c>
      <c r="BA21" s="2">
        <v>2.2465626999999998E-2</v>
      </c>
    </row>
    <row r="22" spans="1:53">
      <c r="A22" s="61" t="s">
        <v>200</v>
      </c>
      <c r="B22" s="41"/>
      <c r="C22" s="41" t="s">
        <v>187</v>
      </c>
      <c r="D22" s="41">
        <v>2.0000000000000001E-4</v>
      </c>
      <c r="E22" s="8"/>
      <c r="G22" s="2"/>
      <c r="H22" s="23">
        <v>39</v>
      </c>
      <c r="I22" s="11">
        <v>5.20375E-3</v>
      </c>
      <c r="J22" s="11">
        <v>1.1017163999999999E-2</v>
      </c>
      <c r="K22" s="12">
        <v>2.1603661E-2</v>
      </c>
      <c r="N22" s="2">
        <v>26</v>
      </c>
      <c r="O22" s="2">
        <v>0.58433850799999998</v>
      </c>
      <c r="P22" s="2">
        <v>0.52941883199999995</v>
      </c>
      <c r="AY22" s="2">
        <v>8.0210969999999996E-3</v>
      </c>
      <c r="AZ22" s="2">
        <v>0</v>
      </c>
      <c r="BA22" s="2">
        <v>0</v>
      </c>
    </row>
    <row r="23" spans="1:53">
      <c r="H23" s="23">
        <v>40</v>
      </c>
      <c r="I23" s="11">
        <v>6.129514E-3</v>
      </c>
      <c r="J23" s="11">
        <v>1.2727680999999999E-2</v>
      </c>
      <c r="K23" s="12">
        <v>1.7825746E-2</v>
      </c>
      <c r="N23" s="2">
        <v>27</v>
      </c>
      <c r="O23" s="2">
        <v>0.46849793499999998</v>
      </c>
      <c r="P23" s="2">
        <v>0.69214596799999994</v>
      </c>
      <c r="AY23" s="2">
        <v>3.5494300000000001E-3</v>
      </c>
      <c r="AZ23" s="2">
        <v>1.4499420000000001E-2</v>
      </c>
      <c r="BA23" s="2">
        <v>2.6332867999999999E-2</v>
      </c>
    </row>
    <row r="24" spans="1:53">
      <c r="A24" s="84" t="s">
        <v>205</v>
      </c>
      <c r="B24" s="62"/>
      <c r="C24" s="62"/>
      <c r="D24" s="62"/>
      <c r="E24" s="77"/>
      <c r="H24" s="23">
        <v>41</v>
      </c>
      <c r="I24" s="11">
        <v>7.8616629999999996E-3</v>
      </c>
      <c r="J24" s="11">
        <v>1.0223963000000001E-2</v>
      </c>
      <c r="K24" s="12">
        <v>2.2682127999999999E-2</v>
      </c>
      <c r="N24" s="2">
        <v>28</v>
      </c>
      <c r="O24" s="2">
        <v>0.67951070800000002</v>
      </c>
      <c r="P24" s="2">
        <v>0.59268358600000004</v>
      </c>
      <c r="AY24" s="2">
        <v>5.20375E-3</v>
      </c>
      <c r="AZ24" s="2">
        <v>1.1017163999999999E-2</v>
      </c>
      <c r="BA24" s="2">
        <v>2.1603661E-2</v>
      </c>
    </row>
    <row r="25" spans="1:53">
      <c r="A25" s="60" t="s">
        <v>196</v>
      </c>
      <c r="B25" s="11"/>
      <c r="C25" s="11" t="s">
        <v>76</v>
      </c>
      <c r="D25" s="11" t="s">
        <v>77</v>
      </c>
      <c r="E25" s="6"/>
      <c r="H25" s="23">
        <v>42</v>
      </c>
      <c r="I25" s="11">
        <v>6.7550259999999999E-3</v>
      </c>
      <c r="J25" s="11">
        <v>1.5358526000000001E-2</v>
      </c>
      <c r="K25" s="12">
        <v>3.6694127E-2</v>
      </c>
      <c r="N25" s="2">
        <v>29</v>
      </c>
      <c r="O25" s="2">
        <v>0.56507614699999997</v>
      </c>
      <c r="P25" s="2">
        <v>0.49980477499999998</v>
      </c>
      <c r="AY25" s="2">
        <v>6.129514E-3</v>
      </c>
      <c r="AZ25" s="2">
        <v>1.2727680999999999E-2</v>
      </c>
      <c r="BA25" s="2">
        <v>1.7825746E-2</v>
      </c>
    </row>
    <row r="26" spans="1:53">
      <c r="A26" s="60"/>
      <c r="B26" s="11"/>
      <c r="C26" s="11"/>
      <c r="D26" s="11"/>
      <c r="E26" s="6"/>
      <c r="H26" s="23">
        <v>44</v>
      </c>
      <c r="I26" s="11">
        <v>7.3857829999999999E-3</v>
      </c>
      <c r="J26" s="11">
        <v>3.866211E-2</v>
      </c>
      <c r="K26" s="12">
        <v>8.1997823999999997E-2</v>
      </c>
      <c r="N26" s="2">
        <v>31</v>
      </c>
      <c r="O26" s="2">
        <v>0.61794959100000002</v>
      </c>
      <c r="P26" s="2">
        <v>0.55246733699999995</v>
      </c>
      <c r="AY26" s="2">
        <v>7.8616629999999996E-3</v>
      </c>
      <c r="AZ26" s="2">
        <v>1.0223963000000001E-2</v>
      </c>
      <c r="BA26" s="2">
        <v>2.2682127999999999E-2</v>
      </c>
    </row>
    <row r="27" spans="1:53">
      <c r="A27" s="60" t="s">
        <v>197</v>
      </c>
      <c r="B27" s="11"/>
      <c r="C27" s="11" t="s">
        <v>198</v>
      </c>
      <c r="D27" s="11">
        <v>3.0000000000000001E-3</v>
      </c>
      <c r="E27" s="6"/>
      <c r="H27" s="23">
        <v>46</v>
      </c>
      <c r="I27" s="11">
        <v>6.5981920000000001E-3</v>
      </c>
      <c r="J27" s="11">
        <v>2.8557243999999999E-2</v>
      </c>
      <c r="K27" s="12">
        <v>5.7362646000000003E-2</v>
      </c>
      <c r="N27" s="2">
        <v>33</v>
      </c>
      <c r="O27" s="2">
        <v>0.64903725199999995</v>
      </c>
      <c r="P27" s="2">
        <v>0.72665565399999998</v>
      </c>
      <c r="AY27" s="2">
        <v>6.7550259999999999E-3</v>
      </c>
      <c r="AZ27" s="2">
        <v>1.5358526000000001E-2</v>
      </c>
      <c r="BA27" s="2">
        <v>3.6694127E-2</v>
      </c>
    </row>
    <row r="28" spans="1:53">
      <c r="A28" s="60" t="s">
        <v>199</v>
      </c>
      <c r="B28" s="11"/>
      <c r="C28" s="11" t="s">
        <v>78</v>
      </c>
      <c r="D28" s="11">
        <v>0.24479999999999999</v>
      </c>
      <c r="E28" s="6"/>
      <c r="H28" s="23">
        <v>48</v>
      </c>
      <c r="I28" s="11">
        <v>8.9852349999999994E-3</v>
      </c>
      <c r="J28" s="11">
        <v>2.5461049999999999E-2</v>
      </c>
      <c r="K28" s="12">
        <v>5.2293294999999997E-2</v>
      </c>
      <c r="N28" s="2">
        <v>35</v>
      </c>
      <c r="O28" s="2">
        <v>0.64581082499999998</v>
      </c>
      <c r="P28" s="2">
        <v>0.38770385899999998</v>
      </c>
      <c r="AY28" s="2">
        <v>7.3857829999999999E-3</v>
      </c>
      <c r="AZ28" s="2">
        <v>3.866211E-2</v>
      </c>
      <c r="BA28" s="2">
        <v>8.1997823999999997E-2</v>
      </c>
    </row>
    <row r="29" spans="1:53">
      <c r="A29" s="61" t="s">
        <v>200</v>
      </c>
      <c r="B29" s="41"/>
      <c r="C29" s="41" t="s">
        <v>187</v>
      </c>
      <c r="D29" s="41">
        <v>6.9999999999999999E-4</v>
      </c>
      <c r="E29" s="8"/>
      <c r="H29" s="23">
        <v>50</v>
      </c>
      <c r="I29" s="11">
        <v>1.3607556E-2</v>
      </c>
      <c r="J29" s="11">
        <v>4.3571525999999999E-2</v>
      </c>
      <c r="K29" s="12">
        <v>7.8796739000000005E-2</v>
      </c>
      <c r="N29" s="2">
        <v>37</v>
      </c>
      <c r="O29" s="2">
        <v>1.021933784</v>
      </c>
      <c r="P29" s="2">
        <v>0.62554737900000001</v>
      </c>
      <c r="AY29" s="2">
        <v>6.5981920000000001E-3</v>
      </c>
      <c r="AZ29" s="2">
        <v>2.8557243999999999E-2</v>
      </c>
      <c r="BA29" s="2">
        <v>5.7362646000000003E-2</v>
      </c>
    </row>
    <row r="30" spans="1:53">
      <c r="H30" s="23">
        <v>52</v>
      </c>
      <c r="I30" s="11">
        <v>1.7187200999999999E-2</v>
      </c>
      <c r="J30" s="11">
        <v>3.4003265999999997E-2</v>
      </c>
      <c r="K30" s="12">
        <v>8.1918087000000001E-2</v>
      </c>
      <c r="N30" s="2">
        <v>39</v>
      </c>
      <c r="O30" s="2">
        <v>0.990971924</v>
      </c>
      <c r="P30" s="2">
        <v>0.52941883199999995</v>
      </c>
      <c r="AY30" s="2">
        <v>8.9852349999999994E-3</v>
      </c>
      <c r="AZ30" s="2">
        <v>2.5461049999999999E-2</v>
      </c>
      <c r="BA30" s="2">
        <v>5.2293294999999997E-2</v>
      </c>
    </row>
    <row r="31" spans="1:53">
      <c r="H31" s="23">
        <v>54</v>
      </c>
      <c r="I31" s="11">
        <v>1.2101248E-2</v>
      </c>
      <c r="J31" s="11">
        <v>3.1500216999999997E-2</v>
      </c>
      <c r="K31" s="12">
        <v>6.1234429E-2</v>
      </c>
      <c r="N31" s="2">
        <v>41</v>
      </c>
      <c r="O31" s="2">
        <v>0.83204818899999999</v>
      </c>
      <c r="P31" s="2">
        <v>0.63735095399999997</v>
      </c>
      <c r="AY31" s="2">
        <v>1.3607556E-2</v>
      </c>
      <c r="AZ31" s="2">
        <v>4.3571525999999999E-2</v>
      </c>
      <c r="BA31" s="2">
        <v>7.8796739000000005E-2</v>
      </c>
    </row>
    <row r="32" spans="1:53">
      <c r="H32" s="23">
        <v>56</v>
      </c>
      <c r="I32" s="11">
        <v>1.1603232999999999E-2</v>
      </c>
      <c r="J32" s="11">
        <v>1.7043283999999999E-2</v>
      </c>
      <c r="K32" s="12">
        <v>3.8402415000000002E-2</v>
      </c>
      <c r="N32" s="2">
        <v>43</v>
      </c>
      <c r="O32" s="2">
        <v>0.60120324999999997</v>
      </c>
      <c r="P32" s="2">
        <v>0.74673073999999995</v>
      </c>
      <c r="AY32" s="2">
        <v>1.7187200999999999E-2</v>
      </c>
      <c r="AZ32" s="2">
        <v>3.4003265999999997E-2</v>
      </c>
      <c r="BA32" s="2">
        <v>8.1918087000000001E-2</v>
      </c>
    </row>
    <row r="33" spans="8:53">
      <c r="H33" s="23">
        <v>58</v>
      </c>
      <c r="I33" s="11">
        <v>8.8239830000000005E-3</v>
      </c>
      <c r="J33" s="11">
        <v>1.711588E-2</v>
      </c>
      <c r="K33" s="12">
        <v>3.6914664999999999E-2</v>
      </c>
      <c r="N33" s="2">
        <v>45</v>
      </c>
      <c r="O33" s="2">
        <v>0.496899374</v>
      </c>
      <c r="P33" s="2">
        <v>0.69714972200000003</v>
      </c>
      <c r="AY33" s="2">
        <v>1.2101248E-2</v>
      </c>
      <c r="AZ33" s="2">
        <v>3.1500216999999997E-2</v>
      </c>
      <c r="BA33" s="2">
        <v>6.1234429E-2</v>
      </c>
    </row>
    <row r="34" spans="8:53">
      <c r="H34" s="23">
        <v>60</v>
      </c>
      <c r="I34" s="11">
        <v>1.1107367E-2</v>
      </c>
      <c r="J34" s="11">
        <v>1.4519493E-2</v>
      </c>
      <c r="K34" s="12">
        <v>2.9412832999999999E-2</v>
      </c>
      <c r="N34" s="2">
        <v>47</v>
      </c>
      <c r="O34" s="2">
        <v>0.52490120900000004</v>
      </c>
      <c r="P34" s="2">
        <v>0.73687941099999998</v>
      </c>
      <c r="AY34" s="2">
        <v>1.1603232999999999E-2</v>
      </c>
      <c r="AZ34" s="2">
        <v>1.7043283999999999E-2</v>
      </c>
      <c r="BA34" s="2">
        <v>3.8402415000000002E-2</v>
      </c>
    </row>
    <row r="35" spans="8:53">
      <c r="H35" s="23">
        <v>62</v>
      </c>
      <c r="I35" s="11">
        <v>1.4282573999999999E-2</v>
      </c>
      <c r="J35" s="11">
        <v>1.3452301E-2</v>
      </c>
      <c r="K35" s="12">
        <v>2.5107543999999999E-2</v>
      </c>
      <c r="N35" s="2">
        <v>49</v>
      </c>
      <c r="O35" s="2">
        <v>0.51444492100000005</v>
      </c>
      <c r="P35" s="2">
        <v>0.44664964699999998</v>
      </c>
      <c r="AY35" s="2">
        <v>8.8239830000000005E-3</v>
      </c>
      <c r="AZ35" s="2">
        <v>1.711588E-2</v>
      </c>
      <c r="BA35" s="2">
        <v>3.6914664999999999E-2</v>
      </c>
    </row>
    <row r="36" spans="8:53">
      <c r="H36" s="23">
        <v>64</v>
      </c>
      <c r="I36" s="11">
        <v>7.0696650000000002E-3</v>
      </c>
      <c r="J36" s="11">
        <v>1.1380143000000001E-2</v>
      </c>
      <c r="K36" s="12">
        <v>2.7030314E-2</v>
      </c>
      <c r="N36" s="2">
        <v>51</v>
      </c>
      <c r="O36" s="2">
        <v>1.043231163</v>
      </c>
      <c r="P36" s="2">
        <v>0.61253641700000006</v>
      </c>
      <c r="AY36" s="2">
        <v>1.1107367E-2</v>
      </c>
      <c r="AZ36" s="2">
        <v>1.4519493E-2</v>
      </c>
      <c r="BA36" s="2">
        <v>2.9412832999999999E-2</v>
      </c>
    </row>
    <row r="37" spans="8:53">
      <c r="H37" s="23">
        <v>66</v>
      </c>
      <c r="I37" s="11">
        <v>1.2616894E-2</v>
      </c>
      <c r="J37" s="11">
        <v>1.2675158000000001E-2</v>
      </c>
      <c r="K37" s="12">
        <v>2.4233465999999999E-2</v>
      </c>
      <c r="N37" s="2">
        <v>53</v>
      </c>
      <c r="O37" s="2">
        <v>1.237800998</v>
      </c>
      <c r="P37" s="2">
        <v>0.688481754</v>
      </c>
      <c r="AY37" s="2">
        <v>1.4282573999999999E-2</v>
      </c>
      <c r="AZ37" s="2">
        <v>1.3452301E-2</v>
      </c>
      <c r="BA37" s="2">
        <v>2.5107543999999999E-2</v>
      </c>
    </row>
    <row r="38" spans="8:53">
      <c r="H38" s="23">
        <v>68</v>
      </c>
      <c r="I38" s="11">
        <v>1.1638801000000001E-2</v>
      </c>
      <c r="J38" s="11">
        <v>1.1589232E-2</v>
      </c>
      <c r="K38" s="12">
        <v>2.5381072000000001E-2</v>
      </c>
      <c r="N38" s="2">
        <v>55</v>
      </c>
      <c r="O38" s="2">
        <v>1.4795240279999999</v>
      </c>
      <c r="P38" s="2">
        <v>1.0108364620000001</v>
      </c>
      <c r="AY38" s="2">
        <v>7.0696650000000002E-3</v>
      </c>
      <c r="AZ38" s="2">
        <v>1.1380143000000001E-2</v>
      </c>
      <c r="BA38" s="2">
        <v>2.7030314E-2</v>
      </c>
    </row>
    <row r="39" spans="8:53">
      <c r="H39" s="23">
        <v>70</v>
      </c>
      <c r="I39" s="11">
        <v>0.43618162799999999</v>
      </c>
      <c r="J39" s="11">
        <v>0.62187796299999998</v>
      </c>
      <c r="K39" s="12">
        <v>0.74961443699999997</v>
      </c>
      <c r="N39" s="2">
        <v>57</v>
      </c>
      <c r="O39" s="2">
        <v>1.6656429909999999</v>
      </c>
      <c r="P39" s="2">
        <v>1.1973389400000001</v>
      </c>
      <c r="AY39" s="2">
        <v>1.2616894E-2</v>
      </c>
      <c r="AZ39" s="2">
        <v>1.2675158000000001E-2</v>
      </c>
      <c r="BA39" s="2">
        <v>2.4233465999999999E-2</v>
      </c>
    </row>
    <row r="40" spans="8:53">
      <c r="H40" s="23">
        <v>72</v>
      </c>
      <c r="I40" s="11">
        <v>0.23875649400000001</v>
      </c>
      <c r="J40" s="11">
        <v>0.342061332</v>
      </c>
      <c r="K40" s="12">
        <v>0.70409020200000005</v>
      </c>
      <c r="N40" s="2">
        <v>59</v>
      </c>
      <c r="O40" s="2">
        <v>1.241538029</v>
      </c>
      <c r="P40" s="2">
        <v>0.81761826100000001</v>
      </c>
      <c r="AY40" s="2">
        <v>1.1638801000000001E-2</v>
      </c>
      <c r="AZ40" s="2">
        <v>1.1589232E-2</v>
      </c>
      <c r="BA40" s="2">
        <v>2.5381072000000001E-2</v>
      </c>
    </row>
    <row r="41" spans="8:53">
      <c r="H41" s="23">
        <v>74</v>
      </c>
      <c r="I41" s="41">
        <v>0.37805550300000001</v>
      </c>
      <c r="J41" s="41">
        <v>0.39246188100000001</v>
      </c>
      <c r="K41" s="14">
        <v>0.59710494400000003</v>
      </c>
      <c r="N41" s="2">
        <v>61</v>
      </c>
      <c r="O41" s="2">
        <v>0.935012654</v>
      </c>
      <c r="P41" s="2">
        <v>0.63232917899999996</v>
      </c>
      <c r="AY41" s="2">
        <v>0.43618162799999999</v>
      </c>
      <c r="AZ41" s="2">
        <v>0.62187796299999998</v>
      </c>
      <c r="BA41" s="2">
        <v>0.74961443699999997</v>
      </c>
    </row>
    <row r="42" spans="8:53">
      <c r="N42" s="2">
        <v>63</v>
      </c>
      <c r="O42" s="2">
        <v>0.75804756799999995</v>
      </c>
      <c r="P42" s="2">
        <v>0.43708665000000002</v>
      </c>
      <c r="AY42" s="2">
        <v>0.23875649400000001</v>
      </c>
      <c r="AZ42" s="2">
        <v>0.342061332</v>
      </c>
      <c r="BA42" s="2">
        <v>0.70409020200000005</v>
      </c>
    </row>
    <row r="43" spans="8:53">
      <c r="H43" t="s">
        <v>206</v>
      </c>
      <c r="N43" s="2">
        <v>65</v>
      </c>
      <c r="O43" s="2">
        <v>0.55824588900000005</v>
      </c>
      <c r="P43" s="2">
        <v>0.53653701799999998</v>
      </c>
      <c r="AY43" s="2">
        <v>0.37805550300000001</v>
      </c>
      <c r="AZ43" s="2">
        <v>0.39246188100000001</v>
      </c>
      <c r="BA43" s="2">
        <v>0.59710494400000003</v>
      </c>
    </row>
    <row r="44" spans="8:53">
      <c r="N44" s="2">
        <v>67</v>
      </c>
      <c r="O44" s="2">
        <v>0.54909941200000001</v>
      </c>
      <c r="P44" s="2">
        <v>0.59094758999999997</v>
      </c>
    </row>
    <row r="45" spans="8:53">
      <c r="N45" s="2">
        <v>69</v>
      </c>
      <c r="O45" s="2">
        <v>0.53876152600000005</v>
      </c>
      <c r="P45" s="2">
        <v>0.73605646499999999</v>
      </c>
    </row>
    <row r="46" spans="8:53">
      <c r="N46" s="2">
        <v>71</v>
      </c>
      <c r="O46" s="2">
        <v>0.44207971299999999</v>
      </c>
      <c r="P46" s="2">
        <v>0.50431596300000003</v>
      </c>
    </row>
    <row r="47" spans="8:53">
      <c r="N47" s="2">
        <v>75</v>
      </c>
      <c r="O47" s="2">
        <v>8.8077389850000003</v>
      </c>
      <c r="P47" s="2">
        <v>10.931461179999999</v>
      </c>
    </row>
    <row r="49" spans="1:25">
      <c r="N49" s="2"/>
      <c r="O49" s="2"/>
      <c r="P49" s="2"/>
    </row>
    <row r="51" spans="1:25">
      <c r="A51" s="27" t="s">
        <v>40</v>
      </c>
      <c r="B51" s="28"/>
      <c r="C51" s="28"/>
      <c r="D51" s="28"/>
      <c r="E51" s="28"/>
      <c r="F51" s="28"/>
      <c r="G51" s="28"/>
      <c r="H51" s="28"/>
      <c r="I51" s="25"/>
      <c r="J51" s="25"/>
      <c r="K51" s="25"/>
      <c r="L51" s="25"/>
      <c r="M51" s="25"/>
      <c r="N51" s="25"/>
      <c r="O51" s="25"/>
      <c r="Q51" s="27" t="s">
        <v>42</v>
      </c>
      <c r="R51" s="28"/>
      <c r="S51" s="28"/>
      <c r="T51" s="28"/>
      <c r="U51" s="28"/>
      <c r="V51" s="28"/>
      <c r="W51" s="28"/>
      <c r="X51" s="28"/>
      <c r="Y51" s="25"/>
    </row>
    <row r="52" spans="1:25">
      <c r="A52" s="28" t="s">
        <v>31</v>
      </c>
      <c r="B52" s="28"/>
      <c r="C52" s="28"/>
      <c r="D52" s="28"/>
      <c r="E52" s="28"/>
      <c r="F52" s="28"/>
      <c r="G52" s="28"/>
      <c r="H52" s="28"/>
      <c r="I52" s="25"/>
      <c r="J52" s="25"/>
      <c r="K52" s="25"/>
      <c r="L52" s="25"/>
      <c r="M52" s="25"/>
      <c r="N52" s="25"/>
      <c r="O52" s="25"/>
      <c r="Q52" s="28" t="s">
        <v>31</v>
      </c>
      <c r="R52" s="28"/>
      <c r="S52" s="28"/>
      <c r="T52" s="28"/>
      <c r="U52" s="28"/>
      <c r="V52" s="28"/>
      <c r="W52" s="28"/>
      <c r="X52" s="28"/>
      <c r="Y52" s="25"/>
    </row>
    <row r="53" spans="1:25">
      <c r="A53" s="104" t="s">
        <v>33</v>
      </c>
      <c r="B53" s="104"/>
      <c r="C53" s="104"/>
      <c r="D53" s="104"/>
      <c r="E53" s="104"/>
      <c r="F53" s="104"/>
      <c r="H53" s="104" t="s">
        <v>2</v>
      </c>
      <c r="I53" s="104"/>
      <c r="J53" s="104"/>
      <c r="K53" s="104"/>
      <c r="L53" s="26"/>
      <c r="M53" s="4" t="s">
        <v>43</v>
      </c>
      <c r="N53" s="4"/>
      <c r="O53" s="4"/>
      <c r="P53" s="26"/>
      <c r="Q53" s="4" t="s">
        <v>43</v>
      </c>
      <c r="R53" s="4"/>
      <c r="S53" s="4"/>
      <c r="V53" s="4" t="s">
        <v>2</v>
      </c>
      <c r="W53" s="4"/>
      <c r="X53" s="4"/>
      <c r="Y53" s="4"/>
    </row>
    <row r="54" spans="1:25">
      <c r="A54" s="17" t="s">
        <v>30</v>
      </c>
      <c r="B54" s="120" t="s">
        <v>39</v>
      </c>
      <c r="C54" s="120"/>
      <c r="D54" s="120"/>
      <c r="E54" s="120"/>
      <c r="F54" s="120"/>
      <c r="H54" s="17" t="s">
        <v>30</v>
      </c>
      <c r="I54" s="120" t="s">
        <v>39</v>
      </c>
      <c r="J54" s="120"/>
      <c r="K54" s="120"/>
      <c r="L54" s="18"/>
      <c r="M54" s="18" t="s">
        <v>30</v>
      </c>
      <c r="N54" s="18" t="s">
        <v>39</v>
      </c>
      <c r="O54" s="19" t="s">
        <v>41</v>
      </c>
      <c r="P54" s="19"/>
      <c r="Q54" s="18" t="s">
        <v>30</v>
      </c>
      <c r="R54" s="18" t="s">
        <v>39</v>
      </c>
      <c r="S54" s="19" t="s">
        <v>41</v>
      </c>
      <c r="V54" s="18" t="s">
        <v>30</v>
      </c>
      <c r="W54" s="120" t="s">
        <v>39</v>
      </c>
      <c r="X54" s="120"/>
      <c r="Y54" s="120"/>
    </row>
    <row r="55" spans="1:25">
      <c r="A55" s="2">
        <v>2.603764</v>
      </c>
      <c r="B55" s="2">
        <v>101.0431</v>
      </c>
      <c r="C55" s="2">
        <v>101.0629</v>
      </c>
      <c r="D55" s="2">
        <v>101.1302</v>
      </c>
      <c r="E55" s="2">
        <v>101.6455</v>
      </c>
      <c r="F55" s="2">
        <v>101.17</v>
      </c>
      <c r="H55" s="2">
        <v>1.5050380000000001</v>
      </c>
      <c r="I55" s="2">
        <v>96.777889999999999</v>
      </c>
      <c r="J55" s="2">
        <v>96.320499999999996</v>
      </c>
      <c r="K55" s="2">
        <v>97.797380000000004</v>
      </c>
      <c r="L55" s="2"/>
      <c r="M55" s="2">
        <v>0.51506600000000002</v>
      </c>
      <c r="N55" s="2">
        <v>100</v>
      </c>
      <c r="O55" s="2">
        <v>0</v>
      </c>
      <c r="P55" s="2"/>
      <c r="Q55" s="2">
        <v>0.31859399999999999</v>
      </c>
      <c r="R55" s="2">
        <v>100</v>
      </c>
      <c r="S55" s="2">
        <v>0</v>
      </c>
      <c r="V55" s="2">
        <v>1.5050380000000001</v>
      </c>
      <c r="W55" s="2">
        <v>95.991739999999993</v>
      </c>
      <c r="X55" s="2">
        <v>96.48845</v>
      </c>
      <c r="Y55" s="2">
        <v>97.088080000000005</v>
      </c>
    </row>
    <row r="56" spans="1:25">
      <c r="A56" s="2">
        <v>4.1044539999999996</v>
      </c>
      <c r="B56" s="2">
        <v>101.1811</v>
      </c>
      <c r="C56" s="2">
        <v>101.3086</v>
      </c>
      <c r="D56" s="2">
        <v>102.51390000000001</v>
      </c>
      <c r="E56" s="2">
        <v>104.117</v>
      </c>
      <c r="F56" s="2">
        <v>103.32089999999999</v>
      </c>
      <c r="H56" s="2">
        <v>3.008575</v>
      </c>
      <c r="I56" s="2">
        <v>97.618089999999995</v>
      </c>
      <c r="J56" s="2">
        <v>100.2535</v>
      </c>
      <c r="K56" s="2">
        <v>98.667580000000001</v>
      </c>
      <c r="L56" s="2"/>
      <c r="M56" s="2">
        <v>1.4141980000000001</v>
      </c>
      <c r="N56" s="2">
        <v>97.125200000000007</v>
      </c>
      <c r="O56" s="2">
        <v>2.1877819999999999</v>
      </c>
      <c r="P56" s="2"/>
      <c r="Q56" s="2">
        <v>0.91934300000000002</v>
      </c>
      <c r="R56" s="2">
        <v>98.559269999999998</v>
      </c>
      <c r="S56" s="2">
        <v>1.168776</v>
      </c>
      <c r="V56" s="2">
        <v>3.008575</v>
      </c>
      <c r="W56" s="2">
        <v>100.27290000000001</v>
      </c>
      <c r="X56" s="2">
        <v>100.4007</v>
      </c>
      <c r="Y56" s="2">
        <v>100.1495</v>
      </c>
    </row>
    <row r="57" spans="1:25">
      <c r="A57" s="2">
        <v>5.6081589999999997</v>
      </c>
      <c r="B57" s="2">
        <v>102.926</v>
      </c>
      <c r="C57" s="2">
        <v>101.9538</v>
      </c>
      <c r="D57" s="2">
        <v>103.57980000000001</v>
      </c>
      <c r="E57" s="2">
        <v>104.51900000000001</v>
      </c>
      <c r="F57" s="2">
        <v>103.782</v>
      </c>
      <c r="H57" s="2">
        <v>4.5081189999999998</v>
      </c>
      <c r="I57" s="2">
        <v>97.462059999999994</v>
      </c>
      <c r="J57" s="2">
        <v>100.1648</v>
      </c>
      <c r="K57" s="2">
        <v>98.073369999999997</v>
      </c>
      <c r="L57" s="2"/>
      <c r="M57" s="2">
        <v>2.3102079999999998</v>
      </c>
      <c r="N57" s="2">
        <v>97.610510000000005</v>
      </c>
      <c r="O57" s="2">
        <v>1.9655419999999999</v>
      </c>
      <c r="P57" s="2"/>
      <c r="Q57" s="2">
        <v>1.5195320000000001</v>
      </c>
      <c r="R57" s="2">
        <v>98.437449999999998</v>
      </c>
      <c r="S57" s="2">
        <v>1.520915</v>
      </c>
      <c r="V57" s="2">
        <v>4.5081189999999998</v>
      </c>
      <c r="W57" s="2">
        <v>100.718</v>
      </c>
      <c r="X57" s="2">
        <v>100.72499999999999</v>
      </c>
      <c r="Y57" s="2">
        <v>100.5163</v>
      </c>
    </row>
    <row r="58" spans="1:25">
      <c r="A58" s="2">
        <v>7.1116659999999996</v>
      </c>
      <c r="B58" s="2">
        <v>103.0988</v>
      </c>
      <c r="C58" s="2">
        <v>101.70950000000001</v>
      </c>
      <c r="D58" s="2">
        <v>103.1797</v>
      </c>
      <c r="E58" s="2">
        <v>103.94110000000001</v>
      </c>
      <c r="F58" s="2">
        <v>104.62649999999999</v>
      </c>
      <c r="H58" s="2">
        <v>6.0122070000000001</v>
      </c>
      <c r="I58" s="2">
        <v>98.102680000000007</v>
      </c>
      <c r="J58" s="2">
        <v>101.9871</v>
      </c>
      <c r="K58" s="2">
        <v>98.015900000000002</v>
      </c>
      <c r="L58" s="2"/>
      <c r="M58" s="2">
        <v>3.2078920000000002</v>
      </c>
      <c r="N58" s="2">
        <v>98.193830000000005</v>
      </c>
      <c r="O58" s="2">
        <v>2.2173449999999999</v>
      </c>
      <c r="P58" s="2"/>
      <c r="Q58" s="2">
        <v>2.118287</v>
      </c>
      <c r="R58" s="2">
        <v>98.307940000000002</v>
      </c>
      <c r="S58" s="2">
        <v>1.8458110000000001</v>
      </c>
      <c r="V58" s="2">
        <v>6.0122070000000001</v>
      </c>
      <c r="W58" s="2">
        <v>101.96299999999999</v>
      </c>
      <c r="X58" s="2">
        <v>102.24890000000001</v>
      </c>
      <c r="Y58" s="2">
        <v>102.17270000000001</v>
      </c>
    </row>
    <row r="59" spans="1:25">
      <c r="A59" s="2">
        <v>8.6177010000000003</v>
      </c>
      <c r="B59" s="2">
        <v>103.10290000000001</v>
      </c>
      <c r="C59" s="2">
        <v>101.9631</v>
      </c>
      <c r="D59" s="2">
        <v>104.15130000000001</v>
      </c>
      <c r="E59" s="2">
        <v>104.0147</v>
      </c>
      <c r="F59" s="2">
        <v>103.7287</v>
      </c>
      <c r="H59" s="2">
        <v>7.5173430000000003</v>
      </c>
      <c r="I59" s="2">
        <v>99.371650000000002</v>
      </c>
      <c r="J59" s="2">
        <v>103.3707</v>
      </c>
      <c r="K59" s="2">
        <v>97.531750000000002</v>
      </c>
      <c r="L59" s="2"/>
      <c r="M59" s="2">
        <v>4.1079860000000004</v>
      </c>
      <c r="N59" s="2">
        <v>98.889899999999997</v>
      </c>
      <c r="O59" s="2">
        <v>2.489249</v>
      </c>
      <c r="P59" s="2"/>
      <c r="Q59" s="2">
        <v>2.7196220000000002</v>
      </c>
      <c r="R59" s="2">
        <v>97.74579</v>
      </c>
      <c r="S59" s="2">
        <v>1.489177</v>
      </c>
      <c r="V59" s="2">
        <v>7.5173430000000003</v>
      </c>
      <c r="W59" s="2">
        <v>103.2726</v>
      </c>
      <c r="X59" s="2">
        <v>102.8613</v>
      </c>
      <c r="Y59" s="2">
        <v>101.9119</v>
      </c>
    </row>
    <row r="60" spans="1:25">
      <c r="A60" s="2">
        <v>10.12327</v>
      </c>
      <c r="B60" s="2">
        <v>105.0258</v>
      </c>
      <c r="C60" s="2">
        <v>101.8098</v>
      </c>
      <c r="D60" s="2">
        <v>105.19289999999999</v>
      </c>
      <c r="E60" s="2">
        <v>105.04089999999999</v>
      </c>
      <c r="F60" s="2">
        <v>104.0521</v>
      </c>
      <c r="H60" s="2">
        <v>9.0224770000000003</v>
      </c>
      <c r="I60" s="2">
        <v>99.240560000000002</v>
      </c>
      <c r="J60" s="2">
        <v>101.51600000000001</v>
      </c>
      <c r="K60" s="2">
        <v>97.834140000000005</v>
      </c>
      <c r="L60" s="2"/>
      <c r="M60" s="2">
        <v>5.0074230000000002</v>
      </c>
      <c r="N60" s="2">
        <v>99.782960000000003</v>
      </c>
      <c r="O60" s="2">
        <v>2.6081539999999999</v>
      </c>
      <c r="P60" s="2"/>
      <c r="Q60" s="2">
        <v>3.318794</v>
      </c>
      <c r="R60" s="2">
        <v>97.933700000000002</v>
      </c>
      <c r="S60" s="2">
        <v>1.530511</v>
      </c>
      <c r="V60" s="2">
        <v>9.0224770000000003</v>
      </c>
      <c r="W60" s="2">
        <v>104.31740000000001</v>
      </c>
      <c r="X60" s="2">
        <v>104.10129999999999</v>
      </c>
      <c r="Y60" s="2">
        <v>103.61450000000001</v>
      </c>
    </row>
    <row r="61" spans="1:25">
      <c r="A61" s="2">
        <v>11.63133</v>
      </c>
      <c r="B61" s="2">
        <v>103.0947</v>
      </c>
      <c r="C61" s="2">
        <v>101.2448</v>
      </c>
      <c r="D61" s="2">
        <v>106.1001</v>
      </c>
      <c r="E61" s="2">
        <v>105.09480000000001</v>
      </c>
      <c r="F61" s="2">
        <v>103.80370000000001</v>
      </c>
      <c r="H61" s="2">
        <v>10.52829</v>
      </c>
      <c r="I61" s="2">
        <v>99.76003</v>
      </c>
      <c r="J61" s="2">
        <v>101.4824</v>
      </c>
      <c r="K61" s="2">
        <v>97.97</v>
      </c>
      <c r="L61" s="2"/>
      <c r="M61" s="2">
        <v>5.906981</v>
      </c>
      <c r="N61" s="2">
        <v>100.82040000000001</v>
      </c>
      <c r="O61" s="2">
        <v>3.1792899999999999</v>
      </c>
      <c r="P61" s="2"/>
      <c r="Q61" s="2">
        <v>3.9178579999999998</v>
      </c>
      <c r="R61" s="2">
        <v>97.7333</v>
      </c>
      <c r="S61" s="2">
        <v>1.7840849999999999</v>
      </c>
      <c r="V61" s="2">
        <v>10.52829</v>
      </c>
      <c r="W61" s="2">
        <v>102.0581</v>
      </c>
      <c r="X61" s="2">
        <v>102.1615</v>
      </c>
      <c r="Y61" s="2">
        <v>104.19499999999999</v>
      </c>
    </row>
    <row r="62" spans="1:25">
      <c r="A62" s="2">
        <v>13.13827</v>
      </c>
      <c r="B62" s="2">
        <v>104.79259999999999</v>
      </c>
      <c r="C62" s="2">
        <v>102.4041</v>
      </c>
      <c r="D62" s="2">
        <v>104.0257</v>
      </c>
      <c r="E62" s="2">
        <v>105.0198</v>
      </c>
      <c r="F62" s="2">
        <v>104.816</v>
      </c>
      <c r="H62" s="2">
        <v>12.03632</v>
      </c>
      <c r="I62" s="2">
        <v>99.121110000000002</v>
      </c>
      <c r="J62" s="2">
        <v>102.6345</v>
      </c>
      <c r="K62" s="2">
        <v>97.263480000000001</v>
      </c>
      <c r="L62" s="2"/>
      <c r="M62" s="2">
        <v>6.8067270000000004</v>
      </c>
      <c r="N62" s="2">
        <v>103.7427</v>
      </c>
      <c r="O62" s="2">
        <v>3.55951</v>
      </c>
      <c r="P62" s="2"/>
      <c r="Q62" s="2">
        <v>4.518554</v>
      </c>
      <c r="R62" s="2">
        <v>97.671310000000005</v>
      </c>
      <c r="S62" s="2">
        <v>1.787779</v>
      </c>
      <c r="V62" s="2">
        <v>12.03632</v>
      </c>
      <c r="W62" s="2">
        <v>103.256</v>
      </c>
      <c r="X62" s="2">
        <v>102.657</v>
      </c>
      <c r="Y62" s="2">
        <v>102.39409999999999</v>
      </c>
    </row>
    <row r="63" spans="1:25">
      <c r="A63" s="2">
        <v>14.646660000000001</v>
      </c>
      <c r="B63" s="2">
        <v>103.86320000000001</v>
      </c>
      <c r="C63" s="2">
        <v>103.0398</v>
      </c>
      <c r="D63" s="2">
        <v>105.9658</v>
      </c>
      <c r="E63" s="2">
        <v>106.5117</v>
      </c>
      <c r="F63" s="2">
        <v>105.8065</v>
      </c>
      <c r="H63" s="2">
        <v>13.54433</v>
      </c>
      <c r="I63" s="2">
        <v>99.680539999999993</v>
      </c>
      <c r="J63" s="2">
        <v>102.0489</v>
      </c>
      <c r="K63" s="2">
        <v>98.132469999999998</v>
      </c>
      <c r="L63" s="2"/>
      <c r="M63" s="2">
        <v>7.7082569999999997</v>
      </c>
      <c r="N63" s="2">
        <v>106.17700000000001</v>
      </c>
      <c r="O63" s="2">
        <v>4.4697430000000002</v>
      </c>
      <c r="P63" s="2"/>
      <c r="Q63" s="2">
        <v>5.1195899999999996</v>
      </c>
      <c r="R63" s="2">
        <v>97.228840000000005</v>
      </c>
      <c r="S63" s="2">
        <v>1.3096950000000001</v>
      </c>
      <c r="V63" s="2">
        <v>13.54433</v>
      </c>
      <c r="W63" s="2">
        <v>103.9807</v>
      </c>
      <c r="X63" s="2">
        <v>103.2196</v>
      </c>
      <c r="Y63" s="2">
        <v>103.5299</v>
      </c>
    </row>
    <row r="64" spans="1:25">
      <c r="A64" s="2">
        <v>16.154029999999999</v>
      </c>
      <c r="B64" s="2">
        <v>105.1041</v>
      </c>
      <c r="C64" s="2">
        <v>103.14570000000001</v>
      </c>
      <c r="D64" s="2">
        <v>107.7642</v>
      </c>
      <c r="E64" s="2">
        <v>106.90130000000001</v>
      </c>
      <c r="F64" s="2">
        <v>105.4706</v>
      </c>
      <c r="H64" s="2">
        <v>15.053879999999999</v>
      </c>
      <c r="I64" s="2">
        <v>99.992810000000006</v>
      </c>
      <c r="J64" s="2">
        <v>103.3621</v>
      </c>
      <c r="K64" s="2">
        <v>100.0433</v>
      </c>
      <c r="L64" s="2"/>
      <c r="M64" s="2">
        <v>8.6084420000000001</v>
      </c>
      <c r="N64" s="2">
        <v>110.545</v>
      </c>
      <c r="O64" s="2">
        <v>5.3885430000000003</v>
      </c>
      <c r="P64" s="2"/>
      <c r="Q64" s="2">
        <v>5.7181259999999998</v>
      </c>
      <c r="R64" s="2">
        <v>97.784180000000006</v>
      </c>
      <c r="S64" s="2">
        <v>1.7346010000000001</v>
      </c>
      <c r="V64" s="2">
        <v>15.053879999999999</v>
      </c>
      <c r="W64" s="2">
        <v>104.97329999999999</v>
      </c>
      <c r="X64" s="2">
        <v>103.7406</v>
      </c>
      <c r="Y64" s="2">
        <v>103.5222</v>
      </c>
    </row>
    <row r="65" spans="1:25">
      <c r="A65" s="2">
        <v>17.657589999999999</v>
      </c>
      <c r="B65" s="2">
        <v>105.2629</v>
      </c>
      <c r="C65" s="2">
        <v>101.8956</v>
      </c>
      <c r="D65" s="2">
        <v>108.14319999999999</v>
      </c>
      <c r="E65" s="2">
        <v>106.0454</v>
      </c>
      <c r="F65" s="2">
        <v>105.34569999999999</v>
      </c>
      <c r="H65" s="2">
        <v>16.559229999999999</v>
      </c>
      <c r="I65" s="2">
        <v>100.0822</v>
      </c>
      <c r="J65" s="2">
        <v>103.87309999999999</v>
      </c>
      <c r="K65" s="2">
        <v>100.0932</v>
      </c>
      <c r="L65" s="2"/>
      <c r="M65" s="2">
        <v>9.5105769999999996</v>
      </c>
      <c r="N65" s="2">
        <v>114.5485</v>
      </c>
      <c r="O65" s="2">
        <v>4.9330109999999996</v>
      </c>
      <c r="P65" s="2"/>
      <c r="Q65" s="2">
        <v>6.3186390000000001</v>
      </c>
      <c r="R65" s="2">
        <v>97.498500000000007</v>
      </c>
      <c r="S65" s="2">
        <v>1.5976379999999999</v>
      </c>
      <c r="V65" s="2">
        <v>16.559229999999999</v>
      </c>
      <c r="W65" s="2">
        <v>103.99720000000001</v>
      </c>
      <c r="X65" s="2">
        <v>103.37730000000001</v>
      </c>
      <c r="Y65" s="2">
        <v>103.5376</v>
      </c>
    </row>
    <row r="66" spans="1:25">
      <c r="A66" s="2">
        <v>19.163360000000001</v>
      </c>
      <c r="B66" s="2">
        <v>104.8515</v>
      </c>
      <c r="C66" s="2">
        <v>102.8828</v>
      </c>
      <c r="D66" s="2">
        <v>108.0788</v>
      </c>
      <c r="E66" s="2">
        <v>106.642</v>
      </c>
      <c r="F66" s="2">
        <v>107.5209</v>
      </c>
      <c r="H66" s="2">
        <v>18.061679999999999</v>
      </c>
      <c r="I66" s="2">
        <v>100.874</v>
      </c>
      <c r="J66" s="2">
        <v>104.6</v>
      </c>
      <c r="K66" s="2">
        <v>101.134</v>
      </c>
      <c r="L66" s="2"/>
      <c r="M66" s="2">
        <v>10.411479999999999</v>
      </c>
      <c r="N66" s="2">
        <v>117.7238</v>
      </c>
      <c r="O66" s="2">
        <v>5.6482950000000001</v>
      </c>
      <c r="P66" s="2"/>
      <c r="Q66" s="2">
        <v>6.9187409999999998</v>
      </c>
      <c r="R66" s="2">
        <v>97.529910000000001</v>
      </c>
      <c r="S66" s="2">
        <v>1.762726</v>
      </c>
      <c r="V66" s="2">
        <v>18.061679999999999</v>
      </c>
      <c r="W66" s="2">
        <v>104.06910000000001</v>
      </c>
      <c r="X66" s="2">
        <v>103.98009999999999</v>
      </c>
      <c r="Y66" s="2">
        <v>103.31100000000001</v>
      </c>
    </row>
    <row r="67" spans="1:25">
      <c r="A67" s="2">
        <v>20.67116</v>
      </c>
      <c r="B67" s="2">
        <v>105.4682</v>
      </c>
      <c r="C67" s="2">
        <v>103.19459999999999</v>
      </c>
      <c r="D67" s="2">
        <v>106.8575</v>
      </c>
      <c r="E67" s="2">
        <v>107.16930000000001</v>
      </c>
      <c r="F67" s="2">
        <v>109.3366</v>
      </c>
      <c r="H67" s="2">
        <v>19.567869999999999</v>
      </c>
      <c r="I67" s="2">
        <v>100.9222</v>
      </c>
      <c r="J67" s="2">
        <v>104.9229</v>
      </c>
      <c r="K67" s="2">
        <v>101.58459999999999</v>
      </c>
      <c r="L67" s="2"/>
      <c r="M67" s="2">
        <v>11.31251</v>
      </c>
      <c r="N67" s="2">
        <v>118.90349999999999</v>
      </c>
      <c r="O67" s="2">
        <v>6.2422009999999997</v>
      </c>
      <c r="P67" s="2"/>
      <c r="Q67" s="2">
        <v>7.5188199999999998</v>
      </c>
      <c r="R67" s="2">
        <v>98.534660000000002</v>
      </c>
      <c r="S67" s="2">
        <v>1.663133</v>
      </c>
      <c r="V67" s="2">
        <v>19.567869999999999</v>
      </c>
      <c r="W67" s="2">
        <v>104.8948</v>
      </c>
      <c r="X67" s="2">
        <v>104.4333</v>
      </c>
      <c r="Y67" s="2">
        <v>104.9708</v>
      </c>
    </row>
    <row r="68" spans="1:25">
      <c r="A68" s="2">
        <v>22.181100000000001</v>
      </c>
      <c r="B68" s="2">
        <v>107.0318</v>
      </c>
      <c r="C68" s="2">
        <v>104.1259</v>
      </c>
      <c r="D68" s="2">
        <v>106.0599</v>
      </c>
      <c r="E68" s="2">
        <v>106.8347</v>
      </c>
      <c r="F68" s="2">
        <v>105.9571</v>
      </c>
      <c r="H68" s="2">
        <v>21.078250000000001</v>
      </c>
      <c r="I68" s="2">
        <v>100.5121</v>
      </c>
      <c r="J68" s="2">
        <v>104.51860000000001</v>
      </c>
      <c r="K68" s="2">
        <v>100.56010000000001</v>
      </c>
      <c r="L68" s="2"/>
      <c r="M68" s="2">
        <v>12.21266</v>
      </c>
      <c r="N68" s="2">
        <v>118.818</v>
      </c>
      <c r="O68" s="2">
        <v>6.1674470000000001</v>
      </c>
      <c r="P68" s="2"/>
      <c r="Q68" s="2">
        <v>8.1184940000000001</v>
      </c>
      <c r="R68" s="2">
        <v>98.812510000000003</v>
      </c>
      <c r="S68" s="2">
        <v>2.214143</v>
      </c>
      <c r="V68" s="2">
        <v>21.078250000000001</v>
      </c>
      <c r="W68" s="2">
        <v>107.6854</v>
      </c>
      <c r="X68" s="2">
        <v>106.2538</v>
      </c>
      <c r="Y68" s="2">
        <v>105.7908</v>
      </c>
    </row>
    <row r="69" spans="1:25">
      <c r="A69" s="2">
        <v>23.68103</v>
      </c>
      <c r="B69" s="2">
        <v>107.0044</v>
      </c>
      <c r="C69" s="2">
        <v>103.3336</v>
      </c>
      <c r="D69" s="2">
        <v>106.9477</v>
      </c>
      <c r="E69" s="2">
        <v>106.46810000000001</v>
      </c>
      <c r="F69" s="2">
        <v>107.3677</v>
      </c>
      <c r="H69" s="2">
        <v>22.58522</v>
      </c>
      <c r="I69" s="2">
        <v>93.644999999999996</v>
      </c>
      <c r="J69" s="2">
        <v>98.238960000000006</v>
      </c>
      <c r="K69" s="2">
        <v>100.5694</v>
      </c>
      <c r="L69" s="2"/>
      <c r="M69" s="2">
        <v>13.11317</v>
      </c>
      <c r="N69" s="2">
        <v>119.34229999999999</v>
      </c>
      <c r="O69" s="2">
        <v>6.3696710000000003</v>
      </c>
      <c r="P69" s="2"/>
      <c r="Q69" s="2">
        <v>8.719652</v>
      </c>
      <c r="R69" s="2">
        <v>100.059</v>
      </c>
      <c r="S69" s="2">
        <v>2.9103029999999999</v>
      </c>
      <c r="V69" s="2">
        <v>22.58522</v>
      </c>
      <c r="W69" s="2">
        <v>106.48390000000001</v>
      </c>
      <c r="X69" s="2">
        <v>106.3755</v>
      </c>
      <c r="Y69" s="2">
        <v>107.2227</v>
      </c>
    </row>
    <row r="70" spans="1:25">
      <c r="A70" s="2">
        <v>25.185110000000002</v>
      </c>
      <c r="B70" s="2">
        <v>108.31270000000001</v>
      </c>
      <c r="C70" s="2">
        <v>103.7636</v>
      </c>
      <c r="D70" s="2">
        <v>108.7679</v>
      </c>
      <c r="E70" s="2">
        <v>107.95489999999999</v>
      </c>
      <c r="F70" s="2">
        <v>106.2782</v>
      </c>
      <c r="H70" s="2">
        <v>24.08323</v>
      </c>
      <c r="I70" s="2">
        <v>94.602969999999999</v>
      </c>
      <c r="J70" s="2">
        <v>97.494529999999997</v>
      </c>
      <c r="K70" s="2">
        <v>99.467119999999994</v>
      </c>
      <c r="L70" s="2"/>
      <c r="M70" s="2">
        <v>14.015420000000001</v>
      </c>
      <c r="N70" s="2">
        <v>117.7238</v>
      </c>
      <c r="O70" s="2">
        <v>6.3098109999999998</v>
      </c>
      <c r="P70" s="2"/>
      <c r="Q70" s="2">
        <v>9.3187920000000002</v>
      </c>
      <c r="R70" s="2">
        <v>100.184</v>
      </c>
      <c r="S70" s="2">
        <v>2.222502</v>
      </c>
      <c r="V70" s="2">
        <v>24.08323</v>
      </c>
      <c r="W70" s="2">
        <v>106.3646</v>
      </c>
      <c r="X70" s="2">
        <v>106.0778</v>
      </c>
      <c r="Y70" s="2">
        <v>106.31010000000001</v>
      </c>
    </row>
    <row r="71" spans="1:25">
      <c r="A71" s="2">
        <v>26.69502</v>
      </c>
      <c r="B71" s="2">
        <v>109.8215</v>
      </c>
      <c r="C71" s="2">
        <v>102.4632</v>
      </c>
      <c r="D71" s="2">
        <v>109.0954</v>
      </c>
      <c r="E71" s="2">
        <v>107.5022</v>
      </c>
      <c r="F71" s="2">
        <v>108.5778</v>
      </c>
      <c r="H71" s="2">
        <v>25.589759999999998</v>
      </c>
      <c r="I71" s="2">
        <v>95.704279999999997</v>
      </c>
      <c r="J71" s="2">
        <v>98.260390000000001</v>
      </c>
      <c r="K71" s="2">
        <v>98.862300000000005</v>
      </c>
      <c r="L71" s="2"/>
      <c r="M71" s="2">
        <v>14.917249999999999</v>
      </c>
      <c r="N71" s="2">
        <v>117.73099999999999</v>
      </c>
      <c r="O71" s="2">
        <v>6.1662489999999996</v>
      </c>
      <c r="P71" s="2"/>
      <c r="Q71" s="2">
        <v>9.9181819999999998</v>
      </c>
      <c r="R71" s="2">
        <v>100.18470000000001</v>
      </c>
      <c r="S71" s="2">
        <v>2.5077090000000002</v>
      </c>
      <c r="V71" s="2">
        <v>25.589759999999998</v>
      </c>
      <c r="W71" s="2">
        <v>107.76779999999999</v>
      </c>
      <c r="X71" s="2">
        <v>106.2833</v>
      </c>
      <c r="Y71" s="2">
        <v>106.62309999999999</v>
      </c>
    </row>
    <row r="72" spans="1:25">
      <c r="A72" s="2">
        <v>28.199660000000002</v>
      </c>
      <c r="B72" s="2">
        <v>107.8356</v>
      </c>
      <c r="C72" s="2">
        <v>103.18559999999999</v>
      </c>
      <c r="D72" s="2">
        <v>112.27209999999999</v>
      </c>
      <c r="E72" s="2">
        <v>108.3186</v>
      </c>
      <c r="F72" s="2">
        <v>111.4289</v>
      </c>
      <c r="H72" s="2">
        <v>27.10051</v>
      </c>
      <c r="I72" s="2">
        <v>96.566890000000001</v>
      </c>
      <c r="J72" s="2">
        <v>99.354219999999998</v>
      </c>
      <c r="K72" s="2">
        <v>98.198970000000003</v>
      </c>
      <c r="L72" s="2"/>
      <c r="M72" s="2">
        <v>15.818770000000001</v>
      </c>
      <c r="N72" s="2">
        <v>116.49420000000001</v>
      </c>
      <c r="O72" s="2">
        <v>6.519215</v>
      </c>
      <c r="P72" s="2"/>
      <c r="Q72" s="2">
        <v>10.519640000000001</v>
      </c>
      <c r="R72" s="2">
        <v>99.708179999999999</v>
      </c>
      <c r="S72" s="2">
        <v>2.3313890000000002</v>
      </c>
      <c r="V72" s="2">
        <v>27.10051</v>
      </c>
      <c r="W72" s="2">
        <v>106.06610000000001</v>
      </c>
      <c r="X72" s="2">
        <v>105.8659</v>
      </c>
      <c r="Y72" s="2">
        <v>106.23860000000001</v>
      </c>
    </row>
    <row r="73" spans="1:25">
      <c r="A73" s="2">
        <v>29.703510000000001</v>
      </c>
      <c r="B73" s="2">
        <v>110.3742</v>
      </c>
      <c r="C73" s="2">
        <v>104.3438</v>
      </c>
      <c r="D73" s="2">
        <v>109.3168</v>
      </c>
      <c r="E73" s="2">
        <v>108.17400000000001</v>
      </c>
      <c r="F73" s="2">
        <v>111.2961</v>
      </c>
      <c r="H73" s="2">
        <v>28.60577</v>
      </c>
      <c r="I73" s="2">
        <v>96.258210000000005</v>
      </c>
      <c r="J73" s="2">
        <v>100.73520000000001</v>
      </c>
      <c r="K73" s="2">
        <v>97.231750000000005</v>
      </c>
      <c r="L73" s="2"/>
      <c r="M73" s="2">
        <v>16.721969999999999</v>
      </c>
      <c r="N73" s="2">
        <v>117.0485</v>
      </c>
      <c r="O73" s="2">
        <v>6.8772900000000003</v>
      </c>
      <c r="P73" s="2"/>
      <c r="Q73" s="2">
        <v>11.1189</v>
      </c>
      <c r="R73" s="2">
        <v>100.46550000000001</v>
      </c>
      <c r="S73" s="2">
        <v>2.878028</v>
      </c>
      <c r="V73" s="2">
        <v>28.60577</v>
      </c>
      <c r="W73" s="2">
        <v>108.90689999999999</v>
      </c>
      <c r="X73" s="2">
        <v>107.7024</v>
      </c>
      <c r="Y73" s="2">
        <v>109.44499999999999</v>
      </c>
    </row>
    <row r="74" spans="1:25">
      <c r="A74" s="2">
        <v>31.210380000000001</v>
      </c>
      <c r="B74" s="2">
        <v>110.5883</v>
      </c>
      <c r="C74" s="2">
        <v>103.47709999999999</v>
      </c>
      <c r="D74" s="2">
        <v>111.3437</v>
      </c>
      <c r="E74" s="2">
        <v>107.9173</v>
      </c>
      <c r="F74" s="2">
        <v>110.108</v>
      </c>
      <c r="H74" s="2">
        <v>30.108329999999999</v>
      </c>
      <c r="I74" s="2">
        <v>97.765029999999996</v>
      </c>
      <c r="J74" s="2">
        <v>99.126509999999996</v>
      </c>
      <c r="K74" s="2">
        <v>97.356409999999997</v>
      </c>
      <c r="L74" s="2"/>
      <c r="M74" s="2">
        <v>17.623609999999999</v>
      </c>
      <c r="N74" s="2">
        <v>117.61620000000001</v>
      </c>
      <c r="O74" s="2">
        <v>5.9718119999999999</v>
      </c>
      <c r="P74" s="2"/>
      <c r="Q74" s="2">
        <v>11.7193</v>
      </c>
      <c r="R74" s="2">
        <v>99.831310000000002</v>
      </c>
      <c r="S74" s="2">
        <v>2.3951359999999999</v>
      </c>
      <c r="V74" s="2">
        <v>30.108329999999999</v>
      </c>
      <c r="W74" s="2">
        <v>108.3261</v>
      </c>
      <c r="X74" s="2">
        <v>107.551</v>
      </c>
      <c r="Y74" s="2">
        <v>109.0634</v>
      </c>
    </row>
    <row r="75" spans="1:25">
      <c r="A75" s="2">
        <v>32.71405</v>
      </c>
      <c r="B75" s="2">
        <v>109.8426</v>
      </c>
      <c r="C75" s="2">
        <v>104.6459</v>
      </c>
      <c r="D75" s="2">
        <v>109.52119999999999</v>
      </c>
      <c r="E75" s="2">
        <v>108.27370000000001</v>
      </c>
      <c r="F75" s="2">
        <v>110.9413</v>
      </c>
      <c r="H75" s="2">
        <v>33.11824</v>
      </c>
      <c r="I75" s="2">
        <v>99.35642</v>
      </c>
      <c r="J75" s="2">
        <v>105.2933</v>
      </c>
      <c r="K75" s="2">
        <v>101.74469999999999</v>
      </c>
      <c r="L75" s="2"/>
      <c r="M75" s="2">
        <v>18.523350000000001</v>
      </c>
      <c r="N75" s="2">
        <v>117.80370000000001</v>
      </c>
      <c r="O75" s="2">
        <v>5.969258</v>
      </c>
      <c r="P75" s="2"/>
      <c r="Q75" s="2">
        <v>12.319290000000001</v>
      </c>
      <c r="R75" s="2">
        <v>99.493889999999993</v>
      </c>
      <c r="S75" s="2">
        <v>2.3366889999999998</v>
      </c>
      <c r="V75" s="2">
        <v>33.11824</v>
      </c>
      <c r="W75" s="2">
        <v>110.932</v>
      </c>
      <c r="X75" s="2">
        <v>108.28319999999999</v>
      </c>
      <c r="Y75" s="2">
        <v>109.7253</v>
      </c>
    </row>
    <row r="76" spans="1:25">
      <c r="A76" s="2">
        <v>34.216059999999999</v>
      </c>
      <c r="B76" s="2">
        <v>112.2559</v>
      </c>
      <c r="C76" s="2">
        <v>104.6973</v>
      </c>
      <c r="D76" s="2">
        <v>111.09229999999999</v>
      </c>
      <c r="E76" s="2">
        <v>108.66889999999999</v>
      </c>
      <c r="F76" s="2">
        <v>109.48650000000001</v>
      </c>
      <c r="H76" s="2">
        <v>34.618839999999999</v>
      </c>
      <c r="I76" s="2">
        <v>99.610560000000007</v>
      </c>
      <c r="J76" s="2">
        <v>105.2787</v>
      </c>
      <c r="K76" s="2">
        <v>103.45910000000001</v>
      </c>
      <c r="L76" s="2"/>
      <c r="M76" s="2">
        <v>19.422509999999999</v>
      </c>
      <c r="N76" s="2">
        <v>117.3888</v>
      </c>
      <c r="O76" s="2">
        <v>5.7740590000000003</v>
      </c>
      <c r="P76" s="2"/>
      <c r="Q76" s="2">
        <v>12.91939</v>
      </c>
      <c r="R76" s="2">
        <v>100.1233</v>
      </c>
      <c r="S76" s="2">
        <v>2.5992120000000001</v>
      </c>
      <c r="V76" s="2">
        <v>34.618839999999999</v>
      </c>
      <c r="W76" s="2">
        <v>108.7925</v>
      </c>
      <c r="X76" s="2">
        <v>108.08620000000001</v>
      </c>
      <c r="Y76" s="2">
        <v>108.1037</v>
      </c>
    </row>
    <row r="77" spans="1:25">
      <c r="A77" s="2">
        <v>35.719230000000003</v>
      </c>
      <c r="B77" s="2">
        <v>111.1044</v>
      </c>
      <c r="C77" s="2">
        <v>114.4362</v>
      </c>
      <c r="D77" s="2">
        <v>112.40519999999999</v>
      </c>
      <c r="E77" s="2">
        <v>113.4534</v>
      </c>
      <c r="F77" s="2">
        <v>109.7247</v>
      </c>
      <c r="H77" s="2">
        <v>36.122680000000003</v>
      </c>
      <c r="I77" s="2">
        <v>105.28879999999999</v>
      </c>
      <c r="J77" s="2">
        <v>111.61669999999999</v>
      </c>
      <c r="K77" s="2">
        <v>107.23399999999999</v>
      </c>
      <c r="L77" s="2"/>
      <c r="M77" s="2">
        <v>20.326000000000001</v>
      </c>
      <c r="N77" s="2">
        <v>118.7163</v>
      </c>
      <c r="O77" s="2">
        <v>7.0651229999999998</v>
      </c>
      <c r="P77" s="2"/>
      <c r="Q77" s="2">
        <v>13.519489999999999</v>
      </c>
      <c r="R77" s="2">
        <v>99.629180000000005</v>
      </c>
      <c r="S77" s="2">
        <v>2.9749859999999999</v>
      </c>
      <c r="V77" s="2">
        <v>36.122680000000003</v>
      </c>
      <c r="W77" s="2">
        <v>117.40479999999999</v>
      </c>
      <c r="X77" s="2">
        <v>112.4704</v>
      </c>
      <c r="Y77" s="2">
        <v>112.9191</v>
      </c>
    </row>
    <row r="78" spans="1:25">
      <c r="A78" s="2">
        <v>37.221209999999999</v>
      </c>
      <c r="B78" s="2">
        <v>112.14100000000001</v>
      </c>
      <c r="C78" s="2">
        <v>107.96250000000001</v>
      </c>
      <c r="D78" s="2">
        <v>114.0705</v>
      </c>
      <c r="E78" s="2">
        <v>110.9671</v>
      </c>
      <c r="F78" s="2">
        <v>113.5883</v>
      </c>
      <c r="H78" s="2">
        <v>37.625570000000003</v>
      </c>
      <c r="I78" s="2">
        <v>104.01560000000001</v>
      </c>
      <c r="J78" s="2">
        <v>108.3493</v>
      </c>
      <c r="K78" s="2">
        <v>107.2597</v>
      </c>
      <c r="L78" s="2"/>
      <c r="M78" s="2">
        <v>21.228159999999999</v>
      </c>
      <c r="N78" s="2">
        <v>119.694</v>
      </c>
      <c r="O78" s="2">
        <v>7.7580869999999997</v>
      </c>
      <c r="P78" s="2"/>
      <c r="Q78" s="2">
        <v>14.11792</v>
      </c>
      <c r="R78" s="2">
        <v>99.455889999999997</v>
      </c>
      <c r="S78" s="2">
        <v>2.9636960000000001</v>
      </c>
      <c r="V78" s="2">
        <v>37.625570000000003</v>
      </c>
      <c r="W78" s="2">
        <v>114.03530000000001</v>
      </c>
      <c r="X78" s="2">
        <v>111.2283</v>
      </c>
      <c r="Y78" s="2">
        <v>110.6782</v>
      </c>
    </row>
    <row r="79" spans="1:25">
      <c r="A79" s="2">
        <v>38.726309999999998</v>
      </c>
      <c r="B79" s="2">
        <v>111.5851</v>
      </c>
      <c r="C79" s="2">
        <v>107.4769</v>
      </c>
      <c r="D79" s="2">
        <v>109.2757</v>
      </c>
      <c r="E79" s="2">
        <v>109.9924</v>
      </c>
      <c r="F79" s="2">
        <v>107.31619999999999</v>
      </c>
      <c r="H79" s="2">
        <v>39.131210000000003</v>
      </c>
      <c r="I79" s="2">
        <v>102.773</v>
      </c>
      <c r="J79" s="2">
        <v>106.3138</v>
      </c>
      <c r="K79" s="2">
        <v>106.62820000000001</v>
      </c>
      <c r="L79" s="2"/>
      <c r="M79" s="2">
        <v>22.128319999999999</v>
      </c>
      <c r="N79" s="2">
        <v>119.1062</v>
      </c>
      <c r="O79" s="2">
        <v>6.2385450000000002</v>
      </c>
      <c r="P79" s="2"/>
      <c r="Q79" s="2">
        <v>14.7196</v>
      </c>
      <c r="R79" s="2">
        <v>99.717240000000004</v>
      </c>
      <c r="S79" s="2">
        <v>2.8903439999999998</v>
      </c>
      <c r="V79" s="2">
        <v>39.131210000000003</v>
      </c>
      <c r="W79" s="2">
        <v>111.25660000000001</v>
      </c>
      <c r="X79" s="2">
        <v>108.37390000000001</v>
      </c>
      <c r="Y79" s="2">
        <v>109.2461</v>
      </c>
    </row>
    <row r="80" spans="1:25">
      <c r="A80" s="2">
        <v>40.227879999999999</v>
      </c>
      <c r="B80" s="2">
        <v>109.7388</v>
      </c>
      <c r="C80" s="2">
        <v>107.2599</v>
      </c>
      <c r="D80" s="2">
        <v>107.6998</v>
      </c>
      <c r="E80" s="2">
        <v>110.2295</v>
      </c>
      <c r="F80" s="2">
        <v>108.02979999999999</v>
      </c>
      <c r="H80" s="2">
        <v>40.632980000000003</v>
      </c>
      <c r="I80" s="2">
        <v>102.8014</v>
      </c>
      <c r="J80" s="2">
        <v>106.8815</v>
      </c>
      <c r="K80" s="2">
        <v>107.2534</v>
      </c>
      <c r="L80" s="2"/>
      <c r="M80" s="2">
        <v>23.02976</v>
      </c>
      <c r="N80" s="2">
        <v>118.9246</v>
      </c>
      <c r="O80" s="2">
        <v>6.6087829999999999</v>
      </c>
      <c r="P80" s="2"/>
      <c r="Q80" s="2">
        <v>15.31831</v>
      </c>
      <c r="R80" s="2">
        <v>99.327579999999998</v>
      </c>
      <c r="S80" s="2">
        <v>2.405478</v>
      </c>
      <c r="V80" s="2">
        <v>40.632980000000003</v>
      </c>
      <c r="W80" s="2">
        <v>110.5004</v>
      </c>
      <c r="X80" s="2">
        <v>107.98309999999999</v>
      </c>
      <c r="Y80" s="2">
        <v>108.1444</v>
      </c>
    </row>
    <row r="81" spans="1:25">
      <c r="A81" s="2">
        <v>41.733870000000003</v>
      </c>
      <c r="B81" s="2">
        <v>109.82850000000001</v>
      </c>
      <c r="C81" s="2">
        <v>108.38849999999999</v>
      </c>
      <c r="D81" s="2">
        <v>106.78830000000001</v>
      </c>
      <c r="E81" s="2">
        <v>109.75830000000001</v>
      </c>
      <c r="F81" s="2">
        <v>106.9335</v>
      </c>
      <c r="H81" s="2">
        <v>42.139049999999997</v>
      </c>
      <c r="I81" s="2">
        <v>103.64879999999999</v>
      </c>
      <c r="J81" s="2">
        <v>105.07940000000001</v>
      </c>
      <c r="K81" s="2">
        <v>106.7825</v>
      </c>
      <c r="L81" s="2"/>
      <c r="M81" s="2">
        <v>23.93046</v>
      </c>
      <c r="N81" s="2">
        <v>119.35039999999999</v>
      </c>
      <c r="O81" s="2">
        <v>6.8144669999999996</v>
      </c>
      <c r="P81" s="2"/>
      <c r="Q81" s="2">
        <v>15.919359999999999</v>
      </c>
      <c r="R81" s="2">
        <v>98.925020000000004</v>
      </c>
      <c r="S81" s="2">
        <v>2.5967009999999999</v>
      </c>
      <c r="V81" s="2">
        <v>42.139049999999997</v>
      </c>
      <c r="W81" s="2">
        <v>109.8655</v>
      </c>
      <c r="X81" s="2">
        <v>106.9276</v>
      </c>
      <c r="Y81" s="2">
        <v>107.2727</v>
      </c>
    </row>
    <row r="82" spans="1:25">
      <c r="A82" s="2">
        <v>43.23959</v>
      </c>
      <c r="B82" s="2">
        <v>108.7192</v>
      </c>
      <c r="C82" s="2">
        <v>108.1074</v>
      </c>
      <c r="D82" s="2">
        <v>106.9913</v>
      </c>
      <c r="E82" s="2">
        <v>110.2885</v>
      </c>
      <c r="F82" s="2">
        <v>107.1908</v>
      </c>
      <c r="H82" s="2">
        <v>43.646189999999997</v>
      </c>
      <c r="I82" s="2">
        <v>103.5367</v>
      </c>
      <c r="J82" s="2">
        <v>106.6026</v>
      </c>
      <c r="K82" s="2">
        <v>107.1121</v>
      </c>
      <c r="L82" s="2"/>
      <c r="M82" s="2">
        <v>24.831160000000001</v>
      </c>
      <c r="N82" s="2">
        <v>119.6332</v>
      </c>
      <c r="O82" s="2">
        <v>6.2869349999999997</v>
      </c>
      <c r="P82" s="2"/>
      <c r="Q82" s="2">
        <v>16.521529999999998</v>
      </c>
      <c r="R82" s="2">
        <v>99.207160000000002</v>
      </c>
      <c r="S82" s="2">
        <v>2.7147920000000001</v>
      </c>
      <c r="V82" s="2">
        <v>43.646189999999997</v>
      </c>
      <c r="W82" s="2">
        <v>109.29940000000001</v>
      </c>
      <c r="X82" s="2">
        <v>106.7171</v>
      </c>
      <c r="Y82" s="2">
        <v>108.2261</v>
      </c>
    </row>
    <row r="83" spans="1:25">
      <c r="A83" s="2">
        <v>44.75264</v>
      </c>
      <c r="B83" s="2">
        <v>109.1793</v>
      </c>
      <c r="C83" s="2">
        <v>108.9191</v>
      </c>
      <c r="D83" s="2">
        <v>106.7714</v>
      </c>
      <c r="E83" s="2">
        <v>109.5658</v>
      </c>
      <c r="F83" s="2">
        <v>106.0018</v>
      </c>
      <c r="H83" s="2">
        <v>45.157730000000001</v>
      </c>
      <c r="I83" s="2">
        <v>103.265</v>
      </c>
      <c r="J83" s="2">
        <v>106.35760000000001</v>
      </c>
      <c r="K83" s="2">
        <v>107.74</v>
      </c>
      <c r="L83" s="2"/>
      <c r="M83" s="2">
        <v>25.72852</v>
      </c>
      <c r="N83" s="2">
        <v>118.9666</v>
      </c>
      <c r="O83" s="2">
        <v>6.2492330000000003</v>
      </c>
      <c r="P83" s="2"/>
      <c r="Q83" s="2">
        <v>17.119759999999999</v>
      </c>
      <c r="R83" s="2">
        <v>99.007320000000007</v>
      </c>
      <c r="S83" s="2">
        <v>2.5143360000000001</v>
      </c>
      <c r="V83" s="2">
        <v>45.157730000000001</v>
      </c>
      <c r="W83" s="2">
        <v>110.2987</v>
      </c>
      <c r="X83" s="2">
        <v>106.9845</v>
      </c>
      <c r="Y83" s="2">
        <v>108.5658</v>
      </c>
    </row>
    <row r="84" spans="1:25">
      <c r="A84" s="2">
        <v>46.260190000000001</v>
      </c>
      <c r="B84" s="2">
        <v>109.0295</v>
      </c>
      <c r="C84" s="2">
        <v>107.1955</v>
      </c>
      <c r="D84" s="2">
        <v>107.47920000000001</v>
      </c>
      <c r="E84" s="2">
        <v>109.09650000000001</v>
      </c>
      <c r="F84" s="2">
        <v>108.5878</v>
      </c>
      <c r="H84" s="2">
        <v>46.667070000000002</v>
      </c>
      <c r="I84" s="2">
        <v>103.2972</v>
      </c>
      <c r="J84" s="2">
        <v>109.2129</v>
      </c>
      <c r="K84" s="2">
        <v>106.4517</v>
      </c>
      <c r="L84" s="2"/>
      <c r="M84" s="2">
        <v>26.632739999999998</v>
      </c>
      <c r="N84" s="2">
        <v>120.2137</v>
      </c>
      <c r="O84" s="2">
        <v>6.2008369999999999</v>
      </c>
      <c r="P84" s="2"/>
      <c r="Q84" s="2">
        <v>17.719439999999999</v>
      </c>
      <c r="R84" s="2">
        <v>99.410269999999997</v>
      </c>
      <c r="S84" s="2">
        <v>2.9854229999999999</v>
      </c>
      <c r="V84" s="2">
        <v>46.667070000000002</v>
      </c>
      <c r="W84" s="2">
        <v>110.59220000000001</v>
      </c>
      <c r="X84" s="2">
        <v>109.0484</v>
      </c>
      <c r="Y84" s="2">
        <v>109.791</v>
      </c>
    </row>
    <row r="85" spans="1:25">
      <c r="A85" s="2">
        <v>47.772640000000003</v>
      </c>
      <c r="B85" s="2">
        <v>110.2273</v>
      </c>
      <c r="C85" s="2">
        <v>107.9415</v>
      </c>
      <c r="D85" s="2">
        <v>107.05500000000001</v>
      </c>
      <c r="E85" s="2">
        <v>109.25109999999999</v>
      </c>
      <c r="F85" s="2">
        <v>106.79130000000001</v>
      </c>
      <c r="H85" s="2">
        <v>48.17492</v>
      </c>
      <c r="I85" s="2">
        <v>104.8695</v>
      </c>
      <c r="J85" s="2">
        <v>107.42610000000001</v>
      </c>
      <c r="K85" s="2">
        <v>106.0295</v>
      </c>
      <c r="L85" s="2"/>
      <c r="M85" s="2">
        <v>27.534800000000001</v>
      </c>
      <c r="N85" s="2">
        <v>120.74979999999999</v>
      </c>
      <c r="O85" s="2">
        <v>6.1770430000000003</v>
      </c>
      <c r="P85" s="2"/>
      <c r="Q85" s="2">
        <v>18.319019999999998</v>
      </c>
      <c r="R85" s="2">
        <v>99.186019999999999</v>
      </c>
      <c r="S85" s="2">
        <v>2.5782319999999999</v>
      </c>
      <c r="V85" s="2">
        <v>48.17492</v>
      </c>
      <c r="W85" s="2">
        <v>112.1129</v>
      </c>
      <c r="X85" s="2">
        <v>108.511</v>
      </c>
      <c r="Y85" s="2">
        <v>109.22839999999999</v>
      </c>
    </row>
    <row r="86" spans="1:25">
      <c r="A86" s="2">
        <v>49.276850000000003</v>
      </c>
      <c r="B86" s="2">
        <v>109.9624</v>
      </c>
      <c r="C86" s="2">
        <v>106.7761</v>
      </c>
      <c r="D86" s="2">
        <v>109.39149999999999</v>
      </c>
      <c r="E86" s="2">
        <v>110.1242</v>
      </c>
      <c r="F86" s="2">
        <v>108.22969999999999</v>
      </c>
      <c r="H86" s="2">
        <v>49.681870000000004</v>
      </c>
      <c r="I86" s="2">
        <v>104.0065</v>
      </c>
      <c r="J86" s="2">
        <v>108.7743</v>
      </c>
      <c r="K86" s="2">
        <v>107.3621</v>
      </c>
      <c r="L86" s="2"/>
      <c r="M86" s="2">
        <v>28.432369999999999</v>
      </c>
      <c r="N86" s="2">
        <v>120.7854</v>
      </c>
      <c r="O86" s="2">
        <v>7.5530270000000002</v>
      </c>
      <c r="P86" s="2"/>
      <c r="Q86" s="2">
        <v>18.919429999999998</v>
      </c>
      <c r="R86" s="2">
        <v>98.822940000000003</v>
      </c>
      <c r="S86" s="2">
        <v>2.4306549999999998</v>
      </c>
      <c r="V86" s="2">
        <v>49.681870000000004</v>
      </c>
      <c r="W86" s="2">
        <v>112.79130000000001</v>
      </c>
      <c r="X86" s="2">
        <v>109.3122</v>
      </c>
      <c r="Y86" s="2">
        <v>109.64449999999999</v>
      </c>
    </row>
    <row r="87" spans="1:25">
      <c r="A87" s="2">
        <v>50.784439999999996</v>
      </c>
      <c r="B87" s="2">
        <v>111.0397</v>
      </c>
      <c r="C87" s="2">
        <v>107.8143</v>
      </c>
      <c r="D87" s="2">
        <v>108.024</v>
      </c>
      <c r="E87" s="2">
        <v>110.70480000000001</v>
      </c>
      <c r="F87" s="2">
        <v>108.6174</v>
      </c>
      <c r="H87" s="2">
        <v>51.19294</v>
      </c>
      <c r="I87" s="2">
        <v>103.73350000000001</v>
      </c>
      <c r="J87" s="2">
        <v>107.0757</v>
      </c>
      <c r="K87" s="2">
        <v>106.35850000000001</v>
      </c>
      <c r="L87" s="2"/>
      <c r="M87" s="2">
        <v>29.334409999999998</v>
      </c>
      <c r="N87" s="2">
        <v>119.6825</v>
      </c>
      <c r="O87" s="2">
        <v>6.5674510000000001</v>
      </c>
      <c r="P87" s="2"/>
      <c r="Q87" s="2">
        <v>19.519629999999999</v>
      </c>
      <c r="R87" s="2">
        <v>99.21087</v>
      </c>
      <c r="S87" s="2">
        <v>2.86761</v>
      </c>
      <c r="V87" s="2">
        <v>51.19294</v>
      </c>
      <c r="W87" s="2">
        <v>111.598</v>
      </c>
      <c r="X87" s="2">
        <v>109.2184</v>
      </c>
      <c r="Y87" s="2">
        <v>110.71939999999999</v>
      </c>
    </row>
    <row r="88" spans="1:25">
      <c r="A88" s="2">
        <v>52.29457</v>
      </c>
      <c r="B88" s="2">
        <v>109.96769999999999</v>
      </c>
      <c r="C88" s="2">
        <v>105.80070000000001</v>
      </c>
      <c r="D88" s="2">
        <v>109.3801</v>
      </c>
      <c r="E88" s="2">
        <v>109.1228</v>
      </c>
      <c r="F88" s="2">
        <v>108.0256</v>
      </c>
      <c r="H88" s="2">
        <v>52.702150000000003</v>
      </c>
      <c r="I88" s="2">
        <v>102.3314</v>
      </c>
      <c r="J88" s="2">
        <v>105.65049999999999</v>
      </c>
      <c r="K88" s="2">
        <v>105.4237</v>
      </c>
      <c r="L88" s="2"/>
      <c r="M88" s="2">
        <v>30.233650000000001</v>
      </c>
      <c r="N88" s="2">
        <v>119.58620000000001</v>
      </c>
      <c r="O88" s="2">
        <v>5.114185</v>
      </c>
      <c r="P88" s="2"/>
      <c r="Q88" s="2">
        <v>20.119700000000002</v>
      </c>
      <c r="R88" s="2">
        <v>99.024649999999994</v>
      </c>
      <c r="S88" s="2">
        <v>2.6074739999999998</v>
      </c>
      <c r="V88" s="2">
        <v>52.702150000000003</v>
      </c>
      <c r="W88" s="2">
        <v>108.71420000000001</v>
      </c>
      <c r="X88" s="2">
        <v>108.4089</v>
      </c>
      <c r="Y88" s="2">
        <v>107.4413</v>
      </c>
    </row>
    <row r="89" spans="1:25">
      <c r="A89" s="2">
        <v>53.805819999999997</v>
      </c>
      <c r="B89" s="2">
        <v>108.7285</v>
      </c>
      <c r="C89" s="2">
        <v>105.7154</v>
      </c>
      <c r="D89" s="2">
        <v>108.7449</v>
      </c>
      <c r="E89" s="2">
        <v>108.7034</v>
      </c>
      <c r="F89" s="2">
        <v>109.3708</v>
      </c>
      <c r="H89" s="2">
        <v>54.211779999999997</v>
      </c>
      <c r="I89" s="2">
        <v>101.55629999999999</v>
      </c>
      <c r="J89" s="2">
        <v>106.6819</v>
      </c>
      <c r="K89" s="2">
        <v>103.8488</v>
      </c>
      <c r="L89" s="2"/>
      <c r="M89" s="2">
        <v>31.132580000000001</v>
      </c>
      <c r="N89" s="2">
        <v>119.2861</v>
      </c>
      <c r="O89" s="2">
        <v>6.0706530000000001</v>
      </c>
      <c r="P89" s="2"/>
      <c r="Q89" s="2">
        <v>20.718540000000001</v>
      </c>
      <c r="R89" s="2">
        <v>99.850369999999998</v>
      </c>
      <c r="S89" s="2">
        <v>2.748567</v>
      </c>
      <c r="V89" s="2">
        <v>54.211779999999997</v>
      </c>
      <c r="W89" s="2">
        <v>111.09910000000001</v>
      </c>
      <c r="X89" s="2">
        <v>109.1829</v>
      </c>
      <c r="Y89" s="2">
        <v>109.0197</v>
      </c>
    </row>
    <row r="90" spans="1:25">
      <c r="A90" s="2">
        <v>55.310450000000003</v>
      </c>
      <c r="B90" s="2">
        <v>108.8223</v>
      </c>
      <c r="C90" s="2">
        <v>107.07510000000001</v>
      </c>
      <c r="D90" s="2">
        <v>109.99250000000001</v>
      </c>
      <c r="E90" s="2">
        <v>108.8578</v>
      </c>
      <c r="F90" s="2">
        <v>107.6641</v>
      </c>
      <c r="H90" s="2">
        <v>55.716619999999999</v>
      </c>
      <c r="I90" s="2">
        <v>102.3481</v>
      </c>
      <c r="J90" s="2">
        <v>105.7987</v>
      </c>
      <c r="K90" s="2">
        <v>104.65219999999999</v>
      </c>
      <c r="L90" s="2"/>
      <c r="M90" s="2">
        <v>32.033499999999997</v>
      </c>
      <c r="N90" s="2">
        <v>117.87949999999999</v>
      </c>
      <c r="O90" s="2">
        <v>5.4230650000000002</v>
      </c>
      <c r="P90" s="2"/>
      <c r="Q90" s="2">
        <v>21.319050000000001</v>
      </c>
      <c r="R90" s="2">
        <v>99.032219999999995</v>
      </c>
      <c r="S90" s="2">
        <v>2.504756</v>
      </c>
      <c r="V90" s="2">
        <v>55.716619999999999</v>
      </c>
      <c r="W90" s="2">
        <v>110.3545</v>
      </c>
      <c r="X90" s="2">
        <v>108.8989</v>
      </c>
      <c r="Y90" s="2">
        <v>109.8156</v>
      </c>
    </row>
    <row r="91" spans="1:25">
      <c r="A91" s="2">
        <v>56.817439999999998</v>
      </c>
      <c r="B91" s="2">
        <v>109.4545</v>
      </c>
      <c r="C91" s="2">
        <v>106.446</v>
      </c>
      <c r="D91" s="2">
        <v>108.8974</v>
      </c>
      <c r="E91" s="2">
        <v>109.7363</v>
      </c>
      <c r="F91" s="2">
        <v>109.1628</v>
      </c>
      <c r="H91" s="2">
        <v>57.222529999999999</v>
      </c>
      <c r="I91" s="2">
        <v>101.78100000000001</v>
      </c>
      <c r="J91" s="2">
        <v>107.2334</v>
      </c>
      <c r="K91" s="2">
        <v>105.524</v>
      </c>
      <c r="L91" s="2"/>
      <c r="M91" s="2">
        <v>32.935749999999999</v>
      </c>
      <c r="N91" s="2">
        <v>117.80629999999999</v>
      </c>
      <c r="O91" s="2">
        <v>5.5963640000000003</v>
      </c>
      <c r="P91" s="2"/>
      <c r="Q91" s="2">
        <v>21.918510000000001</v>
      </c>
      <c r="R91" s="2">
        <v>99.213980000000006</v>
      </c>
      <c r="S91" s="2">
        <v>2.7560690000000001</v>
      </c>
      <c r="V91" s="2">
        <v>57.222529999999999</v>
      </c>
      <c r="W91" s="2">
        <v>110.3313</v>
      </c>
      <c r="X91" s="2">
        <v>109.2501</v>
      </c>
      <c r="Y91" s="2">
        <v>109.4384</v>
      </c>
    </row>
    <row r="92" spans="1:25">
      <c r="A92" s="2">
        <v>58.324919999999999</v>
      </c>
      <c r="B92" s="2">
        <v>110.32989999999999</v>
      </c>
      <c r="C92" s="2">
        <v>107.4473</v>
      </c>
      <c r="D92" s="2">
        <v>110.83159999999999</v>
      </c>
      <c r="E92" s="2">
        <v>108.8899</v>
      </c>
      <c r="F92" s="2">
        <v>108.235</v>
      </c>
      <c r="H92" s="2">
        <v>58.732010000000002</v>
      </c>
      <c r="I92" s="2">
        <v>101.1554</v>
      </c>
      <c r="J92" s="2">
        <v>106.9105</v>
      </c>
      <c r="K92" s="2">
        <v>103.877</v>
      </c>
      <c r="L92" s="2"/>
      <c r="M92" s="2">
        <v>33.833649999999999</v>
      </c>
      <c r="N92" s="2">
        <v>116.80500000000001</v>
      </c>
      <c r="O92" s="2">
        <v>5.5150880000000004</v>
      </c>
      <c r="P92" s="2"/>
      <c r="Q92" s="2">
        <v>22.520289999999999</v>
      </c>
      <c r="R92" s="2">
        <v>99.003399999999999</v>
      </c>
      <c r="S92" s="2">
        <v>2.5611700000000002</v>
      </c>
      <c r="V92" s="2">
        <v>58.732010000000002</v>
      </c>
      <c r="W92" s="2">
        <v>108.715</v>
      </c>
      <c r="X92" s="2">
        <v>108.5324</v>
      </c>
      <c r="Y92" s="2">
        <v>109.1009</v>
      </c>
    </row>
    <row r="93" spans="1:25">
      <c r="A93" s="2">
        <v>59.834949999999999</v>
      </c>
      <c r="B93" s="2">
        <v>108.7895</v>
      </c>
      <c r="C93" s="2">
        <v>106.693</v>
      </c>
      <c r="D93" s="2">
        <v>109.07980000000001</v>
      </c>
      <c r="E93" s="2">
        <v>108.51139999999999</v>
      </c>
      <c r="F93" s="2">
        <v>107.8438</v>
      </c>
      <c r="H93" s="2">
        <v>60.241190000000003</v>
      </c>
      <c r="I93" s="2">
        <v>102.4851</v>
      </c>
      <c r="J93" s="2">
        <v>107.2739</v>
      </c>
      <c r="K93" s="2">
        <v>104.9109</v>
      </c>
      <c r="L93" s="2"/>
      <c r="M93" s="2">
        <v>34.733089999999997</v>
      </c>
      <c r="N93" s="2">
        <v>115.8523</v>
      </c>
      <c r="O93" s="2">
        <v>5.5703420000000001</v>
      </c>
      <c r="P93" s="2"/>
      <c r="Q93" s="2">
        <v>23.119430000000001</v>
      </c>
      <c r="R93" s="2">
        <v>98.779060000000001</v>
      </c>
      <c r="S93" s="2">
        <v>2.9551419999999999</v>
      </c>
      <c r="V93" s="2">
        <v>60.241190000000003</v>
      </c>
      <c r="W93" s="2">
        <v>110.7533</v>
      </c>
      <c r="X93" s="2">
        <v>109.54389999999999</v>
      </c>
      <c r="Y93" s="2">
        <v>110.8192</v>
      </c>
    </row>
    <row r="94" spans="1:25">
      <c r="A94" s="2">
        <v>61.340409999999999</v>
      </c>
      <c r="B94" s="2">
        <v>110.46169999999999</v>
      </c>
      <c r="C94" s="2">
        <v>107.65179999999999</v>
      </c>
      <c r="D94" s="2">
        <v>110.7697</v>
      </c>
      <c r="E94" s="2">
        <v>109.5587</v>
      </c>
      <c r="F94" s="2">
        <v>109.73050000000001</v>
      </c>
      <c r="H94" s="2">
        <v>61.745519999999999</v>
      </c>
      <c r="I94" s="2">
        <v>101.80200000000001</v>
      </c>
      <c r="J94" s="2">
        <v>106.8215</v>
      </c>
      <c r="K94" s="2">
        <v>105.46899999999999</v>
      </c>
      <c r="L94" s="2"/>
      <c r="M94" s="2">
        <v>35.629719999999999</v>
      </c>
      <c r="N94" s="2">
        <v>114.7979</v>
      </c>
      <c r="O94" s="2">
        <v>5.6061820000000004</v>
      </c>
      <c r="P94" s="2"/>
      <c r="Q94" s="2">
        <v>23.719850000000001</v>
      </c>
      <c r="R94" s="2">
        <v>98.978899999999996</v>
      </c>
      <c r="S94" s="2">
        <v>2.8377819999999998</v>
      </c>
      <c r="V94" s="2">
        <v>61.745519999999999</v>
      </c>
      <c r="W94" s="2">
        <v>110.8639</v>
      </c>
      <c r="X94" s="2">
        <v>109.2379</v>
      </c>
      <c r="Y94" s="2">
        <v>109.7433</v>
      </c>
    </row>
    <row r="95" spans="1:25">
      <c r="A95" s="2">
        <v>62.847619999999999</v>
      </c>
      <c r="B95" s="2">
        <v>110.3248</v>
      </c>
      <c r="C95" s="2">
        <v>107.9753</v>
      </c>
      <c r="D95" s="2">
        <v>109.2139</v>
      </c>
      <c r="E95" s="2">
        <v>108.8002</v>
      </c>
      <c r="F95" s="2">
        <v>107.81100000000001</v>
      </c>
      <c r="H95" s="2">
        <v>63.252330000000001</v>
      </c>
      <c r="I95" s="2">
        <v>101.22029999999999</v>
      </c>
      <c r="J95" s="2">
        <v>105.46680000000001</v>
      </c>
      <c r="K95" s="2">
        <v>105.20310000000001</v>
      </c>
      <c r="L95" s="2"/>
      <c r="M95" s="2">
        <v>36.528129999999997</v>
      </c>
      <c r="N95" s="2">
        <v>113.41840000000001</v>
      </c>
      <c r="O95" s="2">
        <v>5.0364509999999996</v>
      </c>
      <c r="P95" s="2"/>
      <c r="Q95" s="2">
        <v>24.31962</v>
      </c>
      <c r="R95" s="2">
        <v>99.027389999999997</v>
      </c>
      <c r="S95" s="2">
        <v>3.6516700000000002</v>
      </c>
      <c r="V95" s="2">
        <v>63.252330000000001</v>
      </c>
      <c r="W95" s="2">
        <v>108.66500000000001</v>
      </c>
      <c r="X95" s="2">
        <v>107.39239999999999</v>
      </c>
      <c r="Y95" s="2">
        <v>109.1801</v>
      </c>
    </row>
    <row r="96" spans="1:25">
      <c r="A96" s="2">
        <v>64.351860000000002</v>
      </c>
      <c r="B96" s="2">
        <v>109.31359999999999</v>
      </c>
      <c r="C96" s="2">
        <v>106.1981</v>
      </c>
      <c r="D96" s="2">
        <v>109.9023</v>
      </c>
      <c r="E96" s="2">
        <v>109.30759999999999</v>
      </c>
      <c r="F96" s="2">
        <v>112.3304</v>
      </c>
      <c r="H96" s="2">
        <v>64.755830000000003</v>
      </c>
      <c r="I96" s="2">
        <v>101.90219999999999</v>
      </c>
      <c r="J96" s="2">
        <v>107.6867</v>
      </c>
      <c r="K96" s="2">
        <v>105.3699</v>
      </c>
      <c r="L96" s="2"/>
      <c r="M96" s="2">
        <v>37.429870000000001</v>
      </c>
      <c r="N96" s="2">
        <v>112.9636</v>
      </c>
      <c r="O96" s="2">
        <v>5.9012070000000003</v>
      </c>
      <c r="P96" s="2"/>
      <c r="Q96" s="2">
        <v>24.91855</v>
      </c>
      <c r="R96" s="2">
        <v>99.27458</v>
      </c>
      <c r="S96" s="2">
        <v>2.9867240000000002</v>
      </c>
      <c r="V96" s="2">
        <v>64.755830000000003</v>
      </c>
      <c r="W96" s="2">
        <v>111.0112</v>
      </c>
      <c r="X96" s="2">
        <v>109.9225</v>
      </c>
      <c r="Y96" s="2">
        <v>110.7139</v>
      </c>
    </row>
    <row r="97" spans="1:25">
      <c r="A97" s="2">
        <v>65.853960000000001</v>
      </c>
      <c r="B97" s="2">
        <v>111.5919</v>
      </c>
      <c r="C97" s="2">
        <v>108.01609999999999</v>
      </c>
      <c r="D97" s="2">
        <v>111.52209999999999</v>
      </c>
      <c r="E97" s="2">
        <v>110.0245</v>
      </c>
      <c r="F97" s="2">
        <v>110.93689999999999</v>
      </c>
      <c r="G97" s="2"/>
      <c r="H97" s="2"/>
      <c r="I97" s="2"/>
      <c r="J97" s="2"/>
      <c r="L97" s="2"/>
      <c r="M97" s="2">
        <v>38.331200000000003</v>
      </c>
      <c r="N97" s="2">
        <v>112.5538</v>
      </c>
      <c r="O97" s="2">
        <v>5.7467629999999996</v>
      </c>
      <c r="P97" s="2"/>
      <c r="Q97" s="2">
        <v>25.519380000000002</v>
      </c>
      <c r="R97" s="2">
        <v>99.480670000000003</v>
      </c>
      <c r="S97" s="2">
        <v>3.3484829999999999</v>
      </c>
      <c r="W97" s="2"/>
      <c r="X97" s="2"/>
      <c r="Y97" s="2"/>
    </row>
    <row r="98" spans="1:25">
      <c r="G98" s="2"/>
      <c r="H98" s="2"/>
      <c r="I98" s="2"/>
      <c r="J98" s="2"/>
      <c r="L98" s="2"/>
      <c r="M98" s="2">
        <v>39.229500000000002</v>
      </c>
      <c r="N98" s="2">
        <v>111.1078</v>
      </c>
      <c r="O98" s="2">
        <v>5.461398</v>
      </c>
      <c r="P98" s="2"/>
      <c r="Q98" s="2">
        <v>26.118860000000002</v>
      </c>
      <c r="R98" s="2">
        <v>99.542289999999994</v>
      </c>
      <c r="S98" s="2">
        <v>3.0207890000000002</v>
      </c>
      <c r="W98" s="2"/>
      <c r="X98" s="2"/>
      <c r="Y98" s="2"/>
    </row>
    <row r="99" spans="1:25">
      <c r="G99" s="2"/>
      <c r="H99" s="2"/>
      <c r="I99" s="2"/>
      <c r="J99" s="2"/>
      <c r="L99" s="2"/>
      <c r="M99" s="2">
        <v>40.12612</v>
      </c>
      <c r="N99" s="2">
        <v>109.9956</v>
      </c>
      <c r="O99" s="2">
        <v>4.375102</v>
      </c>
      <c r="P99" s="2"/>
      <c r="Q99" s="2">
        <v>26.719159999999999</v>
      </c>
      <c r="R99" s="2">
        <v>100.04049999999999</v>
      </c>
      <c r="S99" s="2">
        <v>3.4206129999999999</v>
      </c>
      <c r="W99" s="2"/>
      <c r="X99" s="2"/>
      <c r="Y99" s="2"/>
    </row>
    <row r="100" spans="1:25">
      <c r="G100" s="2"/>
      <c r="H100" s="2"/>
      <c r="I100" s="2"/>
      <c r="J100" s="2"/>
      <c r="L100" s="2"/>
      <c r="M100" s="2">
        <v>41.023269999999997</v>
      </c>
      <c r="N100" s="2">
        <v>109.48990000000001</v>
      </c>
      <c r="O100" s="2">
        <v>5.4037170000000003</v>
      </c>
      <c r="P100" s="2"/>
      <c r="Q100" s="2">
        <v>27.319240000000001</v>
      </c>
      <c r="R100" s="2">
        <v>100.47110000000001</v>
      </c>
      <c r="S100" s="2">
        <v>3.7036799999999999</v>
      </c>
      <c r="W100" s="2"/>
      <c r="X100" s="2"/>
      <c r="Y100" s="2"/>
    </row>
    <row r="101" spans="1:25">
      <c r="G101" s="2"/>
      <c r="H101" s="2"/>
      <c r="I101" s="2"/>
      <c r="J101" s="2"/>
      <c r="L101" s="2"/>
      <c r="M101" s="2">
        <v>41.920960000000001</v>
      </c>
      <c r="N101" s="2">
        <v>108.30110000000001</v>
      </c>
      <c r="O101" s="2">
        <v>5.3162099999999999</v>
      </c>
      <c r="P101" s="2"/>
      <c r="Q101" s="2">
        <v>27.919350000000001</v>
      </c>
      <c r="R101" s="2">
        <v>100.2727</v>
      </c>
      <c r="S101" s="2">
        <v>3.0814370000000002</v>
      </c>
      <c r="W101" s="2"/>
      <c r="X101" s="2"/>
      <c r="Y101" s="2"/>
    </row>
    <row r="102" spans="1:25">
      <c r="G102" s="2"/>
      <c r="H102" s="2"/>
      <c r="I102" s="2"/>
      <c r="J102" s="2"/>
      <c r="L102" s="2"/>
      <c r="M102" s="2">
        <v>42.818739999999998</v>
      </c>
      <c r="N102" s="2">
        <v>107.211</v>
      </c>
      <c r="O102" s="2">
        <v>4.2304589999999997</v>
      </c>
      <c r="P102" s="2"/>
      <c r="Q102" s="2">
        <v>28.52007</v>
      </c>
      <c r="R102" s="2">
        <v>100.1403</v>
      </c>
      <c r="S102" s="2">
        <v>3.6564239999999999</v>
      </c>
      <c r="W102" s="2"/>
      <c r="X102" s="2"/>
      <c r="Y102" s="2"/>
    </row>
    <row r="103" spans="1:25">
      <c r="G103" s="2"/>
      <c r="H103" s="2"/>
      <c r="I103" s="2"/>
      <c r="J103" s="2"/>
      <c r="L103" s="2"/>
      <c r="M103" s="2">
        <v>43.717660000000002</v>
      </c>
      <c r="N103" s="2">
        <v>106.43689999999999</v>
      </c>
      <c r="O103" s="2">
        <v>4.0950009999999999</v>
      </c>
      <c r="P103" s="2"/>
      <c r="Q103" s="2">
        <v>29.120290000000001</v>
      </c>
      <c r="R103" s="2">
        <v>100.68600000000001</v>
      </c>
      <c r="S103" s="2">
        <v>3.0766559999999998</v>
      </c>
      <c r="W103" s="2"/>
      <c r="X103" s="2"/>
      <c r="Y103" s="2"/>
    </row>
    <row r="104" spans="1:25">
      <c r="G104" s="2"/>
      <c r="H104" s="2"/>
      <c r="I104" s="2"/>
      <c r="J104" s="2"/>
      <c r="L104" s="2"/>
      <c r="M104" s="2">
        <v>44.615850000000002</v>
      </c>
      <c r="N104" s="2">
        <v>114.8506</v>
      </c>
      <c r="O104" s="2">
        <v>6.9885489999999999</v>
      </c>
      <c r="P104" s="2"/>
      <c r="Q104" s="2">
        <v>29.719329999999999</v>
      </c>
      <c r="R104" s="2">
        <v>100.5822</v>
      </c>
      <c r="S104" s="2">
        <v>3.0585800000000001</v>
      </c>
      <c r="W104" s="2"/>
      <c r="X104" s="2"/>
      <c r="Y104" s="2"/>
    </row>
    <row r="105" spans="1:25">
      <c r="G105" s="2"/>
      <c r="H105" s="2"/>
      <c r="I105" s="2"/>
      <c r="J105" s="2"/>
      <c r="L105" s="2"/>
      <c r="M105" s="2">
        <v>45.516959999999997</v>
      </c>
      <c r="N105" s="2">
        <v>132.6986</v>
      </c>
      <c r="O105" s="2">
        <v>11.60023</v>
      </c>
      <c r="P105" s="2"/>
      <c r="Q105" s="2">
        <v>30.319839999999999</v>
      </c>
      <c r="R105" s="2">
        <v>99.940399999999997</v>
      </c>
      <c r="S105" s="2">
        <v>3.1123910000000001</v>
      </c>
      <c r="W105" s="2"/>
      <c r="X105" s="2"/>
      <c r="Y105" s="2"/>
    </row>
    <row r="106" spans="1:25">
      <c r="G106" s="2"/>
      <c r="H106" s="2"/>
      <c r="I106" s="2"/>
      <c r="J106" s="2"/>
      <c r="L106" s="2"/>
      <c r="M106" s="2">
        <v>46.4163</v>
      </c>
      <c r="N106" s="2">
        <v>138.18770000000001</v>
      </c>
      <c r="O106" s="2">
        <v>11.21805</v>
      </c>
      <c r="P106" s="2"/>
      <c r="Q106" s="2">
        <v>30.920470000000002</v>
      </c>
      <c r="R106" s="2">
        <v>100.4755</v>
      </c>
      <c r="S106" s="2">
        <v>3.430917</v>
      </c>
      <c r="W106" s="2"/>
      <c r="X106" s="2"/>
      <c r="Y106" s="2"/>
    </row>
    <row r="107" spans="1:25">
      <c r="G107" s="2"/>
      <c r="H107" s="2"/>
      <c r="I107" s="2"/>
      <c r="J107" s="2"/>
      <c r="L107" s="2"/>
      <c r="M107" s="2">
        <v>47.314909999999998</v>
      </c>
      <c r="N107" s="2">
        <v>133.26050000000001</v>
      </c>
      <c r="O107" s="2">
        <v>9.9862409999999997</v>
      </c>
      <c r="P107" s="2"/>
      <c r="Q107" s="2">
        <v>31.519400000000001</v>
      </c>
      <c r="R107" s="2">
        <v>100.7411</v>
      </c>
      <c r="S107" s="2">
        <v>3.7718910000000001</v>
      </c>
      <c r="W107" s="2"/>
      <c r="X107" s="2"/>
      <c r="Y107" s="2"/>
    </row>
    <row r="108" spans="1:25">
      <c r="G108" s="2"/>
      <c r="H108" s="2"/>
      <c r="I108" s="2"/>
      <c r="J108" s="2"/>
      <c r="L108" s="2"/>
      <c r="M108" s="2">
        <v>48.213430000000002</v>
      </c>
      <c r="N108" s="2">
        <v>131.2302</v>
      </c>
      <c r="O108" s="2">
        <v>9.3499379999999999</v>
      </c>
      <c r="P108" s="2"/>
      <c r="Q108" s="2">
        <v>32.121290000000002</v>
      </c>
      <c r="R108" s="2">
        <v>101.25579999999999</v>
      </c>
      <c r="S108" s="2">
        <v>3.65185</v>
      </c>
      <c r="W108" s="2"/>
      <c r="X108" s="2"/>
      <c r="Y108" s="2"/>
    </row>
    <row r="109" spans="1:25">
      <c r="G109" s="2"/>
      <c r="H109" s="2"/>
      <c r="I109" s="2"/>
      <c r="J109" s="2"/>
      <c r="L109" s="2"/>
      <c r="M109" s="2">
        <v>49.113100000000003</v>
      </c>
      <c r="N109" s="2">
        <v>129.4222</v>
      </c>
      <c r="O109" s="2">
        <v>10.38448</v>
      </c>
      <c r="P109" s="2"/>
      <c r="Q109" s="2">
        <v>32.719499999999996</v>
      </c>
      <c r="R109" s="2">
        <v>100.4825</v>
      </c>
      <c r="S109" s="2">
        <v>3.8168489999999999</v>
      </c>
      <c r="W109" s="2"/>
      <c r="X109" s="2"/>
      <c r="Y109" s="2"/>
    </row>
    <row r="110" spans="1:25">
      <c r="G110" s="2"/>
      <c r="H110" s="2"/>
      <c r="I110" s="2"/>
      <c r="J110" s="2"/>
      <c r="L110" s="2"/>
      <c r="M110" s="2">
        <v>50.010660000000001</v>
      </c>
      <c r="N110" s="2">
        <v>128.07650000000001</v>
      </c>
      <c r="O110" s="2">
        <v>9.1093220000000006</v>
      </c>
      <c r="P110" s="2"/>
      <c r="Q110" s="2">
        <v>33.320079999999997</v>
      </c>
      <c r="R110" s="2">
        <v>101.3597</v>
      </c>
      <c r="S110" s="2">
        <v>3.5985</v>
      </c>
      <c r="W110" s="2"/>
      <c r="X110" s="2"/>
      <c r="Y110" s="2"/>
    </row>
    <row r="111" spans="1:25">
      <c r="G111" s="2"/>
      <c r="H111" s="2"/>
      <c r="I111" s="2"/>
      <c r="J111" s="2"/>
      <c r="L111" s="2"/>
      <c r="M111" s="2">
        <v>50.910519999999998</v>
      </c>
      <c r="N111" s="2">
        <v>127.3969</v>
      </c>
      <c r="O111" s="2">
        <v>8.2237690000000008</v>
      </c>
      <c r="P111" s="2"/>
      <c r="Q111" s="2">
        <v>33.922580000000004</v>
      </c>
      <c r="R111" s="2">
        <v>101.3428</v>
      </c>
      <c r="S111" s="2">
        <v>3.5256259999999999</v>
      </c>
      <c r="W111" s="2"/>
      <c r="X111" s="2"/>
      <c r="Y111" s="2"/>
    </row>
    <row r="112" spans="1:25">
      <c r="G112" s="2"/>
      <c r="H112" s="2"/>
      <c r="I112" s="2"/>
      <c r="J112" s="2"/>
      <c r="L112" s="2"/>
      <c r="M112" s="2">
        <v>51.811950000000003</v>
      </c>
      <c r="N112" s="2">
        <v>126.9264</v>
      </c>
      <c r="O112" s="2">
        <v>8.1712059999999997</v>
      </c>
      <c r="P112" s="2"/>
      <c r="Q112" s="2">
        <v>34.519880000000001</v>
      </c>
      <c r="R112" s="2">
        <v>101.29040000000001</v>
      </c>
      <c r="S112" s="2">
        <v>3.56352</v>
      </c>
      <c r="W112" s="2"/>
      <c r="X112" s="2"/>
      <c r="Y112" s="2"/>
    </row>
    <row r="113" spans="12:25">
      <c r="L113" s="2"/>
      <c r="M113" s="2">
        <v>52.714619999999996</v>
      </c>
      <c r="N113" s="2">
        <v>126.8152</v>
      </c>
      <c r="O113" s="2">
        <v>7.9248690000000002</v>
      </c>
      <c r="P113" s="2"/>
      <c r="Q113" s="2">
        <v>35.11956</v>
      </c>
      <c r="R113" s="2">
        <v>101.5433</v>
      </c>
      <c r="S113" s="2">
        <v>3.4351630000000002</v>
      </c>
      <c r="W113" s="2"/>
      <c r="X113" s="2"/>
      <c r="Y113" s="2"/>
    </row>
    <row r="114" spans="12:25">
      <c r="L114" s="2"/>
      <c r="M114" s="2">
        <v>53.616579999999999</v>
      </c>
      <c r="N114" s="2">
        <v>128.16749999999999</v>
      </c>
      <c r="O114" s="2">
        <v>9.3977269999999997</v>
      </c>
      <c r="P114" s="2"/>
      <c r="Q114" s="2">
        <v>35.71987</v>
      </c>
      <c r="R114" s="2">
        <v>102.22020000000001</v>
      </c>
      <c r="S114" s="2">
        <v>4.0334099999999999</v>
      </c>
      <c r="W114" s="2"/>
      <c r="X114" s="2"/>
      <c r="Y114" s="2"/>
    </row>
    <row r="115" spans="12:25">
      <c r="L115" s="2"/>
      <c r="M115" s="2">
        <v>54.518129999999999</v>
      </c>
      <c r="N115" s="2">
        <v>127.0959</v>
      </c>
      <c r="O115" s="2">
        <v>9.1411700000000007</v>
      </c>
      <c r="P115" s="2"/>
      <c r="Q115" s="2">
        <v>36.32038</v>
      </c>
      <c r="R115" s="2">
        <v>101.68640000000001</v>
      </c>
      <c r="S115" s="2">
        <v>3.6684359999999998</v>
      </c>
      <c r="W115" s="2"/>
      <c r="X115" s="2"/>
      <c r="Y115" s="2"/>
    </row>
    <row r="116" spans="12:25">
      <c r="L116" s="2"/>
      <c r="M116" s="2">
        <v>55.41863</v>
      </c>
      <c r="N116" s="2">
        <v>127.6456</v>
      </c>
      <c r="O116" s="2">
        <v>9.2555200000000006</v>
      </c>
      <c r="P116" s="2"/>
      <c r="Q116" s="2">
        <v>36.921320000000001</v>
      </c>
      <c r="R116" s="2">
        <v>101.2719</v>
      </c>
      <c r="S116" s="2">
        <v>3.6393469999999999</v>
      </c>
      <c r="W116" s="2"/>
      <c r="X116" s="2"/>
      <c r="Y116" s="2"/>
    </row>
    <row r="117" spans="12:25">
      <c r="L117" s="2"/>
      <c r="M117" s="2">
        <v>56.323909999999998</v>
      </c>
      <c r="N117" s="2">
        <v>126.72239999999999</v>
      </c>
      <c r="O117" s="2">
        <v>8.7370490000000007</v>
      </c>
      <c r="P117" s="2"/>
      <c r="Q117" s="2">
        <v>37.519840000000002</v>
      </c>
      <c r="R117" s="2">
        <v>101.044</v>
      </c>
      <c r="S117" s="2">
        <v>3.609918</v>
      </c>
      <c r="W117" s="2"/>
      <c r="X117" s="2"/>
      <c r="Y117" s="2"/>
    </row>
    <row r="118" spans="12:25">
      <c r="L118" s="2"/>
      <c r="M118" s="2">
        <v>57.223669999999998</v>
      </c>
      <c r="N118" s="2">
        <v>126.7936</v>
      </c>
      <c r="O118" s="2">
        <v>8.0580929999999995</v>
      </c>
      <c r="P118" s="2"/>
      <c r="Q118" s="2">
        <v>38.120359999999998</v>
      </c>
      <c r="R118" s="2">
        <v>101.1704</v>
      </c>
      <c r="S118" s="2">
        <v>3.4250820000000002</v>
      </c>
      <c r="W118" s="2"/>
      <c r="X118" s="2"/>
      <c r="Y118" s="2"/>
    </row>
    <row r="119" spans="12:25">
      <c r="L119" s="2"/>
      <c r="M119" s="2">
        <v>58.130400000000002</v>
      </c>
      <c r="N119" s="2">
        <v>126.4415</v>
      </c>
      <c r="O119" s="2">
        <v>8.3847179999999994</v>
      </c>
      <c r="P119" s="2"/>
      <c r="Q119" s="2">
        <v>38.720059999999997</v>
      </c>
      <c r="R119" s="2">
        <v>100.6092</v>
      </c>
      <c r="S119" s="2">
        <v>3.5626519999999999</v>
      </c>
      <c r="W119" s="2"/>
      <c r="X119" s="2"/>
      <c r="Y119" s="2"/>
    </row>
    <row r="120" spans="12:25">
      <c r="L120" s="2"/>
      <c r="M120" s="2">
        <v>59.029220000000002</v>
      </c>
      <c r="N120" s="2">
        <v>127.0656</v>
      </c>
      <c r="O120" s="2">
        <v>8.2297329999999995</v>
      </c>
      <c r="P120" s="2"/>
      <c r="Q120" s="2">
        <v>39.319710000000001</v>
      </c>
      <c r="R120" s="2">
        <v>101.15479999999999</v>
      </c>
      <c r="S120" s="2">
        <v>3.7739029999999998</v>
      </c>
      <c r="W120" s="2"/>
      <c r="X120" s="2"/>
      <c r="Y120" s="2"/>
    </row>
    <row r="121" spans="12:25">
      <c r="L121" s="2"/>
      <c r="M121" s="2">
        <v>59.929409999999997</v>
      </c>
      <c r="N121" s="2">
        <v>124.6772</v>
      </c>
      <c r="O121" s="2">
        <v>9.3779830000000004</v>
      </c>
      <c r="P121" s="2"/>
      <c r="Q121" s="2">
        <v>39.919179999999997</v>
      </c>
      <c r="R121" s="2">
        <v>101.27930000000001</v>
      </c>
      <c r="S121" s="2">
        <v>3.5159229999999999</v>
      </c>
      <c r="W121" s="2"/>
      <c r="X121" s="2"/>
      <c r="Y121" s="2"/>
    </row>
    <row r="122" spans="12:25">
      <c r="L122" s="2"/>
      <c r="M122" s="2">
        <v>60.829590000000003</v>
      </c>
      <c r="N122" s="2">
        <v>118.5214</v>
      </c>
      <c r="O122" s="2">
        <v>8.9076339999999998</v>
      </c>
      <c r="P122" s="2"/>
      <c r="Q122" s="2">
        <v>40.519689999999997</v>
      </c>
      <c r="R122" s="2">
        <v>100.34869999999999</v>
      </c>
      <c r="S122" s="2">
        <v>3.5023469999999999</v>
      </c>
      <c r="W122" s="2"/>
      <c r="X122" s="2"/>
      <c r="Y122" s="2"/>
    </row>
    <row r="123" spans="12:25">
      <c r="L123" s="2"/>
      <c r="M123" s="2">
        <v>61.729349999999997</v>
      </c>
      <c r="N123" s="2">
        <v>112.8372</v>
      </c>
      <c r="O123" s="2">
        <v>8.0173900000000007</v>
      </c>
      <c r="P123" s="2"/>
      <c r="Q123" s="2">
        <v>41.120829999999998</v>
      </c>
      <c r="R123" s="2">
        <v>101.1009</v>
      </c>
      <c r="S123" s="2">
        <v>2.931565</v>
      </c>
      <c r="W123" s="2"/>
      <c r="X123" s="2"/>
      <c r="Y123" s="2"/>
    </row>
    <row r="124" spans="12:25">
      <c r="L124" s="2"/>
      <c r="M124" s="2">
        <v>62.630270000000003</v>
      </c>
      <c r="N124" s="2">
        <v>108.6108</v>
      </c>
      <c r="O124" s="2">
        <v>4.7698749999999999</v>
      </c>
      <c r="P124" s="2"/>
      <c r="Q124" s="2">
        <v>41.72</v>
      </c>
      <c r="R124" s="2">
        <v>99.982339999999994</v>
      </c>
      <c r="S124" s="2">
        <v>3.40741</v>
      </c>
      <c r="W124" s="2"/>
      <c r="X124" s="2"/>
      <c r="Y124" s="2"/>
    </row>
    <row r="125" spans="12:25">
      <c r="L125" s="2"/>
      <c r="M125" s="2">
        <v>63.531680000000001</v>
      </c>
      <c r="N125" s="2">
        <v>107.13</v>
      </c>
      <c r="O125" s="2">
        <v>3.5830630000000001</v>
      </c>
      <c r="P125" s="2"/>
      <c r="Q125" s="2">
        <v>42.319360000000003</v>
      </c>
      <c r="R125" s="2">
        <v>99.553820000000002</v>
      </c>
      <c r="S125" s="2">
        <v>3.1737449999999998</v>
      </c>
      <c r="W125" s="2"/>
      <c r="X125" s="2"/>
      <c r="Y125" s="2"/>
    </row>
    <row r="126" spans="12:25">
      <c r="L126" s="2"/>
      <c r="M126" s="2">
        <v>64.428529999999995</v>
      </c>
      <c r="N126" s="2">
        <v>105.7171</v>
      </c>
      <c r="O126" s="2">
        <v>3.9615559999999999</v>
      </c>
      <c r="P126" s="2"/>
      <c r="Q126" s="2">
        <v>42.92071</v>
      </c>
      <c r="R126" s="2">
        <v>99.323530000000005</v>
      </c>
      <c r="S126" s="2">
        <v>3.5929000000000002</v>
      </c>
      <c r="W126" s="2"/>
      <c r="X126" s="2"/>
      <c r="Y126" s="2"/>
    </row>
    <row r="127" spans="12:25">
      <c r="L127" s="2"/>
      <c r="M127" s="2">
        <v>65.330680000000001</v>
      </c>
      <c r="N127" s="2">
        <v>105.3389</v>
      </c>
      <c r="O127" s="2">
        <v>3.003987</v>
      </c>
      <c r="P127" s="2"/>
      <c r="Q127" s="2">
        <v>43.519449999999999</v>
      </c>
      <c r="R127" s="2">
        <v>99.17971</v>
      </c>
      <c r="S127" s="2">
        <v>3.588257</v>
      </c>
    </row>
    <row r="128" spans="12:25">
      <c r="L128" s="2"/>
      <c r="M128" s="2">
        <v>66.229500000000002</v>
      </c>
      <c r="N128" s="2">
        <v>105.2837</v>
      </c>
      <c r="O128" s="2">
        <v>3.1467999999999998</v>
      </c>
      <c r="P128" s="2"/>
      <c r="Q128" s="2">
        <v>44.120069999999998</v>
      </c>
      <c r="R128" s="2">
        <v>98.662229999999994</v>
      </c>
      <c r="S128" s="2">
        <v>3.5801980000000002</v>
      </c>
    </row>
    <row r="129" spans="12:19">
      <c r="L129" s="2"/>
      <c r="M129" s="2">
        <v>67.131870000000006</v>
      </c>
      <c r="N129" s="2">
        <v>105.7264</v>
      </c>
      <c r="O129" s="2">
        <v>3.5145620000000002</v>
      </c>
      <c r="P129" s="2"/>
      <c r="Q129" s="2">
        <v>44.720910000000003</v>
      </c>
      <c r="R129" s="2">
        <v>98.62585</v>
      </c>
      <c r="S129" s="2">
        <v>3.4508230000000002</v>
      </c>
    </row>
    <row r="130" spans="12:19">
      <c r="L130" s="2"/>
      <c r="M130" s="2">
        <v>68.033839999999998</v>
      </c>
      <c r="N130" s="2">
        <v>106.1049</v>
      </c>
      <c r="O130" s="2">
        <v>3.4995349999999998</v>
      </c>
      <c r="P130" s="2"/>
      <c r="Q130" s="2">
        <v>45.320569999999996</v>
      </c>
      <c r="R130" s="2">
        <v>100.46169999999999</v>
      </c>
      <c r="S130" s="2">
        <v>2.504162</v>
      </c>
    </row>
    <row r="131" spans="12:19">
      <c r="L131" s="2"/>
      <c r="M131" s="2">
        <v>68.93056</v>
      </c>
      <c r="N131" s="2">
        <v>105.8518</v>
      </c>
      <c r="O131" s="2">
        <v>3.7034159999999998</v>
      </c>
      <c r="P131" s="2"/>
      <c r="Q131" s="2">
        <v>45.92004</v>
      </c>
      <c r="R131" s="2">
        <v>106.86020000000001</v>
      </c>
      <c r="S131" s="2">
        <v>5.7275020000000003</v>
      </c>
    </row>
    <row r="132" spans="12:19">
      <c r="L132" s="2"/>
      <c r="M132" s="2">
        <v>69.8292</v>
      </c>
      <c r="N132" s="2">
        <v>106.08459999999999</v>
      </c>
      <c r="O132" s="2">
        <v>2.8742909999999999</v>
      </c>
      <c r="P132" s="2"/>
      <c r="Q132" s="2">
        <v>46.52037</v>
      </c>
      <c r="R132" s="2">
        <v>117.02070000000001</v>
      </c>
      <c r="S132" s="2">
        <v>9.7805350000000004</v>
      </c>
    </row>
    <row r="133" spans="12:19">
      <c r="L133" s="2"/>
      <c r="M133" s="2">
        <v>70.728650000000002</v>
      </c>
      <c r="N133" s="2">
        <v>106.07940000000001</v>
      </c>
      <c r="O133" s="2">
        <v>3.477023</v>
      </c>
      <c r="P133" s="2"/>
      <c r="Q133" s="2">
        <v>47.120139999999999</v>
      </c>
      <c r="R133" s="2">
        <v>122.3723</v>
      </c>
      <c r="S133" s="2">
        <v>8.9823550000000001</v>
      </c>
    </row>
    <row r="134" spans="12:19">
      <c r="L134" s="2"/>
      <c r="M134" s="2"/>
      <c r="N134" s="2"/>
      <c r="O134" s="2"/>
      <c r="P134" s="2"/>
      <c r="Q134" s="2">
        <v>47.7196</v>
      </c>
      <c r="R134" s="2">
        <v>120.44329999999999</v>
      </c>
      <c r="S134" s="2">
        <v>8.8095110000000005</v>
      </c>
    </row>
    <row r="135" spans="12:19">
      <c r="L135" s="2"/>
      <c r="M135" s="2"/>
      <c r="N135" s="2"/>
      <c r="O135" s="2"/>
      <c r="P135" s="2"/>
      <c r="Q135" s="2">
        <v>48.320320000000002</v>
      </c>
      <c r="R135" s="2">
        <v>118.1797</v>
      </c>
      <c r="S135" s="2">
        <v>7.9551299999999996</v>
      </c>
    </row>
    <row r="136" spans="12:19">
      <c r="Q136" s="2">
        <v>48.921680000000002</v>
      </c>
      <c r="R136" s="2">
        <v>116.39060000000001</v>
      </c>
      <c r="S136" s="2">
        <v>7.3021539999999998</v>
      </c>
    </row>
    <row r="137" spans="12:19">
      <c r="Q137" s="2">
        <v>49.519669999999998</v>
      </c>
      <c r="R137" s="2">
        <v>115.2287</v>
      </c>
      <c r="S137" s="2">
        <v>6.8095629999999998</v>
      </c>
    </row>
    <row r="138" spans="12:19">
      <c r="Q138" s="2">
        <v>50.119779999999999</v>
      </c>
      <c r="R138" s="2">
        <v>114.334</v>
      </c>
      <c r="S138" s="2">
        <v>6.7048629999999996</v>
      </c>
    </row>
    <row r="139" spans="12:19">
      <c r="Q139" s="2">
        <v>50.721249999999998</v>
      </c>
      <c r="R139" s="2">
        <v>112.7927</v>
      </c>
      <c r="S139" s="2">
        <v>6.1346579999999999</v>
      </c>
    </row>
    <row r="140" spans="12:19">
      <c r="Q140" s="2">
        <v>51.321010000000001</v>
      </c>
      <c r="R140" s="2">
        <v>113.1074</v>
      </c>
      <c r="S140" s="2">
        <v>6.1672500000000001</v>
      </c>
    </row>
    <row r="141" spans="12:19">
      <c r="Q141" s="2">
        <v>51.920499999999997</v>
      </c>
      <c r="R141" s="2">
        <v>112.6523</v>
      </c>
      <c r="S141" s="2">
        <v>6.2308320000000004</v>
      </c>
    </row>
    <row r="142" spans="12:19">
      <c r="Q142" s="2">
        <v>52.52131</v>
      </c>
      <c r="R142" s="2">
        <v>112.72069999999999</v>
      </c>
      <c r="S142" s="2">
        <v>5.9699720000000003</v>
      </c>
    </row>
    <row r="143" spans="12:19">
      <c r="Q143" s="2">
        <v>53.120690000000003</v>
      </c>
      <c r="R143" s="2">
        <v>112.80410000000001</v>
      </c>
      <c r="S143" s="2">
        <v>5.8679969999999999</v>
      </c>
    </row>
    <row r="144" spans="12:19">
      <c r="Q144" s="2">
        <v>53.719729999999998</v>
      </c>
      <c r="R144" s="2">
        <v>111.9365</v>
      </c>
      <c r="S144" s="2">
        <v>5.6896019999999998</v>
      </c>
    </row>
    <row r="145" spans="17:19">
      <c r="Q145" s="2">
        <v>54.320439999999998</v>
      </c>
      <c r="R145" s="2">
        <v>112.1397</v>
      </c>
      <c r="S145" s="2">
        <v>5.8457710000000001</v>
      </c>
    </row>
    <row r="146" spans="17:19">
      <c r="Q146" s="2">
        <v>54.919719999999998</v>
      </c>
      <c r="R146" s="2">
        <v>111.8888</v>
      </c>
      <c r="S146" s="2">
        <v>5.7207980000000003</v>
      </c>
    </row>
    <row r="147" spans="17:19">
      <c r="Q147" s="2">
        <v>55.520760000000003</v>
      </c>
      <c r="R147" s="2">
        <v>112.2547</v>
      </c>
      <c r="S147" s="2">
        <v>5.7293529999999997</v>
      </c>
    </row>
    <row r="148" spans="17:19">
      <c r="Q148" s="2">
        <v>56.120539999999998</v>
      </c>
      <c r="R148" s="2">
        <v>111.8199</v>
      </c>
      <c r="S148" s="2">
        <v>5.5876999999999999</v>
      </c>
    </row>
    <row r="149" spans="17:19">
      <c r="Q149" s="2">
        <v>56.721559999999997</v>
      </c>
      <c r="R149" s="2">
        <v>111.03400000000001</v>
      </c>
      <c r="S149" s="2">
        <v>5.4766240000000002</v>
      </c>
    </row>
    <row r="150" spans="17:19">
      <c r="Q150" s="2">
        <v>57.320799999999998</v>
      </c>
      <c r="R150" s="2">
        <v>111.4033</v>
      </c>
      <c r="S150" s="2">
        <v>5.915673</v>
      </c>
    </row>
    <row r="151" spans="17:19">
      <c r="Q151" s="2">
        <v>57.92069</v>
      </c>
      <c r="R151" s="2">
        <v>111.7628</v>
      </c>
      <c r="S151" s="2">
        <v>5.2313320000000001</v>
      </c>
    </row>
    <row r="152" spans="17:19">
      <c r="Q152" s="2">
        <v>58.520699999999998</v>
      </c>
      <c r="R152" s="2">
        <v>111.77809999999999</v>
      </c>
      <c r="S152" s="2">
        <v>5.6366769999999997</v>
      </c>
    </row>
    <row r="153" spans="17:19">
      <c r="Q153" s="2">
        <v>59.120559999999998</v>
      </c>
      <c r="R153" s="2">
        <v>111.1377</v>
      </c>
      <c r="S153" s="2">
        <v>5.1581390000000003</v>
      </c>
    </row>
    <row r="154" spans="17:19">
      <c r="Q154" s="2">
        <v>59.720660000000002</v>
      </c>
      <c r="R154" s="2">
        <v>111.3591</v>
      </c>
      <c r="S154" s="2">
        <v>5.6799660000000003</v>
      </c>
    </row>
    <row r="155" spans="17:19">
      <c r="Q155" s="2">
        <v>60.320140000000002</v>
      </c>
      <c r="R155" s="2">
        <v>111.20869999999999</v>
      </c>
      <c r="S155" s="2">
        <v>5.2572330000000003</v>
      </c>
    </row>
    <row r="156" spans="17:19">
      <c r="Q156" s="2">
        <v>60.92042</v>
      </c>
      <c r="R156" s="2">
        <v>110.23309999999999</v>
      </c>
      <c r="S156" s="2">
        <v>5.5955959999999996</v>
      </c>
    </row>
    <row r="157" spans="17:19">
      <c r="Q157" s="2">
        <v>61.521569999999997</v>
      </c>
      <c r="R157" s="2">
        <v>110.55029999999999</v>
      </c>
      <c r="S157" s="2">
        <v>5.3531300000000002</v>
      </c>
    </row>
    <row r="158" spans="17:19">
      <c r="Q158" s="2">
        <v>62.120530000000002</v>
      </c>
      <c r="R158" s="2">
        <v>109.36060000000001</v>
      </c>
      <c r="S158" s="2">
        <v>4.8535849999999998</v>
      </c>
    </row>
    <row r="159" spans="17:19">
      <c r="Q159" s="2">
        <v>62.719790000000003</v>
      </c>
      <c r="R159" s="2">
        <v>107.1413</v>
      </c>
      <c r="S159" s="2">
        <v>3.9851740000000002</v>
      </c>
    </row>
    <row r="160" spans="17:19">
      <c r="Q160" s="2">
        <v>63.319890000000001</v>
      </c>
      <c r="R160" s="2">
        <v>103.816</v>
      </c>
      <c r="S160" s="2">
        <v>2.9878110000000002</v>
      </c>
    </row>
    <row r="161" spans="17:19">
      <c r="Q161" s="2">
        <v>63.921219999999998</v>
      </c>
      <c r="R161" s="2">
        <v>101.7821</v>
      </c>
      <c r="S161" s="2">
        <v>2.8963369999999999</v>
      </c>
    </row>
    <row r="162" spans="17:19">
      <c r="Q162" s="2">
        <v>64.520290000000003</v>
      </c>
      <c r="R162" s="2">
        <v>100.0094</v>
      </c>
      <c r="S162" s="2">
        <v>3.195014</v>
      </c>
    </row>
    <row r="163" spans="17:19">
      <c r="Q163" s="2">
        <v>65.121840000000006</v>
      </c>
      <c r="R163" s="2">
        <v>98.886150000000001</v>
      </c>
      <c r="S163" s="2">
        <v>3.710661</v>
      </c>
    </row>
    <row r="164" spans="17:19">
      <c r="Q164" s="2">
        <v>65.721080000000001</v>
      </c>
      <c r="R164" s="2">
        <v>98.365769999999998</v>
      </c>
      <c r="S164" s="2">
        <v>4.1091030000000002</v>
      </c>
    </row>
    <row r="165" spans="17:19">
      <c r="Q165" s="2">
        <v>66.320980000000006</v>
      </c>
      <c r="R165" s="2">
        <v>98.551839999999999</v>
      </c>
      <c r="S165" s="2">
        <v>3.8541560000000001</v>
      </c>
    </row>
    <row r="166" spans="17:19">
      <c r="Q166" s="2">
        <v>66.921099999999996</v>
      </c>
      <c r="R166" s="2">
        <v>98.542739999999995</v>
      </c>
      <c r="S166" s="2">
        <v>3.8373200000000001</v>
      </c>
    </row>
    <row r="167" spans="17:19">
      <c r="Q167" s="2">
        <v>67.521500000000003</v>
      </c>
      <c r="R167" s="2">
        <v>98.108500000000006</v>
      </c>
      <c r="S167" s="2">
        <v>4.2213750000000001</v>
      </c>
    </row>
    <row r="168" spans="17:19">
      <c r="Q168" s="2">
        <v>68.120350000000002</v>
      </c>
      <c r="R168" s="2">
        <v>98.009569999999997</v>
      </c>
      <c r="S168" s="2">
        <v>4.6893250000000002</v>
      </c>
    </row>
    <row r="169" spans="17:19">
      <c r="Q169" s="2">
        <v>68.721919999999997</v>
      </c>
      <c r="R169" s="2">
        <v>97.450320000000005</v>
      </c>
      <c r="S169" s="2">
        <v>4.3751439999999997</v>
      </c>
    </row>
    <row r="170" spans="17:19">
      <c r="Q170" s="2">
        <v>69.321799999999996</v>
      </c>
      <c r="R170" s="2">
        <v>97.767240000000001</v>
      </c>
      <c r="S170" s="2">
        <v>5.0561059999999998</v>
      </c>
    </row>
    <row r="171" spans="17:19">
      <c r="Q171" s="2">
        <v>69.921890000000005</v>
      </c>
      <c r="R171" s="2">
        <v>97.959090000000003</v>
      </c>
      <c r="S171" s="2">
        <v>4.3939690000000002</v>
      </c>
    </row>
  </sheetData>
  <mergeCells count="7">
    <mergeCell ref="I3:K3"/>
    <mergeCell ref="O3:P3"/>
    <mergeCell ref="W54:Y54"/>
    <mergeCell ref="A53:F53"/>
    <mergeCell ref="B54:F54"/>
    <mergeCell ref="H53:K53"/>
    <mergeCell ref="I54:K5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</vt:lpstr>
      <vt:lpstr>FIGURE 3</vt:lpstr>
      <vt:lpstr>FIGURE 3G</vt:lpstr>
      <vt:lpstr>FIGURE 5</vt:lpstr>
      <vt:lpstr>FIGURE 6</vt:lpstr>
      <vt:lpstr>FIGURE 7</vt:lpstr>
      <vt:lpstr>Supplementary Figure 1</vt:lpstr>
      <vt:lpstr>Supplementary Figure 3</vt:lpstr>
      <vt:lpstr>Supplementary Figure 4</vt:lpstr>
      <vt:lpstr>Supplementary Figure 6</vt:lpstr>
      <vt:lpstr>RELATED TO FIGURE 4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 Nair</dc:creator>
  <cp:lastModifiedBy>Gopika Nair</cp:lastModifiedBy>
  <dcterms:created xsi:type="dcterms:W3CDTF">2018-11-18T20:14:17Z</dcterms:created>
  <dcterms:modified xsi:type="dcterms:W3CDTF">2018-12-14T09:13:26Z</dcterms:modified>
</cp:coreProperties>
</file>