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h-my.sharepoint.com/personal/goldingae_nih_gov/Documents/Adriana Golding/Bonifacino lab/Manuscripts/ARMH3 paper/Resubmission/"/>
    </mc:Choice>
  </mc:AlternateContent>
  <xr:revisionPtr revIDLastSave="144" documentId="8_{E196BBAA-622C-B141-91FD-B43D4AF223C1}" xr6:coauthVersionLast="47" xr6:coauthVersionMax="47" xr10:uidLastSave="{2CEB26FC-7029-274B-B7F3-558FE33A0BB2}"/>
  <bookViews>
    <workbookView xWindow="13080" yWindow="1740" windowWidth="28040" windowHeight="17440" xr2:uid="{9A3DEF3C-C209-2741-9AA0-43424D4DA573}"/>
  </bookViews>
  <sheets>
    <sheet name="Fig2b" sheetId="1" r:id="rId1"/>
    <sheet name="Fig2d" sheetId="2" r:id="rId2"/>
    <sheet name="Fig3b" sheetId="3" r:id="rId3"/>
    <sheet name="Fig3d" sheetId="4" r:id="rId4"/>
    <sheet name="Fig4g,i" sheetId="6" r:id="rId5"/>
    <sheet name="Fig5b" sheetId="8" r:id="rId6"/>
    <sheet name="Fig5d" sheetId="9" r:id="rId7"/>
    <sheet name="Fig6c" sheetId="11" r:id="rId8"/>
    <sheet name="Fig6e" sheetId="12" r:id="rId9"/>
    <sheet name="Fig7b" sheetId="14" r:id="rId10"/>
    <sheet name="Fig7c" sheetId="15" r:id="rId11"/>
    <sheet name="Fig8b" sheetId="17" r:id="rId12"/>
    <sheet name="FigS2b" sheetId="5" r:id="rId13"/>
    <sheet name="FigS3" sheetId="10" r:id="rId14"/>
    <sheet name="FigS5c" sheetId="13" r:id="rId15"/>
    <sheet name="FigS6b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4" i="16" l="1"/>
  <c r="D64" i="16"/>
  <c r="M63" i="16"/>
  <c r="D63" i="16"/>
  <c r="M62" i="16"/>
  <c r="D62" i="16"/>
  <c r="M61" i="16"/>
  <c r="D61" i="16"/>
  <c r="M60" i="16"/>
  <c r="D60" i="16"/>
  <c r="M59" i="16"/>
  <c r="D59" i="16"/>
  <c r="M58" i="16"/>
  <c r="D58" i="16"/>
  <c r="M57" i="16"/>
  <c r="D57" i="16"/>
  <c r="M56" i="16"/>
  <c r="D56" i="16"/>
  <c r="M55" i="16"/>
  <c r="D55" i="16"/>
  <c r="M54" i="16"/>
  <c r="D54" i="16"/>
  <c r="M53" i="16"/>
  <c r="D53" i="16"/>
  <c r="M52" i="16"/>
  <c r="D52" i="16"/>
  <c r="M51" i="16"/>
  <c r="D51" i="16"/>
  <c r="M50" i="16"/>
  <c r="D50" i="16"/>
  <c r="M49" i="16"/>
  <c r="D49" i="16"/>
  <c r="M48" i="16"/>
  <c r="D48" i="16"/>
  <c r="M47" i="16"/>
  <c r="D47" i="16"/>
  <c r="M46" i="16"/>
  <c r="D46" i="16"/>
  <c r="M45" i="16"/>
  <c r="D45" i="16"/>
  <c r="D66" i="16" s="1"/>
  <c r="M72" i="16" l="1"/>
  <c r="M84" i="16"/>
  <c r="M69" i="16"/>
  <c r="D76" i="16"/>
  <c r="D68" i="16"/>
  <c r="D80" i="16"/>
  <c r="D72" i="16"/>
  <c r="D84" i="16"/>
  <c r="M68" i="16"/>
  <c r="M76" i="16"/>
  <c r="M80" i="16"/>
  <c r="D69" i="16"/>
  <c r="D73" i="16"/>
  <c r="D77" i="16"/>
  <c r="D81" i="16"/>
  <c r="D85" i="16"/>
  <c r="M73" i="16"/>
  <c r="M77" i="16"/>
  <c r="M81" i="16"/>
  <c r="M85" i="16"/>
  <c r="D70" i="16"/>
  <c r="D74" i="16"/>
  <c r="D78" i="16"/>
  <c r="D82" i="16"/>
  <c r="D86" i="16"/>
  <c r="M70" i="16"/>
  <c r="M74" i="16"/>
  <c r="M78" i="16"/>
  <c r="M82" i="16"/>
  <c r="M86" i="16"/>
  <c r="D71" i="16"/>
  <c r="D75" i="16"/>
  <c r="D79" i="16"/>
  <c r="D83" i="16"/>
  <c r="D87" i="16"/>
  <c r="M71" i="16"/>
  <c r="M75" i="16"/>
  <c r="M79" i="16"/>
  <c r="M83" i="16"/>
  <c r="M87" i="16"/>
  <c r="N48" i="11" l="1"/>
  <c r="V45" i="11"/>
  <c r="L45" i="11"/>
  <c r="Z44" i="11"/>
  <c r="Z41" i="11"/>
  <c r="Y41" i="11"/>
  <c r="S40" i="11"/>
  <c r="O40" i="11"/>
  <c r="AA38" i="11"/>
  <c r="Z38" i="11"/>
  <c r="T37" i="11"/>
  <c r="S37" i="11"/>
  <c r="O37" i="11"/>
  <c r="AA35" i="11"/>
  <c r="N35" i="11"/>
  <c r="AA34" i="11"/>
  <c r="Z34" i="11"/>
  <c r="AA33" i="11"/>
  <c r="Z33" i="11"/>
  <c r="G32" i="11"/>
  <c r="Z31" i="11"/>
  <c r="G31" i="11"/>
  <c r="F31" i="11"/>
  <c r="T30" i="11"/>
  <c r="E29" i="11"/>
  <c r="AA28" i="11"/>
  <c r="H27" i="11"/>
  <c r="G27" i="11"/>
  <c r="AA25" i="11"/>
  <c r="Z25" i="11"/>
  <c r="Y25" i="11"/>
  <c r="Y47" i="11" s="1"/>
  <c r="V25" i="11"/>
  <c r="U25" i="11"/>
  <c r="T25" i="11"/>
  <c r="S25" i="11"/>
  <c r="V48" i="11" s="1"/>
  <c r="O25" i="11"/>
  <c r="N25" i="11"/>
  <c r="M25" i="11"/>
  <c r="L25" i="11"/>
  <c r="L47" i="11" s="1"/>
  <c r="F25" i="11"/>
  <c r="E25" i="11"/>
  <c r="G22" i="11"/>
  <c r="F22" i="11"/>
  <c r="H18" i="11"/>
  <c r="G18" i="11"/>
  <c r="F18" i="11"/>
  <c r="E18" i="11"/>
  <c r="H34" i="11" s="1"/>
  <c r="U42" i="11" l="1"/>
  <c r="E30" i="11"/>
  <c r="Z32" i="11"/>
  <c r="L36" i="11"/>
  <c r="V39" i="11"/>
  <c r="N43" i="11"/>
  <c r="O48" i="11"/>
  <c r="U31" i="11"/>
  <c r="S46" i="11"/>
  <c r="T42" i="11"/>
  <c r="T46" i="11"/>
  <c r="U39" i="11"/>
  <c r="F30" i="11"/>
  <c r="AA32" i="11"/>
  <c r="V36" i="11"/>
  <c r="N40" i="11"/>
  <c r="O43" i="11"/>
  <c r="L49" i="11"/>
  <c r="E28" i="11"/>
  <c r="F29" i="11"/>
  <c r="G30" i="11"/>
  <c r="H31" i="11"/>
  <c r="H32" i="11"/>
  <c r="H33" i="11"/>
  <c r="E34" i="11"/>
  <c r="E35" i="11"/>
  <c r="M36" i="11"/>
  <c r="L39" i="11"/>
  <c r="AA41" i="11"/>
  <c r="Z43" i="11"/>
  <c r="M45" i="11"/>
  <c r="M47" i="11"/>
  <c r="Y48" i="11"/>
  <c r="E23" i="11"/>
  <c r="F28" i="11"/>
  <c r="G29" i="11"/>
  <c r="H30" i="11"/>
  <c r="L31" i="11"/>
  <c r="L32" i="11"/>
  <c r="L33" i="11"/>
  <c r="L34" i="11"/>
  <c r="F35" i="11"/>
  <c r="N36" i="11"/>
  <c r="L38" i="11"/>
  <c r="M39" i="11"/>
  <c r="AA40" i="11"/>
  <c r="L42" i="11"/>
  <c r="L44" i="11"/>
  <c r="U45" i="11"/>
  <c r="N47" i="11"/>
  <c r="Z48" i="11"/>
  <c r="F23" i="11"/>
  <c r="H29" i="11"/>
  <c r="M31" i="11"/>
  <c r="M33" i="11"/>
  <c r="M35" i="11"/>
  <c r="M38" i="11"/>
  <c r="N28" i="11"/>
  <c r="N32" i="11"/>
  <c r="N34" i="11"/>
  <c r="N38" i="11"/>
  <c r="M41" i="11"/>
  <c r="Z47" i="11"/>
  <c r="E21" i="11"/>
  <c r="G24" i="11"/>
  <c r="F26" i="11"/>
  <c r="O28" i="11"/>
  <c r="S29" i="11"/>
  <c r="U30" i="11"/>
  <c r="V31" i="11"/>
  <c r="V32" i="11"/>
  <c r="O33" i="11"/>
  <c r="O34" i="11"/>
  <c r="O35" i="11"/>
  <c r="Z36" i="11"/>
  <c r="O38" i="11"/>
  <c r="Y39" i="11"/>
  <c r="N41" i="11"/>
  <c r="Y42" i="11"/>
  <c r="O44" i="11"/>
  <c r="Z45" i="11"/>
  <c r="L48" i="11"/>
  <c r="Y49" i="11"/>
  <c r="H22" i="11"/>
  <c r="G28" i="11"/>
  <c r="L30" i="11"/>
  <c r="M32" i="11"/>
  <c r="M34" i="11"/>
  <c r="L41" i="11"/>
  <c r="M44" i="11"/>
  <c r="O47" i="11"/>
  <c r="F24" i="11"/>
  <c r="E26" i="11"/>
  <c r="O29" i="11"/>
  <c r="N33" i="11"/>
  <c r="Y36" i="11"/>
  <c r="N44" i="11"/>
  <c r="Y45" i="11"/>
  <c r="M49" i="11"/>
  <c r="F21" i="11"/>
  <c r="H24" i="11"/>
  <c r="G26" i="11"/>
  <c r="S28" i="11"/>
  <c r="T29" i="11"/>
  <c r="Y30" i="11"/>
  <c r="Y31" i="11"/>
  <c r="Y32" i="11"/>
  <c r="Y33" i="11"/>
  <c r="Y34" i="11"/>
  <c r="Z35" i="11"/>
  <c r="AA36" i="11"/>
  <c r="Y38" i="11"/>
  <c r="Z39" i="11"/>
  <c r="O41" i="11"/>
  <c r="M43" i="11"/>
  <c r="Y44" i="11"/>
  <c r="O46" i="11"/>
  <c r="M48" i="11"/>
  <c r="Z49" i="11"/>
  <c r="S34" i="11"/>
  <c r="T35" i="11"/>
  <c r="S38" i="11"/>
  <c r="U40" i="11"/>
  <c r="G21" i="11"/>
  <c r="G23" i="11"/>
  <c r="G25" i="11"/>
  <c r="H26" i="11"/>
  <c r="H28" i="11"/>
  <c r="V28" i="11"/>
  <c r="L29" i="11"/>
  <c r="Y29" i="11"/>
  <c r="M30" i="11"/>
  <c r="Z30" i="11"/>
  <c r="N31" i="11"/>
  <c r="AA31" i="11"/>
  <c r="O32" i="11"/>
  <c r="E33" i="11"/>
  <c r="S33" i="11"/>
  <c r="F34" i="11"/>
  <c r="T34" i="11"/>
  <c r="G35" i="11"/>
  <c r="U35" i="11"/>
  <c r="O36" i="11"/>
  <c r="L37" i="11"/>
  <c r="Y37" i="11"/>
  <c r="T38" i="11"/>
  <c r="N39" i="11"/>
  <c r="AA39" i="11"/>
  <c r="V40" i="11"/>
  <c r="S41" i="11"/>
  <c r="M42" i="11"/>
  <c r="Z42" i="11"/>
  <c r="U43" i="11"/>
  <c r="S44" i="11"/>
  <c r="N45" i="11"/>
  <c r="L46" i="11"/>
  <c r="Y46" i="11"/>
  <c r="U47" i="11"/>
  <c r="S48" i="11"/>
  <c r="S49" i="11"/>
  <c r="U46" i="11"/>
  <c r="S47" i="11"/>
  <c r="V29" i="11"/>
  <c r="V37" i="11"/>
  <c r="T47" i="11"/>
  <c r="H21" i="11"/>
  <c r="H23" i="11"/>
  <c r="H25" i="11"/>
  <c r="E27" i="11"/>
  <c r="L28" i="11"/>
  <c r="Y28" i="11"/>
  <c r="M29" i="11"/>
  <c r="Z29" i="11"/>
  <c r="N30" i="11"/>
  <c r="AA30" i="11"/>
  <c r="O31" i="11"/>
  <c r="E32" i="11"/>
  <c r="S32" i="11"/>
  <c r="F33" i="11"/>
  <c r="T33" i="11"/>
  <c r="G34" i="11"/>
  <c r="U34" i="11"/>
  <c r="H35" i="11"/>
  <c r="V35" i="11"/>
  <c r="S36" i="11"/>
  <c r="M37" i="11"/>
  <c r="Z37" i="11"/>
  <c r="U38" i="11"/>
  <c r="O39" i="11"/>
  <c r="L40" i="11"/>
  <c r="Y40" i="11"/>
  <c r="T41" i="11"/>
  <c r="N42" i="11"/>
  <c r="AA42" i="11"/>
  <c r="V43" i="11"/>
  <c r="T44" i="11"/>
  <c r="O45" i="11"/>
  <c r="M46" i="11"/>
  <c r="Z46" i="11"/>
  <c r="V47" i="11"/>
  <c r="T48" i="11"/>
  <c r="T49" i="11"/>
  <c r="U28" i="11"/>
  <c r="T43" i="11"/>
  <c r="V46" i="11"/>
  <c r="E22" i="11"/>
  <c r="E24" i="11"/>
  <c r="F27" i="11"/>
  <c r="M28" i="11"/>
  <c r="Z28" i="11"/>
  <c r="N29" i="11"/>
  <c r="AA29" i="11"/>
  <c r="O30" i="11"/>
  <c r="E31" i="11"/>
  <c r="S31" i="11"/>
  <c r="F32" i="11"/>
  <c r="T32" i="11"/>
  <c r="G33" i="11"/>
  <c r="U33" i="11"/>
  <c r="V34" i="11"/>
  <c r="L35" i="11"/>
  <c r="Y35" i="11"/>
  <c r="T36" i="11"/>
  <c r="N37" i="11"/>
  <c r="AA37" i="11"/>
  <c r="V38" i="11"/>
  <c r="S39" i="11"/>
  <c r="M40" i="11"/>
  <c r="Z40" i="11"/>
  <c r="U41" i="11"/>
  <c r="O42" i="11"/>
  <c r="L43" i="11"/>
  <c r="Y43" i="11"/>
  <c r="U44" i="11"/>
  <c r="S45" i="11"/>
  <c r="N46" i="11"/>
  <c r="U48" i="11"/>
  <c r="U49" i="11"/>
  <c r="T28" i="11"/>
  <c r="U29" i="11"/>
  <c r="V30" i="11"/>
  <c r="S35" i="11"/>
  <c r="U37" i="11"/>
  <c r="T40" i="11"/>
  <c r="V42" i="11"/>
  <c r="S43" i="11"/>
  <c r="S30" i="11"/>
  <c r="T31" i="11"/>
  <c r="U32" i="11"/>
  <c r="V33" i="11"/>
  <c r="U36" i="11"/>
  <c r="T39" i="11"/>
  <c r="V41" i="11"/>
  <c r="S42" i="11"/>
  <c r="V44" i="11"/>
  <c r="T45" i="11"/>
  <c r="S52" i="11" l="1"/>
  <c r="Z52" i="11"/>
  <c r="L52" i="11"/>
  <c r="F52" i="11"/>
  <c r="O52" i="11"/>
  <c r="AA52" i="11"/>
  <c r="N52" i="11"/>
  <c r="M52" i="11"/>
  <c r="V52" i="11"/>
  <c r="E52" i="11"/>
  <c r="G52" i="11"/>
  <c r="T52" i="11"/>
  <c r="H52" i="11"/>
  <c r="U52" i="11"/>
  <c r="Y52" i="11"/>
  <c r="A55" i="9"/>
  <c r="L35" i="9"/>
  <c r="L34" i="9"/>
  <c r="K32" i="9"/>
  <c r="L31" i="9"/>
  <c r="L29" i="9"/>
  <c r="L26" i="9"/>
  <c r="C26" i="9"/>
  <c r="K25" i="9"/>
  <c r="A24" i="9"/>
  <c r="Q21" i="9"/>
  <c r="P21" i="9"/>
  <c r="Q40" i="9" s="1"/>
  <c r="M21" i="9"/>
  <c r="L21" i="9"/>
  <c r="K21" i="9"/>
  <c r="K35" i="9" s="1"/>
  <c r="H21" i="9"/>
  <c r="G21" i="9"/>
  <c r="F21" i="9"/>
  <c r="F36" i="9" s="1"/>
  <c r="C21" i="9"/>
  <c r="B21" i="9"/>
  <c r="A21" i="9"/>
  <c r="C39" i="9" s="1"/>
  <c r="M5" i="6"/>
  <c r="P5" i="6"/>
  <c r="S5" i="6"/>
  <c r="AB5" i="6" s="1"/>
  <c r="V5" i="6"/>
  <c r="Y5" i="6"/>
  <c r="M6" i="6"/>
  <c r="V6" i="6" s="1"/>
  <c r="P6" i="6"/>
  <c r="Y6" i="6" s="1"/>
  <c r="S6" i="6"/>
  <c r="AB6" i="6"/>
  <c r="M7" i="6"/>
  <c r="V7" i="6" s="1"/>
  <c r="P7" i="6"/>
  <c r="Y7" i="6" s="1"/>
  <c r="S7" i="6"/>
  <c r="AB7" i="6" s="1"/>
  <c r="M8" i="6"/>
  <c r="V8" i="6" s="1"/>
  <c r="P8" i="6"/>
  <c r="Y8" i="6" s="1"/>
  <c r="S8" i="6"/>
  <c r="AB8" i="6" s="1"/>
  <c r="M9" i="6"/>
  <c r="V9" i="6" s="1"/>
  <c r="P9" i="6"/>
  <c r="Y9" i="6" s="1"/>
  <c r="S9" i="6"/>
  <c r="AB9" i="6" s="1"/>
  <c r="M10" i="6"/>
  <c r="V10" i="6" s="1"/>
  <c r="P10" i="6"/>
  <c r="Y10" i="6" s="1"/>
  <c r="S10" i="6"/>
  <c r="AB10" i="6"/>
  <c r="M11" i="6"/>
  <c r="V11" i="6" s="1"/>
  <c r="P11" i="6"/>
  <c r="Y11" i="6" s="1"/>
  <c r="S11" i="6"/>
  <c r="AB11" i="6" s="1"/>
  <c r="M13" i="6"/>
  <c r="P13" i="6"/>
  <c r="S13" i="6"/>
  <c r="AB13" i="6" s="1"/>
  <c r="V13" i="6"/>
  <c r="Y13" i="6"/>
  <c r="M14" i="6"/>
  <c r="V14" i="6" s="1"/>
  <c r="P14" i="6"/>
  <c r="Y14" i="6" s="1"/>
  <c r="S14" i="6"/>
  <c r="AB14" i="6" s="1"/>
  <c r="M15" i="6"/>
  <c r="V15" i="6" s="1"/>
  <c r="P15" i="6"/>
  <c r="Y15" i="6" s="1"/>
  <c r="S15" i="6"/>
  <c r="AB15" i="6" s="1"/>
  <c r="M16" i="6"/>
  <c r="V16" i="6" s="1"/>
  <c r="P16" i="6"/>
  <c r="Y16" i="6" s="1"/>
  <c r="S16" i="6"/>
  <c r="AB16" i="6" s="1"/>
  <c r="M17" i="6"/>
  <c r="P17" i="6"/>
  <c r="Y17" i="6" s="1"/>
  <c r="S17" i="6"/>
  <c r="AB17" i="6" s="1"/>
  <c r="V17" i="6"/>
  <c r="M18" i="6"/>
  <c r="V18" i="6" s="1"/>
  <c r="P18" i="6"/>
  <c r="S18" i="6"/>
  <c r="Y18" i="6"/>
  <c r="AB18" i="6"/>
  <c r="M19" i="6"/>
  <c r="V19" i="6" s="1"/>
  <c r="P19" i="6"/>
  <c r="Y19" i="6" s="1"/>
  <c r="S19" i="6"/>
  <c r="AB19" i="6" s="1"/>
  <c r="M25" i="6"/>
  <c r="V25" i="6" s="1"/>
  <c r="P25" i="6"/>
  <c r="Y25" i="6" s="1"/>
  <c r="S25" i="6"/>
  <c r="AB25" i="6" s="1"/>
  <c r="M26" i="6"/>
  <c r="V26" i="6" s="1"/>
  <c r="P26" i="6"/>
  <c r="Y26" i="6" s="1"/>
  <c r="S26" i="6"/>
  <c r="AB26" i="6" s="1"/>
  <c r="M27" i="6"/>
  <c r="P27" i="6"/>
  <c r="S27" i="6"/>
  <c r="AB27" i="6" s="1"/>
  <c r="V27" i="6"/>
  <c r="Y27" i="6"/>
  <c r="M28" i="6"/>
  <c r="V28" i="6" s="1"/>
  <c r="P28" i="6"/>
  <c r="Y28" i="6" s="1"/>
  <c r="S28" i="6"/>
  <c r="AB28" i="6"/>
  <c r="M29" i="6"/>
  <c r="V29" i="6" s="1"/>
  <c r="P29" i="6"/>
  <c r="Y29" i="6" s="1"/>
  <c r="S29" i="6"/>
  <c r="AB29" i="6" s="1"/>
  <c r="M30" i="6"/>
  <c r="V30" i="6" s="1"/>
  <c r="P30" i="6"/>
  <c r="Y30" i="6" s="1"/>
  <c r="S30" i="6"/>
  <c r="AB30" i="6" s="1"/>
  <c r="M31" i="6"/>
  <c r="V31" i="6" s="1"/>
  <c r="P31" i="6"/>
  <c r="Y31" i="6" s="1"/>
  <c r="S31" i="6"/>
  <c r="AB31" i="6" s="1"/>
  <c r="M33" i="6"/>
  <c r="V33" i="6" s="1"/>
  <c r="P33" i="6"/>
  <c r="Y33" i="6" s="1"/>
  <c r="S33" i="6"/>
  <c r="AB33" i="6"/>
  <c r="M34" i="6"/>
  <c r="V34" i="6" s="1"/>
  <c r="P34" i="6"/>
  <c r="Y34" i="6" s="1"/>
  <c r="S34" i="6"/>
  <c r="AB34" i="6" s="1"/>
  <c r="M35" i="6"/>
  <c r="P35" i="6"/>
  <c r="S35" i="6"/>
  <c r="AB35" i="6" s="1"/>
  <c r="V35" i="6"/>
  <c r="Y35" i="6"/>
  <c r="M36" i="6"/>
  <c r="V36" i="6" s="1"/>
  <c r="P36" i="6"/>
  <c r="Y36" i="6" s="1"/>
  <c r="S36" i="6"/>
  <c r="AB36" i="6" s="1"/>
  <c r="M37" i="6"/>
  <c r="V37" i="6" s="1"/>
  <c r="P37" i="6"/>
  <c r="Y37" i="6" s="1"/>
  <c r="S37" i="6"/>
  <c r="AB37" i="6" s="1"/>
  <c r="M38" i="6"/>
  <c r="V38" i="6" s="1"/>
  <c r="P38" i="6"/>
  <c r="Y38" i="6" s="1"/>
  <c r="S38" i="6"/>
  <c r="AB38" i="6" s="1"/>
  <c r="M39" i="6"/>
  <c r="P39" i="6"/>
  <c r="Y39" i="6" s="1"/>
  <c r="S39" i="6"/>
  <c r="AB39" i="6" s="1"/>
  <c r="V39" i="6"/>
  <c r="I21" i="4"/>
  <c r="H21" i="4"/>
  <c r="G21" i="4"/>
  <c r="F21" i="4"/>
  <c r="E21" i="4"/>
  <c r="D21" i="4"/>
  <c r="C21" i="4"/>
  <c r="B21" i="4"/>
  <c r="I13" i="4"/>
  <c r="H13" i="4"/>
  <c r="G13" i="4"/>
  <c r="F13" i="4"/>
  <c r="E13" i="4"/>
  <c r="D13" i="4"/>
  <c r="C13" i="4"/>
  <c r="B13" i="4"/>
  <c r="I5" i="4"/>
  <c r="H5" i="4"/>
  <c r="G5" i="4"/>
  <c r="F5" i="4"/>
  <c r="E5" i="4"/>
  <c r="D5" i="4"/>
  <c r="C5" i="4"/>
  <c r="B5" i="4"/>
  <c r="B4" i="3"/>
  <c r="C4" i="3"/>
  <c r="D4" i="3"/>
  <c r="E4" i="3"/>
  <c r="F4" i="3"/>
  <c r="G4" i="3"/>
  <c r="B9" i="3"/>
  <c r="C9" i="3"/>
  <c r="D9" i="3"/>
  <c r="E9" i="3"/>
  <c r="F9" i="3"/>
  <c r="G9" i="3"/>
  <c r="B16" i="3"/>
  <c r="C16" i="3"/>
  <c r="D16" i="3"/>
  <c r="E16" i="3"/>
  <c r="F16" i="3"/>
  <c r="G16" i="3"/>
  <c r="B22" i="3"/>
  <c r="C22" i="3"/>
  <c r="D22" i="3"/>
  <c r="E22" i="3"/>
  <c r="F22" i="3"/>
  <c r="G22" i="3"/>
  <c r="M26" i="9" l="1"/>
  <c r="L40" i="9"/>
  <c r="M37" i="9"/>
  <c r="B29" i="9"/>
  <c r="L41" i="9"/>
  <c r="B31" i="9"/>
  <c r="F34" i="9"/>
  <c r="B26" i="9"/>
  <c r="K28" i="9"/>
  <c r="C31" i="9"/>
  <c r="K34" i="9"/>
  <c r="L37" i="9"/>
  <c r="M24" i="9"/>
  <c r="A27" i="9"/>
  <c r="M29" i="9"/>
  <c r="M32" i="9"/>
  <c r="A36" i="9"/>
  <c r="M40" i="9"/>
  <c r="C29" i="9"/>
  <c r="B32" i="9"/>
  <c r="C35" i="9"/>
  <c r="B38" i="9"/>
  <c r="B24" i="9"/>
  <c r="F25" i="9"/>
  <c r="M27" i="9"/>
  <c r="C30" i="9"/>
  <c r="C33" i="9"/>
  <c r="B36" i="9"/>
  <c r="G25" i="9"/>
  <c r="C28" i="9"/>
  <c r="L30" i="9"/>
  <c r="A34" i="9"/>
  <c r="K36" i="9"/>
  <c r="M41" i="9"/>
  <c r="F28" i="9"/>
  <c r="C37" i="9"/>
  <c r="G37" i="9"/>
  <c r="L39" i="9"/>
  <c r="B25" i="9"/>
  <c r="K26" i="9"/>
  <c r="A28" i="9"/>
  <c r="K29" i="9"/>
  <c r="M30" i="9"/>
  <c r="L32" i="9"/>
  <c r="C34" i="9"/>
  <c r="M35" i="9"/>
  <c r="K37" i="9"/>
  <c r="M39" i="9"/>
  <c r="G33" i="9"/>
  <c r="L25" i="9"/>
  <c r="H27" i="9"/>
  <c r="M28" i="9"/>
  <c r="G30" i="9"/>
  <c r="M31" i="9"/>
  <c r="K33" i="9"/>
  <c r="A35" i="9"/>
  <c r="L36" i="9"/>
  <c r="K38" i="9"/>
  <c r="K24" i="9"/>
  <c r="A26" i="9"/>
  <c r="K27" i="9"/>
  <c r="A29" i="9"/>
  <c r="H30" i="9"/>
  <c r="A32" i="9"/>
  <c r="L33" i="9"/>
  <c r="B35" i="9"/>
  <c r="M36" i="9"/>
  <c r="L38" i="9"/>
  <c r="L42" i="9"/>
  <c r="L24" i="9"/>
  <c r="L27" i="9"/>
  <c r="K30" i="9"/>
  <c r="M33" i="9"/>
  <c r="M38" i="9"/>
  <c r="Q28" i="9"/>
  <c r="Q41" i="9"/>
  <c r="Q31" i="9"/>
  <c r="G24" i="9"/>
  <c r="P25" i="9"/>
  <c r="F27" i="9"/>
  <c r="H29" i="9"/>
  <c r="Q30" i="9"/>
  <c r="G32" i="9"/>
  <c r="P34" i="9"/>
  <c r="G36" i="9"/>
  <c r="H24" i="9"/>
  <c r="C25" i="9"/>
  <c r="Q25" i="9"/>
  <c r="G27" i="9"/>
  <c r="B28" i="9"/>
  <c r="P28" i="9"/>
  <c r="F30" i="9"/>
  <c r="A31" i="9"/>
  <c r="F33" i="9"/>
  <c r="B34" i="9"/>
  <c r="Q34" i="9"/>
  <c r="F37" i="9"/>
  <c r="C38" i="9"/>
  <c r="P39" i="9"/>
  <c r="P26" i="9"/>
  <c r="Q35" i="9"/>
  <c r="Q26" i="9"/>
  <c r="G28" i="9"/>
  <c r="P29" i="9"/>
  <c r="F31" i="9"/>
  <c r="P32" i="9"/>
  <c r="G34" i="9"/>
  <c r="C24" i="9"/>
  <c r="Q24" i="9"/>
  <c r="G26" i="9"/>
  <c r="B27" i="9"/>
  <c r="P27" i="9"/>
  <c r="F29" i="9"/>
  <c r="A30" i="9"/>
  <c r="H31" i="9"/>
  <c r="C32" i="9"/>
  <c r="A33" i="9"/>
  <c r="P33" i="9"/>
  <c r="G35" i="9"/>
  <c r="C36" i="9"/>
  <c r="A37" i="9"/>
  <c r="P37" i="9"/>
  <c r="Q38" i="9"/>
  <c r="P40" i="9"/>
  <c r="P31" i="9"/>
  <c r="P35" i="9"/>
  <c r="Q39" i="9"/>
  <c r="H25" i="9"/>
  <c r="P36" i="9"/>
  <c r="Q42" i="9"/>
  <c r="P24" i="9"/>
  <c r="F26" i="9"/>
  <c r="H28" i="9"/>
  <c r="Q29" i="9"/>
  <c r="G31" i="9"/>
  <c r="Q32" i="9"/>
  <c r="F35" i="9"/>
  <c r="Q36" i="9"/>
  <c r="P38" i="9"/>
  <c r="F24" i="9"/>
  <c r="A25" i="9"/>
  <c r="M25" i="9"/>
  <c r="H26" i="9"/>
  <c r="C27" i="9"/>
  <c r="Q27" i="9"/>
  <c r="L28" i="9"/>
  <c r="G29" i="9"/>
  <c r="B30" i="9"/>
  <c r="P30" i="9"/>
  <c r="K31" i="9"/>
  <c r="F32" i="9"/>
  <c r="B33" i="9"/>
  <c r="Q33" i="9"/>
  <c r="M34" i="9"/>
  <c r="B37" i="9"/>
  <c r="Q37" i="9"/>
  <c r="L44" i="9" l="1"/>
  <c r="M44" i="9"/>
  <c r="B44" i="9"/>
  <c r="K44" i="9"/>
  <c r="A44" i="9"/>
  <c r="H44" i="9"/>
  <c r="G44" i="9"/>
  <c r="Q44" i="9"/>
  <c r="F44" i="9"/>
  <c r="C44" i="9"/>
  <c r="P44" i="9"/>
</calcChain>
</file>

<file path=xl/sharedStrings.xml><?xml version="1.0" encoding="utf-8"?>
<sst xmlns="http://schemas.openxmlformats.org/spreadsheetml/2006/main" count="2251" uniqueCount="134">
  <si>
    <t>Pearson (PCC)</t>
  </si>
  <si>
    <t>ARL5AQL-GFP</t>
  </si>
  <si>
    <t>ARL5AQL-GFPARMH3</t>
  </si>
  <si>
    <t>ARL5ATN-GFPARMH3</t>
  </si>
  <si>
    <t>ARL5BQL-GFP</t>
  </si>
  <si>
    <t>ARL5BQL-GFPARMH3</t>
  </si>
  <si>
    <t>ARL5BTN-GFPARMH3</t>
  </si>
  <si>
    <t>Replicate</t>
    <phoneticPr fontId="0"/>
  </si>
  <si>
    <t>Sample</t>
    <phoneticPr fontId="0"/>
  </si>
  <si>
    <t>Growth</t>
    <phoneticPr fontId="0"/>
  </si>
  <si>
    <t>p53</t>
    <phoneticPr fontId="0"/>
  </si>
  <si>
    <t>ARL5AWT</t>
    <phoneticPr fontId="0"/>
  </si>
  <si>
    <t>ARL5AQL</t>
    <phoneticPr fontId="0"/>
  </si>
  <si>
    <t>ARL5ATN</t>
    <phoneticPr fontId="0"/>
  </si>
  <si>
    <t>ARL5BWT</t>
    <phoneticPr fontId="0"/>
  </si>
  <si>
    <t>ARL5BQL</t>
    <phoneticPr fontId="0"/>
  </si>
  <si>
    <t>ARL5BTN</t>
    <phoneticPr fontId="0"/>
  </si>
  <si>
    <t>WT</t>
  </si>
  <si>
    <t>ARL1 KO</t>
  </si>
  <si>
    <t>ARL5 KO</t>
  </si>
  <si>
    <t>ARFRP1 KO</t>
  </si>
  <si>
    <t>SYS1 KO</t>
  </si>
  <si>
    <t>VPS54 KO</t>
  </si>
  <si>
    <t>Golgi</t>
  </si>
  <si>
    <t>Cyto</t>
  </si>
  <si>
    <t>percentage</t>
  </si>
  <si>
    <t>2nd</t>
  </si>
  <si>
    <t>ARL5KO</t>
  </si>
  <si>
    <t>1st</t>
  </si>
  <si>
    <t>ARL5B-mCH</t>
  </si>
  <si>
    <t>ARL5BQL</t>
  </si>
  <si>
    <t>ARL5BTN</t>
  </si>
  <si>
    <t>ARFRP1-mCH</t>
  </si>
  <si>
    <t>ARFRP1-QL</t>
  </si>
  <si>
    <t>ARFRP1-TN</t>
  </si>
  <si>
    <t>Golgi percentage</t>
  </si>
  <si>
    <t>3rd</t>
  </si>
  <si>
    <t>GFP</t>
  </si>
  <si>
    <t>GFP-ARMH3</t>
  </si>
  <si>
    <t>Replicate 1</t>
  </si>
  <si>
    <t>Replicate 2</t>
  </si>
  <si>
    <t>Replicate 3</t>
  </si>
  <si>
    <t>Average</t>
  </si>
  <si>
    <t>Final values</t>
  </si>
  <si>
    <t>HA 1st</t>
    <phoneticPr fontId="0"/>
  </si>
  <si>
    <t>HA 2nd</t>
    <phoneticPr fontId="0"/>
  </si>
  <si>
    <t>HA 3rd</t>
    <phoneticPr fontId="0"/>
  </si>
  <si>
    <t>Replicate</t>
    <phoneticPr fontId="0"/>
  </si>
  <si>
    <t>Sample</t>
    <phoneticPr fontId="0"/>
  </si>
  <si>
    <t>HA</t>
    <phoneticPr fontId="0"/>
  </si>
  <si>
    <t>GFP</t>
    <phoneticPr fontId="0"/>
  </si>
  <si>
    <t>Adj. Total Band Vol. (Int)</t>
  </si>
  <si>
    <t>Normalized to input</t>
  </si>
  <si>
    <t>Normalized GST values</t>
  </si>
  <si>
    <t>Normalized to GST values</t>
  </si>
  <si>
    <t>GST</t>
    <phoneticPr fontId="0"/>
  </si>
  <si>
    <t>Input</t>
    <phoneticPr fontId="0"/>
  </si>
  <si>
    <t>A5AWT</t>
    <phoneticPr fontId="0"/>
  </si>
  <si>
    <t>A5AQL</t>
    <phoneticPr fontId="0"/>
  </si>
  <si>
    <t>A5ATN</t>
    <phoneticPr fontId="0"/>
  </si>
  <si>
    <t>A5BWT</t>
    <phoneticPr fontId="0"/>
  </si>
  <si>
    <t>A5BQL</t>
    <phoneticPr fontId="0"/>
  </si>
  <si>
    <t>A5BTN</t>
    <phoneticPr fontId="0"/>
  </si>
  <si>
    <t>GFP 1st</t>
    <phoneticPr fontId="0"/>
  </si>
  <si>
    <t>GFP 2nd</t>
    <phoneticPr fontId="0"/>
  </si>
  <si>
    <t>GFP 3rd</t>
    <phoneticPr fontId="0"/>
  </si>
  <si>
    <t>DGST</t>
    <phoneticPr fontId="0"/>
  </si>
  <si>
    <t>DA5AWT</t>
    <phoneticPr fontId="0"/>
  </si>
  <si>
    <t>DA5AQL</t>
    <phoneticPr fontId="0"/>
  </si>
  <si>
    <t>DA5ATN</t>
    <phoneticPr fontId="0"/>
  </si>
  <si>
    <t>DA5BWT</t>
    <phoneticPr fontId="0"/>
  </si>
  <si>
    <t>DA5BQL</t>
    <phoneticPr fontId="0"/>
  </si>
  <si>
    <t>DA5BTN</t>
    <phoneticPr fontId="0"/>
  </si>
  <si>
    <t>Normalization to GST alone</t>
  </si>
  <si>
    <t>GST for HA</t>
  </si>
  <si>
    <t>Adj. Vol. (Int)</t>
  </si>
  <si>
    <t>Raw data</t>
  </si>
  <si>
    <t>single</t>
  </si>
  <si>
    <t>HA</t>
  </si>
  <si>
    <t>GST for GFP</t>
  </si>
  <si>
    <t>GST</t>
  </si>
  <si>
    <t>A5AWT</t>
  </si>
  <si>
    <t>A5AQL</t>
  </si>
  <si>
    <t>A5ATN</t>
  </si>
  <si>
    <t>A5BWT</t>
  </si>
  <si>
    <t>A5BQL</t>
  </si>
  <si>
    <t>A5BTN</t>
  </si>
  <si>
    <t>Double</t>
  </si>
  <si>
    <t>Normalized to Input then GST</t>
  </si>
  <si>
    <t>PCC values</t>
  </si>
  <si>
    <t>GFP</t>
    <phoneticPr fontId="0"/>
  </si>
  <si>
    <t>QL</t>
    <phoneticPr fontId="0"/>
  </si>
  <si>
    <t>HAQL</t>
    <phoneticPr fontId="0"/>
  </si>
  <si>
    <t>for csv</t>
    <phoneticPr fontId="0"/>
  </si>
  <si>
    <t>Final</t>
  </si>
  <si>
    <t>PI4KB</t>
    <phoneticPr fontId="0"/>
  </si>
  <si>
    <t>mCh</t>
  </si>
  <si>
    <t>mCh-PI4KB</t>
  </si>
  <si>
    <t>mCh-PI4KB, GFP-ARMH3 mut</t>
  </si>
  <si>
    <t>ARL5B-Q70L-GFP</t>
  </si>
  <si>
    <t>HA-ARMH3</t>
  </si>
  <si>
    <t>ARL5B-Q70L-GFP + HA-ARMH3</t>
  </si>
  <si>
    <t>WT</t>
    <phoneticPr fontId="0"/>
  </si>
  <si>
    <t>ARL5</t>
    <phoneticPr fontId="0"/>
  </si>
  <si>
    <t>ARMH3</t>
    <phoneticPr fontId="0"/>
  </si>
  <si>
    <t>VPS54</t>
    <phoneticPr fontId="0"/>
  </si>
  <si>
    <t>ARMH3</t>
  </si>
  <si>
    <t>Average</t>
    <phoneticPr fontId="0"/>
  </si>
  <si>
    <t>Normalized to WT</t>
  </si>
  <si>
    <t>average</t>
    <phoneticPr fontId="0"/>
  </si>
  <si>
    <t>large dots (mean value of each experiment)</t>
  </si>
  <si>
    <t>small dots (each value)</t>
  </si>
  <si>
    <t>GFP-ARMH3-FLH409AAA</t>
  </si>
  <si>
    <t>Replicate</t>
  </si>
  <si>
    <t>Sample</t>
  </si>
  <si>
    <t>PCCPI4P</t>
  </si>
  <si>
    <t>C10</t>
  </si>
  <si>
    <t>ARL5</t>
  </si>
  <si>
    <t>ARFRP1</t>
  </si>
  <si>
    <t>SYS1</t>
  </si>
  <si>
    <t>Large dots (mean value of each experiment)</t>
  </si>
  <si>
    <t>Small dots (each value)</t>
  </si>
  <si>
    <t>PI4P</t>
    <phoneticPr fontId="0"/>
  </si>
  <si>
    <t>ARFRP1</t>
    <phoneticPr fontId="0"/>
  </si>
  <si>
    <t>SYS1</t>
    <phoneticPr fontId="0"/>
  </si>
  <si>
    <t>PI4KB mean intensity</t>
  </si>
  <si>
    <t>PI4KB-KO</t>
  </si>
  <si>
    <t>Area</t>
  </si>
  <si>
    <t>Mean</t>
  </si>
  <si>
    <t>PI4KB on Golgi</t>
  </si>
  <si>
    <t>PI4KB in cytosol</t>
  </si>
  <si>
    <t>GOLPH3</t>
    <phoneticPr fontId="0"/>
  </si>
  <si>
    <t>ARL5BQL-GFP, PI4KB</t>
  </si>
  <si>
    <t>ARL5BQL-GFP, PI4KB, HA-ARMH3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</si>
</sst>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2"/>
      <color rgb="FF000000"/>
      <name val="Aptos Narrow"/>
      <family val="3"/>
      <charset val="128"/>
      <scheme val="minor"/>
    </font>
    <font>
      <sz val="12"/>
      <name val="Arial"/>
      <family val="2"/>
    </font>
    <font>
      <sz val="10"/>
      <color theme="1"/>
      <name val="Aptos Narrow"/>
      <family val="2"/>
      <scheme val="minor"/>
    </font>
    <font>
      <sz val="14"/>
      <color rgb="FFFF0000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16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6E99-AE1E-8A47-A29D-CBBC3253BAC3}">
  <dimension ref="A1:F12"/>
  <sheetViews>
    <sheetView tabSelected="1" workbookViewId="0">
      <selection activeCell="G33" sqref="G33"/>
    </sheetView>
  </sheetViews>
  <sheetFormatPr baseColWidth="10" defaultRowHeight="16"/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>
        <v>0.128776440724058</v>
      </c>
      <c r="B3">
        <v>0.69898159073995103</v>
      </c>
      <c r="C3">
        <v>0.39561182421264002</v>
      </c>
      <c r="D3">
        <v>0.31315123271713102</v>
      </c>
      <c r="E3">
        <v>0.71627225486679402</v>
      </c>
      <c r="F3">
        <v>0.31766841468371299</v>
      </c>
    </row>
    <row r="4" spans="1:6">
      <c r="A4">
        <v>5.0368611397730398E-2</v>
      </c>
      <c r="B4">
        <v>0.73869288797869603</v>
      </c>
      <c r="C4">
        <v>0.344253004480231</v>
      </c>
      <c r="D4">
        <v>0.26672809887716198</v>
      </c>
      <c r="E4">
        <v>0.73957631006253399</v>
      </c>
      <c r="F4">
        <v>0.32684369231139199</v>
      </c>
    </row>
    <row r="5" spans="1:6">
      <c r="A5">
        <v>0.17651770199574801</v>
      </c>
      <c r="B5">
        <v>0.64304581709951403</v>
      </c>
      <c r="C5">
        <v>0.41904322621911899</v>
      </c>
      <c r="D5">
        <v>2.0661195742051601E-2</v>
      </c>
      <c r="E5">
        <v>0.75992292433869701</v>
      </c>
      <c r="F5">
        <v>0.392801085358914</v>
      </c>
    </row>
    <row r="6" spans="1:6">
      <c r="A6">
        <v>0.18369482420328201</v>
      </c>
      <c r="B6">
        <v>0.74862652125162998</v>
      </c>
      <c r="C6">
        <v>0.39220691082943598</v>
      </c>
      <c r="D6">
        <v>9.84433515602776E-2</v>
      </c>
      <c r="E6">
        <v>0.54672745012260704</v>
      </c>
      <c r="F6">
        <v>0.43477771670558202</v>
      </c>
    </row>
    <row r="7" spans="1:6">
      <c r="A7">
        <v>0.23497352632014601</v>
      </c>
      <c r="C7">
        <v>0.25298588028011498</v>
      </c>
      <c r="E7">
        <v>0.51003180710473295</v>
      </c>
    </row>
    <row r="8" spans="1:6">
      <c r="E8">
        <v>0.65832015353883999</v>
      </c>
    </row>
    <row r="9" spans="1:6">
      <c r="E9">
        <v>0.63201078610537498</v>
      </c>
    </row>
    <row r="10" spans="1:6">
      <c r="E10">
        <v>0.66882561795017703</v>
      </c>
    </row>
    <row r="11" spans="1:6">
      <c r="E11">
        <v>0.76112010539585695</v>
      </c>
    </row>
    <row r="12" spans="1:6">
      <c r="E12">
        <v>0.71007073971540902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918D-4A8A-3840-9E77-505D9EF20576}">
  <dimension ref="A1:G475"/>
  <sheetViews>
    <sheetView workbookViewId="0">
      <selection activeCell="J37" sqref="J37"/>
    </sheetView>
  </sheetViews>
  <sheetFormatPr baseColWidth="10" defaultRowHeight="16"/>
  <sheetData>
    <row r="1" spans="1:7" ht="17" thickBot="1">
      <c r="A1" t="s">
        <v>111</v>
      </c>
      <c r="E1" t="s">
        <v>110</v>
      </c>
    </row>
    <row r="2" spans="1:7">
      <c r="A2" s="25" t="s">
        <v>113</v>
      </c>
      <c r="B2" s="26" t="s">
        <v>114</v>
      </c>
      <c r="C2" s="27" t="s">
        <v>115</v>
      </c>
      <c r="E2" s="25" t="s">
        <v>113</v>
      </c>
      <c r="F2" s="26" t="s">
        <v>114</v>
      </c>
      <c r="G2" s="27" t="s">
        <v>115</v>
      </c>
    </row>
    <row r="3" spans="1:7">
      <c r="A3" s="28">
        <v>1</v>
      </c>
      <c r="B3" t="s">
        <v>17</v>
      </c>
      <c r="C3" s="29">
        <v>0.388826198331094</v>
      </c>
      <c r="E3" s="28">
        <v>1</v>
      </c>
      <c r="F3" t="s">
        <v>17</v>
      </c>
      <c r="G3" s="29">
        <v>0.40742282499999999</v>
      </c>
    </row>
    <row r="4" spans="1:7">
      <c r="A4" s="28">
        <v>1</v>
      </c>
      <c r="B4" t="s">
        <v>17</v>
      </c>
      <c r="C4" s="29">
        <v>0.44150367795414103</v>
      </c>
      <c r="E4" s="28">
        <v>1</v>
      </c>
      <c r="F4" t="s">
        <v>116</v>
      </c>
      <c r="G4" s="29">
        <v>8.7082291000000006E-2</v>
      </c>
    </row>
    <row r="5" spans="1:7">
      <c r="A5" s="28">
        <v>1</v>
      </c>
      <c r="B5" t="s">
        <v>17</v>
      </c>
      <c r="C5" s="29">
        <v>0.42234778432889802</v>
      </c>
      <c r="E5" s="28">
        <v>1</v>
      </c>
      <c r="F5" t="s">
        <v>117</v>
      </c>
      <c r="G5" s="29">
        <v>0.25498343000000001</v>
      </c>
    </row>
    <row r="6" spans="1:7">
      <c r="A6" s="28">
        <v>1</v>
      </c>
      <c r="B6" t="s">
        <v>17</v>
      </c>
      <c r="C6" s="29">
        <v>0.40728984944612401</v>
      </c>
      <c r="E6" s="28">
        <v>1</v>
      </c>
      <c r="F6" t="s">
        <v>118</v>
      </c>
      <c r="G6" s="29">
        <v>0.181080361</v>
      </c>
    </row>
    <row r="7" spans="1:7">
      <c r="A7" s="28">
        <v>1</v>
      </c>
      <c r="B7" t="s">
        <v>17</v>
      </c>
      <c r="C7" s="29">
        <v>0.32036033650422402</v>
      </c>
      <c r="E7" s="28">
        <v>1</v>
      </c>
      <c r="F7" t="s">
        <v>119</v>
      </c>
      <c r="G7" s="29">
        <v>0.18232036300000001</v>
      </c>
    </row>
    <row r="8" spans="1:7">
      <c r="A8" s="28">
        <v>1</v>
      </c>
      <c r="B8" t="s">
        <v>17</v>
      </c>
      <c r="C8" s="29">
        <v>0.38174346859659802</v>
      </c>
      <c r="E8" s="28">
        <v>2</v>
      </c>
      <c r="F8" t="s">
        <v>17</v>
      </c>
      <c r="G8" s="29">
        <v>0.39204498700000001</v>
      </c>
    </row>
    <row r="9" spans="1:7">
      <c r="A9" s="28">
        <v>1</v>
      </c>
      <c r="B9" t="s">
        <v>17</v>
      </c>
      <c r="C9" s="29">
        <v>0.385797786256942</v>
      </c>
      <c r="E9" s="28">
        <v>2</v>
      </c>
      <c r="F9" t="s">
        <v>116</v>
      </c>
      <c r="G9" s="29">
        <v>0.143567849</v>
      </c>
    </row>
    <row r="10" spans="1:7">
      <c r="A10" s="28">
        <v>1</v>
      </c>
      <c r="B10" t="s">
        <v>17</v>
      </c>
      <c r="C10" s="29">
        <v>0.47496577914728499</v>
      </c>
      <c r="E10" s="28">
        <v>2</v>
      </c>
      <c r="F10" t="s">
        <v>117</v>
      </c>
      <c r="G10" s="29">
        <v>0.197371617</v>
      </c>
    </row>
    <row r="11" spans="1:7">
      <c r="A11" s="28">
        <v>1</v>
      </c>
      <c r="B11" t="s">
        <v>17</v>
      </c>
      <c r="C11" s="29">
        <v>0.40201018084083501</v>
      </c>
      <c r="E11" s="28">
        <v>2</v>
      </c>
      <c r="F11" t="s">
        <v>118</v>
      </c>
      <c r="G11" s="29">
        <v>0.246038953</v>
      </c>
    </row>
    <row r="12" spans="1:7">
      <c r="A12" s="28">
        <v>1</v>
      </c>
      <c r="B12" t="s">
        <v>17</v>
      </c>
      <c r="C12" s="29">
        <v>0.47360451975770601</v>
      </c>
      <c r="E12" s="28">
        <v>2</v>
      </c>
      <c r="F12" t="s">
        <v>119</v>
      </c>
      <c r="G12" s="29">
        <v>0.112555366</v>
      </c>
    </row>
    <row r="13" spans="1:7">
      <c r="A13" s="28">
        <v>1</v>
      </c>
      <c r="B13" t="s">
        <v>17</v>
      </c>
      <c r="C13" s="29">
        <v>0.28655179501816402</v>
      </c>
      <c r="E13" s="28">
        <v>3</v>
      </c>
      <c r="F13" t="s">
        <v>17</v>
      </c>
      <c r="G13" s="29">
        <v>0.27561353300000002</v>
      </c>
    </row>
    <row r="14" spans="1:7">
      <c r="A14" s="28">
        <v>1</v>
      </c>
      <c r="B14" t="s">
        <v>17</v>
      </c>
      <c r="C14" s="29">
        <v>0.38484410563886201</v>
      </c>
      <c r="E14" s="28">
        <v>3</v>
      </c>
      <c r="F14" t="s">
        <v>116</v>
      </c>
      <c r="G14" s="29">
        <v>3.8493347999999997E-2</v>
      </c>
    </row>
    <row r="15" spans="1:7">
      <c r="A15" s="28">
        <v>1</v>
      </c>
      <c r="B15" t="s">
        <v>17</v>
      </c>
      <c r="C15" s="29">
        <v>0.36005994982105699</v>
      </c>
      <c r="E15" s="28">
        <v>3</v>
      </c>
      <c r="F15" t="s">
        <v>117</v>
      </c>
      <c r="G15" s="29">
        <v>8.8144157000000001E-2</v>
      </c>
    </row>
    <row r="16" spans="1:7">
      <c r="A16" s="28">
        <v>1</v>
      </c>
      <c r="B16" t="s">
        <v>17</v>
      </c>
      <c r="C16" s="29">
        <v>0.606370847615335</v>
      </c>
      <c r="E16" s="28">
        <v>3</v>
      </c>
      <c r="F16" t="s">
        <v>118</v>
      </c>
      <c r="G16" s="29">
        <v>0.16261822300000001</v>
      </c>
    </row>
    <row r="17" spans="1:7" ht="17" thickBot="1">
      <c r="A17" s="28">
        <v>1</v>
      </c>
      <c r="B17" t="s">
        <v>17</v>
      </c>
      <c r="C17" s="29">
        <v>0.29586909624436297</v>
      </c>
      <c r="E17" s="30">
        <v>3</v>
      </c>
      <c r="F17" s="31" t="s">
        <v>119</v>
      </c>
      <c r="G17" s="32">
        <v>0.12553170699999999</v>
      </c>
    </row>
    <row r="18" spans="1:7">
      <c r="A18" s="28">
        <v>1</v>
      </c>
      <c r="B18" t="s">
        <v>17</v>
      </c>
      <c r="C18" s="29">
        <v>0.37802199814653897</v>
      </c>
    </row>
    <row r="19" spans="1:7">
      <c r="A19" s="28">
        <v>1</v>
      </c>
      <c r="B19" t="s">
        <v>17</v>
      </c>
      <c r="C19" s="29">
        <v>0.454435232757467</v>
      </c>
    </row>
    <row r="20" spans="1:7">
      <c r="A20" s="28">
        <v>1</v>
      </c>
      <c r="B20" t="s">
        <v>17</v>
      </c>
      <c r="C20" s="29">
        <v>0.27809562092435097</v>
      </c>
    </row>
    <row r="21" spans="1:7">
      <c r="A21" s="28">
        <v>1</v>
      </c>
      <c r="B21" t="s">
        <v>17</v>
      </c>
      <c r="C21" s="29">
        <v>0.34173269742012502</v>
      </c>
    </row>
    <row r="22" spans="1:7">
      <c r="A22" s="28">
        <v>1</v>
      </c>
      <c r="B22" t="s">
        <v>17</v>
      </c>
      <c r="C22" s="29">
        <v>0.362072481276483</v>
      </c>
    </row>
    <row r="23" spans="1:7">
      <c r="A23" s="28">
        <v>1</v>
      </c>
      <c r="B23" t="s">
        <v>17</v>
      </c>
      <c r="C23" s="29">
        <v>0.56013958713786205</v>
      </c>
    </row>
    <row r="24" spans="1:7">
      <c r="A24" s="28">
        <v>1</v>
      </c>
      <c r="B24" t="s">
        <v>17</v>
      </c>
      <c r="C24" s="29">
        <v>0.44078680363663397</v>
      </c>
    </row>
    <row r="25" spans="1:7">
      <c r="A25" s="28">
        <v>1</v>
      </c>
      <c r="B25" t="s">
        <v>17</v>
      </c>
      <c r="C25" s="29">
        <v>0.46517279906796999</v>
      </c>
    </row>
    <row r="26" spans="1:7">
      <c r="A26" s="28">
        <v>1</v>
      </c>
      <c r="B26" t="s">
        <v>17</v>
      </c>
      <c r="C26" s="29">
        <v>0.45796638805076301</v>
      </c>
    </row>
    <row r="27" spans="1:7">
      <c r="A27" s="28">
        <v>1</v>
      </c>
      <c r="B27" t="s">
        <v>17</v>
      </c>
      <c r="C27" s="29">
        <v>0.49472096799922199</v>
      </c>
    </row>
    <row r="28" spans="1:7">
      <c r="A28" s="28">
        <v>1</v>
      </c>
      <c r="B28" t="s">
        <v>17</v>
      </c>
      <c r="C28" s="29">
        <v>0.29842679037692199</v>
      </c>
    </row>
    <row r="29" spans="1:7">
      <c r="A29" s="28">
        <v>1</v>
      </c>
      <c r="B29" t="s">
        <v>17</v>
      </c>
      <c r="C29" s="29">
        <v>0.37689267588921999</v>
      </c>
    </row>
    <row r="30" spans="1:7">
      <c r="A30" s="28">
        <v>1</v>
      </c>
      <c r="B30" t="s">
        <v>17</v>
      </c>
      <c r="C30" s="29">
        <v>0.38647378261064602</v>
      </c>
    </row>
    <row r="31" spans="1:7">
      <c r="A31" s="28">
        <v>1</v>
      </c>
      <c r="B31" t="s">
        <v>17</v>
      </c>
      <c r="C31" s="29">
        <v>0.41739272123888099</v>
      </c>
    </row>
    <row r="32" spans="1:7">
      <c r="A32" s="28">
        <v>1</v>
      </c>
      <c r="B32" t="s">
        <v>17</v>
      </c>
      <c r="C32" s="29">
        <v>0.47820883472292097</v>
      </c>
    </row>
    <row r="33" spans="1:3">
      <c r="A33" s="28">
        <v>1</v>
      </c>
      <c r="B33" t="s">
        <v>116</v>
      </c>
      <c r="C33" s="29">
        <v>7.2653398124991803E-2</v>
      </c>
    </row>
    <row r="34" spans="1:3">
      <c r="A34" s="28">
        <v>1</v>
      </c>
      <c r="B34" t="s">
        <v>116</v>
      </c>
      <c r="C34" s="29">
        <v>0.127900491352089</v>
      </c>
    </row>
    <row r="35" spans="1:3">
      <c r="A35" s="28">
        <v>1</v>
      </c>
      <c r="B35" t="s">
        <v>116</v>
      </c>
      <c r="C35" s="29">
        <v>-1.5383556527697901E-2</v>
      </c>
    </row>
    <row r="36" spans="1:3">
      <c r="A36" s="28">
        <v>1</v>
      </c>
      <c r="B36" t="s">
        <v>116</v>
      </c>
      <c r="C36" s="29">
        <v>9.1794698624716495E-2</v>
      </c>
    </row>
    <row r="37" spans="1:3">
      <c r="A37" s="28">
        <v>1</v>
      </c>
      <c r="B37" t="s">
        <v>116</v>
      </c>
      <c r="C37" s="29">
        <v>0.15395100751486401</v>
      </c>
    </row>
    <row r="38" spans="1:3">
      <c r="A38" s="28">
        <v>1</v>
      </c>
      <c r="B38" t="s">
        <v>116</v>
      </c>
      <c r="C38" s="29">
        <v>6.87444985751232E-2</v>
      </c>
    </row>
    <row r="39" spans="1:3">
      <c r="A39" s="28">
        <v>1</v>
      </c>
      <c r="B39" t="s">
        <v>116</v>
      </c>
      <c r="C39" s="29">
        <v>0.11732220361802199</v>
      </c>
    </row>
    <row r="40" spans="1:3">
      <c r="A40" s="28">
        <v>1</v>
      </c>
      <c r="B40" t="s">
        <v>116</v>
      </c>
      <c r="C40" s="29">
        <v>0.27138091596613501</v>
      </c>
    </row>
    <row r="41" spans="1:3">
      <c r="A41" s="28">
        <v>1</v>
      </c>
      <c r="B41" t="s">
        <v>116</v>
      </c>
      <c r="C41" s="29">
        <v>0.28402719443234498</v>
      </c>
    </row>
    <row r="42" spans="1:3">
      <c r="A42" s="28">
        <v>1</v>
      </c>
      <c r="B42" t="s">
        <v>116</v>
      </c>
      <c r="C42" s="29">
        <v>0.216063717517711</v>
      </c>
    </row>
    <row r="43" spans="1:3">
      <c r="A43" s="28">
        <v>1</v>
      </c>
      <c r="B43" t="s">
        <v>116</v>
      </c>
      <c r="C43" s="29">
        <v>5.0608791437031203E-2</v>
      </c>
    </row>
    <row r="44" spans="1:3">
      <c r="A44" s="28">
        <v>1</v>
      </c>
      <c r="B44" t="s">
        <v>116</v>
      </c>
      <c r="C44" s="29">
        <v>-2.5913757622351302E-2</v>
      </c>
    </row>
    <row r="45" spans="1:3">
      <c r="A45" s="28">
        <v>1</v>
      </c>
      <c r="B45" t="s">
        <v>116</v>
      </c>
      <c r="C45" s="29">
        <v>-1.8839669949080599E-2</v>
      </c>
    </row>
    <row r="46" spans="1:3">
      <c r="A46" s="28">
        <v>1</v>
      </c>
      <c r="B46" t="s">
        <v>116</v>
      </c>
      <c r="C46" s="29">
        <v>-2.1669296469273701E-2</v>
      </c>
    </row>
    <row r="47" spans="1:3">
      <c r="A47" s="28">
        <v>1</v>
      </c>
      <c r="B47" t="s">
        <v>116</v>
      </c>
      <c r="C47" s="29">
        <v>-1.39098838079986E-2</v>
      </c>
    </row>
    <row r="48" spans="1:3">
      <c r="A48" s="28">
        <v>1</v>
      </c>
      <c r="B48" t="s">
        <v>116</v>
      </c>
      <c r="C48" s="29">
        <v>9.0949362311544102E-2</v>
      </c>
    </row>
    <row r="49" spans="1:3">
      <c r="A49" s="28">
        <v>1</v>
      </c>
      <c r="B49" t="s">
        <v>116</v>
      </c>
      <c r="C49" s="29">
        <v>0.10599297539493201</v>
      </c>
    </row>
    <row r="50" spans="1:3">
      <c r="A50" s="28">
        <v>1</v>
      </c>
      <c r="B50" t="s">
        <v>116</v>
      </c>
      <c r="C50" s="29">
        <v>0.13188545721160599</v>
      </c>
    </row>
    <row r="51" spans="1:3">
      <c r="A51" s="28">
        <v>1</v>
      </c>
      <c r="B51" t="s">
        <v>116</v>
      </c>
      <c r="C51" s="29">
        <v>8.5300403173945896E-2</v>
      </c>
    </row>
    <row r="52" spans="1:3">
      <c r="A52" s="28">
        <v>1</v>
      </c>
      <c r="B52" t="s">
        <v>116</v>
      </c>
      <c r="C52" s="29">
        <v>-9.6273396414978795E-3</v>
      </c>
    </row>
    <row r="53" spans="1:3">
      <c r="A53" s="28">
        <v>1</v>
      </c>
      <c r="B53" t="s">
        <v>116</v>
      </c>
      <c r="C53" s="29">
        <v>8.1116416401167596E-2</v>
      </c>
    </row>
    <row r="54" spans="1:3">
      <c r="A54" s="28">
        <v>1</v>
      </c>
      <c r="B54" t="s">
        <v>116</v>
      </c>
      <c r="C54" s="29">
        <v>0.11210075371450701</v>
      </c>
    </row>
    <row r="55" spans="1:3">
      <c r="A55" s="28">
        <v>1</v>
      </c>
      <c r="B55" t="s">
        <v>116</v>
      </c>
      <c r="C55" s="29">
        <v>5.9818363111363397E-2</v>
      </c>
    </row>
    <row r="56" spans="1:3">
      <c r="A56" s="28">
        <v>1</v>
      </c>
      <c r="B56" t="s">
        <v>116</v>
      </c>
      <c r="C56" s="29">
        <v>8.6705850208567303E-2</v>
      </c>
    </row>
    <row r="57" spans="1:3">
      <c r="A57" s="28">
        <v>1</v>
      </c>
      <c r="B57" t="s">
        <v>116</v>
      </c>
      <c r="C57" s="29">
        <v>3.2381911179753101E-2</v>
      </c>
    </row>
    <row r="58" spans="1:3">
      <c r="A58" s="28">
        <v>1</v>
      </c>
      <c r="B58" t="s">
        <v>116</v>
      </c>
      <c r="C58" s="29">
        <v>2.8593034075845299E-2</v>
      </c>
    </row>
    <row r="59" spans="1:3">
      <c r="A59" s="28">
        <v>1</v>
      </c>
      <c r="B59" t="s">
        <v>116</v>
      </c>
      <c r="C59" s="29">
        <v>0.23030215301884799</v>
      </c>
    </row>
    <row r="60" spans="1:3">
      <c r="A60" s="28">
        <v>1</v>
      </c>
      <c r="B60" t="s">
        <v>116</v>
      </c>
      <c r="C60" s="29">
        <v>-7.0195020197773303E-3</v>
      </c>
    </row>
    <row r="61" spans="1:3">
      <c r="A61" s="28">
        <v>1</v>
      </c>
      <c r="B61" t="s">
        <v>116</v>
      </c>
      <c r="C61" s="29">
        <v>0.115652352560822</v>
      </c>
    </row>
    <row r="62" spans="1:3">
      <c r="A62" s="28">
        <v>1</v>
      </c>
      <c r="B62" t="s">
        <v>116</v>
      </c>
      <c r="C62" s="29">
        <v>0.10958577779154</v>
      </c>
    </row>
    <row r="63" spans="1:3">
      <c r="A63" s="28">
        <v>1</v>
      </c>
      <c r="B63" t="s">
        <v>117</v>
      </c>
      <c r="C63" s="29">
        <v>0.37489620371967403</v>
      </c>
    </row>
    <row r="64" spans="1:3">
      <c r="A64" s="28">
        <v>1</v>
      </c>
      <c r="B64" t="s">
        <v>117</v>
      </c>
      <c r="C64" s="29">
        <v>0.39389706154578102</v>
      </c>
    </row>
    <row r="65" spans="1:3">
      <c r="A65" s="28">
        <v>1</v>
      </c>
      <c r="B65" t="s">
        <v>117</v>
      </c>
      <c r="C65" s="29">
        <v>0.27927485241438299</v>
      </c>
    </row>
    <row r="66" spans="1:3">
      <c r="A66" s="28">
        <v>1</v>
      </c>
      <c r="B66" t="s">
        <v>117</v>
      </c>
      <c r="C66" s="29">
        <v>7.16623082402707E-2</v>
      </c>
    </row>
    <row r="67" spans="1:3">
      <c r="A67" s="28">
        <v>1</v>
      </c>
      <c r="B67" t="s">
        <v>117</v>
      </c>
      <c r="C67" s="29">
        <v>0.18332933814597199</v>
      </c>
    </row>
    <row r="68" spans="1:3">
      <c r="A68" s="28">
        <v>1</v>
      </c>
      <c r="B68" t="s">
        <v>117</v>
      </c>
      <c r="C68" s="29">
        <v>0.33161374602188298</v>
      </c>
    </row>
    <row r="69" spans="1:3">
      <c r="A69" s="28">
        <v>1</v>
      </c>
      <c r="B69" t="s">
        <v>117</v>
      </c>
      <c r="C69" s="29">
        <v>0.37722329897965701</v>
      </c>
    </row>
    <row r="70" spans="1:3">
      <c r="A70" s="28">
        <v>1</v>
      </c>
      <c r="B70" t="s">
        <v>117</v>
      </c>
      <c r="C70" s="29">
        <v>0.29307982739521798</v>
      </c>
    </row>
    <row r="71" spans="1:3">
      <c r="A71" s="28">
        <v>1</v>
      </c>
      <c r="B71" t="s">
        <v>117</v>
      </c>
      <c r="C71" s="29">
        <v>0.47182279972160401</v>
      </c>
    </row>
    <row r="72" spans="1:3">
      <c r="A72" s="28">
        <v>1</v>
      </c>
      <c r="B72" t="s">
        <v>117</v>
      </c>
      <c r="C72" s="29">
        <v>0.39791818709236199</v>
      </c>
    </row>
    <row r="73" spans="1:3">
      <c r="A73" s="28">
        <v>1</v>
      </c>
      <c r="B73" t="s">
        <v>117</v>
      </c>
      <c r="C73" s="29">
        <v>0.38346189276458897</v>
      </c>
    </row>
    <row r="74" spans="1:3">
      <c r="A74" s="28">
        <v>1</v>
      </c>
      <c r="B74" t="s">
        <v>117</v>
      </c>
      <c r="C74" s="29">
        <v>0.37941890883478802</v>
      </c>
    </row>
    <row r="75" spans="1:3">
      <c r="A75" s="28">
        <v>1</v>
      </c>
      <c r="B75" t="s">
        <v>117</v>
      </c>
      <c r="C75" s="29">
        <v>0.48977614058608798</v>
      </c>
    </row>
    <row r="76" spans="1:3">
      <c r="A76" s="28">
        <v>1</v>
      </c>
      <c r="B76" t="s">
        <v>117</v>
      </c>
      <c r="C76" s="29">
        <v>0.40838938252840101</v>
      </c>
    </row>
    <row r="77" spans="1:3">
      <c r="A77" s="28">
        <v>1</v>
      </c>
      <c r="B77" t="s">
        <v>117</v>
      </c>
      <c r="C77" s="29">
        <v>5.5393633327420297E-2</v>
      </c>
    </row>
    <row r="78" spans="1:3">
      <c r="A78" s="28">
        <v>1</v>
      </c>
      <c r="B78" t="s">
        <v>117</v>
      </c>
      <c r="C78" s="29">
        <v>0.271800980294372</v>
      </c>
    </row>
    <row r="79" spans="1:3">
      <c r="A79" s="28">
        <v>1</v>
      </c>
      <c r="B79" t="s">
        <v>117</v>
      </c>
      <c r="C79" s="29">
        <v>6.8820474429014303E-2</v>
      </c>
    </row>
    <row r="80" spans="1:3">
      <c r="A80" s="28">
        <v>1</v>
      </c>
      <c r="B80" t="s">
        <v>117</v>
      </c>
      <c r="C80" s="29">
        <v>0.20772010487293599</v>
      </c>
    </row>
    <row r="81" spans="1:3">
      <c r="A81" s="28">
        <v>1</v>
      </c>
      <c r="B81" t="s">
        <v>117</v>
      </c>
      <c r="C81" s="29">
        <v>0.107628106689794</v>
      </c>
    </row>
    <row r="82" spans="1:3">
      <c r="A82" s="28">
        <v>1</v>
      </c>
      <c r="B82" t="s">
        <v>117</v>
      </c>
      <c r="C82" s="29">
        <v>0.35885971886490098</v>
      </c>
    </row>
    <row r="83" spans="1:3">
      <c r="A83" s="28">
        <v>1</v>
      </c>
      <c r="B83" t="s">
        <v>117</v>
      </c>
      <c r="C83" s="29">
        <v>1.01411970002683E-2</v>
      </c>
    </row>
    <row r="84" spans="1:3">
      <c r="A84" s="28">
        <v>1</v>
      </c>
      <c r="B84" t="s">
        <v>117</v>
      </c>
      <c r="C84" s="29">
        <v>0.165273524159462</v>
      </c>
    </row>
    <row r="85" spans="1:3">
      <c r="A85" s="28">
        <v>1</v>
      </c>
      <c r="B85" t="s">
        <v>117</v>
      </c>
      <c r="C85" s="29">
        <v>0.32719201673456499</v>
      </c>
    </row>
    <row r="86" spans="1:3">
      <c r="A86" s="28">
        <v>1</v>
      </c>
      <c r="B86" t="s">
        <v>117</v>
      </c>
      <c r="C86" s="29">
        <v>0.22285238401514601</v>
      </c>
    </row>
    <row r="87" spans="1:3">
      <c r="A87" s="28">
        <v>1</v>
      </c>
      <c r="B87" t="s">
        <v>117</v>
      </c>
      <c r="C87" s="29">
        <v>0.30003079848456699</v>
      </c>
    </row>
    <row r="88" spans="1:3">
      <c r="A88" s="28">
        <v>1</v>
      </c>
      <c r="B88" t="s">
        <v>117</v>
      </c>
      <c r="C88" s="29">
        <v>0.285767300782796</v>
      </c>
    </row>
    <row r="89" spans="1:3">
      <c r="A89" s="28">
        <v>1</v>
      </c>
      <c r="B89" t="s">
        <v>117</v>
      </c>
      <c r="C89" s="29">
        <v>0.12627524759613801</v>
      </c>
    </row>
    <row r="90" spans="1:3">
      <c r="A90" s="28">
        <v>1</v>
      </c>
      <c r="B90" t="s">
        <v>117</v>
      </c>
      <c r="C90" s="29">
        <v>0.25876436111189799</v>
      </c>
    </row>
    <row r="91" spans="1:3">
      <c r="A91" s="28">
        <v>1</v>
      </c>
      <c r="B91" t="s">
        <v>117</v>
      </c>
      <c r="C91" s="29">
        <v>0.24201206239856701</v>
      </c>
    </row>
    <row r="92" spans="1:3">
      <c r="A92" s="28">
        <v>1</v>
      </c>
      <c r="B92" t="s">
        <v>117</v>
      </c>
      <c r="C92" s="29">
        <v>0.112203390702228</v>
      </c>
    </row>
    <row r="93" spans="1:3">
      <c r="A93" s="28">
        <v>1</v>
      </c>
      <c r="B93" t="s">
        <v>117</v>
      </c>
      <c r="C93" s="29">
        <v>-1.5282144142147101E-2</v>
      </c>
    </row>
    <row r="94" spans="1:3">
      <c r="A94" s="28">
        <v>1</v>
      </c>
      <c r="B94" t="s">
        <v>117</v>
      </c>
      <c r="C94" s="29">
        <v>0.39055752219183798</v>
      </c>
    </row>
    <row r="95" spans="1:3">
      <c r="A95" s="28">
        <v>1</v>
      </c>
      <c r="B95" t="s">
        <v>117</v>
      </c>
      <c r="C95" s="29">
        <v>0.29021760695841597</v>
      </c>
    </row>
    <row r="96" spans="1:3">
      <c r="A96" s="28">
        <v>1</v>
      </c>
      <c r="B96" t="s">
        <v>117</v>
      </c>
      <c r="C96" s="29">
        <v>0.31474229686135202</v>
      </c>
    </row>
    <row r="97" spans="1:3">
      <c r="A97" s="28">
        <v>1</v>
      </c>
      <c r="B97" t="s">
        <v>117</v>
      </c>
      <c r="C97" s="29">
        <v>0.194160303247287</v>
      </c>
    </row>
    <row r="98" spans="1:3">
      <c r="A98" s="28">
        <v>1</v>
      </c>
      <c r="B98" t="s">
        <v>117</v>
      </c>
      <c r="C98" s="29">
        <v>0.19228110710335899</v>
      </c>
    </row>
    <row r="99" spans="1:3">
      <c r="A99" s="28">
        <v>1</v>
      </c>
      <c r="B99" t="s">
        <v>117</v>
      </c>
      <c r="C99" s="29">
        <v>0.31958195585294402</v>
      </c>
    </row>
    <row r="100" spans="1:3">
      <c r="A100" s="28">
        <v>1</v>
      </c>
      <c r="B100" t="s">
        <v>117</v>
      </c>
      <c r="C100" s="29">
        <v>0.21392039012747999</v>
      </c>
    </row>
    <row r="101" spans="1:3">
      <c r="A101" s="28">
        <v>1</v>
      </c>
      <c r="B101" t="s">
        <v>117</v>
      </c>
      <c r="C101" s="29">
        <v>0.211746676583185</v>
      </c>
    </row>
    <row r="102" spans="1:3">
      <c r="A102" s="28">
        <v>1</v>
      </c>
      <c r="B102" t="s">
        <v>117</v>
      </c>
      <c r="C102" s="29">
        <v>0.13091225269766499</v>
      </c>
    </row>
    <row r="103" spans="1:3">
      <c r="A103" s="28">
        <v>1</v>
      </c>
      <c r="B103" t="s">
        <v>118</v>
      </c>
      <c r="C103" s="29">
        <v>0.16832415691551</v>
      </c>
    </row>
    <row r="104" spans="1:3">
      <c r="A104" s="28">
        <v>1</v>
      </c>
      <c r="B104" t="s">
        <v>118</v>
      </c>
      <c r="C104" s="29">
        <v>0.30230688057585198</v>
      </c>
    </row>
    <row r="105" spans="1:3">
      <c r="A105" s="28">
        <v>1</v>
      </c>
      <c r="B105" t="s">
        <v>118</v>
      </c>
      <c r="C105" s="29">
        <v>0.190465597854376</v>
      </c>
    </row>
    <row r="106" spans="1:3">
      <c r="A106" s="28">
        <v>1</v>
      </c>
      <c r="B106" t="s">
        <v>118</v>
      </c>
      <c r="C106" s="29">
        <v>0.178105149766219</v>
      </c>
    </row>
    <row r="107" spans="1:3">
      <c r="A107" s="28">
        <v>1</v>
      </c>
      <c r="B107" t="s">
        <v>118</v>
      </c>
      <c r="C107" s="29">
        <v>0.28415201226953501</v>
      </c>
    </row>
    <row r="108" spans="1:3">
      <c r="A108" s="28">
        <v>1</v>
      </c>
      <c r="B108" t="s">
        <v>118</v>
      </c>
      <c r="C108" s="29">
        <v>0.10889718515374899</v>
      </c>
    </row>
    <row r="109" spans="1:3">
      <c r="A109" s="28">
        <v>1</v>
      </c>
      <c r="B109" t="s">
        <v>118</v>
      </c>
      <c r="C109" s="29">
        <v>8.9462383282221794E-2</v>
      </c>
    </row>
    <row r="110" spans="1:3">
      <c r="A110" s="28">
        <v>1</v>
      </c>
      <c r="B110" t="s">
        <v>118</v>
      </c>
      <c r="C110" s="29">
        <v>4.3571338193416902E-2</v>
      </c>
    </row>
    <row r="111" spans="1:3">
      <c r="A111" s="28">
        <v>1</v>
      </c>
      <c r="B111" t="s">
        <v>118</v>
      </c>
      <c r="C111" s="29">
        <v>0.114096103088421</v>
      </c>
    </row>
    <row r="112" spans="1:3">
      <c r="A112" s="28">
        <v>1</v>
      </c>
      <c r="B112" t="s">
        <v>118</v>
      </c>
      <c r="C112" s="29">
        <v>0.16499827391133301</v>
      </c>
    </row>
    <row r="113" spans="1:3">
      <c r="A113" s="28">
        <v>1</v>
      </c>
      <c r="B113" t="s">
        <v>118</v>
      </c>
      <c r="C113" s="29">
        <v>0.204071354978448</v>
      </c>
    </row>
    <row r="114" spans="1:3">
      <c r="A114" s="28">
        <v>1</v>
      </c>
      <c r="B114" t="s">
        <v>118</v>
      </c>
      <c r="C114" s="29">
        <v>0.18412221783824501</v>
      </c>
    </row>
    <row r="115" spans="1:3">
      <c r="A115" s="28">
        <v>1</v>
      </c>
      <c r="B115" t="s">
        <v>118</v>
      </c>
      <c r="C115" s="29">
        <v>0.23372146897636401</v>
      </c>
    </row>
    <row r="116" spans="1:3">
      <c r="A116" s="28">
        <v>1</v>
      </c>
      <c r="B116" t="s">
        <v>118</v>
      </c>
      <c r="C116" s="29">
        <v>0.180391655899171</v>
      </c>
    </row>
    <row r="117" spans="1:3">
      <c r="A117" s="28">
        <v>1</v>
      </c>
      <c r="B117" t="s">
        <v>118</v>
      </c>
      <c r="C117" s="29">
        <v>0.121061634474726</v>
      </c>
    </row>
    <row r="118" spans="1:3">
      <c r="A118" s="28">
        <v>1</v>
      </c>
      <c r="B118" t="s">
        <v>118</v>
      </c>
      <c r="C118" s="29">
        <v>0.17375591204417901</v>
      </c>
    </row>
    <row r="119" spans="1:3">
      <c r="A119" s="28">
        <v>1</v>
      </c>
      <c r="B119" t="s">
        <v>118</v>
      </c>
      <c r="C119" s="29">
        <v>0.17830521540460401</v>
      </c>
    </row>
    <row r="120" spans="1:3">
      <c r="A120" s="28">
        <v>1</v>
      </c>
      <c r="B120" t="s">
        <v>118</v>
      </c>
      <c r="C120" s="29">
        <v>0.23430274994722999</v>
      </c>
    </row>
    <row r="121" spans="1:3">
      <c r="A121" s="28">
        <v>1</v>
      </c>
      <c r="B121" t="s">
        <v>118</v>
      </c>
      <c r="C121" s="29">
        <v>0.20886997365830101</v>
      </c>
    </row>
    <row r="122" spans="1:3">
      <c r="A122" s="28">
        <v>1</v>
      </c>
      <c r="B122" t="s">
        <v>118</v>
      </c>
      <c r="C122" s="29">
        <v>0.17768377208158401</v>
      </c>
    </row>
    <row r="123" spans="1:3">
      <c r="A123" s="28">
        <v>1</v>
      </c>
      <c r="B123" t="s">
        <v>118</v>
      </c>
      <c r="C123" s="29">
        <v>3.8176594457327503E-2</v>
      </c>
    </row>
    <row r="124" spans="1:3">
      <c r="A124" s="28">
        <v>1</v>
      </c>
      <c r="B124" t="s">
        <v>118</v>
      </c>
      <c r="C124" s="29">
        <v>0.12186723872155</v>
      </c>
    </row>
    <row r="125" spans="1:3">
      <c r="A125" s="28">
        <v>1</v>
      </c>
      <c r="B125" t="s">
        <v>118</v>
      </c>
      <c r="C125" s="29">
        <v>0.19277026370101699</v>
      </c>
    </row>
    <row r="126" spans="1:3">
      <c r="A126" s="28">
        <v>1</v>
      </c>
      <c r="B126" t="s">
        <v>118</v>
      </c>
      <c r="C126" s="29">
        <v>0.27664159324204002</v>
      </c>
    </row>
    <row r="127" spans="1:3">
      <c r="A127" s="28">
        <v>1</v>
      </c>
      <c r="B127" t="s">
        <v>118</v>
      </c>
      <c r="C127" s="29">
        <v>-6.3563278518864494E-2</v>
      </c>
    </row>
    <row r="128" spans="1:3">
      <c r="A128" s="28">
        <v>1</v>
      </c>
      <c r="B128" t="s">
        <v>118</v>
      </c>
      <c r="C128" s="29">
        <v>0.19477937086024699</v>
      </c>
    </row>
    <row r="129" spans="1:3">
      <c r="A129" s="28">
        <v>1</v>
      </c>
      <c r="B129" t="s">
        <v>118</v>
      </c>
      <c r="C129" s="29">
        <v>0.34026280535977699</v>
      </c>
    </row>
    <row r="130" spans="1:3">
      <c r="A130" s="28">
        <v>1</v>
      </c>
      <c r="B130" t="s">
        <v>118</v>
      </c>
      <c r="C130" s="29">
        <v>0.25514722151542002</v>
      </c>
    </row>
    <row r="131" spans="1:3">
      <c r="A131" s="28">
        <v>1</v>
      </c>
      <c r="B131" t="s">
        <v>118</v>
      </c>
      <c r="C131" s="29">
        <v>0.17848071365249299</v>
      </c>
    </row>
    <row r="132" spans="1:3">
      <c r="A132" s="28">
        <v>1</v>
      </c>
      <c r="B132" t="s">
        <v>118</v>
      </c>
      <c r="C132" s="29">
        <v>0.28295022724227897</v>
      </c>
    </row>
    <row r="133" spans="1:3">
      <c r="A133" s="28">
        <v>1</v>
      </c>
      <c r="B133" t="s">
        <v>118</v>
      </c>
      <c r="C133" s="29">
        <v>6.3593265925610307E-2</v>
      </c>
    </row>
    <row r="134" spans="1:3">
      <c r="A134" s="28">
        <v>1</v>
      </c>
      <c r="B134" t="s">
        <v>118</v>
      </c>
      <c r="C134" s="29">
        <v>0.22739084863006001</v>
      </c>
    </row>
    <row r="135" spans="1:3">
      <c r="A135" s="28">
        <v>1</v>
      </c>
      <c r="B135" t="s">
        <v>118</v>
      </c>
      <c r="C135" s="29">
        <v>0.28899390876210601</v>
      </c>
    </row>
    <row r="136" spans="1:3">
      <c r="A136" s="28">
        <v>1</v>
      </c>
      <c r="B136" t="s">
        <v>118</v>
      </c>
      <c r="C136" s="29">
        <v>0.22775085504787801</v>
      </c>
    </row>
    <row r="137" spans="1:3">
      <c r="A137" s="28">
        <v>1</v>
      </c>
      <c r="B137" t="s">
        <v>118</v>
      </c>
      <c r="C137" s="29">
        <v>0.273521871264573</v>
      </c>
    </row>
    <row r="138" spans="1:3">
      <c r="A138" s="28">
        <v>1</v>
      </c>
      <c r="B138" t="s">
        <v>118</v>
      </c>
      <c r="C138" s="29">
        <v>7.9464476355701003E-2</v>
      </c>
    </row>
    <row r="139" spans="1:3">
      <c r="A139" s="28">
        <v>1</v>
      </c>
      <c r="B139" t="s">
        <v>119</v>
      </c>
      <c r="C139" s="29">
        <v>0.24890441834572499</v>
      </c>
    </row>
    <row r="140" spans="1:3">
      <c r="A140" s="28">
        <v>1</v>
      </c>
      <c r="B140" t="s">
        <v>119</v>
      </c>
      <c r="C140" s="29">
        <v>0.290558519596607</v>
      </c>
    </row>
    <row r="141" spans="1:3">
      <c r="A141" s="28">
        <v>1</v>
      </c>
      <c r="B141" t="s">
        <v>119</v>
      </c>
      <c r="C141" s="29">
        <v>0.179768413202434</v>
      </c>
    </row>
    <row r="142" spans="1:3">
      <c r="A142" s="28">
        <v>1</v>
      </c>
      <c r="B142" t="s">
        <v>119</v>
      </c>
      <c r="C142" s="29">
        <v>0.13961473596752799</v>
      </c>
    </row>
    <row r="143" spans="1:3">
      <c r="A143" s="28">
        <v>1</v>
      </c>
      <c r="B143" t="s">
        <v>119</v>
      </c>
      <c r="C143" s="29">
        <v>0.18166199144432099</v>
      </c>
    </row>
    <row r="144" spans="1:3">
      <c r="A144" s="28">
        <v>1</v>
      </c>
      <c r="B144" t="s">
        <v>119</v>
      </c>
      <c r="C144" s="29">
        <v>0.118933514770419</v>
      </c>
    </row>
    <row r="145" spans="1:3">
      <c r="A145" s="28">
        <v>1</v>
      </c>
      <c r="B145" t="s">
        <v>119</v>
      </c>
      <c r="C145" s="29">
        <v>0.30595902943464998</v>
      </c>
    </row>
    <row r="146" spans="1:3">
      <c r="A146" s="28">
        <v>1</v>
      </c>
      <c r="B146" t="s">
        <v>119</v>
      </c>
      <c r="C146" s="29">
        <v>0.35850854135241</v>
      </c>
    </row>
    <row r="147" spans="1:3">
      <c r="A147" s="28">
        <v>1</v>
      </c>
      <c r="B147" t="s">
        <v>119</v>
      </c>
      <c r="C147" s="29">
        <v>0.169129667186288</v>
      </c>
    </row>
    <row r="148" spans="1:3">
      <c r="A148" s="28">
        <v>1</v>
      </c>
      <c r="B148" t="s">
        <v>119</v>
      </c>
      <c r="C148" s="29">
        <v>0.25879221658275597</v>
      </c>
    </row>
    <row r="149" spans="1:3">
      <c r="A149" s="28">
        <v>1</v>
      </c>
      <c r="B149" t="s">
        <v>119</v>
      </c>
      <c r="C149" s="29">
        <v>0.161165806113101</v>
      </c>
    </row>
    <row r="150" spans="1:3">
      <c r="A150" s="28">
        <v>1</v>
      </c>
      <c r="B150" t="s">
        <v>119</v>
      </c>
      <c r="C150" s="29">
        <v>0.176005572807441</v>
      </c>
    </row>
    <row r="151" spans="1:3">
      <c r="A151" s="28">
        <v>1</v>
      </c>
      <c r="B151" t="s">
        <v>119</v>
      </c>
      <c r="C151" s="29">
        <v>0.16351310490580701</v>
      </c>
    </row>
    <row r="152" spans="1:3">
      <c r="A152" s="28">
        <v>1</v>
      </c>
      <c r="B152" t="s">
        <v>119</v>
      </c>
      <c r="C152" s="29">
        <v>0.24779139058868199</v>
      </c>
    </row>
    <row r="153" spans="1:3">
      <c r="A153" s="28">
        <v>1</v>
      </c>
      <c r="B153" t="s">
        <v>119</v>
      </c>
      <c r="C153" s="29">
        <v>0.14342615274745399</v>
      </c>
    </row>
    <row r="154" spans="1:3">
      <c r="A154" s="28">
        <v>1</v>
      </c>
      <c r="B154" t="s">
        <v>119</v>
      </c>
      <c r="C154" s="29">
        <v>0.11497470577520399</v>
      </c>
    </row>
    <row r="155" spans="1:3">
      <c r="A155" s="28">
        <v>1</v>
      </c>
      <c r="B155" t="s">
        <v>119</v>
      </c>
      <c r="C155" s="29">
        <v>0.153839803779423</v>
      </c>
    </row>
    <row r="156" spans="1:3">
      <c r="A156" s="28">
        <v>1</v>
      </c>
      <c r="B156" t="s">
        <v>119</v>
      </c>
      <c r="C156" s="29">
        <v>0.27034437793553601</v>
      </c>
    </row>
    <row r="157" spans="1:3">
      <c r="A157" s="28">
        <v>1</v>
      </c>
      <c r="B157" t="s">
        <v>119</v>
      </c>
      <c r="C157" s="29">
        <v>5.8701741919250802E-2</v>
      </c>
    </row>
    <row r="158" spans="1:3">
      <c r="A158" s="28">
        <v>1</v>
      </c>
      <c r="B158" t="s">
        <v>119</v>
      </c>
      <c r="C158" s="29">
        <v>0.20129910487756</v>
      </c>
    </row>
    <row r="159" spans="1:3">
      <c r="A159" s="28">
        <v>1</v>
      </c>
      <c r="B159" t="s">
        <v>119</v>
      </c>
      <c r="C159" s="29">
        <v>0.110201759757139</v>
      </c>
    </row>
    <row r="160" spans="1:3">
      <c r="A160" s="28">
        <v>1</v>
      </c>
      <c r="B160" t="s">
        <v>119</v>
      </c>
      <c r="C160" s="29">
        <v>5.7402589471291399E-2</v>
      </c>
    </row>
    <row r="161" spans="1:3">
      <c r="A161" s="28">
        <v>1</v>
      </c>
      <c r="B161" t="s">
        <v>119</v>
      </c>
      <c r="C161" s="29">
        <v>0.19232840918955901</v>
      </c>
    </row>
    <row r="162" spans="1:3">
      <c r="A162" s="28">
        <v>1</v>
      </c>
      <c r="B162" t="s">
        <v>119</v>
      </c>
      <c r="C162" s="29">
        <v>0.18876637792177001</v>
      </c>
    </row>
    <row r="163" spans="1:3">
      <c r="A163" s="28">
        <v>1</v>
      </c>
      <c r="B163" t="s">
        <v>119</v>
      </c>
      <c r="C163" s="29">
        <v>0.120882397615848</v>
      </c>
    </row>
    <row r="164" spans="1:3">
      <c r="A164" s="28">
        <v>1</v>
      </c>
      <c r="B164" t="s">
        <v>119</v>
      </c>
      <c r="C164" s="29">
        <v>0.127855102487651</v>
      </c>
    </row>
    <row r="165" spans="1:3">
      <c r="A165" s="28">
        <v>2</v>
      </c>
      <c r="B165" t="s">
        <v>17</v>
      </c>
      <c r="C165" s="29">
        <v>0.54926755486902101</v>
      </c>
    </row>
    <row r="166" spans="1:3">
      <c r="A166" s="28">
        <v>2</v>
      </c>
      <c r="B166" t="s">
        <v>17</v>
      </c>
      <c r="C166" s="29">
        <v>0.51630172346813397</v>
      </c>
    </row>
    <row r="167" spans="1:3">
      <c r="A167" s="28">
        <v>2</v>
      </c>
      <c r="B167" t="s">
        <v>17</v>
      </c>
      <c r="C167" s="29">
        <v>0.54707426177804697</v>
      </c>
    </row>
    <row r="168" spans="1:3">
      <c r="A168" s="28">
        <v>2</v>
      </c>
      <c r="B168" t="s">
        <v>17</v>
      </c>
      <c r="C168" s="29">
        <v>0.48263445874163702</v>
      </c>
    </row>
    <row r="169" spans="1:3">
      <c r="A169" s="28">
        <v>2</v>
      </c>
      <c r="B169" t="s">
        <v>17</v>
      </c>
      <c r="C169" s="29">
        <v>0.33895147670660097</v>
      </c>
    </row>
    <row r="170" spans="1:3">
      <c r="A170" s="28">
        <v>2</v>
      </c>
      <c r="B170" t="s">
        <v>17</v>
      </c>
      <c r="C170" s="29">
        <v>0.33982968688570098</v>
      </c>
    </row>
    <row r="171" spans="1:3">
      <c r="A171" s="28">
        <v>2</v>
      </c>
      <c r="B171" t="s">
        <v>17</v>
      </c>
      <c r="C171" s="29">
        <v>0.48586845408782697</v>
      </c>
    </row>
    <row r="172" spans="1:3">
      <c r="A172" s="28">
        <v>2</v>
      </c>
      <c r="B172" t="s">
        <v>17</v>
      </c>
      <c r="C172" s="29">
        <v>0.35952871705390599</v>
      </c>
    </row>
    <row r="173" spans="1:3">
      <c r="A173" s="28">
        <v>2</v>
      </c>
      <c r="B173" t="s">
        <v>17</v>
      </c>
      <c r="C173" s="29">
        <v>0.320235936538461</v>
      </c>
    </row>
    <row r="174" spans="1:3">
      <c r="A174" s="28">
        <v>2</v>
      </c>
      <c r="B174" t="s">
        <v>17</v>
      </c>
      <c r="C174" s="29">
        <v>0.33606696454975099</v>
      </c>
    </row>
    <row r="175" spans="1:3">
      <c r="A175" s="28">
        <v>2</v>
      </c>
      <c r="B175" t="s">
        <v>17</v>
      </c>
      <c r="C175" s="29">
        <v>0.29942190299216398</v>
      </c>
    </row>
    <row r="176" spans="1:3">
      <c r="A176" s="28">
        <v>2</v>
      </c>
      <c r="B176" t="s">
        <v>17</v>
      </c>
      <c r="C176" s="29">
        <v>0.323863021170682</v>
      </c>
    </row>
    <row r="177" spans="1:3">
      <c r="A177" s="28">
        <v>2</v>
      </c>
      <c r="B177" t="s">
        <v>17</v>
      </c>
      <c r="C177" s="29">
        <v>0.33279816352425801</v>
      </c>
    </row>
    <row r="178" spans="1:3">
      <c r="A178" s="28">
        <v>2</v>
      </c>
      <c r="B178" t="s">
        <v>17</v>
      </c>
      <c r="C178" s="29">
        <v>0.37801238775721302</v>
      </c>
    </row>
    <row r="179" spans="1:3">
      <c r="A179" s="28">
        <v>2</v>
      </c>
      <c r="B179" t="s">
        <v>17</v>
      </c>
      <c r="C179" s="29">
        <v>0.50296149676617796</v>
      </c>
    </row>
    <row r="180" spans="1:3">
      <c r="A180" s="28">
        <v>2</v>
      </c>
      <c r="B180" t="s">
        <v>17</v>
      </c>
      <c r="C180" s="29">
        <v>0.46347622515798598</v>
      </c>
    </row>
    <row r="181" spans="1:3">
      <c r="A181" s="28">
        <v>2</v>
      </c>
      <c r="B181" t="s">
        <v>17</v>
      </c>
      <c r="C181" s="29">
        <v>0.43335121812328498</v>
      </c>
    </row>
    <row r="182" spans="1:3">
      <c r="A182" s="28">
        <v>2</v>
      </c>
      <c r="B182" t="s">
        <v>17</v>
      </c>
      <c r="C182" s="29">
        <v>0.33789087692011699</v>
      </c>
    </row>
    <row r="183" spans="1:3">
      <c r="A183" s="28">
        <v>2</v>
      </c>
      <c r="B183" t="s">
        <v>17</v>
      </c>
      <c r="C183" s="29">
        <v>0.266015184160315</v>
      </c>
    </row>
    <row r="184" spans="1:3">
      <c r="A184" s="28">
        <v>2</v>
      </c>
      <c r="B184" t="s">
        <v>17</v>
      </c>
      <c r="C184" s="29">
        <v>0.37570962132365099</v>
      </c>
    </row>
    <row r="185" spans="1:3">
      <c r="A185" s="28">
        <v>2</v>
      </c>
      <c r="B185" t="s">
        <v>17</v>
      </c>
      <c r="C185" s="29">
        <v>0.44950538531622902</v>
      </c>
    </row>
    <row r="186" spans="1:3">
      <c r="A186" s="28">
        <v>2</v>
      </c>
      <c r="B186" t="s">
        <v>17</v>
      </c>
      <c r="C186" s="29">
        <v>0.247043090506853</v>
      </c>
    </row>
    <row r="187" spans="1:3">
      <c r="A187" s="28">
        <v>2</v>
      </c>
      <c r="B187" t="s">
        <v>17</v>
      </c>
      <c r="C187" s="29">
        <v>0.425628952397058</v>
      </c>
    </row>
    <row r="188" spans="1:3">
      <c r="A188" s="28">
        <v>2</v>
      </c>
      <c r="B188" t="s">
        <v>17</v>
      </c>
      <c r="C188" s="29">
        <v>0.36985503803270198</v>
      </c>
    </row>
    <row r="189" spans="1:3">
      <c r="A189" s="28">
        <v>2</v>
      </c>
      <c r="B189" t="s">
        <v>17</v>
      </c>
      <c r="C189" s="29">
        <v>0.48449991956767602</v>
      </c>
    </row>
    <row r="190" spans="1:3">
      <c r="A190" s="28">
        <v>2</v>
      </c>
      <c r="B190" t="s">
        <v>17</v>
      </c>
      <c r="C190" s="29">
        <v>0.118725072153988</v>
      </c>
    </row>
    <row r="191" spans="1:3">
      <c r="A191" s="28">
        <v>2</v>
      </c>
      <c r="B191" t="s">
        <v>17</v>
      </c>
      <c r="C191" s="29">
        <v>0.305368803212339</v>
      </c>
    </row>
    <row r="192" spans="1:3">
      <c r="A192" s="28">
        <v>2</v>
      </c>
      <c r="B192" t="s">
        <v>17</v>
      </c>
      <c r="C192" s="29">
        <v>0.48573337338023997</v>
      </c>
    </row>
    <row r="193" spans="1:3">
      <c r="A193" s="28">
        <v>2</v>
      </c>
      <c r="B193" t="s">
        <v>17</v>
      </c>
      <c r="C193" s="29">
        <v>0.45816297988981403</v>
      </c>
    </row>
    <row r="194" spans="1:3">
      <c r="A194" s="28">
        <v>2</v>
      </c>
      <c r="B194" t="s">
        <v>17</v>
      </c>
      <c r="C194" s="29">
        <v>0.427567665282444</v>
      </c>
    </row>
    <row r="195" spans="1:3">
      <c r="A195" s="28">
        <v>2</v>
      </c>
      <c r="B195" t="s">
        <v>116</v>
      </c>
      <c r="C195" s="29">
        <v>0.10938775009021499</v>
      </c>
    </row>
    <row r="196" spans="1:3">
      <c r="A196" s="28">
        <v>2</v>
      </c>
      <c r="B196" t="s">
        <v>116</v>
      </c>
      <c r="C196" s="29">
        <v>0.15304426515365999</v>
      </c>
    </row>
    <row r="197" spans="1:3">
      <c r="A197" s="28">
        <v>2</v>
      </c>
      <c r="B197" t="s">
        <v>116</v>
      </c>
      <c r="C197" s="29">
        <v>0.14396833160952099</v>
      </c>
    </row>
    <row r="198" spans="1:3">
      <c r="A198" s="28">
        <v>2</v>
      </c>
      <c r="B198" t="s">
        <v>116</v>
      </c>
      <c r="C198" s="29">
        <v>0.209607510009301</v>
      </c>
    </row>
    <row r="199" spans="1:3">
      <c r="A199" s="28">
        <v>2</v>
      </c>
      <c r="B199" t="s">
        <v>116</v>
      </c>
      <c r="C199" s="29">
        <v>0.27517383465834599</v>
      </c>
    </row>
    <row r="200" spans="1:3">
      <c r="A200" s="28">
        <v>2</v>
      </c>
      <c r="B200" t="s">
        <v>116</v>
      </c>
      <c r="C200" s="29">
        <v>0.170193458321205</v>
      </c>
    </row>
    <row r="201" spans="1:3">
      <c r="A201" s="28">
        <v>2</v>
      </c>
      <c r="B201" t="s">
        <v>116</v>
      </c>
      <c r="C201" s="29">
        <v>0.178740689568959</v>
      </c>
    </row>
    <row r="202" spans="1:3">
      <c r="A202" s="28">
        <v>2</v>
      </c>
      <c r="B202" t="s">
        <v>116</v>
      </c>
      <c r="C202" s="29">
        <v>0.14198566204438501</v>
      </c>
    </row>
    <row r="203" spans="1:3">
      <c r="A203" s="28">
        <v>2</v>
      </c>
      <c r="B203" t="s">
        <v>116</v>
      </c>
      <c r="C203" s="29">
        <v>0.206291873682797</v>
      </c>
    </row>
    <row r="204" spans="1:3">
      <c r="A204" s="28">
        <v>2</v>
      </c>
      <c r="B204" t="s">
        <v>116</v>
      </c>
      <c r="C204" s="29">
        <v>0.114729231541407</v>
      </c>
    </row>
    <row r="205" spans="1:3">
      <c r="A205" s="28">
        <v>2</v>
      </c>
      <c r="B205" t="s">
        <v>116</v>
      </c>
      <c r="C205" s="29">
        <v>0.22402051258178299</v>
      </c>
    </row>
    <row r="206" spans="1:3">
      <c r="A206" s="28">
        <v>2</v>
      </c>
      <c r="B206" t="s">
        <v>116</v>
      </c>
      <c r="C206" s="29">
        <v>0.133936910060588</v>
      </c>
    </row>
    <row r="207" spans="1:3">
      <c r="A207" s="28">
        <v>2</v>
      </c>
      <c r="B207" t="s">
        <v>116</v>
      </c>
      <c r="C207" s="29">
        <v>0.27387117801768701</v>
      </c>
    </row>
    <row r="208" spans="1:3">
      <c r="A208" s="28">
        <v>2</v>
      </c>
      <c r="B208" t="s">
        <v>116</v>
      </c>
      <c r="C208" s="29">
        <v>0.173075110287158</v>
      </c>
    </row>
    <row r="209" spans="1:3">
      <c r="A209" s="28">
        <v>2</v>
      </c>
      <c r="B209" t="s">
        <v>116</v>
      </c>
      <c r="C209" s="29">
        <v>0.161024272882659</v>
      </c>
    </row>
    <row r="210" spans="1:3">
      <c r="A210" s="28">
        <v>2</v>
      </c>
      <c r="B210" t="s">
        <v>116</v>
      </c>
      <c r="C210" s="29">
        <v>0.19628536683089101</v>
      </c>
    </row>
    <row r="211" spans="1:3">
      <c r="A211" s="28">
        <v>2</v>
      </c>
      <c r="B211" t="s">
        <v>116</v>
      </c>
      <c r="C211" s="29">
        <v>6.6412667823054203E-2</v>
      </c>
    </row>
    <row r="212" spans="1:3">
      <c r="A212" s="28">
        <v>2</v>
      </c>
      <c r="B212" t="s">
        <v>116</v>
      </c>
      <c r="C212" s="29">
        <v>2.9789200738003899E-2</v>
      </c>
    </row>
    <row r="213" spans="1:3">
      <c r="A213" s="28">
        <v>2</v>
      </c>
      <c r="B213" t="s">
        <v>116</v>
      </c>
      <c r="C213" s="29">
        <v>0.14946783309887601</v>
      </c>
    </row>
    <row r="214" spans="1:3">
      <c r="A214" s="28">
        <v>2</v>
      </c>
      <c r="B214" t="s">
        <v>116</v>
      </c>
      <c r="C214" s="29">
        <v>0.100095236488472</v>
      </c>
    </row>
    <row r="215" spans="1:3">
      <c r="A215" s="28">
        <v>2</v>
      </c>
      <c r="B215" t="s">
        <v>116</v>
      </c>
      <c r="C215" s="29">
        <v>8.1809225943406103E-2</v>
      </c>
    </row>
    <row r="216" spans="1:3">
      <c r="A216" s="28">
        <v>2</v>
      </c>
      <c r="B216" t="s">
        <v>116</v>
      </c>
      <c r="C216" s="29">
        <v>5.5459948507920402E-2</v>
      </c>
    </row>
    <row r="217" spans="1:3">
      <c r="A217" s="28">
        <v>2</v>
      </c>
      <c r="B217" t="s">
        <v>116</v>
      </c>
      <c r="C217" s="29">
        <v>0.12419311771108001</v>
      </c>
    </row>
    <row r="218" spans="1:3">
      <c r="A218" s="28">
        <v>2</v>
      </c>
      <c r="B218" t="s">
        <v>116</v>
      </c>
      <c r="C218" s="29">
        <v>5.8761456199892197E-2</v>
      </c>
    </row>
    <row r="219" spans="1:3">
      <c r="A219" s="28">
        <v>2</v>
      </c>
      <c r="B219" t="s">
        <v>116</v>
      </c>
      <c r="C219" s="29">
        <v>8.0928580716488396E-2</v>
      </c>
    </row>
    <row r="220" spans="1:3">
      <c r="A220" s="28">
        <v>2</v>
      </c>
      <c r="B220" t="s">
        <v>116</v>
      </c>
      <c r="C220" s="29">
        <v>0.124857382447545</v>
      </c>
    </row>
    <row r="221" spans="1:3">
      <c r="A221" s="28">
        <v>2</v>
      </c>
      <c r="B221" t="s">
        <v>116</v>
      </c>
      <c r="C221" s="29">
        <v>0.25436479325707601</v>
      </c>
    </row>
    <row r="222" spans="1:3">
      <c r="A222" s="28">
        <v>2</v>
      </c>
      <c r="B222" t="s">
        <v>116</v>
      </c>
      <c r="C222" s="29">
        <v>0.10905821998373801</v>
      </c>
    </row>
    <row r="223" spans="1:3">
      <c r="A223" s="28">
        <v>2</v>
      </c>
      <c r="B223" t="s">
        <v>116</v>
      </c>
      <c r="C223" s="29">
        <v>7.6705903023778194E-2</v>
      </c>
    </row>
    <row r="224" spans="1:3">
      <c r="A224" s="28">
        <v>2</v>
      </c>
      <c r="B224" t="s">
        <v>116</v>
      </c>
      <c r="C224" s="29">
        <v>0.14639020262682401</v>
      </c>
    </row>
    <row r="225" spans="1:3">
      <c r="A225" s="28">
        <v>2</v>
      </c>
      <c r="B225" t="s">
        <v>116</v>
      </c>
      <c r="C225" s="29">
        <v>0.12697357817345101</v>
      </c>
    </row>
    <row r="226" spans="1:3">
      <c r="A226" s="28">
        <v>2</v>
      </c>
      <c r="B226" t="s">
        <v>117</v>
      </c>
      <c r="C226" s="29">
        <v>0.138271523359596</v>
      </c>
    </row>
    <row r="227" spans="1:3">
      <c r="A227" s="28">
        <v>2</v>
      </c>
      <c r="B227" t="s">
        <v>117</v>
      </c>
      <c r="C227" s="29">
        <v>0.16507435975863299</v>
      </c>
    </row>
    <row r="228" spans="1:3">
      <c r="A228" s="28">
        <v>2</v>
      </c>
      <c r="B228" t="s">
        <v>117</v>
      </c>
      <c r="C228" s="29">
        <v>0.24954906695404899</v>
      </c>
    </row>
    <row r="229" spans="1:3">
      <c r="A229" s="28">
        <v>2</v>
      </c>
      <c r="B229" t="s">
        <v>117</v>
      </c>
      <c r="C229" s="29">
        <v>8.51195840187981E-2</v>
      </c>
    </row>
    <row r="230" spans="1:3">
      <c r="A230" s="28">
        <v>2</v>
      </c>
      <c r="B230" t="s">
        <v>117</v>
      </c>
      <c r="C230" s="29">
        <v>8.3067097793008901E-2</v>
      </c>
    </row>
    <row r="231" spans="1:3">
      <c r="A231" s="28">
        <v>2</v>
      </c>
      <c r="B231" t="s">
        <v>117</v>
      </c>
      <c r="C231" s="29">
        <v>0.179223583005959</v>
      </c>
    </row>
    <row r="232" spans="1:3">
      <c r="A232" s="28">
        <v>2</v>
      </c>
      <c r="B232" t="s">
        <v>117</v>
      </c>
      <c r="C232" s="29">
        <v>0.158586312223536</v>
      </c>
    </row>
    <row r="233" spans="1:3">
      <c r="A233" s="28">
        <v>2</v>
      </c>
      <c r="B233" t="s">
        <v>117</v>
      </c>
      <c r="C233" s="29">
        <v>0.17783731585559101</v>
      </c>
    </row>
    <row r="234" spans="1:3">
      <c r="A234" s="28">
        <v>2</v>
      </c>
      <c r="B234" t="s">
        <v>117</v>
      </c>
      <c r="C234" s="29">
        <v>0.207330290495115</v>
      </c>
    </row>
    <row r="235" spans="1:3">
      <c r="A235" s="28">
        <v>2</v>
      </c>
      <c r="B235" t="s">
        <v>117</v>
      </c>
      <c r="C235" s="29">
        <v>0.17051623961312701</v>
      </c>
    </row>
    <row r="236" spans="1:3">
      <c r="A236" s="28">
        <v>2</v>
      </c>
      <c r="B236" t="s">
        <v>117</v>
      </c>
      <c r="C236" s="29">
        <v>0.15562495242152199</v>
      </c>
    </row>
    <row r="237" spans="1:3">
      <c r="A237" s="28">
        <v>2</v>
      </c>
      <c r="B237" t="s">
        <v>117</v>
      </c>
      <c r="C237" s="29">
        <v>0.27128737273071701</v>
      </c>
    </row>
    <row r="238" spans="1:3">
      <c r="A238" s="28">
        <v>2</v>
      </c>
      <c r="B238" t="s">
        <v>117</v>
      </c>
      <c r="C238" s="29">
        <v>0.13131112977551601</v>
      </c>
    </row>
    <row r="239" spans="1:3">
      <c r="A239" s="28">
        <v>2</v>
      </c>
      <c r="B239" t="s">
        <v>117</v>
      </c>
      <c r="C239" s="29">
        <v>8.98464839014088E-2</v>
      </c>
    </row>
    <row r="240" spans="1:3">
      <c r="A240" s="28">
        <v>2</v>
      </c>
      <c r="B240" t="s">
        <v>117</v>
      </c>
      <c r="C240" s="29">
        <v>0.31321741289939597</v>
      </c>
    </row>
    <row r="241" spans="1:3">
      <c r="A241" s="28">
        <v>2</v>
      </c>
      <c r="B241" t="s">
        <v>117</v>
      </c>
      <c r="C241" s="29">
        <v>0.17157700204415199</v>
      </c>
    </row>
    <row r="242" spans="1:3">
      <c r="A242" s="28">
        <v>2</v>
      </c>
      <c r="B242" t="s">
        <v>117</v>
      </c>
      <c r="C242" s="29">
        <v>0.115896065473379</v>
      </c>
    </row>
    <row r="243" spans="1:3">
      <c r="A243" s="28">
        <v>2</v>
      </c>
      <c r="B243" t="s">
        <v>117</v>
      </c>
      <c r="C243" s="29">
        <v>0.36989392456193598</v>
      </c>
    </row>
    <row r="244" spans="1:3">
      <c r="A244" s="28">
        <v>2</v>
      </c>
      <c r="B244" t="s">
        <v>117</v>
      </c>
      <c r="C244" s="29">
        <v>0.107285080911003</v>
      </c>
    </row>
    <row r="245" spans="1:3">
      <c r="A245" s="28">
        <v>2</v>
      </c>
      <c r="B245" t="s">
        <v>117</v>
      </c>
      <c r="C245" s="29">
        <v>0.30679337013360503</v>
      </c>
    </row>
    <row r="246" spans="1:3">
      <c r="A246" s="28">
        <v>2</v>
      </c>
      <c r="B246" t="s">
        <v>117</v>
      </c>
      <c r="C246" s="29">
        <v>0.27341840625713798</v>
      </c>
    </row>
    <row r="247" spans="1:3">
      <c r="A247" s="28">
        <v>2</v>
      </c>
      <c r="B247" t="s">
        <v>117</v>
      </c>
      <c r="C247" s="29">
        <v>3.1396316775891601E-2</v>
      </c>
    </row>
    <row r="248" spans="1:3">
      <c r="A248" s="28">
        <v>2</v>
      </c>
      <c r="B248" t="s">
        <v>117</v>
      </c>
      <c r="C248" s="29">
        <v>0.25928787225876199</v>
      </c>
    </row>
    <row r="249" spans="1:3">
      <c r="A249" s="28">
        <v>2</v>
      </c>
      <c r="B249" t="s">
        <v>117</v>
      </c>
      <c r="C249" s="29">
        <v>0.19897857227758001</v>
      </c>
    </row>
    <row r="250" spans="1:3">
      <c r="A250" s="28">
        <v>2</v>
      </c>
      <c r="B250" t="s">
        <v>117</v>
      </c>
      <c r="C250" s="29">
        <v>0.166213091237603</v>
      </c>
    </row>
    <row r="251" spans="1:3">
      <c r="A251" s="28">
        <v>2</v>
      </c>
      <c r="B251" t="s">
        <v>117</v>
      </c>
      <c r="C251" s="29">
        <v>0.343630400880997</v>
      </c>
    </row>
    <row r="252" spans="1:3">
      <c r="A252" s="28">
        <v>2</v>
      </c>
      <c r="B252" t="s">
        <v>117</v>
      </c>
      <c r="C252" s="29">
        <v>0.301036195140859</v>
      </c>
    </row>
    <row r="253" spans="1:3">
      <c r="A253" s="28">
        <v>2</v>
      </c>
      <c r="B253" t="s">
        <v>117</v>
      </c>
      <c r="C253" s="29">
        <v>0.36216740202695102</v>
      </c>
    </row>
    <row r="254" spans="1:3">
      <c r="A254" s="28">
        <v>2</v>
      </c>
      <c r="B254" t="s">
        <v>117</v>
      </c>
      <c r="C254" s="29">
        <v>0.18897098407302099</v>
      </c>
    </row>
    <row r="255" spans="1:3">
      <c r="A255" s="28">
        <v>2</v>
      </c>
      <c r="B255" t="s">
        <v>117</v>
      </c>
      <c r="C255" s="29">
        <v>0.146186034243527</v>
      </c>
    </row>
    <row r="256" spans="1:3">
      <c r="A256" s="28">
        <v>2</v>
      </c>
      <c r="B256" t="s">
        <v>117</v>
      </c>
      <c r="C256" s="29">
        <v>0.19992667272839701</v>
      </c>
    </row>
    <row r="257" spans="1:3">
      <c r="A257" s="28">
        <v>2</v>
      </c>
      <c r="B257" t="s">
        <v>118</v>
      </c>
      <c r="C257" s="29">
        <v>0.30480883482026799</v>
      </c>
    </row>
    <row r="258" spans="1:3">
      <c r="A258" s="28">
        <v>2</v>
      </c>
      <c r="B258" t="s">
        <v>118</v>
      </c>
      <c r="C258" s="29">
        <v>0.30509608998159299</v>
      </c>
    </row>
    <row r="259" spans="1:3">
      <c r="A259" s="28">
        <v>2</v>
      </c>
      <c r="B259" t="s">
        <v>118</v>
      </c>
      <c r="C259" s="29">
        <v>0.22843994936550299</v>
      </c>
    </row>
    <row r="260" spans="1:3">
      <c r="A260" s="28">
        <v>2</v>
      </c>
      <c r="B260" t="s">
        <v>118</v>
      </c>
      <c r="C260" s="29">
        <v>0.274184837122258</v>
      </c>
    </row>
    <row r="261" spans="1:3">
      <c r="A261" s="28">
        <v>2</v>
      </c>
      <c r="B261" t="s">
        <v>118</v>
      </c>
      <c r="C261" s="29">
        <v>0.18059351617574801</v>
      </c>
    </row>
    <row r="262" spans="1:3">
      <c r="A262" s="28">
        <v>2</v>
      </c>
      <c r="B262" t="s">
        <v>118</v>
      </c>
      <c r="C262" s="29">
        <v>0.26097633283212601</v>
      </c>
    </row>
    <row r="263" spans="1:3">
      <c r="A263" s="28">
        <v>2</v>
      </c>
      <c r="B263" t="s">
        <v>118</v>
      </c>
      <c r="C263" s="29">
        <v>0.209082904898477</v>
      </c>
    </row>
    <row r="264" spans="1:3">
      <c r="A264" s="28">
        <v>2</v>
      </c>
      <c r="B264" t="s">
        <v>118</v>
      </c>
      <c r="C264" s="29">
        <v>0.258747373303295</v>
      </c>
    </row>
    <row r="265" spans="1:3">
      <c r="A265" s="28">
        <v>2</v>
      </c>
      <c r="B265" t="s">
        <v>118</v>
      </c>
      <c r="C265" s="29">
        <v>0.29047210267378298</v>
      </c>
    </row>
    <row r="266" spans="1:3">
      <c r="A266" s="28">
        <v>2</v>
      </c>
      <c r="B266" t="s">
        <v>118</v>
      </c>
      <c r="C266" s="29">
        <v>0.196913815510533</v>
      </c>
    </row>
    <row r="267" spans="1:3">
      <c r="A267" s="28">
        <v>2</v>
      </c>
      <c r="B267" t="s">
        <v>118</v>
      </c>
      <c r="C267" s="29">
        <v>0.26232097846358499</v>
      </c>
    </row>
    <row r="268" spans="1:3">
      <c r="A268" s="28">
        <v>2</v>
      </c>
      <c r="B268" t="s">
        <v>118</v>
      </c>
      <c r="C268" s="29">
        <v>0.216668263738554</v>
      </c>
    </row>
    <row r="269" spans="1:3">
      <c r="A269" s="28">
        <v>2</v>
      </c>
      <c r="B269" t="s">
        <v>118</v>
      </c>
      <c r="C269" s="29">
        <v>0.2078926169128</v>
      </c>
    </row>
    <row r="270" spans="1:3">
      <c r="A270" s="28">
        <v>2</v>
      </c>
      <c r="B270" t="s">
        <v>118</v>
      </c>
      <c r="C270" s="29">
        <v>0.20989612495077301</v>
      </c>
    </row>
    <row r="271" spans="1:3">
      <c r="A271" s="28">
        <v>2</v>
      </c>
      <c r="B271" t="s">
        <v>118</v>
      </c>
      <c r="C271" s="29">
        <v>0.23982251184231901</v>
      </c>
    </row>
    <row r="272" spans="1:3">
      <c r="A272" s="28">
        <v>2</v>
      </c>
      <c r="B272" t="s">
        <v>118</v>
      </c>
      <c r="C272" s="29">
        <v>0.237850582001052</v>
      </c>
    </row>
    <row r="273" spans="1:3">
      <c r="A273" s="28">
        <v>2</v>
      </c>
      <c r="B273" t="s">
        <v>118</v>
      </c>
      <c r="C273" s="29">
        <v>0.23660921897892201</v>
      </c>
    </row>
    <row r="274" spans="1:3">
      <c r="A274" s="28">
        <v>2</v>
      </c>
      <c r="B274" t="s">
        <v>118</v>
      </c>
      <c r="C274" s="29">
        <v>0.25870776948188001</v>
      </c>
    </row>
    <row r="275" spans="1:3">
      <c r="A275" s="28">
        <v>2</v>
      </c>
      <c r="B275" t="s">
        <v>118</v>
      </c>
      <c r="C275" s="29">
        <v>0.20866716777720601</v>
      </c>
    </row>
    <row r="276" spans="1:3">
      <c r="A276" s="28">
        <v>2</v>
      </c>
      <c r="B276" t="s">
        <v>118</v>
      </c>
      <c r="C276" s="29">
        <v>0.113183695654846</v>
      </c>
    </row>
    <row r="277" spans="1:3">
      <c r="A277" s="28">
        <v>2</v>
      </c>
      <c r="B277" t="s">
        <v>118</v>
      </c>
      <c r="C277" s="29">
        <v>4.8645808994084903E-2</v>
      </c>
    </row>
    <row r="278" spans="1:3">
      <c r="A278" s="28">
        <v>2</v>
      </c>
      <c r="B278" t="s">
        <v>118</v>
      </c>
      <c r="C278" s="29">
        <v>0.23075568498270799</v>
      </c>
    </row>
    <row r="279" spans="1:3">
      <c r="A279" s="28">
        <v>2</v>
      </c>
      <c r="B279" t="s">
        <v>118</v>
      </c>
      <c r="C279" s="29">
        <v>0.18456770038889</v>
      </c>
    </row>
    <row r="280" spans="1:3">
      <c r="A280" s="28">
        <v>2</v>
      </c>
      <c r="B280" t="s">
        <v>118</v>
      </c>
      <c r="C280" s="29">
        <v>0.237806381801107</v>
      </c>
    </row>
    <row r="281" spans="1:3">
      <c r="A281" s="28">
        <v>2</v>
      </c>
      <c r="B281" t="s">
        <v>118</v>
      </c>
      <c r="C281" s="29">
        <v>0.29942031688277898</v>
      </c>
    </row>
    <row r="282" spans="1:3">
      <c r="A282" s="28">
        <v>2</v>
      </c>
      <c r="B282" t="s">
        <v>118</v>
      </c>
      <c r="C282" s="29">
        <v>0.31017534740640001</v>
      </c>
    </row>
    <row r="283" spans="1:3">
      <c r="A283" s="28">
        <v>2</v>
      </c>
      <c r="B283" t="s">
        <v>118</v>
      </c>
      <c r="C283" s="29">
        <v>0.25791652930049103</v>
      </c>
    </row>
    <row r="284" spans="1:3">
      <c r="A284" s="28">
        <v>2</v>
      </c>
      <c r="B284" t="s">
        <v>118</v>
      </c>
      <c r="C284" s="29">
        <v>0.232748257374115</v>
      </c>
    </row>
    <row r="285" spans="1:3">
      <c r="A285" s="28">
        <v>2</v>
      </c>
      <c r="B285" t="s">
        <v>118</v>
      </c>
      <c r="C285" s="29">
        <v>0.24227247204070701</v>
      </c>
    </row>
    <row r="286" spans="1:3">
      <c r="A286" s="28">
        <v>2</v>
      </c>
      <c r="B286" t="s">
        <v>118</v>
      </c>
      <c r="C286" s="29">
        <v>0.34447875839215902</v>
      </c>
    </row>
    <row r="287" spans="1:3">
      <c r="A287" s="28">
        <v>2</v>
      </c>
      <c r="B287" t="s">
        <v>118</v>
      </c>
      <c r="C287" s="29">
        <v>0.243934882027144</v>
      </c>
    </row>
    <row r="288" spans="1:3">
      <c r="A288" s="28">
        <v>2</v>
      </c>
      <c r="B288" t="s">
        <v>118</v>
      </c>
      <c r="C288" s="29">
        <v>0.27171805341661898</v>
      </c>
    </row>
    <row r="289" spans="1:3">
      <c r="A289" s="28">
        <v>2</v>
      </c>
      <c r="B289" t="s">
        <v>118</v>
      </c>
      <c r="C289" s="29">
        <v>0.21274045335518599</v>
      </c>
    </row>
    <row r="290" spans="1:3">
      <c r="A290" s="28">
        <v>2</v>
      </c>
      <c r="B290" t="s">
        <v>118</v>
      </c>
      <c r="C290" s="29">
        <v>0.36277236938558699</v>
      </c>
    </row>
    <row r="291" spans="1:3">
      <c r="A291" s="28">
        <v>2</v>
      </c>
      <c r="B291" t="s">
        <v>118</v>
      </c>
      <c r="C291" s="29">
        <v>0.30921674941775901</v>
      </c>
    </row>
    <row r="292" spans="1:3">
      <c r="A292" s="28">
        <v>2</v>
      </c>
      <c r="B292" t="s">
        <v>118</v>
      </c>
      <c r="C292" s="29">
        <v>0.27332041604740798</v>
      </c>
    </row>
    <row r="293" spans="1:3">
      <c r="A293" s="28">
        <v>2</v>
      </c>
      <c r="B293" t="s">
        <v>118</v>
      </c>
      <c r="C293" s="29">
        <v>0.313224501820143</v>
      </c>
    </row>
    <row r="294" spans="1:3">
      <c r="A294" s="28">
        <v>2</v>
      </c>
      <c r="B294" t="s">
        <v>118</v>
      </c>
      <c r="C294" s="29">
        <v>0.400687436216697</v>
      </c>
    </row>
    <row r="295" spans="1:3">
      <c r="A295" s="28">
        <v>2</v>
      </c>
      <c r="B295" t="s">
        <v>118</v>
      </c>
      <c r="C295" s="29">
        <v>0.195386498293496</v>
      </c>
    </row>
    <row r="296" spans="1:3">
      <c r="A296" s="28">
        <v>2</v>
      </c>
      <c r="B296" t="s">
        <v>118</v>
      </c>
      <c r="C296" s="29">
        <v>0.16883479772932899</v>
      </c>
    </row>
    <row r="297" spans="1:3">
      <c r="A297" s="28">
        <v>2</v>
      </c>
      <c r="B297" t="s">
        <v>119</v>
      </c>
      <c r="C297" s="29">
        <v>0.171957374021805</v>
      </c>
    </row>
    <row r="298" spans="1:3">
      <c r="A298" s="28">
        <v>2</v>
      </c>
      <c r="B298" t="s">
        <v>119</v>
      </c>
      <c r="C298" s="29">
        <v>0.16567382434171499</v>
      </c>
    </row>
    <row r="299" spans="1:3">
      <c r="A299" s="28">
        <v>2</v>
      </c>
      <c r="B299" t="s">
        <v>119</v>
      </c>
      <c r="C299" s="29">
        <v>0.121585950102992</v>
      </c>
    </row>
    <row r="300" spans="1:3">
      <c r="A300" s="28">
        <v>2</v>
      </c>
      <c r="B300" t="s">
        <v>119</v>
      </c>
      <c r="C300" s="29">
        <v>0.219587964439457</v>
      </c>
    </row>
    <row r="301" spans="1:3">
      <c r="A301" s="28">
        <v>2</v>
      </c>
      <c r="B301" t="s">
        <v>119</v>
      </c>
      <c r="C301" s="29">
        <v>0.16353548297152101</v>
      </c>
    </row>
    <row r="302" spans="1:3">
      <c r="A302" s="28">
        <v>2</v>
      </c>
      <c r="B302" t="s">
        <v>119</v>
      </c>
      <c r="C302" s="29">
        <v>6.3050570351412497E-2</v>
      </c>
    </row>
    <row r="303" spans="1:3">
      <c r="A303" s="28">
        <v>2</v>
      </c>
      <c r="B303" t="s">
        <v>119</v>
      </c>
      <c r="C303" s="29">
        <v>0.14041892223638699</v>
      </c>
    </row>
    <row r="304" spans="1:3">
      <c r="A304" s="28">
        <v>2</v>
      </c>
      <c r="B304" t="s">
        <v>119</v>
      </c>
      <c r="C304" s="29">
        <v>0.133302518967582</v>
      </c>
    </row>
    <row r="305" spans="1:3">
      <c r="A305" s="28">
        <v>2</v>
      </c>
      <c r="B305" t="s">
        <v>119</v>
      </c>
      <c r="C305" s="29">
        <v>8.7721857456565897E-2</v>
      </c>
    </row>
    <row r="306" spans="1:3">
      <c r="A306" s="28">
        <v>2</v>
      </c>
      <c r="B306" t="s">
        <v>119</v>
      </c>
      <c r="C306" s="29">
        <v>0.23216194440996099</v>
      </c>
    </row>
    <row r="307" spans="1:3">
      <c r="A307" s="28">
        <v>2</v>
      </c>
      <c r="B307" t="s">
        <v>119</v>
      </c>
      <c r="C307" s="29">
        <v>0.10428459563685299</v>
      </c>
    </row>
    <row r="308" spans="1:3">
      <c r="A308" s="28">
        <v>2</v>
      </c>
      <c r="B308" t="s">
        <v>119</v>
      </c>
      <c r="C308" s="29">
        <v>0.128731161180553</v>
      </c>
    </row>
    <row r="309" spans="1:3">
      <c r="A309" s="28">
        <v>2</v>
      </c>
      <c r="B309" t="s">
        <v>119</v>
      </c>
      <c r="C309" s="29">
        <v>0.105940420606994</v>
      </c>
    </row>
    <row r="310" spans="1:3">
      <c r="A310" s="28">
        <v>2</v>
      </c>
      <c r="B310" t="s">
        <v>119</v>
      </c>
      <c r="C310" s="29">
        <v>7.5217098803487897E-2</v>
      </c>
    </row>
    <row r="311" spans="1:3">
      <c r="A311" s="28">
        <v>2</v>
      </c>
      <c r="B311" t="s">
        <v>119</v>
      </c>
      <c r="C311" s="29">
        <v>5.5727962075248202E-2</v>
      </c>
    </row>
    <row r="312" spans="1:3">
      <c r="A312" s="28">
        <v>2</v>
      </c>
      <c r="B312" t="s">
        <v>119</v>
      </c>
      <c r="C312" s="29">
        <v>0.18653987649977799</v>
      </c>
    </row>
    <row r="313" spans="1:3">
      <c r="A313" s="28">
        <v>2</v>
      </c>
      <c r="B313" t="s">
        <v>119</v>
      </c>
      <c r="C313" s="29">
        <v>0.107019472796315</v>
      </c>
    </row>
    <row r="314" spans="1:3">
      <c r="A314" s="28">
        <v>2</v>
      </c>
      <c r="B314" t="s">
        <v>119</v>
      </c>
      <c r="C314" s="29">
        <v>0.122458190794845</v>
      </c>
    </row>
    <row r="315" spans="1:3">
      <c r="A315" s="28">
        <v>2</v>
      </c>
      <c r="B315" t="s">
        <v>119</v>
      </c>
      <c r="C315" s="29">
        <v>0.229327264537801</v>
      </c>
    </row>
    <row r="316" spans="1:3">
      <c r="A316" s="28">
        <v>2</v>
      </c>
      <c r="B316" t="s">
        <v>119</v>
      </c>
      <c r="C316" s="29">
        <v>3.4338392899441399E-2</v>
      </c>
    </row>
    <row r="317" spans="1:3">
      <c r="A317" s="28">
        <v>2</v>
      </c>
      <c r="B317" t="s">
        <v>119</v>
      </c>
      <c r="C317" s="29">
        <v>6.3674145007644803E-2</v>
      </c>
    </row>
    <row r="318" spans="1:3">
      <c r="A318" s="28">
        <v>2</v>
      </c>
      <c r="B318" t="s">
        <v>119</v>
      </c>
      <c r="C318" s="29">
        <v>6.81785444038875E-2</v>
      </c>
    </row>
    <row r="319" spans="1:3">
      <c r="A319" s="28">
        <v>2</v>
      </c>
      <c r="B319" t="s">
        <v>119</v>
      </c>
      <c r="C319" s="29">
        <v>0.10199431154914999</v>
      </c>
    </row>
    <row r="320" spans="1:3">
      <c r="A320" s="28">
        <v>2</v>
      </c>
      <c r="B320" t="s">
        <v>119</v>
      </c>
      <c r="C320" s="29">
        <v>3.6909392183664097E-2</v>
      </c>
    </row>
    <row r="321" spans="1:3">
      <c r="A321" s="28">
        <v>2</v>
      </c>
      <c r="B321" t="s">
        <v>119</v>
      </c>
      <c r="C321" s="29">
        <v>0.126302061356211</v>
      </c>
    </row>
    <row r="322" spans="1:3">
      <c r="A322" s="28">
        <v>2</v>
      </c>
      <c r="B322" t="s">
        <v>119</v>
      </c>
      <c r="C322" s="29">
        <v>6.2982365193527901E-2</v>
      </c>
    </row>
    <row r="323" spans="1:3">
      <c r="A323" s="28">
        <v>2</v>
      </c>
      <c r="B323" t="s">
        <v>119</v>
      </c>
      <c r="C323" s="29">
        <v>0.13824220601715101</v>
      </c>
    </row>
    <row r="324" spans="1:3">
      <c r="A324" s="28">
        <v>2</v>
      </c>
      <c r="B324" t="s">
        <v>119</v>
      </c>
      <c r="C324" s="29">
        <v>4.7618249751209901E-2</v>
      </c>
    </row>
    <row r="325" spans="1:3">
      <c r="A325" s="28">
        <v>2</v>
      </c>
      <c r="B325" t="s">
        <v>119</v>
      </c>
      <c r="C325" s="29">
        <v>0.22789940961156499</v>
      </c>
    </row>
    <row r="326" spans="1:3">
      <c r="A326" s="28">
        <v>2</v>
      </c>
      <c r="B326" t="s">
        <v>119</v>
      </c>
      <c r="C326" s="29">
        <v>2.0506703640596501E-2</v>
      </c>
    </row>
    <row r="327" spans="1:3">
      <c r="A327" s="28">
        <v>2</v>
      </c>
      <c r="B327" t="s">
        <v>119</v>
      </c>
      <c r="C327" s="29">
        <v>2.8737467221603301E-2</v>
      </c>
    </row>
    <row r="328" spans="1:3">
      <c r="A328" s="28">
        <v>2</v>
      </c>
      <c r="B328" t="s">
        <v>119</v>
      </c>
      <c r="C328" s="29">
        <v>9.6295943417475799E-2</v>
      </c>
    </row>
    <row r="329" spans="1:3">
      <c r="A329" s="28">
        <v>2</v>
      </c>
      <c r="B329" t="s">
        <v>119</v>
      </c>
      <c r="C329" s="29">
        <v>-1.12348083264653E-2</v>
      </c>
    </row>
    <row r="330" spans="1:3">
      <c r="A330" s="28">
        <v>2</v>
      </c>
      <c r="B330" t="s">
        <v>119</v>
      </c>
      <c r="C330" s="29">
        <v>0.23670376726127401</v>
      </c>
    </row>
    <row r="331" spans="1:3">
      <c r="A331" s="28">
        <v>2</v>
      </c>
      <c r="B331" t="s">
        <v>119</v>
      </c>
      <c r="C331" s="29">
        <v>4.7716119750479603E-2</v>
      </c>
    </row>
    <row r="332" spans="1:3">
      <c r="A332" s="28">
        <v>2</v>
      </c>
      <c r="B332" t="s">
        <v>119</v>
      </c>
      <c r="C332" s="29">
        <v>0.11773200192031801</v>
      </c>
    </row>
    <row r="333" spans="1:3">
      <c r="A333" s="28">
        <v>2</v>
      </c>
      <c r="B333" t="s">
        <v>119</v>
      </c>
      <c r="C333" s="29">
        <v>0.108588730547077</v>
      </c>
    </row>
    <row r="334" spans="1:3">
      <c r="A334" s="28">
        <v>2</v>
      </c>
      <c r="B334" t="s">
        <v>119</v>
      </c>
      <c r="C334" s="29">
        <v>0.16991039989155901</v>
      </c>
    </row>
    <row r="335" spans="1:3">
      <c r="A335" s="28">
        <v>2</v>
      </c>
      <c r="B335" t="s">
        <v>119</v>
      </c>
      <c r="C335" s="29">
        <v>8.8951652480080107E-2</v>
      </c>
    </row>
    <row r="336" spans="1:3">
      <c r="A336" s="28">
        <v>2</v>
      </c>
      <c r="B336" t="s">
        <v>119</v>
      </c>
      <c r="C336" s="29">
        <v>8.4509398436272698E-2</v>
      </c>
    </row>
    <row r="337" spans="1:3">
      <c r="A337" s="28">
        <v>2</v>
      </c>
      <c r="B337" t="s">
        <v>119</v>
      </c>
      <c r="C337" s="29">
        <v>0.103971090151838</v>
      </c>
    </row>
    <row r="338" spans="1:3">
      <c r="A338" s="28">
        <v>3</v>
      </c>
      <c r="B338" t="s">
        <v>17</v>
      </c>
      <c r="C338" s="29">
        <v>0.18949380584535599</v>
      </c>
    </row>
    <row r="339" spans="1:3">
      <c r="A339" s="28">
        <v>3</v>
      </c>
      <c r="B339" t="s">
        <v>17</v>
      </c>
      <c r="C339" s="29">
        <v>0.27111665793029599</v>
      </c>
    </row>
    <row r="340" spans="1:3">
      <c r="A340" s="28">
        <v>3</v>
      </c>
      <c r="B340" t="s">
        <v>17</v>
      </c>
      <c r="C340" s="29">
        <v>0.24999159449887501</v>
      </c>
    </row>
    <row r="341" spans="1:3">
      <c r="A341" s="28">
        <v>3</v>
      </c>
      <c r="B341" t="s">
        <v>17</v>
      </c>
      <c r="C341" s="29">
        <v>0.28274183655568003</v>
      </c>
    </row>
    <row r="342" spans="1:3">
      <c r="A342" s="28">
        <v>3</v>
      </c>
      <c r="B342" t="s">
        <v>17</v>
      </c>
      <c r="C342" s="29">
        <v>0.293294650579633</v>
      </c>
    </row>
    <row r="343" spans="1:3">
      <c r="A343" s="28">
        <v>3</v>
      </c>
      <c r="B343" t="s">
        <v>17</v>
      </c>
      <c r="C343" s="29">
        <v>0.14942357160552</v>
      </c>
    </row>
    <row r="344" spans="1:3">
      <c r="A344" s="28">
        <v>3</v>
      </c>
      <c r="B344" t="s">
        <v>17</v>
      </c>
      <c r="C344" s="29">
        <v>0.38650810963364901</v>
      </c>
    </row>
    <row r="345" spans="1:3">
      <c r="A345" s="28">
        <v>3</v>
      </c>
      <c r="B345" t="s">
        <v>17</v>
      </c>
      <c r="C345" s="29">
        <v>0.40393239508773099</v>
      </c>
    </row>
    <row r="346" spans="1:3">
      <c r="A346" s="28">
        <v>3</v>
      </c>
      <c r="B346" t="s">
        <v>17</v>
      </c>
      <c r="C346" s="29">
        <v>0.46371275297082098</v>
      </c>
    </row>
    <row r="347" spans="1:3">
      <c r="A347" s="28">
        <v>3</v>
      </c>
      <c r="B347" t="s">
        <v>17</v>
      </c>
      <c r="C347" s="29">
        <v>0.21214095189930501</v>
      </c>
    </row>
    <row r="348" spans="1:3">
      <c r="A348" s="28">
        <v>3</v>
      </c>
      <c r="B348" t="s">
        <v>17</v>
      </c>
      <c r="C348" s="29">
        <v>0.24241091754283101</v>
      </c>
    </row>
    <row r="349" spans="1:3">
      <c r="A349" s="28">
        <v>3</v>
      </c>
      <c r="B349" t="s">
        <v>17</v>
      </c>
      <c r="C349" s="29">
        <v>0.24698495239295401</v>
      </c>
    </row>
    <row r="350" spans="1:3">
      <c r="A350" s="28">
        <v>3</v>
      </c>
      <c r="B350" t="s">
        <v>17</v>
      </c>
      <c r="C350" s="29">
        <v>0.43952877813202201</v>
      </c>
    </row>
    <row r="351" spans="1:3">
      <c r="A351" s="28">
        <v>3</v>
      </c>
      <c r="B351" t="s">
        <v>17</v>
      </c>
      <c r="C351" s="29">
        <v>0.42120426237682101</v>
      </c>
    </row>
    <row r="352" spans="1:3">
      <c r="A352" s="28">
        <v>3</v>
      </c>
      <c r="B352" t="s">
        <v>17</v>
      </c>
      <c r="C352" s="29">
        <v>0.44893579903340303</v>
      </c>
    </row>
    <row r="353" spans="1:3">
      <c r="A353" s="28">
        <v>3</v>
      </c>
      <c r="B353" t="s">
        <v>17</v>
      </c>
      <c r="C353" s="29">
        <v>0.25105172618198301</v>
      </c>
    </row>
    <row r="354" spans="1:3">
      <c r="A354" s="28">
        <v>3</v>
      </c>
      <c r="B354" t="s">
        <v>17</v>
      </c>
      <c r="C354" s="29">
        <v>0.30905906837395303</v>
      </c>
    </row>
    <row r="355" spans="1:3">
      <c r="A355" s="28">
        <v>3</v>
      </c>
      <c r="B355" t="s">
        <v>17</v>
      </c>
      <c r="C355" s="29">
        <v>0.173985665744226</v>
      </c>
    </row>
    <row r="356" spans="1:3">
      <c r="A356" s="28">
        <v>3</v>
      </c>
      <c r="B356" t="s">
        <v>17</v>
      </c>
      <c r="C356" s="29">
        <v>0.14211392005884299</v>
      </c>
    </row>
    <row r="357" spans="1:3">
      <c r="A357" s="28">
        <v>3</v>
      </c>
      <c r="B357" t="s">
        <v>17</v>
      </c>
      <c r="C357" s="29">
        <v>0.36538886194810799</v>
      </c>
    </row>
    <row r="358" spans="1:3">
      <c r="A358" s="28">
        <v>3</v>
      </c>
      <c r="B358" t="s">
        <v>17</v>
      </c>
      <c r="C358" s="29">
        <v>0.227276936471977</v>
      </c>
    </row>
    <row r="359" spans="1:3">
      <c r="A359" s="28">
        <v>3</v>
      </c>
      <c r="B359" t="s">
        <v>17</v>
      </c>
      <c r="C359" s="29">
        <v>0.31766198293757503</v>
      </c>
    </row>
    <row r="360" spans="1:3">
      <c r="A360" s="28">
        <v>3</v>
      </c>
      <c r="B360" t="s">
        <v>17</v>
      </c>
      <c r="C360" s="29">
        <v>0.300449388652064</v>
      </c>
    </row>
    <row r="361" spans="1:3">
      <c r="A361" s="28">
        <v>3</v>
      </c>
      <c r="B361" t="s">
        <v>17</v>
      </c>
      <c r="C361" s="29">
        <v>0.13712814929214401</v>
      </c>
    </row>
    <row r="362" spans="1:3">
      <c r="A362" s="28">
        <v>3</v>
      </c>
      <c r="B362" t="s">
        <v>17</v>
      </c>
      <c r="C362" s="29">
        <v>0.31650627261963199</v>
      </c>
    </row>
    <row r="363" spans="1:3">
      <c r="A363" s="28">
        <v>3</v>
      </c>
      <c r="B363" t="s">
        <v>17</v>
      </c>
      <c r="C363" s="29">
        <v>0.28382394074989198</v>
      </c>
    </row>
    <row r="364" spans="1:3">
      <c r="A364" s="28">
        <v>3</v>
      </c>
      <c r="B364" t="s">
        <v>17</v>
      </c>
      <c r="C364" s="29">
        <v>0.239639440918403</v>
      </c>
    </row>
    <row r="365" spans="1:3">
      <c r="A365" s="28">
        <v>3</v>
      </c>
      <c r="B365" t="s">
        <v>17</v>
      </c>
      <c r="C365" s="29">
        <v>0.14564835406760299</v>
      </c>
    </row>
    <row r="366" spans="1:3">
      <c r="A366" s="28">
        <v>3</v>
      </c>
      <c r="B366" t="s">
        <v>17</v>
      </c>
      <c r="C366" s="29">
        <v>0.210675281208487</v>
      </c>
    </row>
    <row r="367" spans="1:3">
      <c r="A367" s="28">
        <v>3</v>
      </c>
      <c r="B367" t="s">
        <v>17</v>
      </c>
      <c r="C367" s="29">
        <v>0.13002324732413001</v>
      </c>
    </row>
    <row r="368" spans="1:3">
      <c r="A368" s="28">
        <v>3</v>
      </c>
      <c r="B368" t="s">
        <v>17</v>
      </c>
      <c r="C368" s="29">
        <v>0.40126203974449498</v>
      </c>
    </row>
    <row r="369" spans="1:3">
      <c r="A369" s="28">
        <v>3</v>
      </c>
      <c r="B369" t="s">
        <v>17</v>
      </c>
      <c r="C369" s="29">
        <v>0.34036121743574099</v>
      </c>
    </row>
    <row r="370" spans="1:3">
      <c r="A370" s="28">
        <v>3</v>
      </c>
      <c r="B370" t="s">
        <v>17</v>
      </c>
      <c r="C370" s="29">
        <v>0.101770062744562</v>
      </c>
    </row>
    <row r="371" spans="1:3">
      <c r="A371" s="28">
        <v>3</v>
      </c>
      <c r="B371" t="s">
        <v>117</v>
      </c>
      <c r="C371" s="29">
        <v>0.20440757540041801</v>
      </c>
    </row>
    <row r="372" spans="1:3">
      <c r="A372" s="28">
        <v>3</v>
      </c>
      <c r="B372" t="s">
        <v>117</v>
      </c>
      <c r="C372" s="29">
        <v>5.8058439530489003E-2</v>
      </c>
    </row>
    <row r="373" spans="1:3">
      <c r="A373" s="28">
        <v>3</v>
      </c>
      <c r="B373" t="s">
        <v>117</v>
      </c>
      <c r="C373" s="29">
        <v>0.216676763441709</v>
      </c>
    </row>
    <row r="374" spans="1:3">
      <c r="A374" s="28">
        <v>3</v>
      </c>
      <c r="B374" t="s">
        <v>117</v>
      </c>
      <c r="C374" s="29">
        <v>0.15391200749032</v>
      </c>
    </row>
    <row r="375" spans="1:3">
      <c r="A375" s="28">
        <v>3</v>
      </c>
      <c r="B375" t="s">
        <v>117</v>
      </c>
      <c r="C375" s="29">
        <v>5.0016112171761003E-2</v>
      </c>
    </row>
    <row r="376" spans="1:3">
      <c r="A376" s="28">
        <v>3</v>
      </c>
      <c r="B376" t="s">
        <v>117</v>
      </c>
      <c r="C376" s="29">
        <v>4.6011456463717702E-2</v>
      </c>
    </row>
    <row r="377" spans="1:3">
      <c r="A377" s="28">
        <v>3</v>
      </c>
      <c r="B377" t="s">
        <v>117</v>
      </c>
      <c r="C377" s="29">
        <v>9.8320305073108599E-2</v>
      </c>
    </row>
    <row r="378" spans="1:3">
      <c r="A378" s="28">
        <v>3</v>
      </c>
      <c r="B378" t="s">
        <v>117</v>
      </c>
      <c r="C378" s="29">
        <v>-2.99332048839871E-2</v>
      </c>
    </row>
    <row r="379" spans="1:3">
      <c r="A379" s="28">
        <v>3</v>
      </c>
      <c r="B379" t="s">
        <v>117</v>
      </c>
      <c r="C379" s="29">
        <v>8.5142754469287901E-2</v>
      </c>
    </row>
    <row r="380" spans="1:3">
      <c r="A380" s="28">
        <v>3</v>
      </c>
      <c r="B380" t="s">
        <v>117</v>
      </c>
      <c r="C380" s="29">
        <v>4.1923189989168802E-2</v>
      </c>
    </row>
    <row r="381" spans="1:3">
      <c r="A381" s="28">
        <v>3</v>
      </c>
      <c r="B381" t="s">
        <v>117</v>
      </c>
      <c r="C381" s="29">
        <v>-2.1744230521458598E-2</v>
      </c>
    </row>
    <row r="382" spans="1:3">
      <c r="A382" s="28">
        <v>3</v>
      </c>
      <c r="B382" t="s">
        <v>117</v>
      </c>
      <c r="C382" s="29">
        <v>6.7890495794973804E-2</v>
      </c>
    </row>
    <row r="383" spans="1:3">
      <c r="A383" s="28">
        <v>3</v>
      </c>
      <c r="B383" t="s">
        <v>117</v>
      </c>
      <c r="C383" s="29">
        <v>0.10602172912661099</v>
      </c>
    </row>
    <row r="384" spans="1:3">
      <c r="A384" s="28">
        <v>3</v>
      </c>
      <c r="B384" t="s">
        <v>117</v>
      </c>
      <c r="C384" s="29">
        <v>5.8759270182655803E-2</v>
      </c>
    </row>
    <row r="385" spans="1:3">
      <c r="A385" s="28">
        <v>3</v>
      </c>
      <c r="B385" t="s">
        <v>117</v>
      </c>
      <c r="C385" s="29">
        <v>0.14509909644173999</v>
      </c>
    </row>
    <row r="386" spans="1:3">
      <c r="A386" s="28">
        <v>3</v>
      </c>
      <c r="B386" t="s">
        <v>117</v>
      </c>
      <c r="C386" s="29">
        <v>4.7765186257770702E-2</v>
      </c>
    </row>
    <row r="387" spans="1:3">
      <c r="A387" s="28">
        <v>3</v>
      </c>
      <c r="B387" t="s">
        <v>117</v>
      </c>
      <c r="C387" s="29">
        <v>6.5016696719813194E-2</v>
      </c>
    </row>
    <row r="388" spans="1:3">
      <c r="A388" s="28">
        <v>3</v>
      </c>
      <c r="B388" t="s">
        <v>117</v>
      </c>
      <c r="C388" s="29">
        <v>5.2903775421591998E-2</v>
      </c>
    </row>
    <row r="389" spans="1:3">
      <c r="A389" s="28">
        <v>3</v>
      </c>
      <c r="B389" t="s">
        <v>117</v>
      </c>
      <c r="C389" s="29">
        <v>0.217494503043937</v>
      </c>
    </row>
    <row r="390" spans="1:3">
      <c r="A390" s="28">
        <v>3</v>
      </c>
      <c r="B390" t="s">
        <v>117</v>
      </c>
      <c r="C390" s="29">
        <v>0.114766115725029</v>
      </c>
    </row>
    <row r="391" spans="1:3">
      <c r="A391" s="28">
        <v>3</v>
      </c>
      <c r="B391" t="s">
        <v>117</v>
      </c>
      <c r="C391" s="29">
        <v>0.129687239517705</v>
      </c>
    </row>
    <row r="392" spans="1:3">
      <c r="A392" s="28">
        <v>3</v>
      </c>
      <c r="B392" t="s">
        <v>117</v>
      </c>
      <c r="C392" s="29">
        <v>0.133100760490793</v>
      </c>
    </row>
    <row r="393" spans="1:3">
      <c r="A393" s="28">
        <v>3</v>
      </c>
      <c r="B393" t="s">
        <v>117</v>
      </c>
      <c r="C393" s="29">
        <v>8.8657405449818899E-2</v>
      </c>
    </row>
    <row r="394" spans="1:3">
      <c r="A394" s="28">
        <v>3</v>
      </c>
      <c r="B394" t="s">
        <v>117</v>
      </c>
      <c r="C394" s="29">
        <v>0.12611851301642499</v>
      </c>
    </row>
    <row r="395" spans="1:3">
      <c r="A395" s="28">
        <v>3</v>
      </c>
      <c r="B395" t="s">
        <v>117</v>
      </c>
      <c r="C395" s="29">
        <v>9.2068411381497406E-2</v>
      </c>
    </row>
    <row r="396" spans="1:3">
      <c r="A396" s="28">
        <v>3</v>
      </c>
      <c r="B396" t="s">
        <v>117</v>
      </c>
      <c r="C396" s="29">
        <v>9.2314006818657299E-2</v>
      </c>
    </row>
    <row r="397" spans="1:3">
      <c r="A397" s="28">
        <v>3</v>
      </c>
      <c r="B397" t="s">
        <v>117</v>
      </c>
      <c r="C397" s="29">
        <v>5.5478600884532298E-2</v>
      </c>
    </row>
    <row r="398" spans="1:3">
      <c r="A398" s="28">
        <v>3</v>
      </c>
      <c r="B398" t="s">
        <v>117</v>
      </c>
      <c r="C398" s="29">
        <v>4.56087583988736E-2</v>
      </c>
    </row>
    <row r="399" spans="1:3">
      <c r="A399" s="28">
        <v>3</v>
      </c>
      <c r="B399" t="s">
        <v>117</v>
      </c>
      <c r="C399" s="29">
        <v>5.7568262537533998E-2</v>
      </c>
    </row>
    <row r="400" spans="1:3">
      <c r="A400" s="28">
        <v>3</v>
      </c>
      <c r="B400" t="s">
        <v>117</v>
      </c>
      <c r="C400" s="29">
        <v>4.5214725974498202E-2</v>
      </c>
    </row>
    <row r="401" spans="1:3">
      <c r="A401" s="28">
        <v>3</v>
      </c>
      <c r="B401" t="s">
        <v>118</v>
      </c>
      <c r="C401" s="29">
        <v>0.175921970520586</v>
      </c>
    </row>
    <row r="402" spans="1:3">
      <c r="A402" s="28">
        <v>3</v>
      </c>
      <c r="B402" t="s">
        <v>118</v>
      </c>
      <c r="C402" s="29">
        <v>2.4906471487722799E-2</v>
      </c>
    </row>
    <row r="403" spans="1:3">
      <c r="A403" s="28">
        <v>3</v>
      </c>
      <c r="B403" t="s">
        <v>118</v>
      </c>
      <c r="C403" s="29">
        <v>0.211539616541978</v>
      </c>
    </row>
    <row r="404" spans="1:3">
      <c r="A404" s="28">
        <v>3</v>
      </c>
      <c r="B404" t="s">
        <v>118</v>
      </c>
      <c r="C404" s="29">
        <v>9.7696670777185898E-2</v>
      </c>
    </row>
    <row r="405" spans="1:3">
      <c r="A405" s="28">
        <v>3</v>
      </c>
      <c r="B405" t="s">
        <v>118</v>
      </c>
      <c r="C405" s="29">
        <v>0.22138101242750699</v>
      </c>
    </row>
    <row r="406" spans="1:3">
      <c r="A406" s="28">
        <v>3</v>
      </c>
      <c r="B406" t="s">
        <v>118</v>
      </c>
      <c r="C406" s="29">
        <v>1.29168549222494E-2</v>
      </c>
    </row>
    <row r="407" spans="1:3">
      <c r="A407" s="28">
        <v>3</v>
      </c>
      <c r="B407" t="s">
        <v>118</v>
      </c>
      <c r="C407" s="29">
        <v>0.13233844652683299</v>
      </c>
    </row>
    <row r="408" spans="1:3">
      <c r="A408" s="28">
        <v>3</v>
      </c>
      <c r="B408" t="s">
        <v>118</v>
      </c>
      <c r="C408" s="29">
        <v>7.4765913942978907E-2</v>
      </c>
    </row>
    <row r="409" spans="1:3">
      <c r="A409" s="28">
        <v>3</v>
      </c>
      <c r="B409" t="s">
        <v>118</v>
      </c>
      <c r="C409" s="29">
        <v>0.19347927690834499</v>
      </c>
    </row>
    <row r="410" spans="1:3">
      <c r="A410" s="28">
        <v>3</v>
      </c>
      <c r="B410" t="s">
        <v>118</v>
      </c>
      <c r="C410" s="29">
        <v>0.15197767987635</v>
      </c>
    </row>
    <row r="411" spans="1:3">
      <c r="A411" s="28">
        <v>3</v>
      </c>
      <c r="B411" t="s">
        <v>118</v>
      </c>
      <c r="C411" s="29">
        <v>0.206400104453595</v>
      </c>
    </row>
    <row r="412" spans="1:3">
      <c r="A412" s="28">
        <v>3</v>
      </c>
      <c r="B412" t="s">
        <v>118</v>
      </c>
      <c r="C412" s="29">
        <v>0.186907974863041</v>
      </c>
    </row>
    <row r="413" spans="1:3">
      <c r="A413" s="28">
        <v>3</v>
      </c>
      <c r="B413" t="s">
        <v>118</v>
      </c>
      <c r="C413" s="29">
        <v>0.28999646102443599</v>
      </c>
    </row>
    <row r="414" spans="1:3">
      <c r="A414" s="28">
        <v>3</v>
      </c>
      <c r="B414" t="s">
        <v>118</v>
      </c>
      <c r="C414" s="29">
        <v>0.24836114384213401</v>
      </c>
    </row>
    <row r="415" spans="1:3">
      <c r="A415" s="28">
        <v>3</v>
      </c>
      <c r="B415" t="s">
        <v>118</v>
      </c>
      <c r="C415" s="29">
        <v>0.34848167609125102</v>
      </c>
    </row>
    <row r="416" spans="1:3">
      <c r="A416" s="28">
        <v>3</v>
      </c>
      <c r="B416" t="s">
        <v>118</v>
      </c>
      <c r="C416" s="29">
        <v>0.27288439352542998</v>
      </c>
    </row>
    <row r="417" spans="1:3">
      <c r="A417" s="28">
        <v>3</v>
      </c>
      <c r="B417" t="s">
        <v>118</v>
      </c>
      <c r="C417" s="29">
        <v>5.8157390845477802E-2</v>
      </c>
    </row>
    <row r="418" spans="1:3">
      <c r="A418" s="28">
        <v>3</v>
      </c>
      <c r="B418" t="s">
        <v>118</v>
      </c>
      <c r="C418" s="29">
        <v>0.156504023856602</v>
      </c>
    </row>
    <row r="419" spans="1:3">
      <c r="A419" s="28">
        <v>3</v>
      </c>
      <c r="B419" t="s">
        <v>118</v>
      </c>
      <c r="C419" s="29">
        <v>0.163034602306315</v>
      </c>
    </row>
    <row r="420" spans="1:3">
      <c r="A420" s="28">
        <v>3</v>
      </c>
      <c r="B420" t="s">
        <v>118</v>
      </c>
      <c r="C420" s="29">
        <v>2.9275970060845102E-2</v>
      </c>
    </row>
    <row r="421" spans="1:3">
      <c r="A421" s="28">
        <v>3</v>
      </c>
      <c r="B421" t="s">
        <v>118</v>
      </c>
      <c r="C421" s="29">
        <v>0.311001875764158</v>
      </c>
    </row>
    <row r="422" spans="1:3">
      <c r="A422" s="28">
        <v>3</v>
      </c>
      <c r="B422" t="s">
        <v>118</v>
      </c>
      <c r="C422" s="29">
        <v>0.19724368249063001</v>
      </c>
    </row>
    <row r="423" spans="1:3">
      <c r="A423" s="28">
        <v>3</v>
      </c>
      <c r="B423" t="s">
        <v>118</v>
      </c>
      <c r="C423" s="29">
        <v>0.17337879184524299</v>
      </c>
    </row>
    <row r="424" spans="1:3">
      <c r="A424" s="28">
        <v>3</v>
      </c>
      <c r="B424" t="s">
        <v>118</v>
      </c>
      <c r="C424" s="29">
        <v>0.10139105442969799</v>
      </c>
    </row>
    <row r="425" spans="1:3">
      <c r="A425" s="28">
        <v>3</v>
      </c>
      <c r="B425" t="s">
        <v>118</v>
      </c>
      <c r="C425" s="29">
        <v>9.5170387001179593E-2</v>
      </c>
    </row>
    <row r="426" spans="1:3">
      <c r="A426" s="28">
        <v>3</v>
      </c>
      <c r="B426" t="s">
        <v>118</v>
      </c>
      <c r="C426" s="29">
        <v>0.31119279575604902</v>
      </c>
    </row>
    <row r="427" spans="1:3">
      <c r="A427" s="28">
        <v>3</v>
      </c>
      <c r="B427" t="s">
        <v>118</v>
      </c>
      <c r="C427" s="29">
        <v>7.4358506402177796E-2</v>
      </c>
    </row>
    <row r="428" spans="1:3">
      <c r="A428" s="28">
        <v>3</v>
      </c>
      <c r="B428" t="s">
        <v>118</v>
      </c>
      <c r="C428" s="29">
        <v>0.33509560592690402</v>
      </c>
    </row>
    <row r="429" spans="1:3">
      <c r="A429" s="28">
        <v>3</v>
      </c>
      <c r="B429" t="s">
        <v>118</v>
      </c>
      <c r="C429" s="29">
        <v>0.22557697297884799</v>
      </c>
    </row>
    <row r="430" spans="1:3">
      <c r="A430" s="28">
        <v>3</v>
      </c>
      <c r="B430" t="s">
        <v>118</v>
      </c>
      <c r="C430" s="29">
        <v>0.16260868707225301</v>
      </c>
    </row>
    <row r="431" spans="1:3">
      <c r="A431" s="28">
        <v>3</v>
      </c>
      <c r="B431" t="s">
        <v>118</v>
      </c>
      <c r="C431" s="29">
        <v>0.270887835405212</v>
      </c>
    </row>
    <row r="432" spans="1:3">
      <c r="A432" s="28">
        <v>3</v>
      </c>
      <c r="B432" t="s">
        <v>118</v>
      </c>
      <c r="C432" s="29">
        <v>0.100717578429434</v>
      </c>
    </row>
    <row r="433" spans="1:3">
      <c r="A433" s="28">
        <v>3</v>
      </c>
      <c r="B433" t="s">
        <v>118</v>
      </c>
      <c r="C433" s="29">
        <v>-1.3817115248534E-2</v>
      </c>
    </row>
    <row r="434" spans="1:3">
      <c r="A434" s="28">
        <v>3</v>
      </c>
      <c r="B434" t="s">
        <v>118</v>
      </c>
      <c r="C434" s="29">
        <v>-1.207587467613E-2</v>
      </c>
    </row>
    <row r="435" spans="1:3">
      <c r="A435" s="28">
        <v>3</v>
      </c>
      <c r="B435" t="s">
        <v>118</v>
      </c>
      <c r="C435" s="29">
        <v>0.101979382627155</v>
      </c>
    </row>
    <row r="436" spans="1:3">
      <c r="A436" s="28">
        <v>3</v>
      </c>
      <c r="B436" t="s">
        <v>119</v>
      </c>
      <c r="C436" s="29">
        <v>0.16670461069339501</v>
      </c>
    </row>
    <row r="437" spans="1:3">
      <c r="A437" s="28">
        <v>3</v>
      </c>
      <c r="B437" t="s">
        <v>119</v>
      </c>
      <c r="C437" s="29">
        <v>0.13004445158111</v>
      </c>
    </row>
    <row r="438" spans="1:3">
      <c r="A438" s="28">
        <v>3</v>
      </c>
      <c r="B438" t="s">
        <v>119</v>
      </c>
      <c r="C438" s="29">
        <v>5.0710081047260401E-2</v>
      </c>
    </row>
    <row r="439" spans="1:3">
      <c r="A439" s="28">
        <v>3</v>
      </c>
      <c r="B439" t="s">
        <v>119</v>
      </c>
      <c r="C439" s="29">
        <v>0.279383792249846</v>
      </c>
    </row>
    <row r="440" spans="1:3">
      <c r="A440" s="28">
        <v>3</v>
      </c>
      <c r="B440" t="s">
        <v>119</v>
      </c>
      <c r="C440" s="29">
        <v>8.7841226578172504E-2</v>
      </c>
    </row>
    <row r="441" spans="1:3">
      <c r="A441" s="28">
        <v>3</v>
      </c>
      <c r="B441" t="s">
        <v>119</v>
      </c>
      <c r="C441" s="29">
        <v>2.1954629872489698E-2</v>
      </c>
    </row>
    <row r="442" spans="1:3">
      <c r="A442" s="28">
        <v>3</v>
      </c>
      <c r="B442" t="s">
        <v>119</v>
      </c>
      <c r="C442" s="29">
        <v>0.14417060696735801</v>
      </c>
    </row>
    <row r="443" spans="1:3">
      <c r="A443" s="28">
        <v>3</v>
      </c>
      <c r="B443" t="s">
        <v>119</v>
      </c>
      <c r="C443" s="29">
        <v>0.106545689418032</v>
      </c>
    </row>
    <row r="444" spans="1:3">
      <c r="A444" s="28">
        <v>3</v>
      </c>
      <c r="B444" t="s">
        <v>119</v>
      </c>
      <c r="C444" s="29">
        <v>0.32653461606039602</v>
      </c>
    </row>
    <row r="445" spans="1:3">
      <c r="A445" s="28">
        <v>3</v>
      </c>
      <c r="B445" t="s">
        <v>119</v>
      </c>
      <c r="C445" s="29">
        <v>7.7645601904974798E-2</v>
      </c>
    </row>
    <row r="446" spans="1:3">
      <c r="A446" s="28">
        <v>3</v>
      </c>
      <c r="B446" t="s">
        <v>119</v>
      </c>
      <c r="C446" s="29">
        <v>0.29023733047862199</v>
      </c>
    </row>
    <row r="447" spans="1:3">
      <c r="A447" s="28">
        <v>3</v>
      </c>
      <c r="B447" t="s">
        <v>119</v>
      </c>
      <c r="C447" s="29">
        <v>0.10421453235417499</v>
      </c>
    </row>
    <row r="448" spans="1:3">
      <c r="A448" s="28">
        <v>3</v>
      </c>
      <c r="B448" t="s">
        <v>119</v>
      </c>
      <c r="C448" s="29">
        <v>8.8978772652174798E-2</v>
      </c>
    </row>
    <row r="449" spans="1:3">
      <c r="A449" s="28">
        <v>3</v>
      </c>
      <c r="B449" t="s">
        <v>119</v>
      </c>
      <c r="C449" s="29">
        <v>0.14433692814318</v>
      </c>
    </row>
    <row r="450" spans="1:3">
      <c r="A450" s="28">
        <v>3</v>
      </c>
      <c r="B450" t="s">
        <v>119</v>
      </c>
      <c r="C450" s="29">
        <v>0.11837651386246099</v>
      </c>
    </row>
    <row r="451" spans="1:3">
      <c r="A451" s="28">
        <v>3</v>
      </c>
      <c r="B451" t="s">
        <v>119</v>
      </c>
      <c r="C451" s="29">
        <v>0.14579546939364299</v>
      </c>
    </row>
    <row r="452" spans="1:3">
      <c r="A452" s="28">
        <v>3</v>
      </c>
      <c r="B452" t="s">
        <v>119</v>
      </c>
      <c r="C452" s="29">
        <v>0.15384610024045201</v>
      </c>
    </row>
    <row r="453" spans="1:3">
      <c r="A453" s="28">
        <v>3</v>
      </c>
      <c r="B453" t="s">
        <v>119</v>
      </c>
      <c r="C453" s="29">
        <v>0.25302836435945802</v>
      </c>
    </row>
    <row r="454" spans="1:3">
      <c r="A454" s="28">
        <v>3</v>
      </c>
      <c r="B454" t="s">
        <v>119</v>
      </c>
      <c r="C454" s="29">
        <v>5.7759980963753198E-2</v>
      </c>
    </row>
    <row r="455" spans="1:3">
      <c r="A455" s="28">
        <v>3</v>
      </c>
      <c r="B455" t="s">
        <v>119</v>
      </c>
      <c r="C455" s="29">
        <v>9.6211140627434397E-2</v>
      </c>
    </row>
    <row r="456" spans="1:3">
      <c r="A456" s="28">
        <v>3</v>
      </c>
      <c r="B456" t="s">
        <v>119</v>
      </c>
      <c r="C456" s="29">
        <v>0.13717883993002999</v>
      </c>
    </row>
    <row r="457" spans="1:3">
      <c r="A457" s="28">
        <v>3</v>
      </c>
      <c r="B457" t="s">
        <v>119</v>
      </c>
      <c r="C457" s="29">
        <v>0.160804267672923</v>
      </c>
    </row>
    <row r="458" spans="1:3">
      <c r="A458" s="28">
        <v>3</v>
      </c>
      <c r="B458" t="s">
        <v>119</v>
      </c>
      <c r="C458" s="29">
        <v>2.49283717965397E-2</v>
      </c>
    </row>
    <row r="459" spans="1:3">
      <c r="A459" s="28">
        <v>3</v>
      </c>
      <c r="B459" t="s">
        <v>119</v>
      </c>
      <c r="C459" s="29">
        <v>0.183829429346654</v>
      </c>
    </row>
    <row r="460" spans="1:3">
      <c r="A460" s="28">
        <v>3</v>
      </c>
      <c r="B460" t="s">
        <v>119</v>
      </c>
      <c r="C460" s="29">
        <v>-9.7984561463456202E-4</v>
      </c>
    </row>
    <row r="461" spans="1:3">
      <c r="A461" s="28">
        <v>3</v>
      </c>
      <c r="B461" t="s">
        <v>119</v>
      </c>
      <c r="C461" s="29">
        <v>-1.5420417546013301E-3</v>
      </c>
    </row>
    <row r="462" spans="1:3">
      <c r="A462" s="28">
        <v>3</v>
      </c>
      <c r="B462" t="s">
        <v>119</v>
      </c>
      <c r="C462" s="29">
        <v>-6.2099670981759898E-2</v>
      </c>
    </row>
    <row r="463" spans="1:3">
      <c r="A463" s="28">
        <v>3</v>
      </c>
      <c r="B463" t="s">
        <v>119</v>
      </c>
      <c r="C463" s="29">
        <v>0.18121087962975399</v>
      </c>
    </row>
    <row r="464" spans="1:3">
      <c r="A464" s="28">
        <v>3</v>
      </c>
      <c r="B464" t="s">
        <v>119</v>
      </c>
      <c r="C464" s="29">
        <v>8.7996416892331702E-2</v>
      </c>
    </row>
    <row r="465" spans="1:3">
      <c r="A465" s="28">
        <v>3</v>
      </c>
      <c r="B465" t="s">
        <v>119</v>
      </c>
      <c r="C465" s="29">
        <v>0.228104223605676</v>
      </c>
    </row>
    <row r="466" spans="1:3">
      <c r="A466" s="28">
        <v>3</v>
      </c>
      <c r="B466" t="s">
        <v>119</v>
      </c>
      <c r="C466" s="29">
        <v>-2.1962460583418601E-2</v>
      </c>
    </row>
    <row r="467" spans="1:3">
      <c r="A467" s="28">
        <v>3</v>
      </c>
      <c r="B467" t="s">
        <v>119</v>
      </c>
      <c r="C467" s="29">
        <v>5.9482964314225902E-2</v>
      </c>
    </row>
    <row r="468" spans="1:3">
      <c r="A468" s="28">
        <v>3</v>
      </c>
      <c r="B468" t="s">
        <v>119</v>
      </c>
      <c r="C468" s="29">
        <v>0.13868809459818399</v>
      </c>
    </row>
    <row r="469" spans="1:3">
      <c r="A469" s="28">
        <v>3</v>
      </c>
      <c r="B469" t="s">
        <v>119</v>
      </c>
      <c r="C469" s="29">
        <v>0.216999527402014</v>
      </c>
    </row>
    <row r="470" spans="1:3">
      <c r="A470" s="28">
        <v>3</v>
      </c>
      <c r="B470" t="s">
        <v>119</v>
      </c>
      <c r="C470" s="29">
        <v>9.46366772306559E-2</v>
      </c>
    </row>
    <row r="471" spans="1:3">
      <c r="A471" s="28">
        <v>3</v>
      </c>
      <c r="B471" t="s">
        <v>119</v>
      </c>
      <c r="C471" s="29">
        <v>0.13423185806193799</v>
      </c>
    </row>
    <row r="472" spans="1:3">
      <c r="A472" s="28">
        <v>3</v>
      </c>
      <c r="B472" t="s">
        <v>119</v>
      </c>
      <c r="C472" s="29">
        <v>0.132071361533563</v>
      </c>
    </row>
    <row r="473" spans="1:3">
      <c r="A473" s="28">
        <v>3</v>
      </c>
      <c r="B473" t="s">
        <v>119</v>
      </c>
      <c r="C473" s="29">
        <v>0.11111256718988401</v>
      </c>
    </row>
    <row r="474" spans="1:3">
      <c r="A474" s="28">
        <v>3</v>
      </c>
      <c r="B474" t="s">
        <v>119</v>
      </c>
      <c r="C474" s="29">
        <v>0.17366276147003301</v>
      </c>
    </row>
    <row r="475" spans="1:3" ht="17" thickBot="1">
      <c r="A475" s="30">
        <v>3</v>
      </c>
      <c r="B475" s="31" t="s">
        <v>119</v>
      </c>
      <c r="C475" s="32">
        <v>0.19859361667133199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75E6-E126-6A46-8000-C8E69618E9EE}">
  <dimension ref="A1:G516"/>
  <sheetViews>
    <sheetView workbookViewId="0">
      <selection activeCell="K17" sqref="K17"/>
    </sheetView>
  </sheetViews>
  <sheetFormatPr baseColWidth="10" defaultColWidth="11.5" defaultRowHeight="16"/>
  <cols>
    <col min="1" max="16384" width="11.5" style="1"/>
  </cols>
  <sheetData>
    <row r="1" spans="1:7" ht="17" thickBot="1">
      <c r="A1" s="1" t="s">
        <v>120</v>
      </c>
      <c r="E1" s="1" t="s">
        <v>121</v>
      </c>
    </row>
    <row r="2" spans="1:7">
      <c r="A2" s="8" t="s">
        <v>7</v>
      </c>
      <c r="B2" s="9" t="s">
        <v>8</v>
      </c>
      <c r="C2" s="10" t="s">
        <v>122</v>
      </c>
      <c r="E2" s="8" t="s">
        <v>7</v>
      </c>
      <c r="F2" s="9" t="s">
        <v>8</v>
      </c>
      <c r="G2" s="10" t="s">
        <v>122</v>
      </c>
    </row>
    <row r="3" spans="1:7">
      <c r="A3" s="11">
        <v>1</v>
      </c>
      <c r="B3" s="1" t="s">
        <v>102</v>
      </c>
      <c r="C3" s="12">
        <v>1</v>
      </c>
      <c r="E3" s="11">
        <v>1</v>
      </c>
      <c r="F3" s="1" t="s">
        <v>102</v>
      </c>
      <c r="G3" s="12">
        <v>0.92522886466456244</v>
      </c>
    </row>
    <row r="4" spans="1:7">
      <c r="A4" s="11">
        <v>2</v>
      </c>
      <c r="B4" s="1" t="s">
        <v>102</v>
      </c>
      <c r="C4" s="12">
        <v>1</v>
      </c>
      <c r="E4" s="11">
        <v>1</v>
      </c>
      <c r="F4" s="1" t="s">
        <v>102</v>
      </c>
      <c r="G4" s="12">
        <v>0.98210739728982621</v>
      </c>
    </row>
    <row r="5" spans="1:7">
      <c r="A5" s="11">
        <v>3</v>
      </c>
      <c r="B5" s="1" t="s">
        <v>102</v>
      </c>
      <c r="C5" s="12">
        <v>1</v>
      </c>
      <c r="E5" s="11">
        <v>1</v>
      </c>
      <c r="F5" s="1" t="s">
        <v>102</v>
      </c>
      <c r="G5" s="12">
        <v>1.0994859421457082</v>
      </c>
    </row>
    <row r="6" spans="1:7">
      <c r="A6" s="11">
        <v>1</v>
      </c>
      <c r="B6" s="1" t="s">
        <v>104</v>
      </c>
      <c r="C6" s="12">
        <v>0.41440030692697888</v>
      </c>
      <c r="E6" s="11">
        <v>1</v>
      </c>
      <c r="F6" s="1" t="s">
        <v>102</v>
      </c>
      <c r="G6" s="12">
        <v>0.92803373612361095</v>
      </c>
    </row>
    <row r="7" spans="1:7">
      <c r="A7" s="11">
        <v>2</v>
      </c>
      <c r="B7" s="1" t="s">
        <v>104</v>
      </c>
      <c r="C7" s="12">
        <v>0.62840666272260837</v>
      </c>
      <c r="E7" s="11">
        <v>1</v>
      </c>
      <c r="F7" s="1" t="s">
        <v>102</v>
      </c>
      <c r="G7" s="12">
        <v>0.83065617340187314</v>
      </c>
    </row>
    <row r="8" spans="1:7">
      <c r="A8" s="11">
        <v>3</v>
      </c>
      <c r="B8" s="1" t="s">
        <v>104</v>
      </c>
      <c r="C8" s="12">
        <v>0.59636025554405725</v>
      </c>
      <c r="E8" s="11">
        <v>1</v>
      </c>
      <c r="F8" s="1" t="s">
        <v>102</v>
      </c>
      <c r="G8" s="12">
        <v>0.90412723676800677</v>
      </c>
    </row>
    <row r="9" spans="1:7">
      <c r="A9" s="11">
        <v>1</v>
      </c>
      <c r="B9" s="1" t="s">
        <v>103</v>
      </c>
      <c r="C9" s="12">
        <v>0.62239680589118951</v>
      </c>
      <c r="E9" s="11">
        <v>1</v>
      </c>
      <c r="F9" s="1" t="s">
        <v>102</v>
      </c>
      <c r="G9" s="12">
        <v>0.82200486101130554</v>
      </c>
    </row>
    <row r="10" spans="1:7">
      <c r="A10" s="11">
        <v>2</v>
      </c>
      <c r="B10" s="1" t="s">
        <v>103</v>
      </c>
      <c r="C10" s="12">
        <v>0.80805238851525407</v>
      </c>
      <c r="E10" s="11">
        <v>1</v>
      </c>
      <c r="F10" s="1" t="s">
        <v>102</v>
      </c>
      <c r="G10" s="12">
        <v>1.1320437538918799</v>
      </c>
    </row>
    <row r="11" spans="1:7">
      <c r="A11" s="11">
        <v>3</v>
      </c>
      <c r="B11" s="1" t="s">
        <v>103</v>
      </c>
      <c r="C11" s="12">
        <v>0.61048555245718317</v>
      </c>
      <c r="E11" s="11">
        <v>1</v>
      </c>
      <c r="F11" s="1" t="s">
        <v>102</v>
      </c>
      <c r="G11" s="12">
        <v>1.0277901138802379</v>
      </c>
    </row>
    <row r="12" spans="1:7">
      <c r="A12" s="11">
        <v>1</v>
      </c>
      <c r="B12" s="1" t="s">
        <v>123</v>
      </c>
      <c r="C12" s="12">
        <v>0.50899554212863363</v>
      </c>
      <c r="E12" s="11">
        <v>1</v>
      </c>
      <c r="F12" s="1" t="s">
        <v>102</v>
      </c>
      <c r="G12" s="12">
        <v>1.3010343005743901</v>
      </c>
    </row>
    <row r="13" spans="1:7">
      <c r="A13" s="11">
        <v>2</v>
      </c>
      <c r="B13" s="1" t="s">
        <v>123</v>
      </c>
      <c r="C13" s="12">
        <v>0.86113354299474865</v>
      </c>
      <c r="E13" s="11">
        <v>1</v>
      </c>
      <c r="F13" s="1" t="s">
        <v>102</v>
      </c>
      <c r="G13" s="12">
        <v>0.82340137929049428</v>
      </c>
    </row>
    <row r="14" spans="1:7">
      <c r="A14" s="11">
        <v>3</v>
      </c>
      <c r="B14" s="1" t="s">
        <v>123</v>
      </c>
      <c r="C14" s="12">
        <v>0.71311291017561573</v>
      </c>
      <c r="E14" s="11">
        <v>1</v>
      </c>
      <c r="F14" s="1" t="s">
        <v>102</v>
      </c>
      <c r="G14" s="12">
        <v>1.0620048117203627</v>
      </c>
    </row>
    <row r="15" spans="1:7">
      <c r="A15" s="11">
        <v>1</v>
      </c>
      <c r="B15" s="1" t="s">
        <v>124</v>
      </c>
      <c r="C15" s="12">
        <v>0.54591979893371512</v>
      </c>
      <c r="E15" s="11">
        <v>1</v>
      </c>
      <c r="F15" s="1" t="s">
        <v>102</v>
      </c>
      <c r="G15" s="12">
        <v>0.94059056573563871</v>
      </c>
    </row>
    <row r="16" spans="1:7">
      <c r="A16" s="11">
        <v>2</v>
      </c>
      <c r="B16" s="1" t="s">
        <v>124</v>
      </c>
      <c r="C16" s="12">
        <v>0.7578458111174361</v>
      </c>
      <c r="E16" s="11">
        <v>1</v>
      </c>
      <c r="F16" s="1" t="s">
        <v>102</v>
      </c>
      <c r="G16" s="12">
        <v>1.6385538328132379</v>
      </c>
    </row>
    <row r="17" spans="1:7" ht="17" thickBot="1">
      <c r="A17" s="13">
        <v>3</v>
      </c>
      <c r="B17" s="14" t="s">
        <v>124</v>
      </c>
      <c r="C17" s="15">
        <v>0.69838807537071512</v>
      </c>
      <c r="E17" s="11">
        <v>1</v>
      </c>
      <c r="F17" s="1" t="s">
        <v>102</v>
      </c>
      <c r="G17" s="12">
        <v>0.78841741290674883</v>
      </c>
    </row>
    <row r="18" spans="1:7">
      <c r="E18" s="11">
        <v>1</v>
      </c>
      <c r="F18" s="1" t="s">
        <v>102</v>
      </c>
      <c r="G18" s="12">
        <v>0.95544336607785796</v>
      </c>
    </row>
    <row r="19" spans="1:7">
      <c r="E19" s="11">
        <v>1</v>
      </c>
      <c r="F19" s="1" t="s">
        <v>102</v>
      </c>
      <c r="G19" s="12">
        <v>1.046656078567018</v>
      </c>
    </row>
    <row r="20" spans="1:7">
      <c r="E20" s="11">
        <v>1</v>
      </c>
      <c r="F20" s="1" t="s">
        <v>102</v>
      </c>
      <c r="G20" s="12">
        <v>0.79592775549478367</v>
      </c>
    </row>
    <row r="21" spans="1:7">
      <c r="E21" s="11">
        <v>1</v>
      </c>
      <c r="F21" s="1" t="s">
        <v>102</v>
      </c>
      <c r="G21" s="12">
        <v>0.76764994782000162</v>
      </c>
    </row>
    <row r="22" spans="1:7">
      <c r="E22" s="11">
        <v>1</v>
      </c>
      <c r="F22" s="1" t="s">
        <v>102</v>
      </c>
      <c r="G22" s="12">
        <v>0.72295238771046688</v>
      </c>
    </row>
    <row r="23" spans="1:7">
      <c r="E23" s="11">
        <v>1</v>
      </c>
      <c r="F23" s="1" t="s">
        <v>102</v>
      </c>
      <c r="G23" s="12">
        <v>1.2063979917010932</v>
      </c>
    </row>
    <row r="24" spans="1:7">
      <c r="E24" s="11">
        <v>1</v>
      </c>
      <c r="F24" s="1" t="s">
        <v>102</v>
      </c>
      <c r="G24" s="12">
        <v>1.1540976029336869</v>
      </c>
    </row>
    <row r="25" spans="1:7">
      <c r="E25" s="11">
        <v>1</v>
      </c>
      <c r="F25" s="1" t="s">
        <v>102</v>
      </c>
      <c r="G25" s="12">
        <v>1.0941354488521458</v>
      </c>
    </row>
    <row r="26" spans="1:7">
      <c r="E26" s="11">
        <v>1</v>
      </c>
      <c r="F26" s="1" t="s">
        <v>102</v>
      </c>
      <c r="G26" s="12">
        <v>0.98432467090372178</v>
      </c>
    </row>
    <row r="27" spans="1:7">
      <c r="E27" s="11">
        <v>1</v>
      </c>
      <c r="F27" s="1" t="s">
        <v>102</v>
      </c>
      <c r="G27" s="12">
        <v>1.2637315709133234</v>
      </c>
    </row>
    <row r="28" spans="1:7">
      <c r="E28" s="11">
        <v>1</v>
      </c>
      <c r="F28" s="1" t="s">
        <v>102</v>
      </c>
      <c r="G28" s="12">
        <v>0.88777464061437605</v>
      </c>
    </row>
    <row r="29" spans="1:7">
      <c r="E29" s="11">
        <v>1</v>
      </c>
      <c r="F29" s="1" t="s">
        <v>102</v>
      </c>
      <c r="G29" s="12">
        <v>0.93842063283914967</v>
      </c>
    </row>
    <row r="30" spans="1:7">
      <c r="E30" s="11">
        <v>1</v>
      </c>
      <c r="F30" s="1" t="s">
        <v>102</v>
      </c>
      <c r="G30" s="12">
        <v>0.90666402352388697</v>
      </c>
    </row>
    <row r="31" spans="1:7">
      <c r="E31" s="11">
        <v>1</v>
      </c>
      <c r="F31" s="1" t="s">
        <v>102</v>
      </c>
      <c r="G31" s="12">
        <v>1.072708591935198</v>
      </c>
    </row>
    <row r="32" spans="1:7">
      <c r="E32" s="11">
        <v>1</v>
      </c>
      <c r="F32" s="1" t="s">
        <v>102</v>
      </c>
      <c r="G32" s="12">
        <v>1.3841620676291801</v>
      </c>
    </row>
    <row r="33" spans="5:7">
      <c r="E33" s="11">
        <v>1</v>
      </c>
      <c r="F33" s="1" t="s">
        <v>102</v>
      </c>
      <c r="G33" s="12">
        <v>1.1841857796755337</v>
      </c>
    </row>
    <row r="34" spans="5:7">
      <c r="E34" s="11">
        <v>1</v>
      </c>
      <c r="F34" s="1" t="s">
        <v>102</v>
      </c>
      <c r="G34" s="12">
        <v>0.95834241163685241</v>
      </c>
    </row>
    <row r="35" spans="5:7">
      <c r="E35" s="11">
        <v>1</v>
      </c>
      <c r="F35" s="1" t="s">
        <v>102</v>
      </c>
      <c r="G35" s="12">
        <v>1.138720398724002</v>
      </c>
    </row>
    <row r="36" spans="5:7">
      <c r="E36" s="11">
        <v>1</v>
      </c>
      <c r="F36" s="1" t="s">
        <v>102</v>
      </c>
      <c r="G36" s="12">
        <v>0.89497420035479835</v>
      </c>
    </row>
    <row r="37" spans="5:7">
      <c r="E37" s="11">
        <v>1</v>
      </c>
      <c r="F37" s="1" t="s">
        <v>102</v>
      </c>
      <c r="G37" s="12">
        <v>1.0367690783371029</v>
      </c>
    </row>
    <row r="38" spans="5:7">
      <c r="E38" s="11">
        <v>1</v>
      </c>
      <c r="F38" s="1" t="s">
        <v>102</v>
      </c>
      <c r="G38" s="12">
        <v>0.85639109124995316</v>
      </c>
    </row>
    <row r="39" spans="5:7">
      <c r="E39" s="11">
        <v>1</v>
      </c>
      <c r="F39" s="1" t="s">
        <v>102</v>
      </c>
      <c r="G39" s="12">
        <v>0.54408988028798344</v>
      </c>
    </row>
    <row r="40" spans="5:7">
      <c r="E40" s="11">
        <v>2</v>
      </c>
      <c r="F40" s="1" t="s">
        <v>102</v>
      </c>
      <c r="G40" s="12">
        <v>1.9909364415021249</v>
      </c>
    </row>
    <row r="41" spans="5:7">
      <c r="E41" s="11">
        <v>2</v>
      </c>
      <c r="F41" s="1" t="s">
        <v>102</v>
      </c>
      <c r="G41" s="12">
        <v>1.3400779213309562</v>
      </c>
    </row>
    <row r="42" spans="5:7">
      <c r="E42" s="11">
        <v>2</v>
      </c>
      <c r="F42" s="1" t="s">
        <v>102</v>
      </c>
      <c r="G42" s="12">
        <v>1.5786857362368121</v>
      </c>
    </row>
    <row r="43" spans="5:7">
      <c r="E43" s="11">
        <v>2</v>
      </c>
      <c r="F43" s="1" t="s">
        <v>102</v>
      </c>
      <c r="G43" s="12">
        <v>1.1977194155255571</v>
      </c>
    </row>
    <row r="44" spans="5:7">
      <c r="E44" s="11">
        <v>2</v>
      </c>
      <c r="F44" s="1" t="s">
        <v>102</v>
      </c>
      <c r="G44" s="12">
        <v>0.90274596287985664</v>
      </c>
    </row>
    <row r="45" spans="5:7">
      <c r="E45" s="11">
        <v>2</v>
      </c>
      <c r="F45" s="1" t="s">
        <v>102</v>
      </c>
      <c r="G45" s="12">
        <v>0.83495939735005587</v>
      </c>
    </row>
    <row r="46" spans="5:7">
      <c r="E46" s="11">
        <v>2</v>
      </c>
      <c r="F46" s="1" t="s">
        <v>102</v>
      </c>
      <c r="G46" s="12">
        <v>1.2295300585169948</v>
      </c>
    </row>
    <row r="47" spans="5:7">
      <c r="E47" s="11">
        <v>2</v>
      </c>
      <c r="F47" s="1" t="s">
        <v>102</v>
      </c>
      <c r="G47" s="12">
        <v>1.0064188750437852</v>
      </c>
    </row>
    <row r="48" spans="5:7">
      <c r="E48" s="11">
        <v>2</v>
      </c>
      <c r="F48" s="1" t="s">
        <v>102</v>
      </c>
      <c r="G48" s="12">
        <v>0.9849766429675435</v>
      </c>
    </row>
    <row r="49" spans="5:7">
      <c r="E49" s="11">
        <v>2</v>
      </c>
      <c r="F49" s="1" t="s">
        <v>102</v>
      </c>
      <c r="G49" s="12">
        <v>0.96703906814449414</v>
      </c>
    </row>
    <row r="50" spans="5:7">
      <c r="E50" s="11">
        <v>2</v>
      </c>
      <c r="F50" s="1" t="s">
        <v>102</v>
      </c>
      <c r="G50" s="12">
        <v>0.88615202662033155</v>
      </c>
    </row>
    <row r="51" spans="5:7">
      <c r="E51" s="11">
        <v>2</v>
      </c>
      <c r="F51" s="1" t="s">
        <v>102</v>
      </c>
      <c r="G51" s="12">
        <v>0.78013894395826477</v>
      </c>
    </row>
    <row r="52" spans="5:7">
      <c r="E52" s="11">
        <v>2</v>
      </c>
      <c r="F52" s="1" t="s">
        <v>102</v>
      </c>
      <c r="G52" s="12">
        <v>0.84423050343837369</v>
      </c>
    </row>
    <row r="53" spans="5:7">
      <c r="E53" s="11">
        <v>2</v>
      </c>
      <c r="F53" s="1" t="s">
        <v>102</v>
      </c>
      <c r="G53" s="12">
        <v>1.0226992956384882</v>
      </c>
    </row>
    <row r="54" spans="5:7">
      <c r="E54" s="11">
        <v>2</v>
      </c>
      <c r="F54" s="1" t="s">
        <v>102</v>
      </c>
      <c r="G54" s="12">
        <v>1.2100137083818043</v>
      </c>
    </row>
    <row r="55" spans="5:7">
      <c r="E55" s="11">
        <v>2</v>
      </c>
      <c r="F55" s="1" t="s">
        <v>102</v>
      </c>
      <c r="G55" s="12">
        <v>1.2104056029628323</v>
      </c>
    </row>
    <row r="56" spans="5:7">
      <c r="E56" s="11">
        <v>2</v>
      </c>
      <c r="F56" s="1" t="s">
        <v>102</v>
      </c>
      <c r="G56" s="12">
        <v>1.1721231008904192</v>
      </c>
    </row>
    <row r="57" spans="5:7">
      <c r="E57" s="11">
        <v>2</v>
      </c>
      <c r="F57" s="1" t="s">
        <v>102</v>
      </c>
      <c r="G57" s="12">
        <v>0.81980987254631954</v>
      </c>
    </row>
    <row r="58" spans="5:7">
      <c r="E58" s="11">
        <v>2</v>
      </c>
      <c r="F58" s="1" t="s">
        <v>102</v>
      </c>
      <c r="G58" s="12">
        <v>0.72175784837313395</v>
      </c>
    </row>
    <row r="59" spans="5:7">
      <c r="E59" s="11">
        <v>2</v>
      </c>
      <c r="F59" s="1" t="s">
        <v>102</v>
      </c>
      <c r="G59" s="12">
        <v>0.92451290760895011</v>
      </c>
    </row>
    <row r="60" spans="5:7">
      <c r="E60" s="11">
        <v>2</v>
      </c>
      <c r="F60" s="1" t="s">
        <v>102</v>
      </c>
      <c r="G60" s="12">
        <v>1.032373493295863</v>
      </c>
    </row>
    <row r="61" spans="5:7">
      <c r="E61" s="11">
        <v>2</v>
      </c>
      <c r="F61" s="1" t="s">
        <v>102</v>
      </c>
      <c r="G61" s="12">
        <v>0.64715231713344745</v>
      </c>
    </row>
    <row r="62" spans="5:7">
      <c r="E62" s="11">
        <v>2</v>
      </c>
      <c r="F62" s="1" t="s">
        <v>102</v>
      </c>
      <c r="G62" s="12">
        <v>0.99395571201443267</v>
      </c>
    </row>
    <row r="63" spans="5:7">
      <c r="E63" s="11">
        <v>2</v>
      </c>
      <c r="F63" s="1" t="s">
        <v>102</v>
      </c>
      <c r="G63" s="12">
        <v>0.7896028223735253</v>
      </c>
    </row>
    <row r="64" spans="5:7">
      <c r="E64" s="11">
        <v>2</v>
      </c>
      <c r="F64" s="1" t="s">
        <v>102</v>
      </c>
      <c r="G64" s="12">
        <v>0.9467635032039774</v>
      </c>
    </row>
    <row r="65" spans="5:7">
      <c r="E65" s="11">
        <v>2</v>
      </c>
      <c r="F65" s="1" t="s">
        <v>102</v>
      </c>
      <c r="G65" s="12">
        <v>0.53793966290398754</v>
      </c>
    </row>
    <row r="66" spans="5:7">
      <c r="E66" s="11">
        <v>2</v>
      </c>
      <c r="F66" s="1" t="s">
        <v>102</v>
      </c>
      <c r="G66" s="12">
        <v>0.67220723902834423</v>
      </c>
    </row>
    <row r="67" spans="5:7">
      <c r="E67" s="11">
        <v>2</v>
      </c>
      <c r="F67" s="1" t="s">
        <v>102</v>
      </c>
      <c r="G67" s="12">
        <v>1.0243510577845509</v>
      </c>
    </row>
    <row r="68" spans="5:7">
      <c r="E68" s="11">
        <v>2</v>
      </c>
      <c r="F68" s="1" t="s">
        <v>102</v>
      </c>
      <c r="G68" s="12">
        <v>0.88056347046736405</v>
      </c>
    </row>
    <row r="69" spans="5:7">
      <c r="E69" s="11">
        <v>2</v>
      </c>
      <c r="F69" s="1" t="s">
        <v>102</v>
      </c>
      <c r="G69" s="12">
        <v>0.85015739187741179</v>
      </c>
    </row>
    <row r="70" spans="5:7">
      <c r="E70" s="11">
        <v>3</v>
      </c>
      <c r="F70" s="1" t="s">
        <v>102</v>
      </c>
      <c r="G70" s="12">
        <v>0.92231060001882037</v>
      </c>
    </row>
    <row r="71" spans="5:7">
      <c r="E71" s="11">
        <v>3</v>
      </c>
      <c r="F71" s="1" t="s">
        <v>102</v>
      </c>
      <c r="G71" s="12">
        <v>1.2515542761247076</v>
      </c>
    </row>
    <row r="72" spans="5:7">
      <c r="E72" s="11">
        <v>3</v>
      </c>
      <c r="F72" s="1" t="s">
        <v>102</v>
      </c>
      <c r="G72" s="12">
        <v>1.1684661872794795</v>
      </c>
    </row>
    <row r="73" spans="5:7">
      <c r="E73" s="11">
        <v>3</v>
      </c>
      <c r="F73" s="1" t="s">
        <v>102</v>
      </c>
      <c r="G73" s="12">
        <v>1.174838979793279</v>
      </c>
    </row>
    <row r="74" spans="5:7">
      <c r="E74" s="11">
        <v>3</v>
      </c>
      <c r="F74" s="1" t="s">
        <v>102</v>
      </c>
      <c r="G74" s="12">
        <v>1.1084686772715144</v>
      </c>
    </row>
    <row r="75" spans="5:7">
      <c r="E75" s="11">
        <v>3</v>
      </c>
      <c r="F75" s="1" t="s">
        <v>102</v>
      </c>
      <c r="G75" s="12">
        <v>0.7994141460128672</v>
      </c>
    </row>
    <row r="76" spans="5:7">
      <c r="E76" s="11">
        <v>3</v>
      </c>
      <c r="F76" s="1" t="s">
        <v>102</v>
      </c>
      <c r="G76" s="12">
        <v>1.3175273585168858</v>
      </c>
    </row>
    <row r="77" spans="5:7">
      <c r="E77" s="11">
        <v>3</v>
      </c>
      <c r="F77" s="1" t="s">
        <v>102</v>
      </c>
      <c r="G77" s="12">
        <v>1.2076355461447834</v>
      </c>
    </row>
    <row r="78" spans="5:7">
      <c r="E78" s="11">
        <v>3</v>
      </c>
      <c r="F78" s="1" t="s">
        <v>102</v>
      </c>
      <c r="G78" s="12">
        <v>1.3288222265494734</v>
      </c>
    </row>
    <row r="79" spans="5:7">
      <c r="E79" s="11">
        <v>3</v>
      </c>
      <c r="F79" s="1" t="s">
        <v>102</v>
      </c>
      <c r="G79" s="12">
        <v>0.93496983284433521</v>
      </c>
    </row>
    <row r="80" spans="5:7">
      <c r="E80" s="11">
        <v>3</v>
      </c>
      <c r="F80" s="1" t="s">
        <v>102</v>
      </c>
      <c r="G80" s="12">
        <v>0.90733712817745427</v>
      </c>
    </row>
    <row r="81" spans="5:7">
      <c r="E81" s="11">
        <v>3</v>
      </c>
      <c r="F81" s="1" t="s">
        <v>102</v>
      </c>
      <c r="G81" s="12">
        <v>0.9755553678238168</v>
      </c>
    </row>
    <row r="82" spans="5:7">
      <c r="E82" s="11">
        <v>3</v>
      </c>
      <c r="F82" s="1" t="s">
        <v>102</v>
      </c>
      <c r="G82" s="12">
        <v>1.1991212190193008</v>
      </c>
    </row>
    <row r="83" spans="5:7">
      <c r="E83" s="11">
        <v>3</v>
      </c>
      <c r="F83" s="1" t="s">
        <v>102</v>
      </c>
      <c r="G83" s="12">
        <v>1.4294398124177539</v>
      </c>
    </row>
    <row r="84" spans="5:7">
      <c r="E84" s="11">
        <v>3</v>
      </c>
      <c r="F84" s="1" t="s">
        <v>102</v>
      </c>
      <c r="G84" s="12">
        <v>1.462771762422179</v>
      </c>
    </row>
    <row r="85" spans="5:7">
      <c r="E85" s="11">
        <v>3</v>
      </c>
      <c r="F85" s="1" t="s">
        <v>102</v>
      </c>
      <c r="G85" s="12">
        <v>0.93136031079722381</v>
      </c>
    </row>
    <row r="86" spans="5:7">
      <c r="E86" s="11">
        <v>3</v>
      </c>
      <c r="F86" s="1" t="s">
        <v>102</v>
      </c>
      <c r="G86" s="12">
        <v>1.0911809664142968</v>
      </c>
    </row>
    <row r="87" spans="5:7">
      <c r="E87" s="11">
        <v>3</v>
      </c>
      <c r="F87" s="1" t="s">
        <v>102</v>
      </c>
      <c r="G87" s="12">
        <v>0.83773725329774773</v>
      </c>
    </row>
    <row r="88" spans="5:7">
      <c r="E88" s="11">
        <v>3</v>
      </c>
      <c r="F88" s="1" t="s">
        <v>102</v>
      </c>
      <c r="G88" s="12">
        <v>0.74659610669123511</v>
      </c>
    </row>
    <row r="89" spans="5:7">
      <c r="E89" s="11">
        <v>3</v>
      </c>
      <c r="F89" s="1" t="s">
        <v>102</v>
      </c>
      <c r="G89" s="12">
        <v>1.1201984448176072</v>
      </c>
    </row>
    <row r="90" spans="5:7">
      <c r="E90" s="11">
        <v>3</v>
      </c>
      <c r="F90" s="1" t="s">
        <v>102</v>
      </c>
      <c r="G90" s="12">
        <v>0.92419451653160234</v>
      </c>
    </row>
    <row r="91" spans="5:7">
      <c r="E91" s="11">
        <v>3</v>
      </c>
      <c r="F91" s="1" t="s">
        <v>102</v>
      </c>
      <c r="G91" s="12">
        <v>0.95313867860337143</v>
      </c>
    </row>
    <row r="92" spans="5:7">
      <c r="E92" s="11">
        <v>3</v>
      </c>
      <c r="F92" s="1" t="s">
        <v>102</v>
      </c>
      <c r="G92" s="12">
        <v>1.0444983286299037</v>
      </c>
    </row>
    <row r="93" spans="5:7">
      <c r="E93" s="11">
        <v>3</v>
      </c>
      <c r="F93" s="1" t="s">
        <v>102</v>
      </c>
      <c r="G93" s="12">
        <v>0.81840731494929597</v>
      </c>
    </row>
    <row r="94" spans="5:7">
      <c r="E94" s="11">
        <v>3</v>
      </c>
      <c r="F94" s="1" t="s">
        <v>102</v>
      </c>
      <c r="G94" s="12">
        <v>0.88647804687808185</v>
      </c>
    </row>
    <row r="95" spans="5:7">
      <c r="E95" s="11">
        <v>3</v>
      </c>
      <c r="F95" s="1" t="s">
        <v>102</v>
      </c>
      <c r="G95" s="12">
        <v>0.79134823420220102</v>
      </c>
    </row>
    <row r="96" spans="5:7">
      <c r="E96" s="11">
        <v>3</v>
      </c>
      <c r="F96" s="1" t="s">
        <v>102</v>
      </c>
      <c r="G96" s="12">
        <v>0.79354502188764819</v>
      </c>
    </row>
    <row r="97" spans="5:7">
      <c r="E97" s="11">
        <v>3</v>
      </c>
      <c r="F97" s="1" t="s">
        <v>102</v>
      </c>
      <c r="G97" s="12">
        <v>0.68379469657551484</v>
      </c>
    </row>
    <row r="98" spans="5:7">
      <c r="E98" s="11">
        <v>3</v>
      </c>
      <c r="F98" s="1" t="s">
        <v>102</v>
      </c>
      <c r="G98" s="12">
        <v>0.77733629112745739</v>
      </c>
    </row>
    <row r="99" spans="5:7">
      <c r="E99" s="11">
        <v>3</v>
      </c>
      <c r="F99" s="1" t="s">
        <v>102</v>
      </c>
      <c r="G99" s="12">
        <v>0.68618444534144041</v>
      </c>
    </row>
    <row r="100" spans="5:7">
      <c r="E100" s="11">
        <v>3</v>
      </c>
      <c r="F100" s="1" t="s">
        <v>102</v>
      </c>
      <c r="G100" s="12">
        <v>1.2250208409975216</v>
      </c>
    </row>
    <row r="101" spans="5:7">
      <c r="E101" s="11">
        <v>3</v>
      </c>
      <c r="F101" s="1" t="s">
        <v>102</v>
      </c>
      <c r="G101" s="12">
        <v>0.93997279565072567</v>
      </c>
    </row>
    <row r="102" spans="5:7">
      <c r="E102" s="11">
        <v>3</v>
      </c>
      <c r="F102" s="1" t="s">
        <v>102</v>
      </c>
      <c r="G102" s="12">
        <v>0.56077458619047826</v>
      </c>
    </row>
    <row r="103" spans="5:7">
      <c r="E103" s="11">
        <v>1</v>
      </c>
      <c r="F103" s="1" t="s">
        <v>104</v>
      </c>
      <c r="G103" s="12">
        <v>0.45169291484969576</v>
      </c>
    </row>
    <row r="104" spans="5:7">
      <c r="E104" s="11">
        <v>1</v>
      </c>
      <c r="F104" s="1" t="s">
        <v>104</v>
      </c>
      <c r="G104" s="12">
        <v>0.47919266961921891</v>
      </c>
    </row>
    <row r="105" spans="5:7">
      <c r="E105" s="11">
        <v>1</v>
      </c>
      <c r="F105" s="1" t="s">
        <v>104</v>
      </c>
      <c r="G105" s="12">
        <v>0.32283274363016662</v>
      </c>
    </row>
    <row r="106" spans="5:7">
      <c r="E106" s="11">
        <v>1</v>
      </c>
      <c r="F106" s="1" t="s">
        <v>104</v>
      </c>
      <c r="G106" s="12">
        <v>0.44176278629977928</v>
      </c>
    </row>
    <row r="107" spans="5:7">
      <c r="E107" s="11">
        <v>1</v>
      </c>
      <c r="F107" s="1" t="s">
        <v>104</v>
      </c>
      <c r="G107" s="12">
        <v>0.47034693547536705</v>
      </c>
    </row>
    <row r="108" spans="5:7">
      <c r="E108" s="11">
        <v>1</v>
      </c>
      <c r="F108" s="1" t="s">
        <v>104</v>
      </c>
      <c r="G108" s="12">
        <v>0.42987100045349902</v>
      </c>
    </row>
    <row r="109" spans="5:7">
      <c r="E109" s="11">
        <v>1</v>
      </c>
      <c r="F109" s="1" t="s">
        <v>104</v>
      </c>
      <c r="G109" s="12">
        <v>0.42119584520498304</v>
      </c>
    </row>
    <row r="110" spans="5:7">
      <c r="E110" s="11">
        <v>1</v>
      </c>
      <c r="F110" s="1" t="s">
        <v>104</v>
      </c>
      <c r="G110" s="12">
        <v>0.71217907223455879</v>
      </c>
    </row>
    <row r="111" spans="5:7">
      <c r="E111" s="11">
        <v>1</v>
      </c>
      <c r="F111" s="1" t="s">
        <v>104</v>
      </c>
      <c r="G111" s="12">
        <v>0.70341862753837492</v>
      </c>
    </row>
    <row r="112" spans="5:7">
      <c r="E112" s="11">
        <v>1</v>
      </c>
      <c r="F112" s="1" t="s">
        <v>104</v>
      </c>
      <c r="G112" s="12">
        <v>0.52399399805853508</v>
      </c>
    </row>
    <row r="113" spans="5:7">
      <c r="E113" s="11">
        <v>1</v>
      </c>
      <c r="F113" s="1" t="s">
        <v>104</v>
      </c>
      <c r="G113" s="12">
        <v>0.34991823536815958</v>
      </c>
    </row>
    <row r="114" spans="5:7">
      <c r="E114" s="11">
        <v>1</v>
      </c>
      <c r="F114" s="1" t="s">
        <v>104</v>
      </c>
      <c r="G114" s="12">
        <v>0.26142434130921099</v>
      </c>
    </row>
    <row r="115" spans="5:7">
      <c r="E115" s="11">
        <v>1</v>
      </c>
      <c r="F115" s="1" t="s">
        <v>104</v>
      </c>
      <c r="G115" s="12">
        <v>0.30670085381410611</v>
      </c>
    </row>
    <row r="116" spans="5:7">
      <c r="E116" s="11">
        <v>1</v>
      </c>
      <c r="F116" s="1" t="s">
        <v>104</v>
      </c>
      <c r="G116" s="12">
        <v>0.30780961663379003</v>
      </c>
    </row>
    <row r="117" spans="5:7">
      <c r="E117" s="11">
        <v>1</v>
      </c>
      <c r="F117" s="1" t="s">
        <v>104</v>
      </c>
      <c r="G117" s="12">
        <v>0.29831811952902326</v>
      </c>
    </row>
    <row r="118" spans="5:7">
      <c r="E118" s="11">
        <v>1</v>
      </c>
      <c r="F118" s="1" t="s">
        <v>104</v>
      </c>
      <c r="G118" s="12">
        <v>0.4276778432277506</v>
      </c>
    </row>
    <row r="119" spans="5:7">
      <c r="E119" s="11">
        <v>1</v>
      </c>
      <c r="F119" s="1" t="s">
        <v>104</v>
      </c>
      <c r="G119" s="12">
        <v>0.43925283969697837</v>
      </c>
    </row>
    <row r="120" spans="5:7">
      <c r="E120" s="11">
        <v>1</v>
      </c>
      <c r="F120" s="1" t="s">
        <v>104</v>
      </c>
      <c r="G120" s="12">
        <v>0.4023468772703564</v>
      </c>
    </row>
    <row r="121" spans="5:7">
      <c r="E121" s="11">
        <v>1</v>
      </c>
      <c r="F121" s="1" t="s">
        <v>104</v>
      </c>
      <c r="G121" s="12">
        <v>0.38792077640765577</v>
      </c>
    </row>
    <row r="122" spans="5:7">
      <c r="E122" s="11">
        <v>1</v>
      </c>
      <c r="F122" s="1" t="s">
        <v>104</v>
      </c>
      <c r="G122" s="12">
        <v>0.29786730387706389</v>
      </c>
    </row>
    <row r="123" spans="5:7">
      <c r="E123" s="11">
        <v>1</v>
      </c>
      <c r="F123" s="1" t="s">
        <v>104</v>
      </c>
      <c r="G123" s="12">
        <v>0.40662353386056577</v>
      </c>
    </row>
    <row r="124" spans="5:7">
      <c r="E124" s="11">
        <v>1</v>
      </c>
      <c r="F124" s="1" t="s">
        <v>104</v>
      </c>
      <c r="G124" s="12">
        <v>0.39033324935597902</v>
      </c>
    </row>
    <row r="125" spans="5:7">
      <c r="E125" s="11">
        <v>1</v>
      </c>
      <c r="F125" s="1" t="s">
        <v>104</v>
      </c>
      <c r="G125" s="12">
        <v>0.37665038510867083</v>
      </c>
    </row>
    <row r="126" spans="5:7">
      <c r="E126" s="11">
        <v>1</v>
      </c>
      <c r="F126" s="1" t="s">
        <v>104</v>
      </c>
      <c r="G126" s="12">
        <v>0.45257017773999508</v>
      </c>
    </row>
    <row r="127" spans="5:7">
      <c r="E127" s="11">
        <v>1</v>
      </c>
      <c r="F127" s="1" t="s">
        <v>104</v>
      </c>
      <c r="G127" s="12">
        <v>0.3109287735770766</v>
      </c>
    </row>
    <row r="128" spans="5:7">
      <c r="E128" s="11">
        <v>1</v>
      </c>
      <c r="F128" s="1" t="s">
        <v>104</v>
      </c>
      <c r="G128" s="12">
        <v>0.33094742536543575</v>
      </c>
    </row>
    <row r="129" spans="5:7">
      <c r="E129" s="11">
        <v>1</v>
      </c>
      <c r="F129" s="1" t="s">
        <v>104</v>
      </c>
      <c r="G129" s="12">
        <v>0.61515623340881098</v>
      </c>
    </row>
    <row r="130" spans="5:7">
      <c r="E130" s="11">
        <v>1</v>
      </c>
      <c r="F130" s="1" t="s">
        <v>104</v>
      </c>
      <c r="G130" s="12">
        <v>0.32425829582690313</v>
      </c>
    </row>
    <row r="131" spans="5:7">
      <c r="E131" s="11">
        <v>1</v>
      </c>
      <c r="F131" s="1" t="s">
        <v>104</v>
      </c>
      <c r="G131" s="12">
        <v>0.42093997686197909</v>
      </c>
    </row>
    <row r="132" spans="5:7">
      <c r="E132" s="11">
        <v>1</v>
      </c>
      <c r="F132" s="1" t="s">
        <v>104</v>
      </c>
      <c r="G132" s="12">
        <v>0.36787775620567714</v>
      </c>
    </row>
    <row r="133" spans="5:7">
      <c r="E133" s="11">
        <v>2</v>
      </c>
      <c r="F133" s="1" t="s">
        <v>104</v>
      </c>
      <c r="G133" s="12">
        <v>0.65796223399250564</v>
      </c>
    </row>
    <row r="134" spans="5:7">
      <c r="E134" s="11">
        <v>2</v>
      </c>
      <c r="F134" s="1" t="s">
        <v>104</v>
      </c>
      <c r="G134" s="12">
        <v>0.56975920534772972</v>
      </c>
    </row>
    <row r="135" spans="5:7">
      <c r="E135" s="11">
        <v>2</v>
      </c>
      <c r="F135" s="1" t="s">
        <v>104</v>
      </c>
      <c r="G135" s="12">
        <v>0.63828132191123277</v>
      </c>
    </row>
    <row r="136" spans="5:7">
      <c r="E136" s="11">
        <v>2</v>
      </c>
      <c r="F136" s="1" t="s">
        <v>104</v>
      </c>
      <c r="G136" s="12">
        <v>0.57629513295484069</v>
      </c>
    </row>
    <row r="137" spans="5:7">
      <c r="E137" s="11">
        <v>2</v>
      </c>
      <c r="F137" s="1" t="s">
        <v>104</v>
      </c>
      <c r="G137" s="12">
        <v>0.86723989362495491</v>
      </c>
    </row>
    <row r="138" spans="5:7">
      <c r="E138" s="11">
        <v>2</v>
      </c>
      <c r="F138" s="1" t="s">
        <v>104</v>
      </c>
      <c r="G138" s="12">
        <v>0.75670501722609163</v>
      </c>
    </row>
    <row r="139" spans="5:7">
      <c r="E139" s="11">
        <v>2</v>
      </c>
      <c r="F139" s="1" t="s">
        <v>104</v>
      </c>
      <c r="G139" s="12">
        <v>0.60583935397048128</v>
      </c>
    </row>
    <row r="140" spans="5:7">
      <c r="E140" s="11">
        <v>2</v>
      </c>
      <c r="F140" s="1" t="s">
        <v>104</v>
      </c>
      <c r="G140" s="12">
        <v>0.67864867339794954</v>
      </c>
    </row>
    <row r="141" spans="5:7">
      <c r="E141" s="11">
        <v>2</v>
      </c>
      <c r="F141" s="1" t="s">
        <v>104</v>
      </c>
      <c r="G141" s="12">
        <v>0.60524517873347128</v>
      </c>
    </row>
    <row r="142" spans="5:7">
      <c r="E142" s="11">
        <v>2</v>
      </c>
      <c r="F142" s="1" t="s">
        <v>104</v>
      </c>
      <c r="G142" s="12">
        <v>0.51602748160703182</v>
      </c>
    </row>
    <row r="143" spans="5:7">
      <c r="E143" s="11">
        <v>2</v>
      </c>
      <c r="F143" s="1" t="s">
        <v>104</v>
      </c>
      <c r="G143" s="12">
        <v>0.72997627271812959</v>
      </c>
    </row>
    <row r="144" spans="5:7">
      <c r="E144" s="11">
        <v>2</v>
      </c>
      <c r="F144" s="1" t="s">
        <v>104</v>
      </c>
      <c r="G144" s="12">
        <v>0.54599219586732572</v>
      </c>
    </row>
    <row r="145" spans="5:7">
      <c r="E145" s="11">
        <v>2</v>
      </c>
      <c r="F145" s="1" t="s">
        <v>104</v>
      </c>
      <c r="G145" s="12">
        <v>0.74286530478250257</v>
      </c>
    </row>
    <row r="146" spans="5:7">
      <c r="E146" s="11">
        <v>2</v>
      </c>
      <c r="F146" s="1" t="s">
        <v>104</v>
      </c>
      <c r="G146" s="12">
        <v>0.59280406338622893</v>
      </c>
    </row>
    <row r="147" spans="5:7">
      <c r="E147" s="11">
        <v>2</v>
      </c>
      <c r="F147" s="1" t="s">
        <v>104</v>
      </c>
      <c r="G147" s="12">
        <v>0.60366375848727516</v>
      </c>
    </row>
    <row r="148" spans="5:7">
      <c r="E148" s="11">
        <v>2</v>
      </c>
      <c r="F148" s="1" t="s">
        <v>104</v>
      </c>
      <c r="G148" s="12">
        <v>0.68321925214418111</v>
      </c>
    </row>
    <row r="149" spans="5:7">
      <c r="E149" s="11">
        <v>2</v>
      </c>
      <c r="F149" s="1" t="s">
        <v>104</v>
      </c>
      <c r="G149" s="12">
        <v>0.63220288270120595</v>
      </c>
    </row>
    <row r="150" spans="5:7">
      <c r="E150" s="11">
        <v>2</v>
      </c>
      <c r="F150" s="1" t="s">
        <v>104</v>
      </c>
      <c r="G150" s="12">
        <v>0.5292112031053805</v>
      </c>
    </row>
    <row r="151" spans="5:7">
      <c r="E151" s="11">
        <v>2</v>
      </c>
      <c r="F151" s="1" t="s">
        <v>104</v>
      </c>
      <c r="G151" s="12">
        <v>0.67349242521123631</v>
      </c>
    </row>
    <row r="152" spans="5:7">
      <c r="E152" s="11">
        <v>2</v>
      </c>
      <c r="F152" s="1" t="s">
        <v>104</v>
      </c>
      <c r="G152" s="12">
        <v>0.62870601761371414</v>
      </c>
    </row>
    <row r="153" spans="5:7">
      <c r="E153" s="11">
        <v>2</v>
      </c>
      <c r="F153" s="1" t="s">
        <v>104</v>
      </c>
      <c r="G153" s="12">
        <v>0.57677425425475914</v>
      </c>
    </row>
    <row r="154" spans="5:7">
      <c r="E154" s="11">
        <v>2</v>
      </c>
      <c r="F154" s="1" t="s">
        <v>104</v>
      </c>
      <c r="G154" s="12">
        <v>0.62857334522557073</v>
      </c>
    </row>
    <row r="155" spans="5:7">
      <c r="E155" s="11">
        <v>2</v>
      </c>
      <c r="F155" s="1" t="s">
        <v>104</v>
      </c>
      <c r="G155" s="12">
        <v>0.7188000457621786</v>
      </c>
    </row>
    <row r="156" spans="5:7">
      <c r="E156" s="11">
        <v>2</v>
      </c>
      <c r="F156" s="1" t="s">
        <v>104</v>
      </c>
      <c r="G156" s="12">
        <v>0.59260965143957922</v>
      </c>
    </row>
    <row r="157" spans="5:7">
      <c r="E157" s="11">
        <v>2</v>
      </c>
      <c r="F157" s="1" t="s">
        <v>104</v>
      </c>
      <c r="G157" s="12">
        <v>0.53890576403899559</v>
      </c>
    </row>
    <row r="158" spans="5:7">
      <c r="E158" s="11">
        <v>2</v>
      </c>
      <c r="F158" s="1" t="s">
        <v>104</v>
      </c>
      <c r="G158" s="12">
        <v>0.53480239660570583</v>
      </c>
    </row>
    <row r="159" spans="5:7">
      <c r="E159" s="11">
        <v>2</v>
      </c>
      <c r="F159" s="1" t="s">
        <v>104</v>
      </c>
      <c r="G159" s="12">
        <v>0.71118086004309122</v>
      </c>
    </row>
    <row r="160" spans="5:7">
      <c r="E160" s="11">
        <v>2</v>
      </c>
      <c r="F160" s="1" t="s">
        <v>104</v>
      </c>
      <c r="G160" s="12">
        <v>0.6120366797034219</v>
      </c>
    </row>
    <row r="161" spans="5:7">
      <c r="E161" s="11">
        <v>2</v>
      </c>
      <c r="F161" s="1" t="s">
        <v>104</v>
      </c>
      <c r="G161" s="12">
        <v>0.50859012334824794</v>
      </c>
    </row>
    <row r="162" spans="5:7">
      <c r="E162" s="11">
        <v>2</v>
      </c>
      <c r="F162" s="1" t="s">
        <v>104</v>
      </c>
      <c r="G162" s="12">
        <v>0.61741938802237928</v>
      </c>
    </row>
    <row r="163" spans="5:7">
      <c r="E163" s="11">
        <v>2</v>
      </c>
      <c r="F163" s="1" t="s">
        <v>104</v>
      </c>
      <c r="G163" s="12">
        <v>0.60677716717345465</v>
      </c>
    </row>
    <row r="164" spans="5:7">
      <c r="E164" s="11">
        <v>3</v>
      </c>
      <c r="F164" s="1" t="s">
        <v>104</v>
      </c>
      <c r="G164" s="12">
        <v>0.6291792689375133</v>
      </c>
    </row>
    <row r="165" spans="5:7">
      <c r="E165" s="11">
        <v>3</v>
      </c>
      <c r="F165" s="1" t="s">
        <v>104</v>
      </c>
      <c r="G165" s="12">
        <v>0.72761554025545117</v>
      </c>
    </row>
    <row r="166" spans="5:7">
      <c r="E166" s="11">
        <v>3</v>
      </c>
      <c r="F166" s="1" t="s">
        <v>104</v>
      </c>
      <c r="G166" s="12">
        <v>0.4745560101241002</v>
      </c>
    </row>
    <row r="167" spans="5:7">
      <c r="E167" s="11">
        <v>3</v>
      </c>
      <c r="F167" s="1" t="s">
        <v>104</v>
      </c>
      <c r="G167" s="12">
        <v>0.5735870625376146</v>
      </c>
    </row>
    <row r="168" spans="5:7">
      <c r="E168" s="11">
        <v>3</v>
      </c>
      <c r="F168" s="1" t="s">
        <v>104</v>
      </c>
      <c r="G168" s="12">
        <v>0.50740775263645121</v>
      </c>
    </row>
    <row r="169" spans="5:7">
      <c r="E169" s="11">
        <v>3</v>
      </c>
      <c r="F169" s="1" t="s">
        <v>104</v>
      </c>
      <c r="G169" s="12">
        <v>0.62065407323424782</v>
      </c>
    </row>
    <row r="170" spans="5:7">
      <c r="E170" s="11">
        <v>3</v>
      </c>
      <c r="F170" s="1" t="s">
        <v>104</v>
      </c>
      <c r="G170" s="12">
        <v>0.53895097673853365</v>
      </c>
    </row>
    <row r="171" spans="5:7">
      <c r="E171" s="11">
        <v>3</v>
      </c>
      <c r="F171" s="1" t="s">
        <v>104</v>
      </c>
      <c r="G171" s="12">
        <v>0.66663065192232396</v>
      </c>
    </row>
    <row r="172" spans="5:7">
      <c r="E172" s="11">
        <v>3</v>
      </c>
      <c r="F172" s="1" t="s">
        <v>104</v>
      </c>
      <c r="G172" s="12">
        <v>0.57729453136670916</v>
      </c>
    </row>
    <row r="173" spans="5:7">
      <c r="E173" s="11">
        <v>3</v>
      </c>
      <c r="F173" s="1" t="s">
        <v>104</v>
      </c>
      <c r="G173" s="12">
        <v>0.53706750326920749</v>
      </c>
    </row>
    <row r="174" spans="5:7">
      <c r="E174" s="11">
        <v>3</v>
      </c>
      <c r="F174" s="1" t="s">
        <v>104</v>
      </c>
      <c r="G174" s="12">
        <v>0.63019039679999367</v>
      </c>
    </row>
    <row r="175" spans="5:7">
      <c r="E175" s="11">
        <v>3</v>
      </c>
      <c r="F175" s="1" t="s">
        <v>104</v>
      </c>
      <c r="G175" s="12">
        <v>0.55661597527716045</v>
      </c>
    </row>
    <row r="176" spans="5:7">
      <c r="E176" s="11">
        <v>3</v>
      </c>
      <c r="F176" s="1" t="s">
        <v>104</v>
      </c>
      <c r="G176" s="12">
        <v>0.58930910949735771</v>
      </c>
    </row>
    <row r="177" spans="5:7">
      <c r="E177" s="11">
        <v>3</v>
      </c>
      <c r="F177" s="1" t="s">
        <v>104</v>
      </c>
      <c r="G177" s="12">
        <v>0.6192860767144216</v>
      </c>
    </row>
    <row r="178" spans="5:7">
      <c r="E178" s="11">
        <v>3</v>
      </c>
      <c r="F178" s="1" t="s">
        <v>104</v>
      </c>
      <c r="G178" s="12">
        <v>0.62874309613409041</v>
      </c>
    </row>
    <row r="179" spans="5:7">
      <c r="E179" s="11">
        <v>3</v>
      </c>
      <c r="F179" s="1" t="s">
        <v>104</v>
      </c>
      <c r="G179" s="12">
        <v>0.64248253944191136</v>
      </c>
    </row>
    <row r="180" spans="5:7">
      <c r="E180" s="11">
        <v>3</v>
      </c>
      <c r="F180" s="1" t="s">
        <v>104</v>
      </c>
      <c r="G180" s="12">
        <v>0.60971010107563728</v>
      </c>
    </row>
    <row r="181" spans="5:7">
      <c r="E181" s="11">
        <v>3</v>
      </c>
      <c r="F181" s="1" t="s">
        <v>104</v>
      </c>
      <c r="G181" s="12">
        <v>0.50948948647096959</v>
      </c>
    </row>
    <row r="182" spans="5:7">
      <c r="E182" s="11">
        <v>3</v>
      </c>
      <c r="F182" s="1" t="s">
        <v>104</v>
      </c>
      <c r="G182" s="12">
        <v>0.4833984224116733</v>
      </c>
    </row>
    <row r="183" spans="5:7">
      <c r="E183" s="11">
        <v>3</v>
      </c>
      <c r="F183" s="1" t="s">
        <v>104</v>
      </c>
      <c r="G183" s="12">
        <v>0.6748782831143203</v>
      </c>
    </row>
    <row r="184" spans="5:7">
      <c r="E184" s="11">
        <v>3</v>
      </c>
      <c r="F184" s="1" t="s">
        <v>104</v>
      </c>
      <c r="G184" s="12">
        <v>0.52178162911288728</v>
      </c>
    </row>
    <row r="185" spans="5:7">
      <c r="E185" s="11">
        <v>3</v>
      </c>
      <c r="F185" s="1" t="s">
        <v>104</v>
      </c>
      <c r="G185" s="12">
        <v>0.52338753807094429</v>
      </c>
    </row>
    <row r="186" spans="5:7">
      <c r="E186" s="11">
        <v>3</v>
      </c>
      <c r="F186" s="1" t="s">
        <v>104</v>
      </c>
      <c r="G186" s="12">
        <v>0.69295763514534259</v>
      </c>
    </row>
    <row r="187" spans="5:7">
      <c r="E187" s="11">
        <v>3</v>
      </c>
      <c r="F187" s="1" t="s">
        <v>104</v>
      </c>
      <c r="G187" s="12">
        <v>0.60309581641034371</v>
      </c>
    </row>
    <row r="188" spans="5:7">
      <c r="E188" s="11">
        <v>3</v>
      </c>
      <c r="F188" s="1" t="s">
        <v>104</v>
      </c>
      <c r="G188" s="12">
        <v>0.64433634482283275</v>
      </c>
    </row>
    <row r="189" spans="5:7">
      <c r="E189" s="11">
        <v>3</v>
      </c>
      <c r="F189" s="1" t="s">
        <v>104</v>
      </c>
      <c r="G189" s="12">
        <v>0.74424767553701265</v>
      </c>
    </row>
    <row r="190" spans="5:7">
      <c r="E190" s="11">
        <v>3</v>
      </c>
      <c r="F190" s="1" t="s">
        <v>104</v>
      </c>
      <c r="G190" s="12">
        <v>0.4923635381501163</v>
      </c>
    </row>
    <row r="191" spans="5:7">
      <c r="E191" s="11">
        <v>3</v>
      </c>
      <c r="F191" s="1" t="s">
        <v>104</v>
      </c>
      <c r="G191" s="12">
        <v>0.51331739611500593</v>
      </c>
    </row>
    <row r="192" spans="5:7">
      <c r="E192" s="11">
        <v>3</v>
      </c>
      <c r="F192" s="1" t="s">
        <v>104</v>
      </c>
      <c r="G192" s="12">
        <v>0.49054962208748415</v>
      </c>
    </row>
    <row r="193" spans="5:7">
      <c r="E193" s="11">
        <v>3</v>
      </c>
      <c r="F193" s="1" t="s">
        <v>104</v>
      </c>
      <c r="G193" s="12">
        <v>0.80890231588439809</v>
      </c>
    </row>
    <row r="194" spans="5:7">
      <c r="E194" s="11">
        <v>3</v>
      </c>
      <c r="F194" s="1" t="s">
        <v>104</v>
      </c>
      <c r="G194" s="12">
        <v>0.7459781931599837</v>
      </c>
    </row>
    <row r="195" spans="5:7">
      <c r="E195" s="11">
        <v>3</v>
      </c>
      <c r="F195" s="1" t="s">
        <v>104</v>
      </c>
      <c r="G195" s="12">
        <v>0.50839688817499207</v>
      </c>
    </row>
    <row r="196" spans="5:7">
      <c r="E196" s="11">
        <v>3</v>
      </c>
      <c r="F196" s="1" t="s">
        <v>104</v>
      </c>
      <c r="G196" s="12">
        <v>0.60428424417551652</v>
      </c>
    </row>
    <row r="197" spans="5:7">
      <c r="E197" s="11">
        <v>3</v>
      </c>
      <c r="F197" s="1" t="s">
        <v>104</v>
      </c>
      <c r="G197" s="12">
        <v>0.58560299369139612</v>
      </c>
    </row>
    <row r="198" spans="5:7">
      <c r="E198" s="11">
        <v>1</v>
      </c>
      <c r="F198" s="1" t="s">
        <v>103</v>
      </c>
      <c r="G198" s="12">
        <v>0.84891292662377693</v>
      </c>
    </row>
    <row r="199" spans="5:7">
      <c r="E199" s="11">
        <v>1</v>
      </c>
      <c r="F199" s="1" t="s">
        <v>103</v>
      </c>
      <c r="G199" s="12">
        <v>0.75138364200639829</v>
      </c>
    </row>
    <row r="200" spans="5:7">
      <c r="E200" s="11">
        <v>1</v>
      </c>
      <c r="F200" s="1" t="s">
        <v>103</v>
      </c>
      <c r="G200" s="12">
        <v>0.5483554683461922</v>
      </c>
    </row>
    <row r="201" spans="5:7">
      <c r="E201" s="11">
        <v>1</v>
      </c>
      <c r="F201" s="1" t="s">
        <v>103</v>
      </c>
      <c r="G201" s="12">
        <v>0.41125159572829911</v>
      </c>
    </row>
    <row r="202" spans="5:7">
      <c r="E202" s="11">
        <v>1</v>
      </c>
      <c r="F202" s="1" t="s">
        <v>103</v>
      </c>
      <c r="G202" s="12">
        <v>0.43621413076131665</v>
      </c>
    </row>
    <row r="203" spans="5:7">
      <c r="E203" s="11">
        <v>1</v>
      </c>
      <c r="F203" s="1" t="s">
        <v>103</v>
      </c>
      <c r="G203" s="12">
        <v>0.60317567619321433</v>
      </c>
    </row>
    <row r="204" spans="5:7">
      <c r="E204" s="11">
        <v>1</v>
      </c>
      <c r="F204" s="1" t="s">
        <v>103</v>
      </c>
      <c r="G204" s="12">
        <v>0.6502596989912649</v>
      </c>
    </row>
    <row r="205" spans="5:7">
      <c r="E205" s="11">
        <v>1</v>
      </c>
      <c r="F205" s="1" t="s">
        <v>103</v>
      </c>
      <c r="G205" s="12">
        <v>0.6682863439803769</v>
      </c>
    </row>
    <row r="206" spans="5:7">
      <c r="E206" s="11">
        <v>1</v>
      </c>
      <c r="F206" s="1" t="s">
        <v>103</v>
      </c>
      <c r="G206" s="12">
        <v>0.8557020959167535</v>
      </c>
    </row>
    <row r="207" spans="5:7">
      <c r="E207" s="11">
        <v>1</v>
      </c>
      <c r="F207" s="1" t="s">
        <v>103</v>
      </c>
      <c r="G207" s="12">
        <v>0.69224851025706191</v>
      </c>
    </row>
    <row r="208" spans="5:7">
      <c r="E208" s="11">
        <v>1</v>
      </c>
      <c r="F208" s="1" t="s">
        <v>103</v>
      </c>
      <c r="G208" s="12">
        <v>0.77752661217188812</v>
      </c>
    </row>
    <row r="209" spans="5:7">
      <c r="E209" s="11">
        <v>1</v>
      </c>
      <c r="F209" s="1" t="s">
        <v>103</v>
      </c>
      <c r="G209" s="12">
        <v>0.6019618954355308</v>
      </c>
    </row>
    <row r="210" spans="5:7">
      <c r="E210" s="11">
        <v>1</v>
      </c>
      <c r="F210" s="1" t="s">
        <v>103</v>
      </c>
      <c r="G210" s="12">
        <v>0.84074991757210349</v>
      </c>
    </row>
    <row r="211" spans="5:7">
      <c r="E211" s="11">
        <v>1</v>
      </c>
      <c r="F211" s="1" t="s">
        <v>103</v>
      </c>
      <c r="G211" s="12">
        <v>0.76315475067928185</v>
      </c>
    </row>
    <row r="212" spans="5:7">
      <c r="E212" s="11">
        <v>1</v>
      </c>
      <c r="F212" s="1" t="s">
        <v>103</v>
      </c>
      <c r="G212" s="12">
        <v>0.33808601595926141</v>
      </c>
    </row>
    <row r="213" spans="5:7">
      <c r="E213" s="11">
        <v>1</v>
      </c>
      <c r="F213" s="1" t="s">
        <v>103</v>
      </c>
      <c r="G213" s="12">
        <v>0.59152301289799147</v>
      </c>
    </row>
    <row r="214" spans="5:7">
      <c r="E214" s="11">
        <v>1</v>
      </c>
      <c r="F214" s="1" t="s">
        <v>103</v>
      </c>
      <c r="G214" s="12">
        <v>0.31872469266533715</v>
      </c>
    </row>
    <row r="215" spans="5:7">
      <c r="E215" s="11">
        <v>1</v>
      </c>
      <c r="F215" s="1" t="s">
        <v>103</v>
      </c>
      <c r="G215" s="12">
        <v>0.5043586288879931</v>
      </c>
    </row>
    <row r="216" spans="5:7">
      <c r="E216" s="11">
        <v>1</v>
      </c>
      <c r="F216" s="1" t="s">
        <v>103</v>
      </c>
      <c r="G216" s="12">
        <v>0.39348692985226957</v>
      </c>
    </row>
    <row r="217" spans="5:7">
      <c r="E217" s="11">
        <v>1</v>
      </c>
      <c r="F217" s="1" t="s">
        <v>103</v>
      </c>
      <c r="G217" s="12">
        <v>0.67208456381063908</v>
      </c>
    </row>
    <row r="218" spans="5:7">
      <c r="E218" s="11">
        <v>1</v>
      </c>
      <c r="F218" s="1" t="s">
        <v>103</v>
      </c>
      <c r="G218" s="12">
        <v>0.25136880794739058</v>
      </c>
    </row>
    <row r="219" spans="5:7">
      <c r="E219" s="11">
        <v>1</v>
      </c>
      <c r="F219" s="1" t="s">
        <v>103</v>
      </c>
      <c r="G219" s="12">
        <v>0.41900391024541694</v>
      </c>
    </row>
    <row r="220" spans="5:7">
      <c r="E220" s="11">
        <v>1</v>
      </c>
      <c r="F220" s="1" t="s">
        <v>103</v>
      </c>
      <c r="G220" s="12">
        <v>0.78504439818696992</v>
      </c>
    </row>
    <row r="221" spans="5:7">
      <c r="E221" s="11">
        <v>1</v>
      </c>
      <c r="F221" s="1" t="s">
        <v>103</v>
      </c>
      <c r="G221" s="12">
        <v>0.67193884823825245</v>
      </c>
    </row>
    <row r="222" spans="5:7">
      <c r="E222" s="11">
        <v>1</v>
      </c>
      <c r="F222" s="1" t="s">
        <v>103</v>
      </c>
      <c r="G222" s="12">
        <v>0.71179089414451213</v>
      </c>
    </row>
    <row r="223" spans="5:7">
      <c r="E223" s="11">
        <v>1</v>
      </c>
      <c r="F223" s="1" t="s">
        <v>103</v>
      </c>
      <c r="G223" s="12">
        <v>0.71650296984483774</v>
      </c>
    </row>
    <row r="224" spans="5:7">
      <c r="E224" s="11">
        <v>1</v>
      </c>
      <c r="F224" s="1" t="s">
        <v>103</v>
      </c>
      <c r="G224" s="12">
        <v>0.51694381063638994</v>
      </c>
    </row>
    <row r="225" spans="5:7">
      <c r="E225" s="11">
        <v>1</v>
      </c>
      <c r="F225" s="1" t="s">
        <v>103</v>
      </c>
      <c r="G225" s="12">
        <v>0.70266567242101019</v>
      </c>
    </row>
    <row r="226" spans="5:7">
      <c r="E226" s="11">
        <v>1</v>
      </c>
      <c r="F226" s="1" t="s">
        <v>103</v>
      </c>
      <c r="G226" s="12">
        <v>0.70460084875202866</v>
      </c>
    </row>
    <row r="227" spans="5:7">
      <c r="E227" s="11">
        <v>1</v>
      </c>
      <c r="F227" s="1" t="s">
        <v>103</v>
      </c>
      <c r="G227" s="12">
        <v>0.46013930540758985</v>
      </c>
    </row>
    <row r="228" spans="5:7">
      <c r="E228" s="11">
        <v>1</v>
      </c>
      <c r="F228" s="1" t="s">
        <v>103</v>
      </c>
      <c r="G228" s="12">
        <v>0.35020398335074426</v>
      </c>
    </row>
    <row r="229" spans="5:7">
      <c r="E229" s="11">
        <v>1</v>
      </c>
      <c r="F229" s="1" t="s">
        <v>103</v>
      </c>
      <c r="G229" s="12">
        <v>0.99553022375226619</v>
      </c>
    </row>
    <row r="230" spans="5:7">
      <c r="E230" s="11">
        <v>1</v>
      </c>
      <c r="F230" s="1" t="s">
        <v>103</v>
      </c>
      <c r="G230" s="12">
        <v>0.71965746459580704</v>
      </c>
    </row>
    <row r="231" spans="5:7">
      <c r="E231" s="11">
        <v>1</v>
      </c>
      <c r="F231" s="1" t="s">
        <v>103</v>
      </c>
      <c r="G231" s="12">
        <v>0.83059184109996698</v>
      </c>
    </row>
    <row r="232" spans="5:7">
      <c r="E232" s="11">
        <v>1</v>
      </c>
      <c r="F232" s="1" t="s">
        <v>103</v>
      </c>
      <c r="G232" s="12">
        <v>0.63677527832096448</v>
      </c>
    </row>
    <row r="233" spans="5:7">
      <c r="E233" s="11">
        <v>1</v>
      </c>
      <c r="F233" s="1" t="s">
        <v>103</v>
      </c>
      <c r="G233" s="12">
        <v>0.65250055265310281</v>
      </c>
    </row>
    <row r="234" spans="5:7">
      <c r="E234" s="11">
        <v>1</v>
      </c>
      <c r="F234" s="1" t="s">
        <v>103</v>
      </c>
      <c r="G234" s="12">
        <v>0.81577122236972743</v>
      </c>
    </row>
    <row r="235" spans="5:7">
      <c r="E235" s="11">
        <v>1</v>
      </c>
      <c r="F235" s="1" t="s">
        <v>103</v>
      </c>
      <c r="G235" s="12">
        <v>0.52219081312740367</v>
      </c>
    </row>
    <row r="236" spans="5:7">
      <c r="E236" s="11">
        <v>1</v>
      </c>
      <c r="F236" s="1" t="s">
        <v>103</v>
      </c>
      <c r="G236" s="12">
        <v>0.61578726835690978</v>
      </c>
    </row>
    <row r="237" spans="5:7">
      <c r="E237" s="11">
        <v>1</v>
      </c>
      <c r="F237" s="1" t="s">
        <v>103</v>
      </c>
      <c r="G237" s="12">
        <v>0.54941701345933514</v>
      </c>
    </row>
    <row r="238" spans="5:7">
      <c r="E238" s="11">
        <v>2</v>
      </c>
      <c r="F238" s="1" t="s">
        <v>103</v>
      </c>
      <c r="G238" s="12">
        <v>0.7179177331870108</v>
      </c>
    </row>
    <row r="239" spans="5:7">
      <c r="E239" s="11">
        <v>2</v>
      </c>
      <c r="F239" s="1" t="s">
        <v>103</v>
      </c>
      <c r="G239" s="12">
        <v>0.71149309684570938</v>
      </c>
    </row>
    <row r="240" spans="5:7">
      <c r="E240" s="11">
        <v>2</v>
      </c>
      <c r="F240" s="1" t="s">
        <v>103</v>
      </c>
      <c r="G240" s="12">
        <v>0.85716535785310299</v>
      </c>
    </row>
    <row r="241" spans="5:7">
      <c r="E241" s="11">
        <v>2</v>
      </c>
      <c r="F241" s="1" t="s">
        <v>103</v>
      </c>
      <c r="G241" s="12">
        <v>0.74735219043350176</v>
      </c>
    </row>
    <row r="242" spans="5:7">
      <c r="E242" s="11">
        <v>2</v>
      </c>
      <c r="F242" s="1" t="s">
        <v>103</v>
      </c>
      <c r="G242" s="12">
        <v>0.66118564708067307</v>
      </c>
    </row>
    <row r="243" spans="5:7">
      <c r="E243" s="11">
        <v>2</v>
      </c>
      <c r="F243" s="1" t="s">
        <v>103</v>
      </c>
      <c r="G243" s="12">
        <v>0.84352361901386375</v>
      </c>
    </row>
    <row r="244" spans="5:7">
      <c r="E244" s="11">
        <v>2</v>
      </c>
      <c r="F244" s="1" t="s">
        <v>103</v>
      </c>
      <c r="G244" s="12">
        <v>0.79262181963135026</v>
      </c>
    </row>
    <row r="245" spans="5:7">
      <c r="E245" s="11">
        <v>2</v>
      </c>
      <c r="F245" s="1" t="s">
        <v>103</v>
      </c>
      <c r="G245" s="12">
        <v>0.91248232582259003</v>
      </c>
    </row>
    <row r="246" spans="5:7">
      <c r="E246" s="11">
        <v>2</v>
      </c>
      <c r="F246" s="1" t="s">
        <v>103</v>
      </c>
      <c r="G246" s="12">
        <v>0.84319814184238817</v>
      </c>
    </row>
    <row r="247" spans="5:7">
      <c r="E247" s="11">
        <v>2</v>
      </c>
      <c r="F247" s="1" t="s">
        <v>103</v>
      </c>
      <c r="G247" s="12">
        <v>0.7717488271128049</v>
      </c>
    </row>
    <row r="248" spans="5:7">
      <c r="E248" s="11">
        <v>2</v>
      </c>
      <c r="F248" s="1" t="s">
        <v>103</v>
      </c>
      <c r="G248" s="12">
        <v>0.83332061724717155</v>
      </c>
    </row>
    <row r="249" spans="5:7">
      <c r="E249" s="11">
        <v>2</v>
      </c>
      <c r="F249" s="1" t="s">
        <v>103</v>
      </c>
      <c r="G249" s="12">
        <v>1.087320171630473</v>
      </c>
    </row>
    <row r="250" spans="5:7">
      <c r="E250" s="11">
        <v>2</v>
      </c>
      <c r="F250" s="1" t="s">
        <v>103</v>
      </c>
      <c r="G250" s="12">
        <v>0.64344006564456746</v>
      </c>
    </row>
    <row r="251" spans="5:7">
      <c r="E251" s="11">
        <v>2</v>
      </c>
      <c r="F251" s="1" t="s">
        <v>103</v>
      </c>
      <c r="G251" s="12">
        <v>0.71766301192237769</v>
      </c>
    </row>
    <row r="252" spans="5:7">
      <c r="E252" s="11">
        <v>2</v>
      </c>
      <c r="F252" s="1" t="s">
        <v>103</v>
      </c>
      <c r="G252" s="12">
        <v>0.80937681837166053</v>
      </c>
    </row>
    <row r="253" spans="5:7">
      <c r="E253" s="11">
        <v>2</v>
      </c>
      <c r="F253" s="1" t="s">
        <v>103</v>
      </c>
      <c r="G253" s="12">
        <v>0.6239397377187671</v>
      </c>
    </row>
    <row r="254" spans="5:7">
      <c r="E254" s="11">
        <v>2</v>
      </c>
      <c r="F254" s="1" t="s">
        <v>103</v>
      </c>
      <c r="G254" s="12">
        <v>0.57118413357697928</v>
      </c>
    </row>
    <row r="255" spans="5:7">
      <c r="E255" s="11">
        <v>2</v>
      </c>
      <c r="F255" s="1" t="s">
        <v>103</v>
      </c>
      <c r="G255" s="12">
        <v>0.856047414524991</v>
      </c>
    </row>
    <row r="256" spans="5:7">
      <c r="E256" s="11">
        <v>2</v>
      </c>
      <c r="F256" s="1" t="s">
        <v>103</v>
      </c>
      <c r="G256" s="12">
        <v>0.61376503831481177</v>
      </c>
    </row>
    <row r="257" spans="5:7">
      <c r="E257" s="11">
        <v>2</v>
      </c>
      <c r="F257" s="1" t="s">
        <v>103</v>
      </c>
      <c r="G257" s="12">
        <v>1.0000922896750064</v>
      </c>
    </row>
    <row r="258" spans="5:7">
      <c r="E258" s="11">
        <v>2</v>
      </c>
      <c r="F258" s="1" t="s">
        <v>103</v>
      </c>
      <c r="G258" s="12">
        <v>0.96196900706825295</v>
      </c>
    </row>
    <row r="259" spans="5:7">
      <c r="E259" s="11">
        <v>2</v>
      </c>
      <c r="F259" s="1" t="s">
        <v>103</v>
      </c>
      <c r="G259" s="12">
        <v>0.62821301033779497</v>
      </c>
    </row>
    <row r="260" spans="5:7">
      <c r="E260" s="11">
        <v>2</v>
      </c>
      <c r="F260" s="1" t="s">
        <v>103</v>
      </c>
      <c r="G260" s="12">
        <v>0.75322904349113406</v>
      </c>
    </row>
    <row r="261" spans="5:7">
      <c r="E261" s="11">
        <v>2</v>
      </c>
      <c r="F261" s="1" t="s">
        <v>103</v>
      </c>
      <c r="G261" s="12">
        <v>1.0048793146382562</v>
      </c>
    </row>
    <row r="262" spans="5:7">
      <c r="E262" s="11">
        <v>2</v>
      </c>
      <c r="F262" s="1" t="s">
        <v>103</v>
      </c>
      <c r="G262" s="12">
        <v>0.74342919497740534</v>
      </c>
    </row>
    <row r="263" spans="5:7">
      <c r="E263" s="11">
        <v>2</v>
      </c>
      <c r="F263" s="1" t="s">
        <v>103</v>
      </c>
      <c r="G263" s="12">
        <v>1.308920585699592</v>
      </c>
    </row>
    <row r="264" spans="5:7">
      <c r="E264" s="11">
        <v>2</v>
      </c>
      <c r="F264" s="1" t="s">
        <v>103</v>
      </c>
      <c r="G264" s="12">
        <v>0.75214160983835576</v>
      </c>
    </row>
    <row r="265" spans="5:7">
      <c r="E265" s="11">
        <v>2</v>
      </c>
      <c r="F265" s="1" t="s">
        <v>103</v>
      </c>
      <c r="G265" s="12">
        <v>1.2062746162605507</v>
      </c>
    </row>
    <row r="266" spans="5:7">
      <c r="E266" s="11">
        <v>2</v>
      </c>
      <c r="F266" s="1" t="s">
        <v>103</v>
      </c>
      <c r="G266" s="12">
        <v>0.68441002803673301</v>
      </c>
    </row>
    <row r="267" spans="5:7">
      <c r="E267" s="11">
        <v>2</v>
      </c>
      <c r="F267" s="1" t="s">
        <v>103</v>
      </c>
      <c r="G267" s="12">
        <v>0.65410428778489849</v>
      </c>
    </row>
    <row r="268" spans="5:7">
      <c r="E268" s="11">
        <v>2</v>
      </c>
      <c r="F268" s="1" t="s">
        <v>103</v>
      </c>
      <c r="G268" s="12">
        <v>0.73721528839010053</v>
      </c>
    </row>
    <row r="269" spans="5:7">
      <c r="E269" s="11">
        <v>3</v>
      </c>
      <c r="F269" s="1" t="s">
        <v>103</v>
      </c>
      <c r="G269" s="12">
        <v>0.82815649428041271</v>
      </c>
    </row>
    <row r="270" spans="5:7">
      <c r="E270" s="11">
        <v>3</v>
      </c>
      <c r="F270" s="1" t="s">
        <v>103</v>
      </c>
      <c r="G270" s="12">
        <v>0.53267125050539221</v>
      </c>
    </row>
    <row r="271" spans="5:7">
      <c r="E271" s="11">
        <v>3</v>
      </c>
      <c r="F271" s="1" t="s">
        <v>103</v>
      </c>
      <c r="G271" s="12">
        <v>0.77550713004839777</v>
      </c>
    </row>
    <row r="272" spans="5:7">
      <c r="E272" s="11">
        <v>3</v>
      </c>
      <c r="F272" s="1" t="s">
        <v>103</v>
      </c>
      <c r="G272" s="12">
        <v>0.71484860545561635</v>
      </c>
    </row>
    <row r="273" spans="5:7">
      <c r="E273" s="11">
        <v>3</v>
      </c>
      <c r="F273" s="1" t="s">
        <v>103</v>
      </c>
      <c r="G273" s="12">
        <v>0.58802137811487498</v>
      </c>
    </row>
    <row r="274" spans="5:7">
      <c r="E274" s="11">
        <v>3</v>
      </c>
      <c r="F274" s="1" t="s">
        <v>103</v>
      </c>
      <c r="G274" s="12">
        <v>0.55302010560803716</v>
      </c>
    </row>
    <row r="275" spans="5:7">
      <c r="E275" s="11">
        <v>3</v>
      </c>
      <c r="F275" s="1" t="s">
        <v>103</v>
      </c>
      <c r="G275" s="12">
        <v>0.61045013145074234</v>
      </c>
    </row>
    <row r="276" spans="5:7">
      <c r="E276" s="11">
        <v>3</v>
      </c>
      <c r="F276" s="1" t="s">
        <v>103</v>
      </c>
      <c r="G276" s="12">
        <v>0.47421679717468218</v>
      </c>
    </row>
    <row r="277" spans="5:7">
      <c r="E277" s="11">
        <v>3</v>
      </c>
      <c r="F277" s="1" t="s">
        <v>103</v>
      </c>
      <c r="G277" s="12">
        <v>0.66474478831500772</v>
      </c>
    </row>
    <row r="278" spans="5:7">
      <c r="E278" s="11">
        <v>3</v>
      </c>
      <c r="F278" s="1" t="s">
        <v>103</v>
      </c>
      <c r="G278" s="12">
        <v>0.62729109848840037</v>
      </c>
    </row>
    <row r="279" spans="5:7">
      <c r="E279" s="11">
        <v>3</v>
      </c>
      <c r="F279" s="1" t="s">
        <v>103</v>
      </c>
      <c r="G279" s="12">
        <v>0.46529186072615381</v>
      </c>
    </row>
    <row r="280" spans="5:7">
      <c r="E280" s="11">
        <v>3</v>
      </c>
      <c r="F280" s="1" t="s">
        <v>103</v>
      </c>
      <c r="G280" s="12">
        <v>0.56182086902771655</v>
      </c>
    </row>
    <row r="281" spans="5:7">
      <c r="E281" s="11">
        <v>3</v>
      </c>
      <c r="F281" s="1" t="s">
        <v>103</v>
      </c>
      <c r="G281" s="12">
        <v>0.6269496226590654</v>
      </c>
    </row>
    <row r="282" spans="5:7">
      <c r="E282" s="11">
        <v>3</v>
      </c>
      <c r="F282" s="1" t="s">
        <v>103</v>
      </c>
      <c r="G282" s="12">
        <v>0.57903435515192203</v>
      </c>
    </row>
    <row r="283" spans="5:7">
      <c r="E283" s="11">
        <v>3</v>
      </c>
      <c r="F283" s="1" t="s">
        <v>103</v>
      </c>
      <c r="G283" s="12">
        <v>0.86042596015257045</v>
      </c>
    </row>
    <row r="284" spans="5:7">
      <c r="E284" s="11">
        <v>3</v>
      </c>
      <c r="F284" s="1" t="s">
        <v>103</v>
      </c>
      <c r="G284" s="12">
        <v>0.52778193749445934</v>
      </c>
    </row>
    <row r="285" spans="5:7">
      <c r="E285" s="11">
        <v>3</v>
      </c>
      <c r="F285" s="1" t="s">
        <v>103</v>
      </c>
      <c r="G285" s="12">
        <v>0.59809491508025769</v>
      </c>
    </row>
    <row r="286" spans="5:7">
      <c r="E286" s="11">
        <v>3</v>
      </c>
      <c r="F286" s="1" t="s">
        <v>103</v>
      </c>
      <c r="G286" s="12">
        <v>0.55784733210454562</v>
      </c>
    </row>
    <row r="287" spans="5:7">
      <c r="E287" s="11">
        <v>3</v>
      </c>
      <c r="F287" s="1" t="s">
        <v>103</v>
      </c>
      <c r="G287" s="12">
        <v>0.7492755777040272</v>
      </c>
    </row>
    <row r="288" spans="5:7">
      <c r="E288" s="11">
        <v>3</v>
      </c>
      <c r="F288" s="1" t="s">
        <v>103</v>
      </c>
      <c r="G288" s="12">
        <v>0.68214453398248676</v>
      </c>
    </row>
    <row r="289" spans="5:7">
      <c r="E289" s="11">
        <v>3</v>
      </c>
      <c r="F289" s="1" t="s">
        <v>103</v>
      </c>
      <c r="G289" s="12">
        <v>0.61957855294232711</v>
      </c>
    </row>
    <row r="290" spans="5:7">
      <c r="E290" s="11">
        <v>3</v>
      </c>
      <c r="F290" s="1" t="s">
        <v>103</v>
      </c>
      <c r="G290" s="12">
        <v>0.60005020520522612</v>
      </c>
    </row>
    <row r="291" spans="5:7">
      <c r="E291" s="11">
        <v>3</v>
      </c>
      <c r="F291" s="1" t="s">
        <v>103</v>
      </c>
      <c r="G291" s="12">
        <v>0.56847400875175758</v>
      </c>
    </row>
    <row r="292" spans="5:7">
      <c r="E292" s="11">
        <v>3</v>
      </c>
      <c r="F292" s="1" t="s">
        <v>103</v>
      </c>
      <c r="G292" s="12">
        <v>0.66834086651975111</v>
      </c>
    </row>
    <row r="293" spans="5:7">
      <c r="E293" s="11">
        <v>3</v>
      </c>
      <c r="F293" s="1" t="s">
        <v>103</v>
      </c>
      <c r="G293" s="12">
        <v>0.6232822050993635</v>
      </c>
    </row>
    <row r="294" spans="5:7">
      <c r="E294" s="11">
        <v>3</v>
      </c>
      <c r="F294" s="1" t="s">
        <v>103</v>
      </c>
      <c r="G294" s="12">
        <v>0.60520311255414627</v>
      </c>
    </row>
    <row r="295" spans="5:7">
      <c r="E295" s="11">
        <v>3</v>
      </c>
      <c r="F295" s="1" t="s">
        <v>103</v>
      </c>
      <c r="G295" s="12">
        <v>0.49404963101905769</v>
      </c>
    </row>
    <row r="296" spans="5:7">
      <c r="E296" s="11">
        <v>3</v>
      </c>
      <c r="F296" s="1" t="s">
        <v>103</v>
      </c>
      <c r="G296" s="12">
        <v>0.52515738134989709</v>
      </c>
    </row>
    <row r="297" spans="5:7">
      <c r="E297" s="11">
        <v>3</v>
      </c>
      <c r="F297" s="1" t="s">
        <v>103</v>
      </c>
      <c r="G297" s="12">
        <v>0.50352102606096505</v>
      </c>
    </row>
    <row r="298" spans="5:7">
      <c r="E298" s="11">
        <v>3</v>
      </c>
      <c r="F298" s="1" t="s">
        <v>103</v>
      </c>
      <c r="G298" s="12">
        <v>0.52931484068823043</v>
      </c>
    </row>
    <row r="299" spans="5:7">
      <c r="E299" s="11">
        <v>1</v>
      </c>
      <c r="F299" s="1" t="s">
        <v>123</v>
      </c>
      <c r="G299" s="12">
        <v>0.52706798437184099</v>
      </c>
    </row>
    <row r="300" spans="5:7">
      <c r="E300" s="11">
        <v>1</v>
      </c>
      <c r="F300" s="1" t="s">
        <v>123</v>
      </c>
      <c r="G300" s="12">
        <v>0.80370492731851351</v>
      </c>
    </row>
    <row r="301" spans="5:7">
      <c r="E301" s="11">
        <v>1</v>
      </c>
      <c r="F301" s="1" t="s">
        <v>123</v>
      </c>
      <c r="G301" s="12">
        <v>0.56148411369243156</v>
      </c>
    </row>
    <row r="302" spans="5:7">
      <c r="E302" s="11">
        <v>1</v>
      </c>
      <c r="F302" s="1" t="s">
        <v>123</v>
      </c>
      <c r="G302" s="12">
        <v>0.55547919126728562</v>
      </c>
    </row>
    <row r="303" spans="5:7">
      <c r="E303" s="11">
        <v>1</v>
      </c>
      <c r="F303" s="1" t="s">
        <v>123</v>
      </c>
      <c r="G303" s="12">
        <v>0.73793718393722385</v>
      </c>
    </row>
    <row r="304" spans="5:7">
      <c r="E304" s="11">
        <v>1</v>
      </c>
      <c r="F304" s="1" t="s">
        <v>123</v>
      </c>
      <c r="G304" s="12">
        <v>0.4035899769841797</v>
      </c>
    </row>
    <row r="305" spans="5:7">
      <c r="E305" s="11">
        <v>1</v>
      </c>
      <c r="F305" s="1" t="s">
        <v>123</v>
      </c>
      <c r="G305" s="12">
        <v>0.44380099964668396</v>
      </c>
    </row>
    <row r="306" spans="5:7">
      <c r="E306" s="11">
        <v>1</v>
      </c>
      <c r="F306" s="1" t="s">
        <v>123</v>
      </c>
      <c r="G306" s="12">
        <v>0.30526772570185995</v>
      </c>
    </row>
    <row r="307" spans="5:7">
      <c r="E307" s="11">
        <v>1</v>
      </c>
      <c r="F307" s="1" t="s">
        <v>123</v>
      </c>
      <c r="G307" s="12">
        <v>0.42258806224020612</v>
      </c>
    </row>
    <row r="308" spans="5:7">
      <c r="E308" s="11">
        <v>1</v>
      </c>
      <c r="F308" s="1" t="s">
        <v>123</v>
      </c>
      <c r="G308" s="12">
        <v>0.50317356332480978</v>
      </c>
    </row>
    <row r="309" spans="5:7">
      <c r="E309" s="11">
        <v>1</v>
      </c>
      <c r="F309" s="1" t="s">
        <v>123</v>
      </c>
      <c r="G309" s="12">
        <v>0.61406992791990334</v>
      </c>
    </row>
    <row r="310" spans="5:7">
      <c r="E310" s="11">
        <v>1</v>
      </c>
      <c r="F310" s="1" t="s">
        <v>123</v>
      </c>
      <c r="G310" s="12">
        <v>0.58272479930774612</v>
      </c>
    </row>
    <row r="311" spans="5:7">
      <c r="E311" s="11">
        <v>1</v>
      </c>
      <c r="F311" s="1" t="s">
        <v>123</v>
      </c>
      <c r="G311" s="12">
        <v>0.70474650859003118</v>
      </c>
    </row>
    <row r="312" spans="5:7">
      <c r="E312" s="11">
        <v>1</v>
      </c>
      <c r="F312" s="1" t="s">
        <v>123</v>
      </c>
      <c r="G312" s="12">
        <v>0.61315490458555055</v>
      </c>
    </row>
    <row r="313" spans="5:7">
      <c r="E313" s="11">
        <v>1</v>
      </c>
      <c r="F313" s="1" t="s">
        <v>123</v>
      </c>
      <c r="G313" s="12">
        <v>0.34767539059059466</v>
      </c>
    </row>
    <row r="314" spans="5:7">
      <c r="E314" s="11">
        <v>1</v>
      </c>
      <c r="F314" s="1" t="s">
        <v>123</v>
      </c>
      <c r="G314" s="12">
        <v>0.60942785832123569</v>
      </c>
    </row>
    <row r="315" spans="5:7">
      <c r="E315" s="11">
        <v>1</v>
      </c>
      <c r="F315" s="1" t="s">
        <v>123</v>
      </c>
      <c r="G315" s="12">
        <v>0.48146965618680837</v>
      </c>
    </row>
    <row r="316" spans="5:7">
      <c r="E316" s="11">
        <v>1</v>
      </c>
      <c r="F316" s="1" t="s">
        <v>123</v>
      </c>
      <c r="G316" s="12">
        <v>0.56233763306552065</v>
      </c>
    </row>
    <row r="317" spans="5:7">
      <c r="E317" s="11">
        <v>1</v>
      </c>
      <c r="F317" s="1" t="s">
        <v>123</v>
      </c>
      <c r="G317" s="12">
        <v>0.59180807972436977</v>
      </c>
    </row>
    <row r="318" spans="5:7">
      <c r="E318" s="11">
        <v>1</v>
      </c>
      <c r="F318" s="1" t="s">
        <v>123</v>
      </c>
      <c r="G318" s="12">
        <v>0.49348770656605129</v>
      </c>
    </row>
    <row r="319" spans="5:7">
      <c r="E319" s="11">
        <v>1</v>
      </c>
      <c r="F319" s="1" t="s">
        <v>123</v>
      </c>
      <c r="G319" s="12">
        <v>0.35797498251263848</v>
      </c>
    </row>
    <row r="320" spans="5:7">
      <c r="E320" s="11">
        <v>1</v>
      </c>
      <c r="F320" s="1" t="s">
        <v>123</v>
      </c>
      <c r="G320" s="12">
        <v>0.43634338345360674</v>
      </c>
    </row>
    <row r="321" spans="5:7">
      <c r="E321" s="11">
        <v>1</v>
      </c>
      <c r="F321" s="1" t="s">
        <v>123</v>
      </c>
      <c r="G321" s="12">
        <v>0.45376230326976102</v>
      </c>
    </row>
    <row r="322" spans="5:7">
      <c r="E322" s="11">
        <v>1</v>
      </c>
      <c r="F322" s="1" t="s">
        <v>123</v>
      </c>
      <c r="G322" s="12">
        <v>0.5658080264433708</v>
      </c>
    </row>
    <row r="323" spans="5:7">
      <c r="E323" s="11">
        <v>1</v>
      </c>
      <c r="F323" s="1" t="s">
        <v>123</v>
      </c>
      <c r="G323" s="12">
        <v>0.2792271816525484</v>
      </c>
    </row>
    <row r="324" spans="5:7">
      <c r="E324" s="11">
        <v>1</v>
      </c>
      <c r="F324" s="1" t="s">
        <v>123</v>
      </c>
      <c r="G324" s="12">
        <v>0.53592470340194798</v>
      </c>
    </row>
    <row r="325" spans="5:7">
      <c r="E325" s="11">
        <v>1</v>
      </c>
      <c r="F325" s="1" t="s">
        <v>123</v>
      </c>
      <c r="G325" s="12">
        <v>0.56674132958248935</v>
      </c>
    </row>
    <row r="326" spans="5:7">
      <c r="E326" s="11">
        <v>1</v>
      </c>
      <c r="F326" s="1" t="s">
        <v>123</v>
      </c>
      <c r="G326" s="12">
        <v>0.5954213807279316</v>
      </c>
    </row>
    <row r="327" spans="5:7">
      <c r="E327" s="11">
        <v>1</v>
      </c>
      <c r="F327" s="1" t="s">
        <v>123</v>
      </c>
      <c r="G327" s="12">
        <v>0.44429347047796458</v>
      </c>
    </row>
    <row r="328" spans="5:7">
      <c r="E328" s="11">
        <v>1</v>
      </c>
      <c r="F328" s="1" t="s">
        <v>123</v>
      </c>
      <c r="G328" s="12">
        <v>0.59382545207649318</v>
      </c>
    </row>
    <row r="329" spans="5:7">
      <c r="E329" s="11">
        <v>1</v>
      </c>
      <c r="F329" s="1" t="s">
        <v>123</v>
      </c>
      <c r="G329" s="12">
        <v>0.37817909289439355</v>
      </c>
    </row>
    <row r="330" spans="5:7">
      <c r="E330" s="11">
        <v>1</v>
      </c>
      <c r="F330" s="1" t="s">
        <v>123</v>
      </c>
      <c r="G330" s="12">
        <v>0.42311708386911046</v>
      </c>
    </row>
    <row r="331" spans="5:7">
      <c r="E331" s="11">
        <v>1</v>
      </c>
      <c r="F331" s="1" t="s">
        <v>123</v>
      </c>
      <c r="G331" s="12">
        <v>0.47676268555606227</v>
      </c>
    </row>
    <row r="332" spans="5:7">
      <c r="E332" s="11">
        <v>1</v>
      </c>
      <c r="F332" s="1" t="s">
        <v>123</v>
      </c>
      <c r="G332" s="12">
        <v>0.45771420381579281</v>
      </c>
    </row>
    <row r="333" spans="5:7">
      <c r="E333" s="11">
        <v>1</v>
      </c>
      <c r="F333" s="1" t="s">
        <v>123</v>
      </c>
      <c r="G333" s="12">
        <v>0.52376325098673193</v>
      </c>
    </row>
    <row r="334" spans="5:7">
      <c r="E334" s="11">
        <v>1</v>
      </c>
      <c r="F334" s="1" t="s">
        <v>123</v>
      </c>
      <c r="G334" s="12">
        <v>0.3699847925671243</v>
      </c>
    </row>
    <row r="335" spans="5:7">
      <c r="E335" s="11">
        <v>2</v>
      </c>
      <c r="F335" s="1" t="s">
        <v>123</v>
      </c>
      <c r="G335" s="12">
        <v>1.1538913196603078</v>
      </c>
    </row>
    <row r="336" spans="5:7">
      <c r="E336" s="11">
        <v>2</v>
      </c>
      <c r="F336" s="1" t="s">
        <v>123</v>
      </c>
      <c r="G336" s="12">
        <v>1.0843555997818297</v>
      </c>
    </row>
    <row r="337" spans="5:7">
      <c r="E337" s="11">
        <v>2</v>
      </c>
      <c r="F337" s="1" t="s">
        <v>123</v>
      </c>
      <c r="G337" s="12">
        <v>0.84622768603242893</v>
      </c>
    </row>
    <row r="338" spans="5:7">
      <c r="E338" s="11">
        <v>2</v>
      </c>
      <c r="F338" s="1" t="s">
        <v>123</v>
      </c>
      <c r="G338" s="12">
        <v>0.93074588268536229</v>
      </c>
    </row>
    <row r="339" spans="5:7">
      <c r="E339" s="11">
        <v>2</v>
      </c>
      <c r="F339" s="1" t="s">
        <v>123</v>
      </c>
      <c r="G339" s="12">
        <v>0.74467259021842591</v>
      </c>
    </row>
    <row r="340" spans="5:7">
      <c r="E340" s="11">
        <v>2</v>
      </c>
      <c r="F340" s="1" t="s">
        <v>123</v>
      </c>
      <c r="G340" s="12">
        <v>0.88596502715010061</v>
      </c>
    </row>
    <row r="341" spans="5:7">
      <c r="E341" s="11">
        <v>2</v>
      </c>
      <c r="F341" s="1" t="s">
        <v>123</v>
      </c>
      <c r="G341" s="12">
        <v>0.78267940437079619</v>
      </c>
    </row>
    <row r="342" spans="5:7">
      <c r="E342" s="11">
        <v>2</v>
      </c>
      <c r="F342" s="1" t="s">
        <v>123</v>
      </c>
      <c r="G342" s="12">
        <v>0.90991478001748183</v>
      </c>
    </row>
    <row r="343" spans="5:7">
      <c r="E343" s="11">
        <v>2</v>
      </c>
      <c r="F343" s="1" t="s">
        <v>123</v>
      </c>
      <c r="G343" s="12">
        <v>1.0044737347311217</v>
      </c>
    </row>
    <row r="344" spans="5:7">
      <c r="E344" s="11">
        <v>2</v>
      </c>
      <c r="F344" s="1" t="s">
        <v>123</v>
      </c>
      <c r="G344" s="12">
        <v>0.90497306130373312</v>
      </c>
    </row>
    <row r="345" spans="5:7">
      <c r="E345" s="11">
        <v>2</v>
      </c>
      <c r="F345" s="1" t="s">
        <v>123</v>
      </c>
      <c r="G345" s="12">
        <v>0.85500062487256712</v>
      </c>
    </row>
    <row r="346" spans="5:7">
      <c r="E346" s="11">
        <v>2</v>
      </c>
      <c r="F346" s="1" t="s">
        <v>123</v>
      </c>
      <c r="G346" s="12">
        <v>0.804565480696668</v>
      </c>
    </row>
    <row r="347" spans="5:7">
      <c r="E347" s="11">
        <v>2</v>
      </c>
      <c r="F347" s="1" t="s">
        <v>123</v>
      </c>
      <c r="G347" s="12">
        <v>0.84048085584284482</v>
      </c>
    </row>
    <row r="348" spans="5:7">
      <c r="E348" s="11">
        <v>2</v>
      </c>
      <c r="F348" s="1" t="s">
        <v>123</v>
      </c>
      <c r="G348" s="12">
        <v>0.77237952997303905</v>
      </c>
    </row>
    <row r="349" spans="5:7">
      <c r="E349" s="11">
        <v>2</v>
      </c>
      <c r="F349" s="1" t="s">
        <v>123</v>
      </c>
      <c r="G349" s="12">
        <v>0.88822304094439775</v>
      </c>
    </row>
    <row r="350" spans="5:7">
      <c r="E350" s="11">
        <v>2</v>
      </c>
      <c r="F350" s="1" t="s">
        <v>123</v>
      </c>
      <c r="G350" s="12">
        <v>0.78565854406743885</v>
      </c>
    </row>
    <row r="351" spans="5:7">
      <c r="E351" s="11">
        <v>2</v>
      </c>
      <c r="F351" s="1" t="s">
        <v>123</v>
      </c>
      <c r="G351" s="12">
        <v>0.76708553998184892</v>
      </c>
    </row>
    <row r="352" spans="5:7">
      <c r="E352" s="11">
        <v>2</v>
      </c>
      <c r="F352" s="1" t="s">
        <v>123</v>
      </c>
      <c r="G352" s="12">
        <v>0.97364972720429843</v>
      </c>
    </row>
    <row r="353" spans="5:7">
      <c r="E353" s="11">
        <v>2</v>
      </c>
      <c r="F353" s="1" t="s">
        <v>123</v>
      </c>
      <c r="G353" s="12">
        <v>0.806948640935089</v>
      </c>
    </row>
    <row r="354" spans="5:7">
      <c r="E354" s="11">
        <v>2</v>
      </c>
      <c r="F354" s="1" t="s">
        <v>123</v>
      </c>
      <c r="G354" s="12">
        <v>0.5504625263984162</v>
      </c>
    </row>
    <row r="355" spans="5:7">
      <c r="E355" s="11">
        <v>2</v>
      </c>
      <c r="F355" s="1" t="s">
        <v>123</v>
      </c>
      <c r="G355" s="12">
        <v>0.47370465530521449</v>
      </c>
    </row>
    <row r="356" spans="5:7">
      <c r="E356" s="11">
        <v>2</v>
      </c>
      <c r="F356" s="1" t="s">
        <v>123</v>
      </c>
      <c r="G356" s="12">
        <v>0.71398126427219899</v>
      </c>
    </row>
    <row r="357" spans="5:7">
      <c r="E357" s="11">
        <v>2</v>
      </c>
      <c r="F357" s="1" t="s">
        <v>123</v>
      </c>
      <c r="G357" s="12">
        <v>0.62305170719585434</v>
      </c>
    </row>
    <row r="358" spans="5:7">
      <c r="E358" s="11">
        <v>2</v>
      </c>
      <c r="F358" s="1" t="s">
        <v>123</v>
      </c>
      <c r="G358" s="12">
        <v>0.73769999544162213</v>
      </c>
    </row>
    <row r="359" spans="5:7">
      <c r="E359" s="11">
        <v>2</v>
      </c>
      <c r="F359" s="1" t="s">
        <v>123</v>
      </c>
      <c r="G359" s="12">
        <v>1.1576676274030084</v>
      </c>
    </row>
    <row r="360" spans="5:7">
      <c r="E360" s="11">
        <v>2</v>
      </c>
      <c r="F360" s="1" t="s">
        <v>123</v>
      </c>
      <c r="G360" s="12">
        <v>0.81986413676214231</v>
      </c>
    </row>
    <row r="361" spans="5:7">
      <c r="E361" s="11">
        <v>2</v>
      </c>
      <c r="F361" s="1" t="s">
        <v>123</v>
      </c>
      <c r="G361" s="12">
        <v>0.75529596273914235</v>
      </c>
    </row>
    <row r="362" spans="5:7">
      <c r="E362" s="11">
        <v>2</v>
      </c>
      <c r="F362" s="1" t="s">
        <v>123</v>
      </c>
      <c r="G362" s="12">
        <v>0.84468087117911039</v>
      </c>
    </row>
    <row r="363" spans="5:7">
      <c r="E363" s="11">
        <v>2</v>
      </c>
      <c r="F363" s="1" t="s">
        <v>123</v>
      </c>
      <c r="G363" s="12">
        <v>1.0408512479989527</v>
      </c>
    </row>
    <row r="364" spans="5:7">
      <c r="E364" s="11">
        <v>2</v>
      </c>
      <c r="F364" s="1" t="s">
        <v>123</v>
      </c>
      <c r="G364" s="12">
        <v>0.99472580648980002</v>
      </c>
    </row>
    <row r="365" spans="5:7">
      <c r="E365" s="11">
        <v>2</v>
      </c>
      <c r="F365" s="1" t="s">
        <v>123</v>
      </c>
      <c r="G365" s="12">
        <v>0.7119248344611192</v>
      </c>
    </row>
    <row r="366" spans="5:7">
      <c r="E366" s="11">
        <v>2</v>
      </c>
      <c r="F366" s="1" t="s">
        <v>123</v>
      </c>
      <c r="G366" s="12">
        <v>0.7494244368984575</v>
      </c>
    </row>
    <row r="367" spans="5:7">
      <c r="E367" s="11">
        <v>2</v>
      </c>
      <c r="F367" s="1" t="s">
        <v>123</v>
      </c>
      <c r="G367" s="12">
        <v>1.0285591946938104</v>
      </c>
    </row>
    <row r="368" spans="5:7">
      <c r="E368" s="11">
        <v>2</v>
      </c>
      <c r="F368" s="1" t="s">
        <v>123</v>
      </c>
      <c r="G368" s="12">
        <v>1.0333885479605545</v>
      </c>
    </row>
    <row r="369" spans="5:7">
      <c r="E369" s="11">
        <v>2</v>
      </c>
      <c r="F369" s="1" t="s">
        <v>123</v>
      </c>
      <c r="G369" s="12">
        <v>1.2597447089756137</v>
      </c>
    </row>
    <row r="370" spans="5:7">
      <c r="E370" s="11">
        <v>2</v>
      </c>
      <c r="F370" s="1" t="s">
        <v>123</v>
      </c>
      <c r="G370" s="12">
        <v>0.89124365296482766</v>
      </c>
    </row>
    <row r="371" spans="5:7">
      <c r="E371" s="11">
        <v>2</v>
      </c>
      <c r="F371" s="1" t="s">
        <v>123</v>
      </c>
      <c r="G371" s="12">
        <v>0.98864956817923377</v>
      </c>
    </row>
    <row r="372" spans="5:7">
      <c r="E372" s="11">
        <v>2</v>
      </c>
      <c r="F372" s="1" t="s">
        <v>123</v>
      </c>
      <c r="G372" s="12">
        <v>0.92316018804176803</v>
      </c>
    </row>
    <row r="373" spans="5:7">
      <c r="E373" s="11">
        <v>2</v>
      </c>
      <c r="F373" s="1" t="s">
        <v>123</v>
      </c>
      <c r="G373" s="12">
        <v>0.7407055467039696</v>
      </c>
    </row>
    <row r="374" spans="5:7">
      <c r="E374" s="11">
        <v>2</v>
      </c>
      <c r="F374" s="1" t="s">
        <v>123</v>
      </c>
      <c r="G374" s="12">
        <v>0.66466416925535232</v>
      </c>
    </row>
    <row r="375" spans="5:7">
      <c r="E375" s="11">
        <v>3</v>
      </c>
      <c r="F375" s="1" t="s">
        <v>123</v>
      </c>
      <c r="G375" s="12">
        <v>0.79234991843924074</v>
      </c>
    </row>
    <row r="376" spans="5:7">
      <c r="E376" s="11">
        <v>3</v>
      </c>
      <c r="F376" s="1" t="s">
        <v>123</v>
      </c>
      <c r="G376" s="12">
        <v>0.46710266112185189</v>
      </c>
    </row>
    <row r="377" spans="5:7">
      <c r="E377" s="11">
        <v>3</v>
      </c>
      <c r="F377" s="1" t="s">
        <v>123</v>
      </c>
      <c r="G377" s="12">
        <v>0.80301706239828885</v>
      </c>
    </row>
    <row r="378" spans="5:7">
      <c r="E378" s="11">
        <v>3</v>
      </c>
      <c r="F378" s="1" t="s">
        <v>123</v>
      </c>
      <c r="G378" s="12">
        <v>0.62197751539520008</v>
      </c>
    </row>
    <row r="379" spans="5:7">
      <c r="E379" s="11">
        <v>3</v>
      </c>
      <c r="F379" s="1" t="s">
        <v>123</v>
      </c>
      <c r="G379" s="12">
        <v>0.84679260600381601</v>
      </c>
    </row>
    <row r="380" spans="5:7">
      <c r="E380" s="11">
        <v>3</v>
      </c>
      <c r="F380" s="1" t="s">
        <v>123</v>
      </c>
      <c r="G380" s="12">
        <v>0.45069941144897607</v>
      </c>
    </row>
    <row r="381" spans="5:7">
      <c r="E381" s="11">
        <v>3</v>
      </c>
      <c r="F381" s="1" t="s">
        <v>123</v>
      </c>
      <c r="G381" s="12">
        <v>0.63016656105244095</v>
      </c>
    </row>
    <row r="382" spans="5:7">
      <c r="E382" s="11">
        <v>3</v>
      </c>
      <c r="F382" s="1" t="s">
        <v>123</v>
      </c>
      <c r="G382" s="12">
        <v>0.56485546266166586</v>
      </c>
    </row>
    <row r="383" spans="5:7">
      <c r="E383" s="11">
        <v>3</v>
      </c>
      <c r="F383" s="1" t="s">
        <v>123</v>
      </c>
      <c r="G383" s="12">
        <v>0.73467438182103895</v>
      </c>
    </row>
    <row r="384" spans="5:7">
      <c r="E384" s="11">
        <v>3</v>
      </c>
      <c r="F384" s="1" t="s">
        <v>123</v>
      </c>
      <c r="G384" s="12">
        <v>0.69003087485091918</v>
      </c>
    </row>
    <row r="385" spans="5:7">
      <c r="E385" s="11">
        <v>3</v>
      </c>
      <c r="F385" s="1" t="s">
        <v>123</v>
      </c>
      <c r="G385" s="12">
        <v>0.77097789298355368</v>
      </c>
    </row>
    <row r="386" spans="5:7">
      <c r="E386" s="11">
        <v>3</v>
      </c>
      <c r="F386" s="1" t="s">
        <v>123</v>
      </c>
      <c r="G386" s="12">
        <v>0.78774593885314215</v>
      </c>
    </row>
    <row r="387" spans="5:7">
      <c r="E387" s="11">
        <v>3</v>
      </c>
      <c r="F387" s="1" t="s">
        <v>123</v>
      </c>
      <c r="G387" s="12">
        <v>0.98657244524077548</v>
      </c>
    </row>
    <row r="388" spans="5:7">
      <c r="E388" s="11">
        <v>3</v>
      </c>
      <c r="F388" s="1" t="s">
        <v>123</v>
      </c>
      <c r="G388" s="12">
        <v>0.84391197396770512</v>
      </c>
    </row>
    <row r="389" spans="5:7">
      <c r="E389" s="11">
        <v>3</v>
      </c>
      <c r="F389" s="1" t="s">
        <v>123</v>
      </c>
      <c r="G389" s="12">
        <v>0.99808239420602185</v>
      </c>
    </row>
    <row r="390" spans="5:7">
      <c r="E390" s="11">
        <v>3</v>
      </c>
      <c r="F390" s="1" t="s">
        <v>123</v>
      </c>
      <c r="G390" s="12">
        <v>0.81518112868177872</v>
      </c>
    </row>
    <row r="391" spans="5:7">
      <c r="E391" s="11">
        <v>3</v>
      </c>
      <c r="F391" s="1" t="s">
        <v>123</v>
      </c>
      <c r="G391" s="12">
        <v>0.49536807677748973</v>
      </c>
    </row>
    <row r="392" spans="5:7">
      <c r="E392" s="11">
        <v>3</v>
      </c>
      <c r="F392" s="1" t="s">
        <v>123</v>
      </c>
      <c r="G392" s="12">
        <v>0.59078115098666351</v>
      </c>
    </row>
    <row r="393" spans="5:7">
      <c r="E393" s="11">
        <v>3</v>
      </c>
      <c r="F393" s="1" t="s">
        <v>123</v>
      </c>
      <c r="G393" s="12">
        <v>0.57563581923348672</v>
      </c>
    </row>
    <row r="394" spans="5:7">
      <c r="E394" s="11">
        <v>3</v>
      </c>
      <c r="F394" s="1" t="s">
        <v>123</v>
      </c>
      <c r="G394" s="12">
        <v>0.47395831378421172</v>
      </c>
    </row>
    <row r="395" spans="5:7">
      <c r="E395" s="11">
        <v>3</v>
      </c>
      <c r="F395" s="1" t="s">
        <v>123</v>
      </c>
      <c r="G395" s="12">
        <v>1.1870461295012393</v>
      </c>
    </row>
    <row r="396" spans="5:7">
      <c r="E396" s="11">
        <v>3</v>
      </c>
      <c r="F396" s="1" t="s">
        <v>123</v>
      </c>
      <c r="G396" s="12">
        <v>0.76727215014435746</v>
      </c>
    </row>
    <row r="397" spans="5:7">
      <c r="E397" s="11">
        <v>3</v>
      </c>
      <c r="F397" s="1" t="s">
        <v>123</v>
      </c>
      <c r="G397" s="12">
        <v>0.72791875309466569</v>
      </c>
    </row>
    <row r="398" spans="5:7">
      <c r="E398" s="11">
        <v>3</v>
      </c>
      <c r="F398" s="1" t="s">
        <v>123</v>
      </c>
      <c r="G398" s="12">
        <v>0.62343508695331906</v>
      </c>
    </row>
    <row r="399" spans="5:7">
      <c r="E399" s="11">
        <v>3</v>
      </c>
      <c r="F399" s="1" t="s">
        <v>123</v>
      </c>
      <c r="G399" s="12">
        <v>0.5801516431908641</v>
      </c>
    </row>
    <row r="400" spans="5:7">
      <c r="E400" s="11">
        <v>3</v>
      </c>
      <c r="F400" s="1" t="s">
        <v>123</v>
      </c>
      <c r="G400" s="12">
        <v>1.1150349705421199</v>
      </c>
    </row>
    <row r="401" spans="5:7">
      <c r="E401" s="11">
        <v>3</v>
      </c>
      <c r="F401" s="1" t="s">
        <v>123</v>
      </c>
      <c r="G401" s="12">
        <v>0.58638414151312523</v>
      </c>
    </row>
    <row r="402" spans="5:7">
      <c r="E402" s="11">
        <v>3</v>
      </c>
      <c r="F402" s="1" t="s">
        <v>123</v>
      </c>
      <c r="G402" s="12">
        <v>0.9368993178578735</v>
      </c>
    </row>
    <row r="403" spans="5:7">
      <c r="E403" s="11">
        <v>3</v>
      </c>
      <c r="F403" s="1" t="s">
        <v>123</v>
      </c>
      <c r="G403" s="12">
        <v>0.81300360280196804</v>
      </c>
    </row>
    <row r="404" spans="5:7">
      <c r="E404" s="11">
        <v>3</v>
      </c>
      <c r="F404" s="1" t="s">
        <v>123</v>
      </c>
      <c r="G404" s="12">
        <v>0.66839905574109726</v>
      </c>
    </row>
    <row r="405" spans="5:7">
      <c r="E405" s="11">
        <v>3</v>
      </c>
      <c r="F405" s="1" t="s">
        <v>123</v>
      </c>
      <c r="G405" s="12">
        <v>0.83905835693473296</v>
      </c>
    </row>
    <row r="406" spans="5:7">
      <c r="E406" s="11">
        <v>3</v>
      </c>
      <c r="F406" s="1" t="s">
        <v>123</v>
      </c>
      <c r="G406" s="12">
        <v>0.68655401900679214</v>
      </c>
    </row>
    <row r="407" spans="5:7">
      <c r="E407" s="11">
        <v>3</v>
      </c>
      <c r="F407" s="1" t="s">
        <v>123</v>
      </c>
      <c r="G407" s="12">
        <v>0.5164504819947594</v>
      </c>
    </row>
    <row r="408" spans="5:7">
      <c r="E408" s="11">
        <v>3</v>
      </c>
      <c r="F408" s="1" t="s">
        <v>123</v>
      </c>
      <c r="G408" s="12">
        <v>0.42695921627617678</v>
      </c>
    </row>
    <row r="409" spans="5:7">
      <c r="E409" s="11">
        <v>3</v>
      </c>
      <c r="F409" s="1" t="s">
        <v>123</v>
      </c>
      <c r="G409" s="12">
        <v>0.54450334068519179</v>
      </c>
    </row>
    <row r="410" spans="5:7">
      <c r="E410" s="11">
        <v>1</v>
      </c>
      <c r="F410" s="1" t="s">
        <v>124</v>
      </c>
      <c r="G410" s="12">
        <v>0.79622485517201003</v>
      </c>
    </row>
    <row r="411" spans="5:7">
      <c r="E411" s="11">
        <v>1</v>
      </c>
      <c r="F411" s="1" t="s">
        <v>124</v>
      </c>
      <c r="G411" s="12">
        <v>0.75857051990106006</v>
      </c>
    </row>
    <row r="412" spans="5:7">
      <c r="E412" s="11">
        <v>1</v>
      </c>
      <c r="F412" s="1" t="s">
        <v>124</v>
      </c>
      <c r="G412" s="12">
        <v>0.55200755354751818</v>
      </c>
    </row>
    <row r="413" spans="5:7">
      <c r="E413" s="11">
        <v>1</v>
      </c>
      <c r="F413" s="1" t="s">
        <v>124</v>
      </c>
      <c r="G413" s="12">
        <v>0.48477277273164732</v>
      </c>
    </row>
    <row r="414" spans="5:7">
      <c r="E414" s="11">
        <v>1</v>
      </c>
      <c r="F414" s="1" t="s">
        <v>124</v>
      </c>
      <c r="G414" s="12">
        <v>0.534278935067244</v>
      </c>
    </row>
    <row r="415" spans="5:7">
      <c r="E415" s="11">
        <v>1</v>
      </c>
      <c r="F415" s="1" t="s">
        <v>124</v>
      </c>
      <c r="G415" s="12">
        <v>0.46510606346536842</v>
      </c>
    </row>
    <row r="416" spans="5:7">
      <c r="E416" s="11">
        <v>1</v>
      </c>
      <c r="F416" s="1" t="s">
        <v>124</v>
      </c>
      <c r="G416" s="12">
        <v>0.51332611947292517</v>
      </c>
    </row>
    <row r="417" spans="5:7">
      <c r="E417" s="11">
        <v>1</v>
      </c>
      <c r="F417" s="1" t="s">
        <v>124</v>
      </c>
      <c r="G417" s="12">
        <v>0.96867920995065659</v>
      </c>
    </row>
    <row r="418" spans="5:7">
      <c r="E418" s="11">
        <v>1</v>
      </c>
      <c r="F418" s="1" t="s">
        <v>124</v>
      </c>
      <c r="G418" s="12">
        <v>0.56946823320945072</v>
      </c>
    </row>
    <row r="419" spans="5:7">
      <c r="E419" s="11">
        <v>1</v>
      </c>
      <c r="F419" s="1" t="s">
        <v>124</v>
      </c>
      <c r="G419" s="12">
        <v>0.58249899107480085</v>
      </c>
    </row>
    <row r="420" spans="5:7">
      <c r="E420" s="11">
        <v>1</v>
      </c>
      <c r="F420" s="1" t="s">
        <v>124</v>
      </c>
      <c r="G420" s="12">
        <v>0.48158911034723878</v>
      </c>
    </row>
    <row r="421" spans="5:7">
      <c r="E421" s="11">
        <v>1</v>
      </c>
      <c r="F421" s="1" t="s">
        <v>124</v>
      </c>
      <c r="G421" s="12">
        <v>0.48407896765370462</v>
      </c>
    </row>
    <row r="422" spans="5:7">
      <c r="E422" s="11">
        <v>1</v>
      </c>
      <c r="F422" s="1" t="s">
        <v>124</v>
      </c>
      <c r="G422" s="12">
        <v>0.48515812251760376</v>
      </c>
    </row>
    <row r="423" spans="5:7">
      <c r="E423" s="11">
        <v>1</v>
      </c>
      <c r="F423" s="1" t="s">
        <v>124</v>
      </c>
      <c r="G423" s="12">
        <v>0.68131727229645889</v>
      </c>
    </row>
    <row r="424" spans="5:7">
      <c r="E424" s="11">
        <v>1</v>
      </c>
      <c r="F424" s="1" t="s">
        <v>124</v>
      </c>
      <c r="G424" s="12">
        <v>0.44041220126328345</v>
      </c>
    </row>
    <row r="425" spans="5:7">
      <c r="E425" s="11">
        <v>1</v>
      </c>
      <c r="F425" s="1" t="s">
        <v>124</v>
      </c>
      <c r="G425" s="12">
        <v>0.40138710097421121</v>
      </c>
    </row>
    <row r="426" spans="5:7">
      <c r="E426" s="11">
        <v>1</v>
      </c>
      <c r="F426" s="1" t="s">
        <v>124</v>
      </c>
      <c r="G426" s="12">
        <v>0.41028687813492087</v>
      </c>
    </row>
    <row r="427" spans="5:7">
      <c r="E427" s="11">
        <v>1</v>
      </c>
      <c r="F427" s="1" t="s">
        <v>124</v>
      </c>
      <c r="G427" s="12">
        <v>0.67310009309182994</v>
      </c>
    </row>
    <row r="428" spans="5:7">
      <c r="E428" s="11">
        <v>1</v>
      </c>
      <c r="F428" s="1" t="s">
        <v>124</v>
      </c>
      <c r="G428" s="12">
        <v>0.48239898185925278</v>
      </c>
    </row>
    <row r="429" spans="5:7">
      <c r="E429" s="11">
        <v>1</v>
      </c>
      <c r="F429" s="1" t="s">
        <v>124</v>
      </c>
      <c r="G429" s="12">
        <v>0.59582219908887801</v>
      </c>
    </row>
    <row r="430" spans="5:7">
      <c r="E430" s="11">
        <v>1</v>
      </c>
      <c r="F430" s="1" t="s">
        <v>124</v>
      </c>
      <c r="G430" s="12">
        <v>0.44465202692913641</v>
      </c>
    </row>
    <row r="431" spans="5:7">
      <c r="E431" s="11">
        <v>1</v>
      </c>
      <c r="F431" s="1" t="s">
        <v>124</v>
      </c>
      <c r="G431" s="12">
        <v>0.36341881398011394</v>
      </c>
    </row>
    <row r="432" spans="5:7">
      <c r="E432" s="11">
        <v>1</v>
      </c>
      <c r="F432" s="1" t="s">
        <v>124</v>
      </c>
      <c r="G432" s="12">
        <v>0.53170132294138039</v>
      </c>
    </row>
    <row r="433" spans="5:7">
      <c r="E433" s="11">
        <v>1</v>
      </c>
      <c r="F433" s="1" t="s">
        <v>124</v>
      </c>
      <c r="G433" s="12">
        <v>0.58523616011407031</v>
      </c>
    </row>
    <row r="434" spans="5:7">
      <c r="E434" s="11">
        <v>1</v>
      </c>
      <c r="F434" s="1" t="s">
        <v>124</v>
      </c>
      <c r="G434" s="12">
        <v>0.46161080378179742</v>
      </c>
    </row>
    <row r="435" spans="5:7">
      <c r="E435" s="11">
        <v>1</v>
      </c>
      <c r="F435" s="1" t="s">
        <v>124</v>
      </c>
      <c r="G435" s="12">
        <v>0.44681146371003549</v>
      </c>
    </row>
    <row r="436" spans="5:7">
      <c r="E436" s="11">
        <v>2</v>
      </c>
      <c r="F436" s="1" t="s">
        <v>124</v>
      </c>
      <c r="G436" s="12">
        <v>0.79626374169429137</v>
      </c>
    </row>
    <row r="437" spans="5:7">
      <c r="E437" s="11">
        <v>2</v>
      </c>
      <c r="F437" s="1" t="s">
        <v>124</v>
      </c>
      <c r="G437" s="12">
        <v>0.89919753137457914</v>
      </c>
    </row>
    <row r="438" spans="5:7">
      <c r="E438" s="11">
        <v>2</v>
      </c>
      <c r="F438" s="1" t="s">
        <v>124</v>
      </c>
      <c r="G438" s="12">
        <v>0.59449286206474861</v>
      </c>
    </row>
    <row r="439" spans="5:7">
      <c r="E439" s="11">
        <v>2</v>
      </c>
      <c r="F439" s="1" t="s">
        <v>124</v>
      </c>
      <c r="G439" s="12">
        <v>1.1630586655577531</v>
      </c>
    </row>
    <row r="440" spans="5:7">
      <c r="E440" s="11">
        <v>2</v>
      </c>
      <c r="F440" s="1" t="s">
        <v>124</v>
      </c>
      <c r="G440" s="12">
        <v>0.741884261702906</v>
      </c>
    </row>
    <row r="441" spans="5:7">
      <c r="E441" s="11">
        <v>2</v>
      </c>
      <c r="F441" s="1" t="s">
        <v>124</v>
      </c>
      <c r="G441" s="12">
        <v>0.5887462586064226</v>
      </c>
    </row>
    <row r="442" spans="5:7">
      <c r="E442" s="11">
        <v>2</v>
      </c>
      <c r="F442" s="1" t="s">
        <v>124</v>
      </c>
      <c r="G442" s="12">
        <v>0.69978365706974055</v>
      </c>
    </row>
    <row r="443" spans="5:7">
      <c r="E443" s="11">
        <v>2</v>
      </c>
      <c r="F443" s="1" t="s">
        <v>124</v>
      </c>
      <c r="G443" s="12">
        <v>0.62934286936572936</v>
      </c>
    </row>
    <row r="444" spans="5:7">
      <c r="E444" s="11">
        <v>2</v>
      </c>
      <c r="F444" s="1" t="s">
        <v>124</v>
      </c>
      <c r="G444" s="12">
        <v>0.63508947282405526</v>
      </c>
    </row>
    <row r="445" spans="5:7">
      <c r="E445" s="11">
        <v>2</v>
      </c>
      <c r="F445" s="1" t="s">
        <v>124</v>
      </c>
      <c r="G445" s="12">
        <v>1.3137610964853756</v>
      </c>
    </row>
    <row r="446" spans="5:7">
      <c r="E446" s="11">
        <v>2</v>
      </c>
      <c r="F446" s="1" t="s">
        <v>124</v>
      </c>
      <c r="G446" s="12">
        <v>0.76077397580517658</v>
      </c>
    </row>
    <row r="447" spans="5:7">
      <c r="E447" s="11">
        <v>2</v>
      </c>
      <c r="F447" s="1" t="s">
        <v>124</v>
      </c>
      <c r="G447" s="12">
        <v>0.95970221746478657</v>
      </c>
    </row>
    <row r="448" spans="5:7">
      <c r="E448" s="11">
        <v>2</v>
      </c>
      <c r="F448" s="1" t="s">
        <v>124</v>
      </c>
      <c r="G448" s="12">
        <v>0.92776272858940145</v>
      </c>
    </row>
    <row r="449" spans="5:7">
      <c r="E449" s="11">
        <v>2</v>
      </c>
      <c r="F449" s="1" t="s">
        <v>124</v>
      </c>
      <c r="G449" s="12">
        <v>0.72845294299180352</v>
      </c>
    </row>
    <row r="450" spans="5:7">
      <c r="E450" s="11">
        <v>2</v>
      </c>
      <c r="F450" s="1" t="s">
        <v>124</v>
      </c>
      <c r="G450" s="12">
        <v>0.8334476304449463</v>
      </c>
    </row>
    <row r="451" spans="5:7">
      <c r="E451" s="11">
        <v>2</v>
      </c>
      <c r="F451" s="1" t="s">
        <v>124</v>
      </c>
      <c r="G451" s="12">
        <v>0.91688458117935645</v>
      </c>
    </row>
    <row r="452" spans="5:7">
      <c r="E452" s="11">
        <v>2</v>
      </c>
      <c r="F452" s="1" t="s">
        <v>124</v>
      </c>
      <c r="G452" s="12">
        <v>0.86347245191439159</v>
      </c>
    </row>
    <row r="453" spans="5:7">
      <c r="E453" s="11">
        <v>2</v>
      </c>
      <c r="F453" s="1" t="s">
        <v>124</v>
      </c>
      <c r="G453" s="12">
        <v>0.94444160910336794</v>
      </c>
    </row>
    <row r="454" spans="5:7">
      <c r="E454" s="11">
        <v>2</v>
      </c>
      <c r="F454" s="1" t="s">
        <v>124</v>
      </c>
      <c r="G454" s="12">
        <v>1.0933885505639793</v>
      </c>
    </row>
    <row r="455" spans="5:7">
      <c r="E455" s="11">
        <v>2</v>
      </c>
      <c r="F455" s="1" t="s">
        <v>124</v>
      </c>
      <c r="G455" s="12">
        <v>0.59748800195102547</v>
      </c>
    </row>
    <row r="456" spans="5:7">
      <c r="E456" s="11">
        <v>2</v>
      </c>
      <c r="F456" s="1" t="s">
        <v>124</v>
      </c>
      <c r="G456" s="12">
        <v>0.51957185182424648</v>
      </c>
    </row>
    <row r="457" spans="5:7">
      <c r="E457" s="11">
        <v>2</v>
      </c>
      <c r="F457" s="1" t="s">
        <v>124</v>
      </c>
      <c r="G457" s="12">
        <v>0.59954049302245205</v>
      </c>
    </row>
    <row r="458" spans="5:7">
      <c r="E458" s="11">
        <v>2</v>
      </c>
      <c r="F458" s="1" t="s">
        <v>124</v>
      </c>
      <c r="G458" s="12">
        <v>0.61646513251306811</v>
      </c>
    </row>
    <row r="459" spans="5:7">
      <c r="E459" s="11">
        <v>2</v>
      </c>
      <c r="F459" s="1" t="s">
        <v>124</v>
      </c>
      <c r="G459" s="12">
        <v>0.49902450951357141</v>
      </c>
    </row>
    <row r="460" spans="5:7">
      <c r="E460" s="11">
        <v>2</v>
      </c>
      <c r="F460" s="1" t="s">
        <v>124</v>
      </c>
      <c r="G460" s="12">
        <v>0.66739607215977947</v>
      </c>
    </row>
    <row r="461" spans="5:7">
      <c r="E461" s="11">
        <v>2</v>
      </c>
      <c r="F461" s="1" t="s">
        <v>124</v>
      </c>
      <c r="G461" s="12">
        <v>0.48363643437697423</v>
      </c>
    </row>
    <row r="462" spans="5:7">
      <c r="E462" s="11">
        <v>2</v>
      </c>
      <c r="F462" s="1" t="s">
        <v>124</v>
      </c>
      <c r="G462" s="12">
        <v>0.72184877244270917</v>
      </c>
    </row>
    <row r="463" spans="5:7">
      <c r="E463" s="11">
        <v>2</v>
      </c>
      <c r="F463" s="1" t="s">
        <v>124</v>
      </c>
      <c r="G463" s="12">
        <v>0.61295327538674271</v>
      </c>
    </row>
    <row r="464" spans="5:7">
      <c r="E464" s="11">
        <v>2</v>
      </c>
      <c r="F464" s="1" t="s">
        <v>124</v>
      </c>
      <c r="G464" s="12">
        <v>1.0821438059930408</v>
      </c>
    </row>
    <row r="465" spans="5:7">
      <c r="E465" s="11">
        <v>2</v>
      </c>
      <c r="F465" s="1" t="s">
        <v>124</v>
      </c>
      <c r="G465" s="12">
        <v>0.49010993833429445</v>
      </c>
    </row>
    <row r="466" spans="5:7">
      <c r="E466" s="11">
        <v>2</v>
      </c>
      <c r="F466" s="1" t="s">
        <v>124</v>
      </c>
      <c r="G466" s="12">
        <v>0.50035020785149531</v>
      </c>
    </row>
    <row r="467" spans="5:7">
      <c r="E467" s="11">
        <v>2</v>
      </c>
      <c r="F467" s="1" t="s">
        <v>124</v>
      </c>
      <c r="G467" s="12">
        <v>0.63639950286573654</v>
      </c>
    </row>
    <row r="468" spans="5:7">
      <c r="E468" s="11">
        <v>2</v>
      </c>
      <c r="F468" s="1" t="s">
        <v>124</v>
      </c>
      <c r="G468" s="12">
        <v>0.4131882254933979</v>
      </c>
    </row>
    <row r="469" spans="5:7">
      <c r="E469" s="11">
        <v>2</v>
      </c>
      <c r="F469" s="1" t="s">
        <v>124</v>
      </c>
      <c r="G469" s="12">
        <v>1.3798179811649403</v>
      </c>
    </row>
    <row r="470" spans="5:7">
      <c r="E470" s="11">
        <v>2</v>
      </c>
      <c r="F470" s="1" t="s">
        <v>124</v>
      </c>
      <c r="G470" s="12">
        <v>0.64837885127757411</v>
      </c>
    </row>
    <row r="471" spans="5:7">
      <c r="E471" s="11">
        <v>2</v>
      </c>
      <c r="F471" s="1" t="s">
        <v>124</v>
      </c>
      <c r="G471" s="12">
        <v>0.89481625454320046</v>
      </c>
    </row>
    <row r="472" spans="5:7">
      <c r="E472" s="11">
        <v>2</v>
      </c>
      <c r="F472" s="1" t="s">
        <v>124</v>
      </c>
      <c r="G472" s="12">
        <v>0.73815482418404643</v>
      </c>
    </row>
    <row r="473" spans="5:7">
      <c r="E473" s="11">
        <v>2</v>
      </c>
      <c r="F473" s="1" t="s">
        <v>124</v>
      </c>
      <c r="G473" s="12">
        <v>1.0014529067477211</v>
      </c>
    </row>
    <row r="474" spans="5:7">
      <c r="E474" s="11">
        <v>2</v>
      </c>
      <c r="F474" s="1" t="s">
        <v>124</v>
      </c>
      <c r="G474" s="12">
        <v>0.65327987924302366</v>
      </c>
    </row>
    <row r="475" spans="5:7">
      <c r="E475" s="11">
        <v>2</v>
      </c>
      <c r="F475" s="1" t="s">
        <v>124</v>
      </c>
      <c r="G475" s="12">
        <v>0.60585564653944557</v>
      </c>
    </row>
    <row r="476" spans="5:7">
      <c r="E476" s="11">
        <v>2</v>
      </c>
      <c r="F476" s="1" t="s">
        <v>124</v>
      </c>
      <c r="G476" s="12">
        <v>0.61985858358358736</v>
      </c>
    </row>
    <row r="477" spans="5:7">
      <c r="E477" s="11">
        <v>3</v>
      </c>
      <c r="F477" s="1" t="s">
        <v>124</v>
      </c>
      <c r="G477" s="12">
        <v>0.94650781228178793</v>
      </c>
    </row>
    <row r="478" spans="5:7">
      <c r="E478" s="11">
        <v>3</v>
      </c>
      <c r="F478" s="1" t="s">
        <v>124</v>
      </c>
      <c r="G478" s="12">
        <v>0.77833811131331676</v>
      </c>
    </row>
    <row r="479" spans="5:7">
      <c r="E479" s="11">
        <v>3</v>
      </c>
      <c r="F479" s="1" t="s">
        <v>124</v>
      </c>
      <c r="G479" s="12">
        <v>0.64542685824626878</v>
      </c>
    </row>
    <row r="480" spans="5:7">
      <c r="E480" s="11">
        <v>3</v>
      </c>
      <c r="F480" s="1" t="s">
        <v>124</v>
      </c>
      <c r="G480" s="12">
        <v>0.99535907977849425</v>
      </c>
    </row>
    <row r="481" spans="5:7">
      <c r="E481" s="11">
        <v>3</v>
      </c>
      <c r="F481" s="1" t="s">
        <v>124</v>
      </c>
      <c r="G481" s="12">
        <v>0.63601134418514582</v>
      </c>
    </row>
    <row r="482" spans="5:7">
      <c r="E482" s="11">
        <v>3</v>
      </c>
      <c r="F482" s="1" t="s">
        <v>124</v>
      </c>
      <c r="G482" s="12">
        <v>0.52249472395526986</v>
      </c>
    </row>
    <row r="483" spans="5:7">
      <c r="E483" s="11">
        <v>3</v>
      </c>
      <c r="F483" s="1" t="s">
        <v>124</v>
      </c>
      <c r="G483" s="12">
        <v>0.75874455916499417</v>
      </c>
    </row>
    <row r="484" spans="5:7">
      <c r="E484" s="11">
        <v>3</v>
      </c>
      <c r="F484" s="1" t="s">
        <v>124</v>
      </c>
      <c r="G484" s="12">
        <v>0.66964528437884008</v>
      </c>
    </row>
    <row r="485" spans="5:7">
      <c r="E485" s="11">
        <v>3</v>
      </c>
      <c r="F485" s="1" t="s">
        <v>124</v>
      </c>
      <c r="G485" s="12">
        <v>0.96555433632444676</v>
      </c>
    </row>
    <row r="486" spans="5:7">
      <c r="E486" s="11">
        <v>3</v>
      </c>
      <c r="F486" s="1" t="s">
        <v>124</v>
      </c>
      <c r="G486" s="12">
        <v>0.59510027252519637</v>
      </c>
    </row>
    <row r="487" spans="5:7">
      <c r="E487" s="11">
        <v>3</v>
      </c>
      <c r="F487" s="1" t="s">
        <v>124</v>
      </c>
      <c r="G487" s="12">
        <v>0.94435285307765782</v>
      </c>
    </row>
    <row r="488" spans="5:7">
      <c r="E488" s="11">
        <v>3</v>
      </c>
      <c r="F488" s="1" t="s">
        <v>124</v>
      </c>
      <c r="G488" s="12">
        <v>0.71345726265973408</v>
      </c>
    </row>
    <row r="489" spans="5:7">
      <c r="E489" s="11">
        <v>3</v>
      </c>
      <c r="F489" s="1" t="s">
        <v>124</v>
      </c>
      <c r="G489" s="12">
        <v>0.59166891440785052</v>
      </c>
    </row>
    <row r="490" spans="5:7">
      <c r="E490" s="11">
        <v>3</v>
      </c>
      <c r="F490" s="1" t="s">
        <v>124</v>
      </c>
      <c r="G490" s="12">
        <v>0.71223059357430607</v>
      </c>
    </row>
    <row r="491" spans="5:7">
      <c r="E491" s="11">
        <v>3</v>
      </c>
      <c r="F491" s="1" t="s">
        <v>124</v>
      </c>
      <c r="G491" s="12">
        <v>0.66057787911223065</v>
      </c>
    </row>
    <row r="492" spans="5:7">
      <c r="E492" s="11">
        <v>3</v>
      </c>
      <c r="F492" s="1" t="s">
        <v>124</v>
      </c>
      <c r="G492" s="12">
        <v>0.71952430164982384</v>
      </c>
    </row>
    <row r="493" spans="5:7">
      <c r="E493" s="11">
        <v>3</v>
      </c>
      <c r="F493" s="1" t="s">
        <v>124</v>
      </c>
      <c r="G493" s="12">
        <v>0.74841733159443158</v>
      </c>
    </row>
    <row r="494" spans="5:7">
      <c r="E494" s="11">
        <v>3</v>
      </c>
      <c r="F494" s="1" t="s">
        <v>124</v>
      </c>
      <c r="G494" s="12">
        <v>0.86528242689534063</v>
      </c>
    </row>
    <row r="495" spans="5:7">
      <c r="E495" s="11">
        <v>3</v>
      </c>
      <c r="F495" s="1" t="s">
        <v>124</v>
      </c>
      <c r="G495" s="12">
        <v>0.54081187719037693</v>
      </c>
    </row>
    <row r="496" spans="5:7">
      <c r="E496" s="11">
        <v>3</v>
      </c>
      <c r="F496" s="1" t="s">
        <v>124</v>
      </c>
      <c r="G496" s="12">
        <v>0.5688097702348075</v>
      </c>
    </row>
    <row r="497" spans="5:7">
      <c r="E497" s="11">
        <v>3</v>
      </c>
      <c r="F497" s="1" t="s">
        <v>124</v>
      </c>
      <c r="G497" s="12">
        <v>0.82252560074463221</v>
      </c>
    </row>
    <row r="498" spans="5:7">
      <c r="E498" s="11">
        <v>3</v>
      </c>
      <c r="F498" s="1" t="s">
        <v>124</v>
      </c>
      <c r="G498" s="12">
        <v>0.69084136484153891</v>
      </c>
    </row>
    <row r="499" spans="5:7">
      <c r="E499" s="11">
        <v>3</v>
      </c>
      <c r="F499" s="1" t="s">
        <v>124</v>
      </c>
      <c r="G499" s="12">
        <v>0.53787758782086426</v>
      </c>
    </row>
    <row r="500" spans="5:7">
      <c r="E500" s="11">
        <v>3</v>
      </c>
      <c r="F500" s="1" t="s">
        <v>124</v>
      </c>
      <c r="G500" s="12">
        <v>0.70747644120735165</v>
      </c>
    </row>
    <row r="501" spans="5:7">
      <c r="E501" s="11">
        <v>3</v>
      </c>
      <c r="F501" s="1" t="s">
        <v>124</v>
      </c>
      <c r="G501" s="12">
        <v>0.52546199250404424</v>
      </c>
    </row>
    <row r="502" spans="5:7">
      <c r="E502" s="11">
        <v>3</v>
      </c>
      <c r="F502" s="1" t="s">
        <v>124</v>
      </c>
      <c r="G502" s="12">
        <v>0.51881403315347319</v>
      </c>
    </row>
    <row r="503" spans="5:7">
      <c r="E503" s="11">
        <v>3</v>
      </c>
      <c r="F503" s="1" t="s">
        <v>124</v>
      </c>
      <c r="G503" s="12">
        <v>0.39351973078140828</v>
      </c>
    </row>
    <row r="504" spans="5:7">
      <c r="E504" s="11">
        <v>3</v>
      </c>
      <c r="F504" s="1" t="s">
        <v>124</v>
      </c>
      <c r="G504" s="12">
        <v>0.74622584810691328</v>
      </c>
    </row>
    <row r="505" spans="5:7">
      <c r="E505" s="11">
        <v>3</v>
      </c>
      <c r="F505" s="1" t="s">
        <v>124</v>
      </c>
      <c r="G505" s="12">
        <v>0.69119045859739092</v>
      </c>
    </row>
    <row r="506" spans="5:7">
      <c r="E506" s="11">
        <v>3</v>
      </c>
      <c r="F506" s="1" t="s">
        <v>124</v>
      </c>
      <c r="G506" s="12">
        <v>0.90204308713194259</v>
      </c>
    </row>
    <row r="507" spans="5:7">
      <c r="E507" s="11">
        <v>3</v>
      </c>
      <c r="F507" s="1" t="s">
        <v>124</v>
      </c>
      <c r="G507" s="12">
        <v>0.43368069069376253</v>
      </c>
    </row>
    <row r="508" spans="5:7">
      <c r="E508" s="11">
        <v>3</v>
      </c>
      <c r="F508" s="1" t="s">
        <v>124</v>
      </c>
      <c r="G508" s="12">
        <v>0.59553876949396845</v>
      </c>
    </row>
    <row r="509" spans="5:7">
      <c r="E509" s="11">
        <v>3</v>
      </c>
      <c r="F509" s="1" t="s">
        <v>124</v>
      </c>
      <c r="G509" s="12">
        <v>0.60560177645613422</v>
      </c>
    </row>
    <row r="510" spans="5:7">
      <c r="E510" s="11">
        <v>3</v>
      </c>
      <c r="F510" s="1" t="s">
        <v>124</v>
      </c>
      <c r="G510" s="12">
        <v>0.82141760751953707</v>
      </c>
    </row>
    <row r="511" spans="5:7">
      <c r="E511" s="11">
        <v>3</v>
      </c>
      <c r="F511" s="1" t="s">
        <v>124</v>
      </c>
      <c r="G511" s="12">
        <v>0.58713016337475288</v>
      </c>
    </row>
    <row r="512" spans="5:7">
      <c r="E512" s="11">
        <v>3</v>
      </c>
      <c r="F512" s="1" t="s">
        <v>124</v>
      </c>
      <c r="G512" s="12">
        <v>0.76914461207806006</v>
      </c>
    </row>
    <row r="513" spans="5:7">
      <c r="E513" s="11">
        <v>3</v>
      </c>
      <c r="F513" s="1" t="s">
        <v>124</v>
      </c>
      <c r="G513" s="12">
        <v>0.74671154376722904</v>
      </c>
    </row>
    <row r="514" spans="5:7">
      <c r="E514" s="11">
        <v>3</v>
      </c>
      <c r="F514" s="1" t="s">
        <v>124</v>
      </c>
      <c r="G514" s="12">
        <v>0.62926426190713958</v>
      </c>
    </row>
    <row r="515" spans="5:7">
      <c r="E515" s="11">
        <v>3</v>
      </c>
      <c r="F515" s="1" t="s">
        <v>124</v>
      </c>
      <c r="G515" s="12">
        <v>0.80030502428518913</v>
      </c>
    </row>
    <row r="516" spans="5:7" ht="17" thickBot="1">
      <c r="E516" s="13">
        <v>3</v>
      </c>
      <c r="F516" s="14" t="s">
        <v>124</v>
      </c>
      <c r="G516" s="15">
        <v>0.83243682781294936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D498-1CF4-304E-B4B3-15DF718E9270}">
  <dimension ref="A1:G206"/>
  <sheetViews>
    <sheetView workbookViewId="0">
      <selection activeCell="I23" sqref="I23"/>
    </sheetView>
  </sheetViews>
  <sheetFormatPr baseColWidth="10" defaultRowHeight="16"/>
  <cols>
    <col min="1" max="16384" width="10.83203125" style="1"/>
  </cols>
  <sheetData>
    <row r="1" spans="1:7" ht="17" thickBot="1">
      <c r="A1" s="1" t="s">
        <v>111</v>
      </c>
      <c r="E1" s="1" t="s">
        <v>110</v>
      </c>
    </row>
    <row r="2" spans="1:7">
      <c r="A2" s="8" t="s">
        <v>7</v>
      </c>
      <c r="B2" s="9" t="s">
        <v>8</v>
      </c>
      <c r="C2" s="10" t="s">
        <v>131</v>
      </c>
      <c r="E2" s="1" t="s">
        <v>7</v>
      </c>
      <c r="F2" s="1" t="s">
        <v>8</v>
      </c>
      <c r="G2" s="1" t="s">
        <v>131</v>
      </c>
    </row>
    <row r="3" spans="1:7">
      <c r="A3" s="11">
        <v>1</v>
      </c>
      <c r="B3" s="1" t="s">
        <v>102</v>
      </c>
      <c r="C3" s="12">
        <v>1.1304997011236744</v>
      </c>
      <c r="E3" s="1">
        <v>1</v>
      </c>
      <c r="F3" s="1" t="s">
        <v>102</v>
      </c>
      <c r="G3" s="1">
        <v>1</v>
      </c>
    </row>
    <row r="4" spans="1:7">
      <c r="A4" s="11">
        <v>1</v>
      </c>
      <c r="B4" s="1" t="s">
        <v>102</v>
      </c>
      <c r="C4" s="12">
        <v>1.0323935472852483</v>
      </c>
      <c r="E4" s="1">
        <v>2</v>
      </c>
      <c r="F4" s="1" t="s">
        <v>102</v>
      </c>
      <c r="G4" s="1">
        <v>1</v>
      </c>
    </row>
    <row r="5" spans="1:7">
      <c r="A5" s="11">
        <v>1</v>
      </c>
      <c r="B5" s="1" t="s">
        <v>102</v>
      </c>
      <c r="C5" s="12">
        <v>0.84903292160398625</v>
      </c>
      <c r="E5" s="1">
        <v>3</v>
      </c>
      <c r="F5" s="1" t="s">
        <v>102</v>
      </c>
      <c r="G5" s="1">
        <v>1</v>
      </c>
    </row>
    <row r="6" spans="1:7">
      <c r="A6" s="11">
        <v>1</v>
      </c>
      <c r="B6" s="1" t="s">
        <v>102</v>
      </c>
      <c r="C6" s="12">
        <v>1.4209647928711715</v>
      </c>
      <c r="E6" s="1">
        <v>1</v>
      </c>
      <c r="F6" s="1" t="s">
        <v>103</v>
      </c>
      <c r="G6" s="1">
        <v>0.35968811087097963</v>
      </c>
    </row>
    <row r="7" spans="1:7">
      <c r="A7" s="11">
        <v>1</v>
      </c>
      <c r="B7" s="1" t="s">
        <v>102</v>
      </c>
      <c r="C7" s="12">
        <v>1.0433772522465954</v>
      </c>
      <c r="E7" s="1">
        <v>2</v>
      </c>
      <c r="F7" s="1" t="s">
        <v>103</v>
      </c>
      <c r="G7" s="1">
        <v>0.64980256855100005</v>
      </c>
    </row>
    <row r="8" spans="1:7">
      <c r="A8" s="11">
        <v>1</v>
      </c>
      <c r="B8" s="1" t="s">
        <v>102</v>
      </c>
      <c r="C8" s="12">
        <v>1.0372609617287607</v>
      </c>
      <c r="E8" s="1">
        <v>3</v>
      </c>
      <c r="F8" s="1" t="s">
        <v>103</v>
      </c>
      <c r="G8" s="1">
        <v>0.48788178541800925</v>
      </c>
    </row>
    <row r="9" spans="1:7">
      <c r="A9" s="11">
        <v>1</v>
      </c>
      <c r="B9" s="1" t="s">
        <v>102</v>
      </c>
      <c r="C9" s="12">
        <v>1.0997367879083177</v>
      </c>
      <c r="E9" s="1">
        <v>1</v>
      </c>
      <c r="F9" s="1" t="s">
        <v>104</v>
      </c>
      <c r="G9" s="1">
        <v>0.3207500044345577</v>
      </c>
    </row>
    <row r="10" spans="1:7">
      <c r="A10" s="11">
        <v>1</v>
      </c>
      <c r="B10" s="1" t="s">
        <v>102</v>
      </c>
      <c r="C10" s="12">
        <v>0.92917447345023829</v>
      </c>
      <c r="E10" s="1">
        <v>2</v>
      </c>
      <c r="F10" s="1" t="s">
        <v>104</v>
      </c>
      <c r="G10" s="1">
        <v>0.71811420059036002</v>
      </c>
    </row>
    <row r="11" spans="1:7">
      <c r="A11" s="11">
        <v>1</v>
      </c>
      <c r="B11" s="1" t="s">
        <v>102</v>
      </c>
      <c r="C11" s="12">
        <v>0.9686795191858506</v>
      </c>
      <c r="E11" s="1">
        <v>3</v>
      </c>
      <c r="F11" s="1" t="s">
        <v>104</v>
      </c>
      <c r="G11" s="1">
        <v>0.61157075961109242</v>
      </c>
    </row>
    <row r="12" spans="1:7">
      <c r="A12" s="11">
        <v>1</v>
      </c>
      <c r="B12" s="1" t="s">
        <v>102</v>
      </c>
      <c r="C12" s="12">
        <v>1.1894530563243737</v>
      </c>
      <c r="E12" s="1">
        <v>1</v>
      </c>
      <c r="F12" s="1" t="s">
        <v>95</v>
      </c>
      <c r="G12" s="1">
        <v>0.21671011080465052</v>
      </c>
    </row>
    <row r="13" spans="1:7">
      <c r="A13" s="11">
        <v>1</v>
      </c>
      <c r="B13" s="1" t="s">
        <v>102</v>
      </c>
      <c r="C13" s="12">
        <v>0.82394865857272737</v>
      </c>
      <c r="E13" s="1">
        <v>2</v>
      </c>
      <c r="F13" s="1" t="s">
        <v>95</v>
      </c>
      <c r="G13" s="1">
        <v>0.42190400923629717</v>
      </c>
    </row>
    <row r="14" spans="1:7">
      <c r="A14" s="11">
        <v>1</v>
      </c>
      <c r="B14" s="1" t="s">
        <v>102</v>
      </c>
      <c r="C14" s="12">
        <v>1.068365447887522</v>
      </c>
      <c r="E14" s="1">
        <v>3</v>
      </c>
      <c r="F14" s="1" t="s">
        <v>95</v>
      </c>
      <c r="G14" s="1">
        <v>0.31596412109845295</v>
      </c>
    </row>
    <row r="15" spans="1:7">
      <c r="A15" s="11">
        <v>1</v>
      </c>
      <c r="B15" s="1" t="s">
        <v>102</v>
      </c>
      <c r="C15" s="12">
        <v>0.83392899301282397</v>
      </c>
    </row>
    <row r="16" spans="1:7">
      <c r="A16" s="11">
        <v>1</v>
      </c>
      <c r="B16" s="1" t="s">
        <v>102</v>
      </c>
      <c r="C16" s="12">
        <v>0.77200822286629922</v>
      </c>
    </row>
    <row r="17" spans="1:3">
      <c r="A17" s="11">
        <v>1</v>
      </c>
      <c r="B17" s="1" t="s">
        <v>102</v>
      </c>
      <c r="C17" s="12">
        <v>0.97213794523781993</v>
      </c>
    </row>
    <row r="18" spans="1:3">
      <c r="A18" s="11">
        <v>1</v>
      </c>
      <c r="B18" s="1" t="s">
        <v>102</v>
      </c>
      <c r="C18" s="12">
        <v>0.77706777209047651</v>
      </c>
    </row>
    <row r="19" spans="1:3">
      <c r="A19" s="11">
        <v>1</v>
      </c>
      <c r="B19" s="1" t="s">
        <v>102</v>
      </c>
      <c r="C19" s="12">
        <v>1.0519699466041117</v>
      </c>
    </row>
    <row r="20" spans="1:3">
      <c r="A20" s="11">
        <v>1</v>
      </c>
      <c r="B20" s="1" t="s">
        <v>103</v>
      </c>
      <c r="C20" s="12">
        <v>0.28324835290596961</v>
      </c>
    </row>
    <row r="21" spans="1:3">
      <c r="A21" s="11">
        <v>1</v>
      </c>
      <c r="B21" s="1" t="s">
        <v>103</v>
      </c>
      <c r="C21" s="12">
        <v>0.32359134547575874</v>
      </c>
    </row>
    <row r="22" spans="1:3">
      <c r="A22" s="11">
        <v>1</v>
      </c>
      <c r="B22" s="1" t="s">
        <v>103</v>
      </c>
      <c r="C22" s="12">
        <v>0.2927001769851737</v>
      </c>
    </row>
    <row r="23" spans="1:3">
      <c r="A23" s="11">
        <v>1</v>
      </c>
      <c r="B23" s="1" t="s">
        <v>103</v>
      </c>
      <c r="C23" s="12">
        <v>0.37766229770817111</v>
      </c>
    </row>
    <row r="24" spans="1:3">
      <c r="A24" s="11">
        <v>1</v>
      </c>
      <c r="B24" s="1" t="s">
        <v>103</v>
      </c>
      <c r="C24" s="12">
        <v>0.27886140283334593</v>
      </c>
    </row>
    <row r="25" spans="1:3">
      <c r="A25" s="11">
        <v>1</v>
      </c>
      <c r="B25" s="1" t="s">
        <v>103</v>
      </c>
      <c r="C25" s="12">
        <v>0.33947040992882166</v>
      </c>
    </row>
    <row r="26" spans="1:3">
      <c r="A26" s="11">
        <v>1</v>
      </c>
      <c r="B26" s="1" t="s">
        <v>103</v>
      </c>
      <c r="C26" s="12">
        <v>0.27384867682168529</v>
      </c>
    </row>
    <row r="27" spans="1:3">
      <c r="A27" s="11">
        <v>1</v>
      </c>
      <c r="B27" s="1" t="s">
        <v>103</v>
      </c>
      <c r="C27" s="12">
        <v>0.36547270389568032</v>
      </c>
    </row>
    <row r="28" spans="1:3">
      <c r="A28" s="11">
        <v>1</v>
      </c>
      <c r="B28" s="1" t="s">
        <v>103</v>
      </c>
      <c r="C28" s="12">
        <v>0.44572846807717065</v>
      </c>
    </row>
    <row r="29" spans="1:3">
      <c r="A29" s="11">
        <v>1</v>
      </c>
      <c r="B29" s="1" t="s">
        <v>103</v>
      </c>
      <c r="C29" s="12">
        <v>0.32390423344527719</v>
      </c>
    </row>
    <row r="30" spans="1:3">
      <c r="A30" s="11">
        <v>1</v>
      </c>
      <c r="B30" s="1" t="s">
        <v>103</v>
      </c>
      <c r="C30" s="12">
        <v>0.37695178127738965</v>
      </c>
    </row>
    <row r="31" spans="1:3">
      <c r="A31" s="11">
        <v>1</v>
      </c>
      <c r="B31" s="1" t="s">
        <v>103</v>
      </c>
      <c r="C31" s="12">
        <v>0.39752416527322976</v>
      </c>
    </row>
    <row r="32" spans="1:3">
      <c r="A32" s="11">
        <v>1</v>
      </c>
      <c r="B32" s="1" t="s">
        <v>103</v>
      </c>
      <c r="C32" s="12">
        <v>0.29704149756224263</v>
      </c>
    </row>
    <row r="33" spans="1:3">
      <c r="A33" s="11">
        <v>1</v>
      </c>
      <c r="B33" s="1" t="s">
        <v>103</v>
      </c>
      <c r="C33" s="12">
        <v>0.37054409640162572</v>
      </c>
    </row>
    <row r="34" spans="1:3">
      <c r="A34" s="11">
        <v>1</v>
      </c>
      <c r="B34" s="1" t="s">
        <v>103</v>
      </c>
      <c r="C34" s="12">
        <v>0.50065986222575887</v>
      </c>
    </row>
    <row r="35" spans="1:3">
      <c r="A35" s="11">
        <v>1</v>
      </c>
      <c r="B35" s="1" t="s">
        <v>103</v>
      </c>
      <c r="C35" s="12">
        <v>0.37952007002718713</v>
      </c>
    </row>
    <row r="36" spans="1:3">
      <c r="A36" s="11">
        <v>1</v>
      </c>
      <c r="B36" s="1" t="s">
        <v>103</v>
      </c>
      <c r="C36" s="12">
        <v>0.48796834396216549</v>
      </c>
    </row>
    <row r="37" spans="1:3">
      <c r="A37" s="11">
        <v>1</v>
      </c>
      <c r="B37" s="1" t="s">
        <v>104</v>
      </c>
      <c r="C37" s="12">
        <v>0.24293064116709054</v>
      </c>
    </row>
    <row r="38" spans="1:3">
      <c r="A38" s="11">
        <v>1</v>
      </c>
      <c r="B38" s="1" t="s">
        <v>104</v>
      </c>
      <c r="C38" s="12">
        <v>0.24582469408723939</v>
      </c>
    </row>
    <row r="39" spans="1:3">
      <c r="A39" s="11">
        <v>1</v>
      </c>
      <c r="B39" s="1" t="s">
        <v>104</v>
      </c>
      <c r="C39" s="12">
        <v>0.2740343272706296</v>
      </c>
    </row>
    <row r="40" spans="1:3">
      <c r="A40" s="11">
        <v>1</v>
      </c>
      <c r="B40" s="1" t="s">
        <v>104</v>
      </c>
      <c r="C40" s="12">
        <v>0.34089285595651836</v>
      </c>
    </row>
    <row r="41" spans="1:3">
      <c r="A41" s="11">
        <v>1</v>
      </c>
      <c r="B41" s="1" t="s">
        <v>104</v>
      </c>
      <c r="C41" s="12">
        <v>0.33808001370504714</v>
      </c>
    </row>
    <row r="42" spans="1:3">
      <c r="A42" s="11">
        <v>1</v>
      </c>
      <c r="B42" s="1" t="s">
        <v>104</v>
      </c>
      <c r="C42" s="12">
        <v>0.36673261417213354</v>
      </c>
    </row>
    <row r="43" spans="1:3">
      <c r="A43" s="11">
        <v>1</v>
      </c>
      <c r="B43" s="1" t="s">
        <v>104</v>
      </c>
      <c r="C43" s="12">
        <v>0.31259462931638898</v>
      </c>
    </row>
    <row r="44" spans="1:3">
      <c r="A44" s="11">
        <v>1</v>
      </c>
      <c r="B44" s="1" t="s">
        <v>104</v>
      </c>
      <c r="C44" s="12">
        <v>0.22434078082797082</v>
      </c>
    </row>
    <row r="45" spans="1:3">
      <c r="A45" s="11">
        <v>1</v>
      </c>
      <c r="B45" s="1" t="s">
        <v>104</v>
      </c>
      <c r="C45" s="12">
        <v>0.27342893864957807</v>
      </c>
    </row>
    <row r="46" spans="1:3">
      <c r="A46" s="11">
        <v>1</v>
      </c>
      <c r="B46" s="1" t="s">
        <v>104</v>
      </c>
      <c r="C46" s="12">
        <v>0.37087435827469356</v>
      </c>
    </row>
    <row r="47" spans="1:3">
      <c r="A47" s="11">
        <v>1</v>
      </c>
      <c r="B47" s="1" t="s">
        <v>104</v>
      </c>
      <c r="C47" s="12">
        <v>0.31954183288235866</v>
      </c>
    </row>
    <row r="48" spans="1:3">
      <c r="A48" s="11">
        <v>1</v>
      </c>
      <c r="B48" s="1" t="s">
        <v>104</v>
      </c>
      <c r="C48" s="12">
        <v>0.34932399992287055</v>
      </c>
    </row>
    <row r="49" spans="1:3">
      <c r="A49" s="11">
        <v>1</v>
      </c>
      <c r="B49" s="1" t="s">
        <v>104</v>
      </c>
      <c r="C49" s="12">
        <v>0.37557719426993558</v>
      </c>
    </row>
    <row r="50" spans="1:3">
      <c r="A50" s="11">
        <v>1</v>
      </c>
      <c r="B50" s="1" t="s">
        <v>104</v>
      </c>
      <c r="C50" s="12">
        <v>0.36442918429691301</v>
      </c>
    </row>
    <row r="51" spans="1:3">
      <c r="A51" s="11">
        <v>1</v>
      </c>
      <c r="B51" s="1" t="s">
        <v>104</v>
      </c>
      <c r="C51" s="12">
        <v>0.24633410646349013</v>
      </c>
    </row>
    <row r="52" spans="1:3">
      <c r="A52" s="11">
        <v>1</v>
      </c>
      <c r="B52" s="1" t="s">
        <v>104</v>
      </c>
      <c r="C52" s="12">
        <v>0.40439959886243887</v>
      </c>
    </row>
    <row r="53" spans="1:3">
      <c r="A53" s="11">
        <v>1</v>
      </c>
      <c r="B53" s="1" t="s">
        <v>104</v>
      </c>
      <c r="C53" s="12">
        <v>0.40341030526218391</v>
      </c>
    </row>
    <row r="54" spans="1:3">
      <c r="A54" s="11">
        <v>1</v>
      </c>
      <c r="B54" s="1" t="s">
        <v>95</v>
      </c>
      <c r="C54" s="12">
        <v>0.19454958597424252</v>
      </c>
    </row>
    <row r="55" spans="1:3">
      <c r="A55" s="11">
        <v>1</v>
      </c>
      <c r="B55" s="1" t="s">
        <v>95</v>
      </c>
      <c r="C55" s="12">
        <v>0.20443179058511546</v>
      </c>
    </row>
    <row r="56" spans="1:3">
      <c r="A56" s="11">
        <v>1</v>
      </c>
      <c r="B56" s="1" t="s">
        <v>95</v>
      </c>
      <c r="C56" s="12">
        <v>0.18671224352911278</v>
      </c>
    </row>
    <row r="57" spans="1:3">
      <c r="A57" s="11">
        <v>1</v>
      </c>
      <c r="B57" s="1" t="s">
        <v>95</v>
      </c>
      <c r="C57" s="12">
        <v>0.25309640007327722</v>
      </c>
    </row>
    <row r="58" spans="1:3">
      <c r="A58" s="11">
        <v>1</v>
      </c>
      <c r="B58" s="1" t="s">
        <v>95</v>
      </c>
      <c r="C58" s="12">
        <v>0.224522755742075</v>
      </c>
    </row>
    <row r="59" spans="1:3">
      <c r="A59" s="11">
        <v>1</v>
      </c>
      <c r="B59" s="1" t="s">
        <v>95</v>
      </c>
      <c r="C59" s="12">
        <v>0.20286121203956367</v>
      </c>
    </row>
    <row r="60" spans="1:3">
      <c r="A60" s="11">
        <v>1</v>
      </c>
      <c r="B60" s="1" t="s">
        <v>95</v>
      </c>
      <c r="C60" s="12">
        <v>0.1997900312202916</v>
      </c>
    </row>
    <row r="61" spans="1:3">
      <c r="A61" s="11">
        <v>1</v>
      </c>
      <c r="B61" s="1" t="s">
        <v>95</v>
      </c>
      <c r="C61" s="12">
        <v>0.17027559479002122</v>
      </c>
    </row>
    <row r="62" spans="1:3">
      <c r="A62" s="11">
        <v>1</v>
      </c>
      <c r="B62" s="1" t="s">
        <v>95</v>
      </c>
      <c r="C62" s="12">
        <v>0.21778170822230569</v>
      </c>
    </row>
    <row r="63" spans="1:3">
      <c r="A63" s="11">
        <v>1</v>
      </c>
      <c r="B63" s="1" t="s">
        <v>95</v>
      </c>
      <c r="C63" s="12">
        <v>0.2114916188987839</v>
      </c>
    </row>
    <row r="64" spans="1:3">
      <c r="A64" s="11">
        <v>1</v>
      </c>
      <c r="B64" s="1" t="s">
        <v>95</v>
      </c>
      <c r="C64" s="12">
        <v>0.26121364760573301</v>
      </c>
    </row>
    <row r="65" spans="1:3">
      <c r="A65" s="11">
        <v>1</v>
      </c>
      <c r="B65" s="1" t="s">
        <v>95</v>
      </c>
      <c r="C65" s="12">
        <v>0.24538345988918125</v>
      </c>
    </row>
    <row r="66" spans="1:3">
      <c r="A66" s="11">
        <v>1</v>
      </c>
      <c r="B66" s="1" t="s">
        <v>95</v>
      </c>
      <c r="C66" s="12">
        <v>0.26322740920621773</v>
      </c>
    </row>
    <row r="67" spans="1:3">
      <c r="A67" s="11">
        <v>1</v>
      </c>
      <c r="B67" s="1" t="s">
        <v>95</v>
      </c>
      <c r="C67" s="12">
        <v>0.2301830586191132</v>
      </c>
    </row>
    <row r="68" spans="1:3">
      <c r="A68" s="11">
        <v>1</v>
      </c>
      <c r="B68" s="1" t="s">
        <v>95</v>
      </c>
      <c r="C68" s="12">
        <v>0.21986544609462191</v>
      </c>
    </row>
    <row r="69" spans="1:3">
      <c r="A69" s="11">
        <v>1</v>
      </c>
      <c r="B69" s="1" t="s">
        <v>95</v>
      </c>
      <c r="C69" s="12">
        <v>0.18513388984224638</v>
      </c>
    </row>
    <row r="70" spans="1:3">
      <c r="A70" s="11">
        <v>1</v>
      </c>
      <c r="B70" s="1" t="s">
        <v>95</v>
      </c>
      <c r="C70" s="12">
        <v>0.21355203134715631</v>
      </c>
    </row>
    <row r="71" spans="1:3">
      <c r="A71" s="11">
        <v>2</v>
      </c>
      <c r="B71" s="1" t="s">
        <v>102</v>
      </c>
      <c r="C71" s="12">
        <v>1.01346935150246</v>
      </c>
    </row>
    <row r="72" spans="1:3">
      <c r="A72" s="11">
        <v>2</v>
      </c>
      <c r="B72" s="1" t="s">
        <v>102</v>
      </c>
      <c r="C72" s="12">
        <v>1.0513886434412685</v>
      </c>
    </row>
    <row r="73" spans="1:3">
      <c r="A73" s="11">
        <v>2</v>
      </c>
      <c r="B73" s="1" t="s">
        <v>102</v>
      </c>
      <c r="C73" s="12">
        <v>1.1563282602743865</v>
      </c>
    </row>
    <row r="74" spans="1:3">
      <c r="A74" s="11">
        <v>2</v>
      </c>
      <c r="B74" s="1" t="s">
        <v>102</v>
      </c>
      <c r="C74" s="12">
        <v>0.89700295483326309</v>
      </c>
    </row>
    <row r="75" spans="1:3">
      <c r="A75" s="11">
        <v>2</v>
      </c>
      <c r="B75" s="1" t="s">
        <v>102</v>
      </c>
      <c r="C75" s="12">
        <v>0.90617145358201434</v>
      </c>
    </row>
    <row r="76" spans="1:3">
      <c r="A76" s="11">
        <v>2</v>
      </c>
      <c r="B76" s="1" t="s">
        <v>102</v>
      </c>
      <c r="C76" s="12">
        <v>1.0632345306191966</v>
      </c>
    </row>
    <row r="77" spans="1:3">
      <c r="A77" s="11">
        <v>2</v>
      </c>
      <c r="B77" s="1" t="s">
        <v>102</v>
      </c>
      <c r="C77" s="12">
        <v>0.85308288824650302</v>
      </c>
    </row>
    <row r="78" spans="1:3">
      <c r="A78" s="11">
        <v>2</v>
      </c>
      <c r="B78" s="1" t="s">
        <v>102</v>
      </c>
      <c r="C78" s="12">
        <v>1.0632345306191966</v>
      </c>
    </row>
    <row r="79" spans="1:3">
      <c r="A79" s="11">
        <v>2</v>
      </c>
      <c r="B79" s="1" t="s">
        <v>102</v>
      </c>
      <c r="C79" s="12">
        <v>1.0316429037760886</v>
      </c>
    </row>
    <row r="80" spans="1:3">
      <c r="A80" s="11">
        <v>2</v>
      </c>
      <c r="B80" s="1" t="s">
        <v>102</v>
      </c>
      <c r="C80" s="12">
        <v>0.98370675454556289</v>
      </c>
    </row>
    <row r="81" spans="1:3">
      <c r="A81" s="11">
        <v>2</v>
      </c>
      <c r="B81" s="1" t="s">
        <v>102</v>
      </c>
      <c r="C81" s="12">
        <v>0.82301675015955378</v>
      </c>
    </row>
    <row r="82" spans="1:3">
      <c r="A82" s="11">
        <v>2</v>
      </c>
      <c r="B82" s="1" t="s">
        <v>102</v>
      </c>
      <c r="C82" s="12">
        <v>0.96354072716184946</v>
      </c>
    </row>
    <row r="83" spans="1:3">
      <c r="A83" s="11">
        <v>2</v>
      </c>
      <c r="B83" s="1" t="s">
        <v>102</v>
      </c>
      <c r="C83" s="12">
        <v>0.83794474727339507</v>
      </c>
    </row>
    <row r="84" spans="1:3">
      <c r="A84" s="11">
        <v>2</v>
      </c>
      <c r="B84" s="1" t="s">
        <v>102</v>
      </c>
      <c r="C84" s="12">
        <v>0.91604821496755384</v>
      </c>
    </row>
    <row r="85" spans="1:3">
      <c r="A85" s="11">
        <v>2</v>
      </c>
      <c r="B85" s="1" t="s">
        <v>102</v>
      </c>
      <c r="C85" s="12">
        <v>1.3853461513456991</v>
      </c>
    </row>
    <row r="86" spans="1:3">
      <c r="A86" s="11">
        <v>2</v>
      </c>
      <c r="B86" s="1" t="s">
        <v>102</v>
      </c>
      <c r="C86" s="12">
        <v>1.1157315799064016</v>
      </c>
    </row>
    <row r="87" spans="1:3">
      <c r="A87" s="11">
        <v>2</v>
      </c>
      <c r="B87" s="1" t="s">
        <v>102</v>
      </c>
      <c r="C87" s="12">
        <v>0.93910955774560978</v>
      </c>
    </row>
    <row r="88" spans="1:3">
      <c r="A88" s="11">
        <v>2</v>
      </c>
      <c r="B88" s="1" t="s">
        <v>103</v>
      </c>
      <c r="C88" s="12">
        <v>0.39242610044744491</v>
      </c>
    </row>
    <row r="89" spans="1:3">
      <c r="A89" s="11">
        <v>2</v>
      </c>
      <c r="B89" s="1" t="s">
        <v>103</v>
      </c>
      <c r="C89" s="12">
        <v>0.75430406133910055</v>
      </c>
    </row>
    <row r="90" spans="1:3">
      <c r="A90" s="11">
        <v>2</v>
      </c>
      <c r="B90" s="1" t="s">
        <v>103</v>
      </c>
      <c r="C90" s="12">
        <v>0.7338491166109018</v>
      </c>
    </row>
    <row r="91" spans="1:3">
      <c r="A91" s="11">
        <v>2</v>
      </c>
      <c r="B91" s="1" t="s">
        <v>103</v>
      </c>
      <c r="C91" s="12">
        <v>0.65209647646636149</v>
      </c>
    </row>
    <row r="92" spans="1:3">
      <c r="A92" s="11">
        <v>2</v>
      </c>
      <c r="B92" s="1" t="s">
        <v>103</v>
      </c>
      <c r="C92" s="12">
        <v>0.62056363497617328</v>
      </c>
    </row>
    <row r="93" spans="1:3">
      <c r="A93" s="11">
        <v>2</v>
      </c>
      <c r="B93" s="1" t="s">
        <v>103</v>
      </c>
      <c r="C93" s="12">
        <v>0.69665423899791912</v>
      </c>
    </row>
    <row r="94" spans="1:3">
      <c r="A94" s="11">
        <v>2</v>
      </c>
      <c r="B94" s="1" t="s">
        <v>103</v>
      </c>
      <c r="C94" s="12">
        <v>0.59305911958125401</v>
      </c>
    </row>
    <row r="95" spans="1:3">
      <c r="A95" s="11">
        <v>2</v>
      </c>
      <c r="B95" s="1" t="s">
        <v>103</v>
      </c>
      <c r="C95" s="12">
        <v>0.6675943421384376</v>
      </c>
    </row>
    <row r="96" spans="1:3">
      <c r="A96" s="11">
        <v>2</v>
      </c>
      <c r="B96" s="1" t="s">
        <v>103</v>
      </c>
      <c r="C96" s="12">
        <v>0.6822529732073328</v>
      </c>
    </row>
    <row r="97" spans="1:3">
      <c r="A97" s="11">
        <v>2</v>
      </c>
      <c r="B97" s="1" t="s">
        <v>103</v>
      </c>
      <c r="C97" s="12">
        <v>0.64668061582716674</v>
      </c>
    </row>
    <row r="98" spans="1:3">
      <c r="A98" s="11">
        <v>2</v>
      </c>
      <c r="B98" s="1" t="s">
        <v>103</v>
      </c>
      <c r="C98" s="12">
        <v>0.64953401347798201</v>
      </c>
    </row>
    <row r="99" spans="1:3">
      <c r="A99" s="11">
        <v>2</v>
      </c>
      <c r="B99" s="1" t="s">
        <v>103</v>
      </c>
      <c r="C99" s="12">
        <v>0.65400993136161434</v>
      </c>
    </row>
    <row r="100" spans="1:3">
      <c r="A100" s="11">
        <v>2</v>
      </c>
      <c r="B100" s="1" t="s">
        <v>103</v>
      </c>
      <c r="C100" s="12">
        <v>0.69299517612804984</v>
      </c>
    </row>
    <row r="101" spans="1:3">
      <c r="A101" s="11">
        <v>2</v>
      </c>
      <c r="B101" s="1" t="s">
        <v>103</v>
      </c>
      <c r="C101" s="12">
        <v>0.72431541151876555</v>
      </c>
    </row>
    <row r="102" spans="1:3">
      <c r="A102" s="11">
        <v>2</v>
      </c>
      <c r="B102" s="1" t="s">
        <v>103</v>
      </c>
      <c r="C102" s="12">
        <v>0.63994435941230032</v>
      </c>
    </row>
    <row r="103" spans="1:3">
      <c r="A103" s="11">
        <v>2</v>
      </c>
      <c r="B103" s="1" t="s">
        <v>103</v>
      </c>
      <c r="C103" s="12">
        <v>0.60782964859723998</v>
      </c>
    </row>
    <row r="104" spans="1:3">
      <c r="A104" s="11">
        <v>2</v>
      </c>
      <c r="B104" s="1" t="s">
        <v>103</v>
      </c>
      <c r="C104" s="12">
        <v>0.6385344452789562</v>
      </c>
    </row>
    <row r="105" spans="1:3">
      <c r="A105" s="11">
        <v>2</v>
      </c>
      <c r="B105" s="1" t="s">
        <v>104</v>
      </c>
      <c r="C105" s="12">
        <v>0.53121601018913112</v>
      </c>
    </row>
    <row r="106" spans="1:3">
      <c r="A106" s="11">
        <v>2</v>
      </c>
      <c r="B106" s="1" t="s">
        <v>104</v>
      </c>
      <c r="C106" s="12">
        <v>0.74623997211037785</v>
      </c>
    </row>
    <row r="107" spans="1:3">
      <c r="A107" s="11">
        <v>2</v>
      </c>
      <c r="B107" s="1" t="s">
        <v>104</v>
      </c>
      <c r="C107" s="12">
        <v>0.5737528841053986</v>
      </c>
    </row>
    <row r="108" spans="1:3">
      <c r="A108" s="11">
        <v>2</v>
      </c>
      <c r="B108" s="1" t="s">
        <v>104</v>
      </c>
      <c r="C108" s="12">
        <v>0.58437103395575729</v>
      </c>
    </row>
    <row r="109" spans="1:3">
      <c r="A109" s="11">
        <v>2</v>
      </c>
      <c r="B109" s="1" t="s">
        <v>104</v>
      </c>
      <c r="C109" s="12">
        <v>0.77143558192478834</v>
      </c>
    </row>
    <row r="110" spans="1:3">
      <c r="A110" s="11">
        <v>2</v>
      </c>
      <c r="B110" s="1" t="s">
        <v>104</v>
      </c>
      <c r="C110" s="12">
        <v>0.82237956238117016</v>
      </c>
    </row>
    <row r="111" spans="1:3">
      <c r="A111" s="11">
        <v>2</v>
      </c>
      <c r="B111" s="1" t="s">
        <v>104</v>
      </c>
      <c r="C111" s="12">
        <v>0.83880812837240304</v>
      </c>
    </row>
    <row r="112" spans="1:3">
      <c r="A112" s="11">
        <v>2</v>
      </c>
      <c r="B112" s="1" t="s">
        <v>104</v>
      </c>
      <c r="C112" s="12">
        <v>0.64887693704183458</v>
      </c>
    </row>
    <row r="113" spans="1:3">
      <c r="A113" s="11">
        <v>2</v>
      </c>
      <c r="B113" s="1" t="s">
        <v>104</v>
      </c>
      <c r="C113" s="12">
        <v>0.65565147090519904</v>
      </c>
    </row>
    <row r="114" spans="1:3">
      <c r="A114" s="11">
        <v>2</v>
      </c>
      <c r="B114" s="1" t="s">
        <v>104</v>
      </c>
      <c r="C114" s="12">
        <v>0.81002600063032915</v>
      </c>
    </row>
    <row r="115" spans="1:3">
      <c r="A115" s="11">
        <v>2</v>
      </c>
      <c r="B115" s="1" t="s">
        <v>104</v>
      </c>
      <c r="C115" s="12">
        <v>0.86580342460212867</v>
      </c>
    </row>
    <row r="116" spans="1:3">
      <c r="A116" s="11">
        <v>2</v>
      </c>
      <c r="B116" s="1" t="s">
        <v>104</v>
      </c>
      <c r="C116" s="12">
        <v>0.77089567600019382</v>
      </c>
    </row>
    <row r="117" spans="1:3">
      <c r="A117" s="11">
        <v>2</v>
      </c>
      <c r="B117" s="1" t="s">
        <v>104</v>
      </c>
      <c r="C117" s="12">
        <v>0.62861760996657412</v>
      </c>
    </row>
    <row r="118" spans="1:3">
      <c r="A118" s="11">
        <v>2</v>
      </c>
      <c r="B118" s="1" t="s">
        <v>104</v>
      </c>
      <c r="C118" s="12">
        <v>0.76995726808363663</v>
      </c>
    </row>
    <row r="119" spans="1:3">
      <c r="A119" s="11">
        <v>2</v>
      </c>
      <c r="B119" s="1" t="s">
        <v>104</v>
      </c>
      <c r="C119" s="12">
        <v>0.62183022120024289</v>
      </c>
    </row>
    <row r="120" spans="1:3">
      <c r="A120" s="11">
        <v>2</v>
      </c>
      <c r="B120" s="1" t="s">
        <v>104</v>
      </c>
      <c r="C120" s="12">
        <v>0.82969400216912925</v>
      </c>
    </row>
    <row r="121" spans="1:3">
      <c r="A121" s="11">
        <v>2</v>
      </c>
      <c r="B121" s="1" t="s">
        <v>104</v>
      </c>
      <c r="C121" s="12">
        <v>0.73838562639782435</v>
      </c>
    </row>
    <row r="122" spans="1:3">
      <c r="A122" s="11">
        <v>2</v>
      </c>
      <c r="B122" s="1" t="s">
        <v>95</v>
      </c>
      <c r="C122" s="12">
        <v>0.39065838147585269</v>
      </c>
    </row>
    <row r="123" spans="1:3">
      <c r="A123" s="11">
        <v>2</v>
      </c>
      <c r="B123" s="1" t="s">
        <v>95</v>
      </c>
      <c r="C123" s="12">
        <v>0.41084656252584489</v>
      </c>
    </row>
    <row r="124" spans="1:3">
      <c r="A124" s="11">
        <v>2</v>
      </c>
      <c r="B124" s="1" t="s">
        <v>95</v>
      </c>
      <c r="C124" s="12">
        <v>0.35053369750115732</v>
      </c>
    </row>
    <row r="125" spans="1:3">
      <c r="A125" s="11">
        <v>2</v>
      </c>
      <c r="B125" s="1" t="s">
        <v>95</v>
      </c>
      <c r="C125" s="12">
        <v>0.43440543275381904</v>
      </c>
    </row>
    <row r="126" spans="1:3">
      <c r="A126" s="11">
        <v>2</v>
      </c>
      <c r="B126" s="1" t="s">
        <v>95</v>
      </c>
      <c r="C126" s="12">
        <v>0.35781438612559807</v>
      </c>
    </row>
    <row r="127" spans="1:3">
      <c r="A127" s="11">
        <v>2</v>
      </c>
      <c r="B127" s="1" t="s">
        <v>95</v>
      </c>
      <c r="C127" s="12">
        <v>0.55422219740047851</v>
      </c>
    </row>
    <row r="128" spans="1:3">
      <c r="A128" s="11">
        <v>2</v>
      </c>
      <c r="B128" s="1" t="s">
        <v>95</v>
      </c>
      <c r="C128" s="12">
        <v>0.42139007827457198</v>
      </c>
    </row>
    <row r="129" spans="1:3">
      <c r="A129" s="11">
        <v>2</v>
      </c>
      <c r="B129" s="1" t="s">
        <v>95</v>
      </c>
      <c r="C129" s="12">
        <v>0.36647031593465529</v>
      </c>
    </row>
    <row r="130" spans="1:3">
      <c r="A130" s="11">
        <v>2</v>
      </c>
      <c r="B130" s="1" t="s">
        <v>95</v>
      </c>
      <c r="C130" s="12">
        <v>0.42679216946381743</v>
      </c>
    </row>
    <row r="131" spans="1:3">
      <c r="A131" s="11">
        <v>2</v>
      </c>
      <c r="B131" s="1" t="s">
        <v>95</v>
      </c>
      <c r="C131" s="12">
        <v>0.50833588205755309</v>
      </c>
    </row>
    <row r="132" spans="1:3">
      <c r="A132" s="11">
        <v>2</v>
      </c>
      <c r="B132" s="1" t="s">
        <v>95</v>
      </c>
      <c r="C132" s="12">
        <v>0.43889069648665352</v>
      </c>
    </row>
    <row r="133" spans="1:3">
      <c r="A133" s="11">
        <v>2</v>
      </c>
      <c r="B133" s="1" t="s">
        <v>95</v>
      </c>
      <c r="C133" s="12">
        <v>0.37579139507483428</v>
      </c>
    </row>
    <row r="134" spans="1:3">
      <c r="A134" s="11">
        <v>2</v>
      </c>
      <c r="B134" s="1" t="s">
        <v>95</v>
      </c>
      <c r="C134" s="12">
        <v>0.35955815599367397</v>
      </c>
    </row>
    <row r="135" spans="1:3">
      <c r="A135" s="11">
        <v>2</v>
      </c>
      <c r="B135" s="1" t="s">
        <v>95</v>
      </c>
      <c r="C135" s="12">
        <v>0.3875303819186855</v>
      </c>
    </row>
    <row r="136" spans="1:3">
      <c r="A136" s="11">
        <v>2</v>
      </c>
      <c r="B136" s="1" t="s">
        <v>95</v>
      </c>
      <c r="C136" s="12">
        <v>0.44917354560561662</v>
      </c>
    </row>
    <row r="137" spans="1:3">
      <c r="A137" s="11">
        <v>2</v>
      </c>
      <c r="B137" s="1" t="s">
        <v>95</v>
      </c>
      <c r="C137" s="12">
        <v>0.42749327281283772</v>
      </c>
    </row>
    <row r="138" spans="1:3">
      <c r="A138" s="11">
        <v>2</v>
      </c>
      <c r="B138" s="1" t="s">
        <v>95</v>
      </c>
      <c r="C138" s="12">
        <v>0.51246160561140275</v>
      </c>
    </row>
    <row r="139" spans="1:3">
      <c r="A139" s="11">
        <v>3</v>
      </c>
      <c r="B139" s="1" t="s">
        <v>102</v>
      </c>
      <c r="C139" s="12">
        <v>1.0439506872082469</v>
      </c>
    </row>
    <row r="140" spans="1:3">
      <c r="A140" s="11">
        <v>3</v>
      </c>
      <c r="B140" s="1" t="s">
        <v>102</v>
      </c>
      <c r="C140" s="12">
        <v>0.88318504367445749</v>
      </c>
    </row>
    <row r="141" spans="1:3">
      <c r="A141" s="11">
        <v>3</v>
      </c>
      <c r="B141" s="1" t="s">
        <v>102</v>
      </c>
      <c r="C141" s="12">
        <v>1.2266963168609171</v>
      </c>
    </row>
    <row r="142" spans="1:3">
      <c r="A142" s="11">
        <v>3</v>
      </c>
      <c r="B142" s="1" t="s">
        <v>102</v>
      </c>
      <c r="C142" s="12">
        <v>1.070021502580851</v>
      </c>
    </row>
    <row r="143" spans="1:3">
      <c r="A143" s="11">
        <v>3</v>
      </c>
      <c r="B143" s="1" t="s">
        <v>102</v>
      </c>
      <c r="C143" s="12">
        <v>1.1235311276745721</v>
      </c>
    </row>
    <row r="144" spans="1:3">
      <c r="A144" s="11">
        <v>3</v>
      </c>
      <c r="B144" s="1" t="s">
        <v>102</v>
      </c>
      <c r="C144" s="12">
        <v>1.1532718509628961</v>
      </c>
    </row>
    <row r="145" spans="1:3">
      <c r="A145" s="11">
        <v>3</v>
      </c>
      <c r="B145" s="1" t="s">
        <v>102</v>
      </c>
      <c r="C145" s="12">
        <v>0.71365897479346607</v>
      </c>
    </row>
    <row r="146" spans="1:3">
      <c r="A146" s="11">
        <v>3</v>
      </c>
      <c r="B146" s="1" t="s">
        <v>102</v>
      </c>
      <c r="C146" s="12">
        <v>0.95272914098775685</v>
      </c>
    </row>
    <row r="147" spans="1:3">
      <c r="A147" s="11">
        <v>3</v>
      </c>
      <c r="B147" s="1" t="s">
        <v>102</v>
      </c>
      <c r="C147" s="12">
        <v>0.93518198270972741</v>
      </c>
    </row>
    <row r="148" spans="1:3">
      <c r="A148" s="11">
        <v>3</v>
      </c>
      <c r="B148" s="1" t="s">
        <v>102</v>
      </c>
      <c r="C148" s="12">
        <v>1.1751334529554633</v>
      </c>
    </row>
    <row r="149" spans="1:3">
      <c r="A149" s="11">
        <v>3</v>
      </c>
      <c r="B149" s="1" t="s">
        <v>102</v>
      </c>
      <c r="C149" s="12">
        <v>0.84240828905534881</v>
      </c>
    </row>
    <row r="150" spans="1:3">
      <c r="A150" s="11">
        <v>3</v>
      </c>
      <c r="B150" s="1" t="s">
        <v>102</v>
      </c>
      <c r="C150" s="12">
        <v>1.156047301035358</v>
      </c>
    </row>
    <row r="151" spans="1:3">
      <c r="A151" s="11">
        <v>3</v>
      </c>
      <c r="B151" s="1" t="s">
        <v>102</v>
      </c>
      <c r="C151" s="12">
        <v>0.86091567413569903</v>
      </c>
    </row>
    <row r="152" spans="1:3">
      <c r="A152" s="11">
        <v>3</v>
      </c>
      <c r="B152" s="1" t="s">
        <v>102</v>
      </c>
      <c r="C152" s="12">
        <v>0.99561050229688408</v>
      </c>
    </row>
    <row r="153" spans="1:3">
      <c r="A153" s="11">
        <v>3</v>
      </c>
      <c r="B153" s="1" t="s">
        <v>102</v>
      </c>
      <c r="C153" s="12">
        <v>0.82853103869303912</v>
      </c>
    </row>
    <row r="154" spans="1:3">
      <c r="A154" s="11">
        <v>3</v>
      </c>
      <c r="B154" s="1" t="s">
        <v>102</v>
      </c>
      <c r="C154" s="12">
        <v>1.0161304175245647</v>
      </c>
    </row>
    <row r="155" spans="1:3">
      <c r="A155" s="11">
        <v>3</v>
      </c>
      <c r="B155" s="1" t="s">
        <v>102</v>
      </c>
      <c r="C155" s="12">
        <v>1.02299669685075</v>
      </c>
    </row>
    <row r="156" spans="1:3">
      <c r="A156" s="11">
        <v>3</v>
      </c>
      <c r="B156" s="1" t="s">
        <v>103</v>
      </c>
      <c r="C156" s="12">
        <v>0.57746099916438987</v>
      </c>
    </row>
    <row r="157" spans="1:3">
      <c r="A157" s="11">
        <v>3</v>
      </c>
      <c r="B157" s="1" t="s">
        <v>103</v>
      </c>
      <c r="C157" s="12">
        <v>0.55678283110765447</v>
      </c>
    </row>
    <row r="158" spans="1:3">
      <c r="A158" s="11">
        <v>3</v>
      </c>
      <c r="B158" s="1" t="s">
        <v>103</v>
      </c>
      <c r="C158" s="12">
        <v>0.49153653469128838</v>
      </c>
    </row>
    <row r="159" spans="1:3">
      <c r="A159" s="11">
        <v>3</v>
      </c>
      <c r="B159" s="1" t="s">
        <v>103</v>
      </c>
      <c r="C159" s="12">
        <v>0.48684515275869567</v>
      </c>
    </row>
    <row r="160" spans="1:3">
      <c r="A160" s="11">
        <v>3</v>
      </c>
      <c r="B160" s="1" t="s">
        <v>103</v>
      </c>
      <c r="C160" s="12">
        <v>0.49421904282197598</v>
      </c>
    </row>
    <row r="161" spans="1:3">
      <c r="A161" s="11">
        <v>3</v>
      </c>
      <c r="B161" s="1" t="s">
        <v>103</v>
      </c>
      <c r="C161" s="12">
        <v>0.45516028093703126</v>
      </c>
    </row>
    <row r="162" spans="1:3">
      <c r="A162" s="11">
        <v>3</v>
      </c>
      <c r="B162" s="1" t="s">
        <v>103</v>
      </c>
      <c r="C162" s="12">
        <v>0.48536556307226253</v>
      </c>
    </row>
    <row r="163" spans="1:3">
      <c r="A163" s="11">
        <v>3</v>
      </c>
      <c r="B163" s="1" t="s">
        <v>103</v>
      </c>
      <c r="C163" s="12">
        <v>0.5026875886695279</v>
      </c>
    </row>
    <row r="164" spans="1:3">
      <c r="A164" s="11">
        <v>3</v>
      </c>
      <c r="B164" s="1" t="s">
        <v>103</v>
      </c>
      <c r="C164" s="12">
        <v>0.56036752807153289</v>
      </c>
    </row>
    <row r="165" spans="1:3">
      <c r="A165" s="11">
        <v>3</v>
      </c>
      <c r="B165" s="1" t="s">
        <v>103</v>
      </c>
      <c r="C165" s="12">
        <v>0.37756001209817114</v>
      </c>
    </row>
    <row r="166" spans="1:3">
      <c r="A166" s="11">
        <v>3</v>
      </c>
      <c r="B166" s="1" t="s">
        <v>103</v>
      </c>
      <c r="C166" s="12">
        <v>0.4271683687392282</v>
      </c>
    </row>
    <row r="167" spans="1:3">
      <c r="A167" s="11">
        <v>3</v>
      </c>
      <c r="B167" s="1" t="s">
        <v>103</v>
      </c>
      <c r="C167" s="12">
        <v>0.40688716376909673</v>
      </c>
    </row>
    <row r="168" spans="1:3">
      <c r="A168" s="11">
        <v>3</v>
      </c>
      <c r="B168" s="1" t="s">
        <v>103</v>
      </c>
      <c r="C168" s="12">
        <v>0.3900944222873034</v>
      </c>
    </row>
    <row r="169" spans="1:3">
      <c r="A169" s="11">
        <v>3</v>
      </c>
      <c r="B169" s="1" t="s">
        <v>103</v>
      </c>
      <c r="C169" s="12">
        <v>0.42291003744656708</v>
      </c>
    </row>
    <row r="170" spans="1:3">
      <c r="A170" s="11">
        <v>3</v>
      </c>
      <c r="B170" s="1" t="s">
        <v>103</v>
      </c>
      <c r="C170" s="12">
        <v>0.67494550988677748</v>
      </c>
    </row>
    <row r="171" spans="1:3">
      <c r="A171" s="11">
        <v>3</v>
      </c>
      <c r="B171" s="1" t="s">
        <v>103</v>
      </c>
      <c r="C171" s="12">
        <v>0.45944267059857741</v>
      </c>
    </row>
    <row r="172" spans="1:3">
      <c r="A172" s="11">
        <v>3</v>
      </c>
      <c r="B172" s="1" t="s">
        <v>103</v>
      </c>
      <c r="C172" s="12">
        <v>0.52455664598607532</v>
      </c>
    </row>
    <row r="173" spans="1:3">
      <c r="A173" s="11">
        <v>3</v>
      </c>
      <c r="B173" s="1" t="s">
        <v>104</v>
      </c>
      <c r="C173" s="12">
        <v>0.62640434823446334</v>
      </c>
    </row>
    <row r="174" spans="1:3">
      <c r="A174" s="11">
        <v>3</v>
      </c>
      <c r="B174" s="1" t="s">
        <v>104</v>
      </c>
      <c r="C174" s="12">
        <v>0.60127872135272897</v>
      </c>
    </row>
    <row r="175" spans="1:3">
      <c r="A175" s="11">
        <v>3</v>
      </c>
      <c r="B175" s="1" t="s">
        <v>104</v>
      </c>
      <c r="C175" s="12">
        <v>0.50203589972636542</v>
      </c>
    </row>
    <row r="176" spans="1:3">
      <c r="A176" s="11">
        <v>3</v>
      </c>
      <c r="B176" s="1" t="s">
        <v>104</v>
      </c>
      <c r="C176" s="12">
        <v>0.54488224312834765</v>
      </c>
    </row>
    <row r="177" spans="1:3">
      <c r="A177" s="11">
        <v>3</v>
      </c>
      <c r="B177" s="1" t="s">
        <v>104</v>
      </c>
      <c r="C177" s="12">
        <v>0.7680849664842444</v>
      </c>
    </row>
    <row r="178" spans="1:3">
      <c r="A178" s="11">
        <v>3</v>
      </c>
      <c r="B178" s="1" t="s">
        <v>104</v>
      </c>
      <c r="C178" s="12">
        <v>0.6047854145354099</v>
      </c>
    </row>
    <row r="179" spans="1:3">
      <c r="A179" s="11">
        <v>3</v>
      </c>
      <c r="B179" s="1" t="s">
        <v>104</v>
      </c>
      <c r="C179" s="12">
        <v>0.79249563650349042</v>
      </c>
    </row>
    <row r="180" spans="1:3">
      <c r="A180" s="11">
        <v>3</v>
      </c>
      <c r="B180" s="1" t="s">
        <v>104</v>
      </c>
      <c r="C180" s="12">
        <v>0.61327978297306962</v>
      </c>
    </row>
    <row r="181" spans="1:3">
      <c r="A181" s="11">
        <v>3</v>
      </c>
      <c r="B181" s="1" t="s">
        <v>104</v>
      </c>
      <c r="C181" s="12">
        <v>0.60126169857028855</v>
      </c>
    </row>
    <row r="182" spans="1:3">
      <c r="A182" s="11">
        <v>3</v>
      </c>
      <c r="B182" s="1" t="s">
        <v>104</v>
      </c>
      <c r="C182" s="12">
        <v>0.45529133914557735</v>
      </c>
    </row>
    <row r="183" spans="1:3">
      <c r="A183" s="11">
        <v>3</v>
      </c>
      <c r="B183" s="1" t="s">
        <v>104</v>
      </c>
      <c r="C183" s="12">
        <v>0.76599116424409974</v>
      </c>
    </row>
    <row r="184" spans="1:3">
      <c r="A184" s="11">
        <v>3</v>
      </c>
      <c r="B184" s="1" t="s">
        <v>104</v>
      </c>
      <c r="C184" s="12">
        <v>0.53451536862226612</v>
      </c>
    </row>
    <row r="185" spans="1:3">
      <c r="A185" s="11">
        <v>3</v>
      </c>
      <c r="B185" s="1" t="s">
        <v>104</v>
      </c>
      <c r="C185" s="12">
        <v>0.37005826746749826</v>
      </c>
    </row>
    <row r="186" spans="1:3">
      <c r="A186" s="11">
        <v>3</v>
      </c>
      <c r="B186" s="1" t="s">
        <v>104</v>
      </c>
      <c r="C186" s="12">
        <v>0.39782242562746373</v>
      </c>
    </row>
    <row r="187" spans="1:3">
      <c r="A187" s="11">
        <v>3</v>
      </c>
      <c r="B187" s="1" t="s">
        <v>104</v>
      </c>
      <c r="C187" s="12">
        <v>0.59792624307676756</v>
      </c>
    </row>
    <row r="188" spans="1:3">
      <c r="A188" s="11">
        <v>3</v>
      </c>
      <c r="B188" s="1" t="s">
        <v>104</v>
      </c>
      <c r="C188" s="12">
        <v>0.90630132412862141</v>
      </c>
    </row>
    <row r="189" spans="1:3">
      <c r="A189" s="11">
        <v>3</v>
      </c>
      <c r="B189" s="1" t="s">
        <v>104</v>
      </c>
      <c r="C189" s="12">
        <v>0.71428806956786939</v>
      </c>
    </row>
    <row r="190" spans="1:3">
      <c r="A190" s="11">
        <v>3</v>
      </c>
      <c r="B190" s="1" t="s">
        <v>95</v>
      </c>
      <c r="C190" s="12">
        <v>0.34746431435680636</v>
      </c>
    </row>
    <row r="191" spans="1:3">
      <c r="A191" s="11">
        <v>3</v>
      </c>
      <c r="B191" s="1" t="s">
        <v>95</v>
      </c>
      <c r="C191" s="12">
        <v>0.32423484486409931</v>
      </c>
    </row>
    <row r="192" spans="1:3">
      <c r="A192" s="11">
        <v>3</v>
      </c>
      <c r="B192" s="1" t="s">
        <v>95</v>
      </c>
      <c r="C192" s="12">
        <v>0.3410079378577448</v>
      </c>
    </row>
    <row r="193" spans="1:3">
      <c r="A193" s="11">
        <v>3</v>
      </c>
      <c r="B193" s="1" t="s">
        <v>95</v>
      </c>
      <c r="C193" s="12">
        <v>0.29701017633672483</v>
      </c>
    </row>
    <row r="194" spans="1:3">
      <c r="A194" s="11">
        <v>3</v>
      </c>
      <c r="B194" s="1" t="s">
        <v>95</v>
      </c>
      <c r="C194" s="12">
        <v>0.34675630440129573</v>
      </c>
    </row>
    <row r="195" spans="1:3">
      <c r="A195" s="11">
        <v>3</v>
      </c>
      <c r="B195" s="1" t="s">
        <v>95</v>
      </c>
      <c r="C195" s="12">
        <v>0.37072749860929977</v>
      </c>
    </row>
    <row r="196" spans="1:3">
      <c r="A196" s="11">
        <v>3</v>
      </c>
      <c r="B196" s="1" t="s">
        <v>95</v>
      </c>
      <c r="C196" s="12">
        <v>0.25726047454876882</v>
      </c>
    </row>
    <row r="197" spans="1:3">
      <c r="A197" s="11">
        <v>3</v>
      </c>
      <c r="B197" s="1" t="s">
        <v>95</v>
      </c>
      <c r="C197" s="12">
        <v>0.2063343298916801</v>
      </c>
    </row>
    <row r="198" spans="1:3">
      <c r="A198" s="11">
        <v>3</v>
      </c>
      <c r="B198" s="1" t="s">
        <v>95</v>
      </c>
      <c r="C198" s="12">
        <v>0.29539186786698618</v>
      </c>
    </row>
    <row r="199" spans="1:3">
      <c r="A199" s="11">
        <v>3</v>
      </c>
      <c r="B199" s="1" t="s">
        <v>95</v>
      </c>
      <c r="C199" s="12">
        <v>0.41233151218549802</v>
      </c>
    </row>
    <row r="200" spans="1:3">
      <c r="A200" s="11">
        <v>3</v>
      </c>
      <c r="B200" s="1" t="s">
        <v>95</v>
      </c>
      <c r="C200" s="12">
        <v>0.25329899027388769</v>
      </c>
    </row>
    <row r="201" spans="1:3">
      <c r="A201" s="11">
        <v>3</v>
      </c>
      <c r="B201" s="1" t="s">
        <v>95</v>
      </c>
      <c r="C201" s="12">
        <v>0.35478041723041664</v>
      </c>
    </row>
    <row r="202" spans="1:3">
      <c r="A202" s="11">
        <v>3</v>
      </c>
      <c r="B202" s="1" t="s">
        <v>95</v>
      </c>
      <c r="C202" s="12">
        <v>0.33449952282591111</v>
      </c>
    </row>
    <row r="203" spans="1:3">
      <c r="A203" s="11">
        <v>3</v>
      </c>
      <c r="B203" s="1" t="s">
        <v>95</v>
      </c>
      <c r="C203" s="12">
        <v>0.33702112944084156</v>
      </c>
    </row>
    <row r="204" spans="1:3">
      <c r="A204" s="11">
        <v>3</v>
      </c>
      <c r="B204" s="1" t="s">
        <v>95</v>
      </c>
      <c r="C204" s="12">
        <v>0.25454778242184872</v>
      </c>
    </row>
    <row r="205" spans="1:3">
      <c r="A205" s="11">
        <v>3</v>
      </c>
      <c r="B205" s="1" t="s">
        <v>95</v>
      </c>
      <c r="C205" s="12">
        <v>0.31150247049774515</v>
      </c>
    </row>
    <row r="206" spans="1:3" ht="17" thickBot="1">
      <c r="A206" s="13">
        <v>3</v>
      </c>
      <c r="B206" s="14" t="s">
        <v>95</v>
      </c>
      <c r="C206" s="15">
        <v>0.32722048506414514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CAB5-6B81-5240-8950-D46C596A2A6C}">
  <dimension ref="A1:C59"/>
  <sheetViews>
    <sheetView workbookViewId="0">
      <selection activeCell="I34" sqref="I34"/>
    </sheetView>
  </sheetViews>
  <sheetFormatPr baseColWidth="10" defaultRowHeight="16"/>
  <cols>
    <col min="2" max="2" width="12.83203125" bestFit="1" customWidth="1"/>
    <col min="3" max="3" width="13" bestFit="1" customWidth="1"/>
  </cols>
  <sheetData>
    <row r="1" spans="1:3">
      <c r="B1" s="5" t="s">
        <v>37</v>
      </c>
      <c r="C1" s="5" t="s">
        <v>38</v>
      </c>
    </row>
    <row r="2" spans="1:3">
      <c r="A2" t="s">
        <v>39</v>
      </c>
      <c r="B2" s="4">
        <v>2.8392781399999998</v>
      </c>
      <c r="C2" s="4">
        <v>1.6994731300000001</v>
      </c>
    </row>
    <row r="3" spans="1:3">
      <c r="B3" s="4">
        <v>2.5519400600000002</v>
      </c>
      <c r="C3" s="4">
        <v>1.95671967</v>
      </c>
    </row>
    <row r="4" spans="1:3">
      <c r="B4" s="4">
        <v>2.32015116</v>
      </c>
      <c r="C4" s="4">
        <v>1.35083204</v>
      </c>
    </row>
    <row r="5" spans="1:3">
      <c r="B5" s="4">
        <v>2.69907546</v>
      </c>
      <c r="C5" s="4">
        <v>2.4817269400000002</v>
      </c>
    </row>
    <row r="6" spans="1:3">
      <c r="B6" s="4">
        <v>2.7069535500000002</v>
      </c>
      <c r="C6" s="4">
        <v>2.2228900399999998</v>
      </c>
    </row>
    <row r="7" spans="1:3">
      <c r="B7" s="4">
        <v>2.1335685899999999</v>
      </c>
      <c r="C7" s="4">
        <v>1.04367396</v>
      </c>
    </row>
    <row r="8" spans="1:3">
      <c r="B8" s="4">
        <v>2.3539714699999998</v>
      </c>
      <c r="C8" s="4">
        <v>4.0245130900000001</v>
      </c>
    </row>
    <row r="9" spans="1:3">
      <c r="B9" s="4">
        <v>2.1779927300000002</v>
      </c>
      <c r="C9" s="4">
        <v>1.6851869799999999</v>
      </c>
    </row>
    <row r="10" spans="1:3">
      <c r="B10" s="4">
        <v>2.8828053300000001</v>
      </c>
      <c r="C10" s="4">
        <v>2.3913372399999999</v>
      </c>
    </row>
    <row r="11" spans="1:3">
      <c r="B11" s="4">
        <v>3.2374820199999998</v>
      </c>
      <c r="C11" s="4">
        <v>1.86160978</v>
      </c>
    </row>
    <row r="12" spans="1:3">
      <c r="B12" s="4">
        <v>3.04241801</v>
      </c>
      <c r="C12" s="4">
        <v>2.4941243700000002</v>
      </c>
    </row>
    <row r="13" spans="1:3">
      <c r="B13" s="4">
        <v>2.2484186500000001</v>
      </c>
      <c r="C13" s="4">
        <v>1.98291258</v>
      </c>
    </row>
    <row r="14" spans="1:3">
      <c r="B14" s="4">
        <v>2.6356053300000002</v>
      </c>
      <c r="C14" s="4">
        <v>1.7148393500000001</v>
      </c>
    </row>
    <row r="15" spans="1:3">
      <c r="B15" s="4">
        <v>2.9827129299999999</v>
      </c>
      <c r="C15" s="4">
        <v>1.39859578</v>
      </c>
    </row>
    <row r="16" spans="1:3">
      <c r="B16" s="4">
        <v>3.1734652699999999</v>
      </c>
      <c r="C16" s="4">
        <v>2.2258711199999999</v>
      </c>
    </row>
    <row r="17" spans="1:3">
      <c r="B17" s="4">
        <v>1.8110036599999999</v>
      </c>
      <c r="C17" s="4">
        <v>2.4561891199999999</v>
      </c>
    </row>
    <row r="18" spans="1:3">
      <c r="B18" s="4">
        <v>3.28504599</v>
      </c>
      <c r="C18" s="4"/>
    </row>
    <row r="19" spans="1:3">
      <c r="A19" t="s">
        <v>42</v>
      </c>
      <c r="B19" s="4">
        <v>2.6518760000000001</v>
      </c>
      <c r="C19" s="4">
        <v>2.061906</v>
      </c>
    </row>
    <row r="20" spans="1:3">
      <c r="B20" s="4"/>
      <c r="C20" s="4"/>
    </row>
    <row r="21" spans="1:3">
      <c r="A21" t="s">
        <v>40</v>
      </c>
      <c r="B21" s="4">
        <v>2.0844773499999998</v>
      </c>
      <c r="C21" s="4">
        <v>1.9728175999999999</v>
      </c>
    </row>
    <row r="22" spans="1:3">
      <c r="B22" s="4">
        <v>2.0524060999999998</v>
      </c>
      <c r="C22" s="4">
        <v>2.1412360000000001</v>
      </c>
    </row>
    <row r="23" spans="1:3">
      <c r="B23" s="4">
        <v>1.75866637</v>
      </c>
      <c r="C23" s="4">
        <v>1.66014963</v>
      </c>
    </row>
    <row r="24" spans="1:3">
      <c r="B24" s="4">
        <v>2.0246234699999999</v>
      </c>
      <c r="C24" s="4">
        <v>1.5937712399999999</v>
      </c>
    </row>
    <row r="25" spans="1:3">
      <c r="B25" s="4">
        <v>2.4236687400000001</v>
      </c>
      <c r="C25" s="4">
        <v>1.54715899</v>
      </c>
    </row>
    <row r="26" spans="1:3">
      <c r="B26" s="4">
        <v>1.98407796</v>
      </c>
      <c r="C26" s="4">
        <v>2.0869387000000001</v>
      </c>
    </row>
    <row r="27" spans="1:3">
      <c r="B27" s="4">
        <v>2.1707708499999998</v>
      </c>
      <c r="C27" s="4">
        <v>1.65498477</v>
      </c>
    </row>
    <row r="28" spans="1:3">
      <c r="B28" s="4">
        <v>2.84223683</v>
      </c>
      <c r="C28" s="4">
        <v>1.91573148</v>
      </c>
    </row>
    <row r="29" spans="1:3">
      <c r="B29" s="4">
        <v>3.0941938699999998</v>
      </c>
      <c r="C29" s="4">
        <v>1.92124505</v>
      </c>
    </row>
    <row r="30" spans="1:3">
      <c r="B30" s="4">
        <v>2.9073107600000001</v>
      </c>
      <c r="C30" s="4">
        <v>1.70669633</v>
      </c>
    </row>
    <row r="31" spans="1:3">
      <c r="B31" s="4">
        <v>4.1478433399999997</v>
      </c>
      <c r="C31" s="4">
        <v>1.3999508199999999</v>
      </c>
    </row>
    <row r="32" spans="1:3">
      <c r="B32" s="4">
        <v>2.3453882099999999</v>
      </c>
      <c r="C32" s="4">
        <v>1.1837934000000001</v>
      </c>
    </row>
    <row r="33" spans="1:3">
      <c r="B33" s="4">
        <v>2.4138875999999998</v>
      </c>
      <c r="C33" s="4">
        <v>1.3692056399999999</v>
      </c>
    </row>
    <row r="34" spans="1:3">
      <c r="B34" s="4">
        <v>2.0351013</v>
      </c>
      <c r="C34" s="4">
        <v>0.98012604999999997</v>
      </c>
    </row>
    <row r="35" spans="1:3">
      <c r="B35" s="4">
        <v>2.6273836899999998</v>
      </c>
      <c r="C35" s="4">
        <v>1.8555433699999999</v>
      </c>
    </row>
    <row r="36" spans="1:3">
      <c r="B36" s="4"/>
      <c r="C36" s="4">
        <v>1.2533475999999999</v>
      </c>
    </row>
    <row r="37" spans="1:3">
      <c r="B37" s="4"/>
      <c r="C37" s="4">
        <v>1.5067401199999999</v>
      </c>
    </row>
    <row r="38" spans="1:3">
      <c r="B38" s="4"/>
      <c r="C38" s="4">
        <v>2.0656773199999998</v>
      </c>
    </row>
    <row r="39" spans="1:3">
      <c r="B39" s="4"/>
      <c r="C39" s="4">
        <v>1.5655658699999999</v>
      </c>
    </row>
    <row r="40" spans="1:3">
      <c r="A40" t="s">
        <v>42</v>
      </c>
      <c r="B40" s="4">
        <v>2.4608020000000002</v>
      </c>
      <c r="C40" s="4">
        <v>1.6516150000000001</v>
      </c>
    </row>
    <row r="41" spans="1:3">
      <c r="B41" s="4"/>
      <c r="C41" s="4"/>
    </row>
    <row r="42" spans="1:3">
      <c r="A42" t="s">
        <v>41</v>
      </c>
      <c r="B42" s="4">
        <v>2.4192466700000002</v>
      </c>
      <c r="C42" s="4">
        <v>2.65813451</v>
      </c>
    </row>
    <row r="43" spans="1:3">
      <c r="B43" s="4">
        <v>3.3055991599999999</v>
      </c>
      <c r="C43" s="4">
        <v>1.54987798</v>
      </c>
    </row>
    <row r="44" spans="1:3">
      <c r="B44" s="4">
        <v>1.4968843999999999</v>
      </c>
      <c r="C44" s="4">
        <v>1.97909727</v>
      </c>
    </row>
    <row r="45" spans="1:3">
      <c r="B45" s="4">
        <v>2.2924605200000001</v>
      </c>
      <c r="C45" s="4">
        <v>2.0241668399999999</v>
      </c>
    </row>
    <row r="46" spans="1:3">
      <c r="B46" s="4">
        <v>1.8012117599999999</v>
      </c>
      <c r="C46" s="4">
        <v>1.65363313</v>
      </c>
    </row>
    <row r="47" spans="1:3">
      <c r="B47" s="4">
        <v>4.0243185500000003</v>
      </c>
      <c r="C47" s="4">
        <v>2.0102198699999998</v>
      </c>
    </row>
    <row r="48" spans="1:3">
      <c r="B48" s="4">
        <v>3.6863058199999998</v>
      </c>
      <c r="C48" s="4">
        <v>2.3219701100000001</v>
      </c>
    </row>
    <row r="49" spans="1:3">
      <c r="B49" s="4">
        <v>3.0248752900000002</v>
      </c>
      <c r="C49" s="4">
        <v>2.0004045499999998</v>
      </c>
    </row>
    <row r="50" spans="1:3">
      <c r="B50" s="4">
        <v>2.02429864</v>
      </c>
      <c r="C50" s="4">
        <v>1.51639773</v>
      </c>
    </row>
    <row r="51" spans="1:3">
      <c r="B51" s="4">
        <v>2.21026202</v>
      </c>
      <c r="C51" s="4">
        <v>1.9410662400000001</v>
      </c>
    </row>
    <row r="52" spans="1:3">
      <c r="B52" s="4">
        <v>2.0859810699999999</v>
      </c>
      <c r="C52" s="4">
        <v>1.9004642700000001</v>
      </c>
    </row>
    <row r="53" spans="1:3">
      <c r="B53" s="4">
        <v>2.0812901500000001</v>
      </c>
      <c r="C53" s="4">
        <v>1.55775306</v>
      </c>
    </row>
    <row r="54" spans="1:3">
      <c r="B54" s="4">
        <v>1.45639053</v>
      </c>
      <c r="C54" s="4">
        <v>1.5412008399999999</v>
      </c>
    </row>
    <row r="55" spans="1:3">
      <c r="B55" s="4">
        <v>1.1383298900000001</v>
      </c>
      <c r="C55" s="4">
        <v>2.1901056200000002</v>
      </c>
    </row>
    <row r="56" spans="1:3">
      <c r="B56" s="4">
        <v>2.6505490599999999</v>
      </c>
      <c r="C56" s="4">
        <v>1.05065429</v>
      </c>
    </row>
    <row r="57" spans="1:3">
      <c r="B57" s="4"/>
      <c r="C57" s="4">
        <v>1.37865119</v>
      </c>
    </row>
    <row r="58" spans="1:3">
      <c r="B58" s="4"/>
      <c r="C58" s="4">
        <v>2.2887895</v>
      </c>
    </row>
    <row r="59" spans="1:3">
      <c r="A59" t="s">
        <v>42</v>
      </c>
      <c r="B59" s="4">
        <v>2.379867</v>
      </c>
      <c r="C59" s="4">
        <v>1.8566229999999999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94332-1B05-2441-82A3-535851B0B758}">
  <dimension ref="A1:C52"/>
  <sheetViews>
    <sheetView workbookViewId="0">
      <selection activeCell="I11" sqref="I11"/>
    </sheetView>
  </sheetViews>
  <sheetFormatPr baseColWidth="10" defaultRowHeight="16"/>
  <sheetData>
    <row r="1" spans="1:3">
      <c r="A1" s="5" t="s">
        <v>96</v>
      </c>
      <c r="B1" s="5" t="s">
        <v>97</v>
      </c>
      <c r="C1" s="5" t="s">
        <v>98</v>
      </c>
    </row>
    <row r="2" spans="1:3">
      <c r="A2" s="4">
        <v>0.22152833</v>
      </c>
      <c r="B2" s="4">
        <v>0.26219512</v>
      </c>
      <c r="C2" s="4">
        <v>0.54296904999999995</v>
      </c>
    </row>
    <row r="3" spans="1:3">
      <c r="A3" s="4">
        <v>0.22738950999999999</v>
      </c>
      <c r="B3" s="4">
        <v>0.30128859000000002</v>
      </c>
      <c r="C3" s="4">
        <v>0.26466475</v>
      </c>
    </row>
    <row r="4" spans="1:3">
      <c r="A4" s="4">
        <v>0.23822182</v>
      </c>
      <c r="B4" s="4">
        <v>0.30547517000000002</v>
      </c>
      <c r="C4" s="4">
        <v>0.26645159000000002</v>
      </c>
    </row>
    <row r="5" spans="1:3">
      <c r="A5" s="4">
        <v>0.24349708</v>
      </c>
      <c r="B5" s="4">
        <v>0.3565064</v>
      </c>
      <c r="C5" s="4">
        <v>0.28328681</v>
      </c>
    </row>
    <row r="6" spans="1:3">
      <c r="A6" s="4">
        <v>0.26044995999999998</v>
      </c>
      <c r="B6" s="4">
        <v>0.35736747000000002</v>
      </c>
      <c r="C6" s="4">
        <v>0.30545158</v>
      </c>
    </row>
    <row r="7" spans="1:3">
      <c r="A7" s="4">
        <v>0.26314253999999998</v>
      </c>
      <c r="B7" s="4">
        <v>0.35746242</v>
      </c>
      <c r="C7" s="4">
        <v>0.31964262999999998</v>
      </c>
    </row>
    <row r="8" spans="1:3">
      <c r="A8" s="4">
        <v>0.27459244999999999</v>
      </c>
      <c r="B8" s="4">
        <v>0.36107495000000001</v>
      </c>
      <c r="C8" s="4">
        <v>0.33977477</v>
      </c>
    </row>
    <row r="9" spans="1:3">
      <c r="A9" s="4">
        <v>0.29296369</v>
      </c>
      <c r="B9" s="4">
        <v>0.39210588000000002</v>
      </c>
      <c r="C9" s="4">
        <v>0.36669160000000001</v>
      </c>
    </row>
    <row r="10" spans="1:3">
      <c r="A10" s="4">
        <v>0.29485148999999999</v>
      </c>
      <c r="B10" s="4">
        <v>0.39443607000000003</v>
      </c>
      <c r="C10" s="4">
        <v>0.36941372</v>
      </c>
    </row>
    <row r="11" spans="1:3">
      <c r="A11" s="4">
        <v>0.30144642999999999</v>
      </c>
      <c r="B11" s="4">
        <v>0.39540346999999998</v>
      </c>
      <c r="C11" s="4">
        <v>0.37381134999999999</v>
      </c>
    </row>
    <row r="12" spans="1:3">
      <c r="A12" s="4">
        <v>0.30545873000000001</v>
      </c>
      <c r="B12" s="4">
        <v>0.39978172000000001</v>
      </c>
      <c r="C12" s="4">
        <v>0.38061577000000002</v>
      </c>
    </row>
    <row r="13" spans="1:3">
      <c r="A13" s="4">
        <v>0.31199771999999998</v>
      </c>
      <c r="B13" s="4">
        <v>0.4090683</v>
      </c>
      <c r="C13" s="4">
        <v>0.41076139</v>
      </c>
    </row>
    <row r="14" spans="1:3">
      <c r="A14" s="4">
        <v>0.32909202999999998</v>
      </c>
      <c r="B14" s="4">
        <v>0.41284272</v>
      </c>
      <c r="C14" s="4">
        <v>0.42709017999999999</v>
      </c>
    </row>
    <row r="15" spans="1:3">
      <c r="A15" s="4">
        <v>0.34336051000000001</v>
      </c>
      <c r="B15" s="4">
        <v>0.42010138000000002</v>
      </c>
      <c r="C15" s="4">
        <v>0.42819972000000001</v>
      </c>
    </row>
    <row r="16" spans="1:3">
      <c r="A16" s="4">
        <v>0.34927342</v>
      </c>
      <c r="B16" s="4">
        <v>0.42079725000000001</v>
      </c>
      <c r="C16" s="4">
        <v>0.44525768999999998</v>
      </c>
    </row>
    <row r="17" spans="1:3">
      <c r="A17" s="4">
        <v>0.37358175999999998</v>
      </c>
      <c r="B17" s="4">
        <v>0.42201271000000001</v>
      </c>
      <c r="C17" s="4">
        <v>0.46247823999999998</v>
      </c>
    </row>
    <row r="18" spans="1:3">
      <c r="A18" s="4">
        <v>0.37995507000000001</v>
      </c>
      <c r="B18" s="4">
        <v>0.42423391999999999</v>
      </c>
      <c r="C18" s="4">
        <v>0.46765535000000003</v>
      </c>
    </row>
    <row r="19" spans="1:3">
      <c r="A19" s="4">
        <v>0.38371348999999999</v>
      </c>
      <c r="B19" s="4">
        <v>0.42732063999999997</v>
      </c>
      <c r="C19" s="4">
        <v>0.48817609000000001</v>
      </c>
    </row>
    <row r="20" spans="1:3">
      <c r="A20" s="4">
        <v>0.38692864999999999</v>
      </c>
      <c r="B20" s="4">
        <v>0.43651605999999998</v>
      </c>
      <c r="C20" s="4">
        <v>0.49273714000000002</v>
      </c>
    </row>
    <row r="21" spans="1:3">
      <c r="A21" s="4">
        <v>0.39971672000000003</v>
      </c>
      <c r="B21" s="4">
        <v>0.44487220999999999</v>
      </c>
      <c r="C21" s="4">
        <v>0.49330123999999997</v>
      </c>
    </row>
    <row r="22" spans="1:3">
      <c r="A22" s="4">
        <v>0.42059815</v>
      </c>
      <c r="B22" s="4">
        <v>0.45514919999999998</v>
      </c>
      <c r="C22" s="4">
        <v>0.49967128</v>
      </c>
    </row>
    <row r="23" spans="1:3">
      <c r="A23" s="4">
        <v>0.42698286000000002</v>
      </c>
      <c r="B23" s="4">
        <v>0.45684458</v>
      </c>
      <c r="C23" s="4">
        <v>0.50540854999999996</v>
      </c>
    </row>
    <row r="24" spans="1:3">
      <c r="A24" s="4">
        <v>0.42711471000000001</v>
      </c>
      <c r="B24" s="4">
        <v>0.45810219000000002</v>
      </c>
      <c r="C24" s="4">
        <v>0.50791202000000002</v>
      </c>
    </row>
    <row r="25" spans="1:3">
      <c r="A25" s="4">
        <v>0.43775640999999998</v>
      </c>
      <c r="B25" s="4">
        <v>0.45885871</v>
      </c>
      <c r="C25" s="4">
        <v>0.50916665000000005</v>
      </c>
    </row>
    <row r="26" spans="1:3">
      <c r="A26" s="4">
        <v>0.46370739999999999</v>
      </c>
      <c r="B26" s="4">
        <v>0.46187048000000003</v>
      </c>
      <c r="C26" s="4">
        <v>0.53013679000000002</v>
      </c>
    </row>
    <row r="27" spans="1:3">
      <c r="A27" s="4">
        <v>0.47406758999999998</v>
      </c>
      <c r="B27" s="4">
        <v>0.46214019000000001</v>
      </c>
      <c r="C27" s="4">
        <v>0.54075797999999997</v>
      </c>
    </row>
    <row r="28" spans="1:3">
      <c r="A28" s="4">
        <v>0.50552103999999998</v>
      </c>
      <c r="B28" s="4">
        <v>0.46682568000000002</v>
      </c>
      <c r="C28" s="4">
        <v>0.54296904999999995</v>
      </c>
    </row>
    <row r="29" spans="1:3">
      <c r="A29" s="4">
        <v>0.52307592999999997</v>
      </c>
      <c r="B29" s="4">
        <v>0.47408112000000002</v>
      </c>
      <c r="C29" s="4">
        <v>0.56064409999999998</v>
      </c>
    </row>
    <row r="30" spans="1:3">
      <c r="A30" s="4">
        <v>0.54134377</v>
      </c>
      <c r="B30" s="4">
        <v>0.47652759</v>
      </c>
      <c r="C30" s="4">
        <v>0.60196004000000003</v>
      </c>
    </row>
    <row r="31" spans="1:3">
      <c r="A31" s="4">
        <v>0.56329289999999999</v>
      </c>
      <c r="B31" s="4">
        <v>0.48012776000000001</v>
      </c>
      <c r="C31" s="4">
        <v>0.60367068999999995</v>
      </c>
    </row>
    <row r="32" spans="1:3">
      <c r="A32" s="4">
        <v>0.62982157000000005</v>
      </c>
      <c r="B32" s="4">
        <v>0.48082879000000001</v>
      </c>
      <c r="C32" s="4">
        <v>0.60367068999999995</v>
      </c>
    </row>
    <row r="33" spans="1:3">
      <c r="A33" s="4">
        <v>0.65378113000000004</v>
      </c>
      <c r="B33" s="4">
        <v>0.48112333000000002</v>
      </c>
      <c r="C33" s="4">
        <v>0.61788785000000002</v>
      </c>
    </row>
    <row r="34" spans="1:3">
      <c r="A34" s="4"/>
      <c r="B34" s="4">
        <v>0.4814795</v>
      </c>
      <c r="C34" s="4">
        <v>0.62009221000000003</v>
      </c>
    </row>
    <row r="35" spans="1:3">
      <c r="A35" s="4"/>
      <c r="B35" s="4">
        <v>0.48183366</v>
      </c>
      <c r="C35" s="4">
        <v>0.65515906000000002</v>
      </c>
    </row>
    <row r="36" spans="1:3">
      <c r="A36" s="4"/>
      <c r="B36" s="4">
        <v>0.48290973999999998</v>
      </c>
      <c r="C36" s="4"/>
    </row>
    <row r="37" spans="1:3">
      <c r="A37" s="4"/>
      <c r="B37" s="4">
        <v>0.48494544000000001</v>
      </c>
      <c r="C37" s="4"/>
    </row>
    <row r="38" spans="1:3">
      <c r="A38" s="4"/>
      <c r="B38" s="4">
        <v>0.49034524000000002</v>
      </c>
      <c r="C38" s="4"/>
    </row>
    <row r="39" spans="1:3">
      <c r="A39" s="4"/>
      <c r="B39" s="4">
        <v>0.50480217999999999</v>
      </c>
      <c r="C39" s="4"/>
    </row>
    <row r="40" spans="1:3">
      <c r="A40" s="4"/>
      <c r="B40" s="4">
        <v>0.50637794000000003</v>
      </c>
      <c r="C40" s="4"/>
    </row>
    <row r="41" spans="1:3">
      <c r="A41" s="4"/>
      <c r="B41" s="4">
        <v>0.51160682999999996</v>
      </c>
      <c r="C41" s="4"/>
    </row>
    <row r="42" spans="1:3">
      <c r="A42" s="4"/>
      <c r="B42" s="4">
        <v>0.51444758999999995</v>
      </c>
      <c r="C42" s="4"/>
    </row>
    <row r="43" spans="1:3">
      <c r="A43" s="4"/>
      <c r="B43" s="4">
        <v>0.52472783999999995</v>
      </c>
      <c r="C43" s="4"/>
    </row>
    <row r="44" spans="1:3">
      <c r="A44" s="4"/>
      <c r="B44" s="4">
        <v>0.52616109</v>
      </c>
      <c r="C44" s="4"/>
    </row>
    <row r="45" spans="1:3">
      <c r="A45" s="4"/>
      <c r="B45" s="4">
        <v>0.52782125000000002</v>
      </c>
      <c r="C45" s="4"/>
    </row>
    <row r="46" spans="1:3">
      <c r="A46" s="4"/>
      <c r="B46" s="4">
        <v>0.52946002000000003</v>
      </c>
      <c r="C46" s="4"/>
    </row>
    <row r="47" spans="1:3">
      <c r="A47" s="4"/>
      <c r="B47" s="4">
        <v>0.53208199</v>
      </c>
      <c r="C47" s="4"/>
    </row>
    <row r="48" spans="1:3">
      <c r="A48" s="4"/>
      <c r="B48" s="4">
        <v>0.53346543000000002</v>
      </c>
      <c r="C48" s="4"/>
    </row>
    <row r="49" spans="1:3">
      <c r="A49" s="4"/>
      <c r="B49" s="4">
        <v>0.53497024000000004</v>
      </c>
      <c r="C49" s="4"/>
    </row>
    <row r="50" spans="1:3">
      <c r="A50" s="4"/>
      <c r="B50" s="4">
        <v>0.53647509000000004</v>
      </c>
      <c r="C50" s="4"/>
    </row>
    <row r="51" spans="1:3">
      <c r="A51" s="4"/>
      <c r="B51" s="4">
        <v>0.54043792000000002</v>
      </c>
      <c r="C51" s="4"/>
    </row>
    <row r="52" spans="1:3">
      <c r="A52" s="4"/>
      <c r="B52" s="4">
        <v>0.54663788999999996</v>
      </c>
      <c r="C52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E227-B097-624F-9619-DFC8089CC9B4}">
  <dimension ref="A1:C49"/>
  <sheetViews>
    <sheetView workbookViewId="0">
      <selection activeCell="H47" sqref="H47"/>
    </sheetView>
  </sheetViews>
  <sheetFormatPr baseColWidth="10" defaultRowHeight="16"/>
  <sheetData>
    <row r="1" spans="1:3">
      <c r="B1" s="5" t="s">
        <v>38</v>
      </c>
      <c r="C1" s="5" t="s">
        <v>112</v>
      </c>
    </row>
    <row r="2" spans="1:3">
      <c r="A2" t="s">
        <v>39</v>
      </c>
      <c r="B2" s="4">
        <v>0.94456244</v>
      </c>
      <c r="C2" s="4">
        <v>1.1064212499999999</v>
      </c>
    </row>
    <row r="3" spans="1:3">
      <c r="B3" s="4">
        <v>1.0845509799999999</v>
      </c>
      <c r="C3" s="4">
        <v>1.21032502</v>
      </c>
    </row>
    <row r="4" spans="1:3">
      <c r="B4" s="4">
        <v>1.1836572400000001</v>
      </c>
      <c r="C4" s="4">
        <v>1.4434634</v>
      </c>
    </row>
    <row r="5" spans="1:3">
      <c r="B5" s="4">
        <v>1.1958324600000001</v>
      </c>
      <c r="C5" s="4">
        <v>1.3691411600000001</v>
      </c>
    </row>
    <row r="6" spans="1:3">
      <c r="B6" s="4">
        <v>1.3133945600000001</v>
      </c>
      <c r="C6" s="4">
        <v>0.99563562999999999</v>
      </c>
    </row>
    <row r="7" spans="1:3">
      <c r="B7" s="4">
        <v>1.39324498</v>
      </c>
      <c r="C7" s="4">
        <v>1.3723941799999999</v>
      </c>
    </row>
    <row r="8" spans="1:3">
      <c r="B8" s="4">
        <v>1.2083714400000001</v>
      </c>
      <c r="C8" s="4">
        <v>1.3295279200000001</v>
      </c>
    </row>
    <row r="9" spans="1:3">
      <c r="B9" s="4">
        <v>0.96328164000000005</v>
      </c>
      <c r="C9" s="4">
        <v>0.8107356</v>
      </c>
    </row>
    <row r="10" spans="1:3">
      <c r="B10" s="4">
        <v>1.1751521700000001</v>
      </c>
      <c r="C10" s="4">
        <v>1.31571031</v>
      </c>
    </row>
    <row r="11" spans="1:3">
      <c r="B11" s="4">
        <v>1.2597236000000001</v>
      </c>
      <c r="C11" s="4">
        <v>1.2362395500000001</v>
      </c>
    </row>
    <row r="12" spans="1:3">
      <c r="B12" s="4">
        <v>1.3182181100000001</v>
      </c>
      <c r="C12" s="4"/>
    </row>
    <row r="13" spans="1:3">
      <c r="B13" s="4">
        <v>1.2855121300000001</v>
      </c>
      <c r="C13" s="4"/>
    </row>
    <row r="14" spans="1:3">
      <c r="B14" s="4">
        <v>1.48558989</v>
      </c>
      <c r="C14" s="4"/>
    </row>
    <row r="15" spans="1:3">
      <c r="B15" s="4">
        <v>1.5317444099999999</v>
      </c>
      <c r="C15" s="4"/>
    </row>
    <row r="16" spans="1:3">
      <c r="B16" s="4">
        <v>1.36085652</v>
      </c>
      <c r="C16" s="4"/>
    </row>
    <row r="17" spans="1:3">
      <c r="A17" t="s">
        <v>42</v>
      </c>
      <c r="B17" s="4">
        <v>1.24691284</v>
      </c>
      <c r="C17" s="4">
        <v>1.2189593999999999</v>
      </c>
    </row>
    <row r="18" spans="1:3">
      <c r="B18" s="4"/>
      <c r="C18" s="4"/>
    </row>
    <row r="19" spans="1:3">
      <c r="A19" t="s">
        <v>40</v>
      </c>
      <c r="B19" s="4">
        <v>1.13674096</v>
      </c>
      <c r="C19" s="4">
        <v>1.36623582</v>
      </c>
    </row>
    <row r="20" spans="1:3">
      <c r="B20" s="4">
        <v>1.04445571</v>
      </c>
      <c r="C20" s="4">
        <v>1.28046039</v>
      </c>
    </row>
    <row r="21" spans="1:3">
      <c r="B21" s="4">
        <v>0.95437432</v>
      </c>
      <c r="C21" s="4">
        <v>1.3461587100000001</v>
      </c>
    </row>
    <row r="22" spans="1:3">
      <c r="B22" s="4">
        <v>1.02412843</v>
      </c>
      <c r="C22" s="4">
        <v>1.22053798</v>
      </c>
    </row>
    <row r="23" spans="1:3">
      <c r="B23" s="4">
        <v>1.2028841400000001</v>
      </c>
      <c r="C23" s="4">
        <v>1.0151074099999999</v>
      </c>
    </row>
    <row r="24" spans="1:3">
      <c r="B24" s="4">
        <v>1.0065074599999999</v>
      </c>
      <c r="C24" s="4">
        <v>1.1502355900000001</v>
      </c>
    </row>
    <row r="25" spans="1:3">
      <c r="B25" s="4">
        <v>1.22388578</v>
      </c>
      <c r="C25" s="4">
        <v>1.2651039799999999</v>
      </c>
    </row>
    <row r="26" spans="1:3">
      <c r="B26" s="4">
        <v>1.0036978299999999</v>
      </c>
      <c r="C26" s="4">
        <v>1.23077299</v>
      </c>
    </row>
    <row r="27" spans="1:3">
      <c r="B27" s="4">
        <v>1.3536970500000001</v>
      </c>
      <c r="C27" s="4">
        <v>1.24565254</v>
      </c>
    </row>
    <row r="28" spans="1:3">
      <c r="B28" s="4">
        <v>1.23940111</v>
      </c>
      <c r="C28" s="4">
        <v>1.2939735400000001</v>
      </c>
    </row>
    <row r="29" spans="1:3">
      <c r="B29" s="4">
        <v>1.0511282399999999</v>
      </c>
      <c r="C29" s="4">
        <v>0.95855699999999999</v>
      </c>
    </row>
    <row r="30" spans="1:3">
      <c r="B30" s="4">
        <v>1.0966808299999999</v>
      </c>
      <c r="C30" s="4">
        <v>1.17221855</v>
      </c>
    </row>
    <row r="31" spans="1:3">
      <c r="B31" s="4">
        <v>0.90592971</v>
      </c>
      <c r="C31" s="4">
        <v>1.3889991399999999</v>
      </c>
    </row>
    <row r="32" spans="1:3">
      <c r="A32" t="s">
        <v>42</v>
      </c>
      <c r="B32" s="4">
        <v>1.0956547400000001</v>
      </c>
      <c r="C32" s="4">
        <v>1.22569336</v>
      </c>
    </row>
    <row r="33" spans="2:3">
      <c r="B33" s="4"/>
      <c r="C33" s="4"/>
    </row>
    <row r="34" spans="2:3">
      <c r="B34" s="4">
        <v>1.1318948799999999</v>
      </c>
      <c r="C34" s="4">
        <v>1.55900346</v>
      </c>
    </row>
    <row r="35" spans="2:3">
      <c r="B35" s="4">
        <v>1.1107486200000001</v>
      </c>
      <c r="C35" s="4">
        <v>1.3462837700000001</v>
      </c>
    </row>
    <row r="36" spans="2:3">
      <c r="B36" s="4">
        <v>1.1806561499999999</v>
      </c>
      <c r="C36" s="4">
        <v>1.1966860500000001</v>
      </c>
    </row>
    <row r="37" spans="2:3">
      <c r="B37" s="4">
        <v>1.0048880499999999</v>
      </c>
      <c r="C37" s="4">
        <v>1.08850391</v>
      </c>
    </row>
    <row r="38" spans="2:3">
      <c r="B38" s="4">
        <v>1.1663660499999999</v>
      </c>
      <c r="C38" s="4">
        <v>1.3866889099999999</v>
      </c>
    </row>
    <row r="39" spans="2:3">
      <c r="B39" s="4">
        <v>1.20110074</v>
      </c>
      <c r="C39" s="4">
        <v>1.5345492599999999</v>
      </c>
    </row>
    <row r="40" spans="2:3">
      <c r="B40" s="4">
        <v>0.96719564000000002</v>
      </c>
      <c r="C40" s="4">
        <v>1.52169811</v>
      </c>
    </row>
    <row r="41" spans="2:3">
      <c r="B41" s="4">
        <v>1.3315119099999999</v>
      </c>
      <c r="C41" s="4">
        <v>1.4628145299999999</v>
      </c>
    </row>
    <row r="42" spans="2:3">
      <c r="B42" s="4">
        <v>1.2453280099999999</v>
      </c>
      <c r="C42" s="4">
        <v>1.5035148199999999</v>
      </c>
    </row>
    <row r="43" spans="2:3">
      <c r="B43" s="4">
        <v>1.09141336</v>
      </c>
      <c r="C43" s="4">
        <v>1.67447233</v>
      </c>
    </row>
    <row r="44" spans="2:3">
      <c r="B44" s="4">
        <v>1.1023553699999999</v>
      </c>
      <c r="C44" s="4">
        <v>1.2479561699999999</v>
      </c>
    </row>
    <row r="45" spans="2:3">
      <c r="B45" s="4">
        <v>1.3589399600000001</v>
      </c>
      <c r="C45" s="4">
        <v>1.3990323600000001</v>
      </c>
    </row>
    <row r="46" spans="2:3">
      <c r="B46" s="4">
        <v>1.1644453299999999</v>
      </c>
      <c r="C46" s="4">
        <v>1.4311486899999999</v>
      </c>
    </row>
    <row r="47" spans="2:3">
      <c r="B47" s="4">
        <v>1.31662882</v>
      </c>
      <c r="C47" s="4">
        <v>1.1632621299999999</v>
      </c>
    </row>
    <row r="48" spans="2:3">
      <c r="B48" s="4">
        <v>1.03842528</v>
      </c>
      <c r="C48" s="4"/>
    </row>
    <row r="49" spans="1:3">
      <c r="A49" t="s">
        <v>42</v>
      </c>
      <c r="B49" s="4">
        <v>1.16079321</v>
      </c>
      <c r="C49" s="4">
        <v>1.3939724600000001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E23B-7FA4-D141-8B64-B45097192CC2}">
  <dimension ref="A1:Q87"/>
  <sheetViews>
    <sheetView workbookViewId="0">
      <selection activeCell="T12" sqref="T12"/>
    </sheetView>
  </sheetViews>
  <sheetFormatPr baseColWidth="10" defaultColWidth="11" defaultRowHeight="16"/>
  <cols>
    <col min="1" max="1" width="14.5" customWidth="1"/>
    <col min="10" max="10" width="13.6640625" customWidth="1"/>
  </cols>
  <sheetData>
    <row r="1" spans="1:17">
      <c r="B1" t="s">
        <v>17</v>
      </c>
      <c r="D1" t="s">
        <v>125</v>
      </c>
      <c r="K1" t="s">
        <v>126</v>
      </c>
      <c r="M1" t="s">
        <v>125</v>
      </c>
    </row>
    <row r="2" spans="1:17" ht="17" thickBot="1">
      <c r="C2" t="s">
        <v>127</v>
      </c>
      <c r="D2" t="s">
        <v>128</v>
      </c>
      <c r="L2" t="s">
        <v>127</v>
      </c>
      <c r="M2" t="s">
        <v>128</v>
      </c>
    </row>
    <row r="3" spans="1:17">
      <c r="A3" t="s">
        <v>129</v>
      </c>
      <c r="B3" s="25">
        <v>1</v>
      </c>
      <c r="C3" s="26">
        <v>21.69</v>
      </c>
      <c r="D3" s="26">
        <v>74.808999999999997</v>
      </c>
      <c r="E3" s="26">
        <v>3</v>
      </c>
      <c r="F3" s="26">
        <v>255</v>
      </c>
      <c r="G3" s="26">
        <v>1622.634</v>
      </c>
      <c r="H3" s="27">
        <v>325719</v>
      </c>
      <c r="J3" t="s">
        <v>129</v>
      </c>
      <c r="K3" s="25">
        <v>1</v>
      </c>
      <c r="L3" s="26">
        <v>15.169</v>
      </c>
      <c r="M3" s="26">
        <v>64.346000000000004</v>
      </c>
      <c r="N3" s="26">
        <v>3</v>
      </c>
      <c r="O3" s="26">
        <v>255</v>
      </c>
      <c r="P3" s="26">
        <v>976.08399999999995</v>
      </c>
      <c r="Q3" s="27">
        <v>195934</v>
      </c>
    </row>
    <row r="4" spans="1:17">
      <c r="B4" s="28">
        <v>2</v>
      </c>
      <c r="C4">
        <v>12.843</v>
      </c>
      <c r="D4">
        <v>94.063999999999993</v>
      </c>
      <c r="E4">
        <v>5</v>
      </c>
      <c r="F4">
        <v>255</v>
      </c>
      <c r="G4">
        <v>1208.047</v>
      </c>
      <c r="H4" s="29">
        <v>242497</v>
      </c>
      <c r="K4" s="28">
        <v>2</v>
      </c>
      <c r="L4">
        <v>14.202999999999999</v>
      </c>
      <c r="M4">
        <v>49.058</v>
      </c>
      <c r="N4">
        <v>1</v>
      </c>
      <c r="O4">
        <v>247</v>
      </c>
      <c r="P4">
        <v>696.755</v>
      </c>
      <c r="Q4" s="29">
        <v>139863</v>
      </c>
    </row>
    <row r="5" spans="1:17">
      <c r="B5" s="28">
        <v>3</v>
      </c>
      <c r="C5">
        <v>13.102</v>
      </c>
      <c r="D5">
        <v>70.275999999999996</v>
      </c>
      <c r="E5">
        <v>1</v>
      </c>
      <c r="F5">
        <v>255</v>
      </c>
      <c r="G5">
        <v>920.74199999999996</v>
      </c>
      <c r="H5" s="29">
        <v>184825</v>
      </c>
      <c r="K5" s="28">
        <v>3</v>
      </c>
      <c r="L5">
        <v>11.802</v>
      </c>
      <c r="M5">
        <v>37.256</v>
      </c>
      <c r="N5">
        <v>1</v>
      </c>
      <c r="O5">
        <v>247</v>
      </c>
      <c r="P5">
        <v>439.68</v>
      </c>
      <c r="Q5" s="29">
        <v>88259</v>
      </c>
    </row>
    <row r="6" spans="1:17">
      <c r="B6" s="28">
        <v>4</v>
      </c>
      <c r="C6">
        <v>12.688000000000001</v>
      </c>
      <c r="D6">
        <v>78.143000000000001</v>
      </c>
      <c r="E6">
        <v>4</v>
      </c>
      <c r="F6">
        <v>255</v>
      </c>
      <c r="G6">
        <v>991.51199999999994</v>
      </c>
      <c r="H6" s="29">
        <v>199031</v>
      </c>
      <c r="K6" s="28">
        <v>4</v>
      </c>
      <c r="L6">
        <v>25.277000000000001</v>
      </c>
      <c r="M6">
        <v>37.244999999999997</v>
      </c>
      <c r="N6">
        <v>0</v>
      </c>
      <c r="O6">
        <v>255</v>
      </c>
      <c r="P6">
        <v>941.44100000000003</v>
      </c>
      <c r="Q6" s="29">
        <v>188980</v>
      </c>
    </row>
    <row r="7" spans="1:17">
      <c r="B7" s="28">
        <v>5</v>
      </c>
      <c r="C7">
        <v>14.302</v>
      </c>
      <c r="D7">
        <v>63.079000000000001</v>
      </c>
      <c r="E7">
        <v>4</v>
      </c>
      <c r="F7">
        <v>255</v>
      </c>
      <c r="G7">
        <v>902.19</v>
      </c>
      <c r="H7" s="29">
        <v>181101</v>
      </c>
      <c r="K7" s="28">
        <v>5</v>
      </c>
      <c r="L7">
        <v>14.715999999999999</v>
      </c>
      <c r="M7">
        <v>39.963000000000001</v>
      </c>
      <c r="N7">
        <v>1</v>
      </c>
      <c r="O7">
        <v>255</v>
      </c>
      <c r="P7">
        <v>588.09900000000005</v>
      </c>
      <c r="Q7" s="29">
        <v>118052</v>
      </c>
    </row>
    <row r="8" spans="1:17">
      <c r="B8" s="28">
        <v>6</v>
      </c>
      <c r="C8">
        <v>12.569000000000001</v>
      </c>
      <c r="D8">
        <v>65.349999999999994</v>
      </c>
      <c r="E8">
        <v>1</v>
      </c>
      <c r="F8">
        <v>255</v>
      </c>
      <c r="G8">
        <v>821.37699999999995</v>
      </c>
      <c r="H8" s="29">
        <v>164879</v>
      </c>
      <c r="K8" s="28">
        <v>6</v>
      </c>
      <c r="L8">
        <v>17.266999999999999</v>
      </c>
      <c r="M8">
        <v>58.713000000000001</v>
      </c>
      <c r="N8">
        <v>1</v>
      </c>
      <c r="O8">
        <v>255</v>
      </c>
      <c r="P8">
        <v>1013.77</v>
      </c>
      <c r="Q8" s="29">
        <v>203499</v>
      </c>
    </row>
    <row r="9" spans="1:17">
      <c r="B9" s="28">
        <v>7</v>
      </c>
      <c r="C9">
        <v>10.576000000000001</v>
      </c>
      <c r="D9">
        <v>35.063000000000002</v>
      </c>
      <c r="E9">
        <v>1</v>
      </c>
      <c r="F9">
        <v>215</v>
      </c>
      <c r="G9">
        <v>370.83300000000003</v>
      </c>
      <c r="H9" s="29">
        <v>74439</v>
      </c>
      <c r="K9" s="28">
        <v>7</v>
      </c>
      <c r="L9">
        <v>16.41</v>
      </c>
      <c r="M9">
        <v>34.270000000000003</v>
      </c>
      <c r="N9">
        <v>1</v>
      </c>
      <c r="O9">
        <v>255</v>
      </c>
      <c r="P9">
        <v>562.35900000000004</v>
      </c>
      <c r="Q9" s="29">
        <v>112885</v>
      </c>
    </row>
    <row r="10" spans="1:17">
      <c r="B10" s="28">
        <v>8</v>
      </c>
      <c r="C10">
        <v>9.7439999999999998</v>
      </c>
      <c r="D10">
        <v>66.91</v>
      </c>
      <c r="E10">
        <v>4</v>
      </c>
      <c r="F10">
        <v>255</v>
      </c>
      <c r="G10">
        <v>651.98500000000001</v>
      </c>
      <c r="H10" s="29">
        <v>130876</v>
      </c>
      <c r="K10" s="28">
        <v>8</v>
      </c>
      <c r="L10">
        <v>11.337999999999999</v>
      </c>
      <c r="M10">
        <v>53.024000000000001</v>
      </c>
      <c r="N10">
        <v>1</v>
      </c>
      <c r="O10">
        <v>255</v>
      </c>
      <c r="P10">
        <v>601.20600000000002</v>
      </c>
      <c r="Q10" s="29">
        <v>120683</v>
      </c>
    </row>
    <row r="11" spans="1:17">
      <c r="B11" s="28">
        <v>9</v>
      </c>
      <c r="C11">
        <v>10.82</v>
      </c>
      <c r="D11">
        <v>71.608000000000004</v>
      </c>
      <c r="E11">
        <v>5</v>
      </c>
      <c r="F11">
        <v>255</v>
      </c>
      <c r="G11">
        <v>774.81299999999999</v>
      </c>
      <c r="H11" s="29">
        <v>155532</v>
      </c>
      <c r="K11" s="28">
        <v>9</v>
      </c>
      <c r="L11">
        <v>16.050999999999998</v>
      </c>
      <c r="M11">
        <v>51.926000000000002</v>
      </c>
      <c r="N11">
        <v>1</v>
      </c>
      <c r="O11">
        <v>255</v>
      </c>
      <c r="P11">
        <v>833.47299999999996</v>
      </c>
      <c r="Q11" s="29">
        <v>167307</v>
      </c>
    </row>
    <row r="12" spans="1:17">
      <c r="B12" s="28">
        <v>10</v>
      </c>
      <c r="C12">
        <v>12.723000000000001</v>
      </c>
      <c r="D12">
        <v>49.098999999999997</v>
      </c>
      <c r="E12">
        <v>1</v>
      </c>
      <c r="F12">
        <v>255</v>
      </c>
      <c r="G12">
        <v>624.69500000000005</v>
      </c>
      <c r="H12" s="29">
        <v>125398</v>
      </c>
      <c r="K12" s="28">
        <v>10</v>
      </c>
      <c r="L12">
        <v>16.489000000000001</v>
      </c>
      <c r="M12">
        <v>35.447000000000003</v>
      </c>
      <c r="N12">
        <v>1</v>
      </c>
      <c r="O12">
        <v>255</v>
      </c>
      <c r="P12">
        <v>584.49800000000005</v>
      </c>
      <c r="Q12" s="29">
        <v>117329</v>
      </c>
    </row>
    <row r="13" spans="1:17">
      <c r="B13" s="28">
        <v>11</v>
      </c>
      <c r="C13">
        <v>13.974</v>
      </c>
      <c r="D13">
        <v>44.265999999999998</v>
      </c>
      <c r="E13">
        <v>1</v>
      </c>
      <c r="F13">
        <v>255</v>
      </c>
      <c r="G13">
        <v>618.56200000000001</v>
      </c>
      <c r="H13" s="29">
        <v>124167</v>
      </c>
      <c r="K13" s="28">
        <v>11</v>
      </c>
      <c r="L13">
        <v>21.132000000000001</v>
      </c>
      <c r="M13">
        <v>30.870999999999999</v>
      </c>
      <c r="N13">
        <v>1</v>
      </c>
      <c r="O13">
        <v>255</v>
      </c>
      <c r="P13">
        <v>652.37300000000005</v>
      </c>
      <c r="Q13" s="29">
        <v>130954</v>
      </c>
    </row>
    <row r="14" spans="1:17">
      <c r="B14" s="28">
        <v>12</v>
      </c>
      <c r="C14">
        <v>12.882999999999999</v>
      </c>
      <c r="D14">
        <v>57.883000000000003</v>
      </c>
      <c r="E14">
        <v>4</v>
      </c>
      <c r="F14">
        <v>255</v>
      </c>
      <c r="G14">
        <v>745.68499999999995</v>
      </c>
      <c r="H14" s="29">
        <v>149685</v>
      </c>
      <c r="K14" s="28">
        <v>12</v>
      </c>
      <c r="L14">
        <v>17.68</v>
      </c>
      <c r="M14">
        <v>33.872</v>
      </c>
      <c r="N14">
        <v>1</v>
      </c>
      <c r="O14">
        <v>255</v>
      </c>
      <c r="P14">
        <v>598.85</v>
      </c>
      <c r="Q14" s="29">
        <v>120210</v>
      </c>
    </row>
    <row r="15" spans="1:17">
      <c r="B15" s="28">
        <v>13</v>
      </c>
      <c r="C15">
        <v>10.352</v>
      </c>
      <c r="D15">
        <v>56.527000000000001</v>
      </c>
      <c r="E15">
        <v>2</v>
      </c>
      <c r="F15">
        <v>255</v>
      </c>
      <c r="G15">
        <v>585.16499999999996</v>
      </c>
      <c r="H15" s="29">
        <v>117463</v>
      </c>
      <c r="K15" s="28">
        <v>13</v>
      </c>
      <c r="L15">
        <v>17.381</v>
      </c>
      <c r="M15">
        <v>46.637</v>
      </c>
      <c r="N15">
        <v>1</v>
      </c>
      <c r="O15">
        <v>255</v>
      </c>
      <c r="P15">
        <v>810.60699999999997</v>
      </c>
      <c r="Q15" s="29">
        <v>162717</v>
      </c>
    </row>
    <row r="16" spans="1:17">
      <c r="B16" s="28">
        <v>14</v>
      </c>
      <c r="C16">
        <v>11.871</v>
      </c>
      <c r="D16">
        <v>57.759</v>
      </c>
      <c r="E16">
        <v>3</v>
      </c>
      <c r="F16">
        <v>255</v>
      </c>
      <c r="G16">
        <v>685.67600000000004</v>
      </c>
      <c r="H16" s="29">
        <v>137639</v>
      </c>
      <c r="K16" s="28">
        <v>14</v>
      </c>
      <c r="L16">
        <v>21.86</v>
      </c>
      <c r="M16">
        <v>38.933</v>
      </c>
      <c r="N16">
        <v>1</v>
      </c>
      <c r="O16">
        <v>255</v>
      </c>
      <c r="P16">
        <v>851.053</v>
      </c>
      <c r="Q16" s="29">
        <v>170836</v>
      </c>
    </row>
    <row r="17" spans="1:17">
      <c r="B17" s="28">
        <v>15</v>
      </c>
      <c r="C17">
        <v>7.8710000000000004</v>
      </c>
      <c r="D17">
        <v>46.634</v>
      </c>
      <c r="E17">
        <v>1</v>
      </c>
      <c r="F17">
        <v>255</v>
      </c>
      <c r="G17">
        <v>367.05599999999998</v>
      </c>
      <c r="H17" s="29">
        <v>73681</v>
      </c>
      <c r="K17" s="28">
        <v>15</v>
      </c>
      <c r="L17">
        <v>21.635999999999999</v>
      </c>
      <c r="M17">
        <v>36.710999999999999</v>
      </c>
      <c r="N17">
        <v>1</v>
      </c>
      <c r="O17">
        <v>255</v>
      </c>
      <c r="P17">
        <v>794.25199999999995</v>
      </c>
      <c r="Q17" s="29">
        <v>159434</v>
      </c>
    </row>
    <row r="18" spans="1:17">
      <c r="B18" s="28">
        <v>16</v>
      </c>
      <c r="C18">
        <v>18.048999999999999</v>
      </c>
      <c r="D18">
        <v>52.110999999999997</v>
      </c>
      <c r="E18">
        <v>1</v>
      </c>
      <c r="F18">
        <v>255</v>
      </c>
      <c r="G18">
        <v>940.54</v>
      </c>
      <c r="H18" s="29">
        <v>188799</v>
      </c>
      <c r="K18" s="28">
        <v>16</v>
      </c>
      <c r="L18">
        <v>13.65</v>
      </c>
      <c r="M18">
        <v>49.298000000000002</v>
      </c>
      <c r="N18">
        <v>3</v>
      </c>
      <c r="O18">
        <v>255</v>
      </c>
      <c r="P18">
        <v>672.91300000000001</v>
      </c>
      <c r="Q18" s="29">
        <v>135077</v>
      </c>
    </row>
    <row r="19" spans="1:17">
      <c r="B19" s="28">
        <v>17</v>
      </c>
      <c r="C19">
        <v>15.263999999999999</v>
      </c>
      <c r="D19">
        <v>46.75</v>
      </c>
      <c r="E19">
        <v>2</v>
      </c>
      <c r="F19">
        <v>255</v>
      </c>
      <c r="G19">
        <v>713.58299999999997</v>
      </c>
      <c r="H19" s="29">
        <v>143241</v>
      </c>
      <c r="K19" s="28">
        <v>17</v>
      </c>
      <c r="L19">
        <v>10.680999999999999</v>
      </c>
      <c r="M19">
        <v>41.045000000000002</v>
      </c>
      <c r="N19">
        <v>4</v>
      </c>
      <c r="O19">
        <v>228</v>
      </c>
      <c r="P19">
        <v>438.39400000000001</v>
      </c>
      <c r="Q19" s="29">
        <v>88001</v>
      </c>
    </row>
    <row r="20" spans="1:17">
      <c r="B20" s="28">
        <v>18</v>
      </c>
      <c r="C20">
        <v>17.486000000000001</v>
      </c>
      <c r="D20">
        <v>52.043999999999997</v>
      </c>
      <c r="E20">
        <v>3</v>
      </c>
      <c r="F20">
        <v>255</v>
      </c>
      <c r="G20">
        <v>910.03700000000003</v>
      </c>
      <c r="H20" s="29">
        <v>182676</v>
      </c>
      <c r="K20" s="28">
        <v>18</v>
      </c>
      <c r="L20">
        <v>15.613</v>
      </c>
      <c r="M20">
        <v>31.481000000000002</v>
      </c>
      <c r="N20">
        <v>1</v>
      </c>
      <c r="O20">
        <v>224</v>
      </c>
      <c r="P20">
        <v>491.50400000000002</v>
      </c>
      <c r="Q20" s="29">
        <v>98662</v>
      </c>
    </row>
    <row r="21" spans="1:17">
      <c r="B21" s="28">
        <v>19</v>
      </c>
      <c r="C21">
        <v>19.459</v>
      </c>
      <c r="D21">
        <v>60.515999999999998</v>
      </c>
      <c r="E21">
        <v>1</v>
      </c>
      <c r="F21">
        <v>255</v>
      </c>
      <c r="G21">
        <v>1177.5540000000001</v>
      </c>
      <c r="H21" s="29">
        <v>236376</v>
      </c>
      <c r="K21" s="28">
        <v>19</v>
      </c>
      <c r="L21">
        <v>14.691000000000001</v>
      </c>
      <c r="M21">
        <v>56.05</v>
      </c>
      <c r="N21">
        <v>1</v>
      </c>
      <c r="O21">
        <v>255</v>
      </c>
      <c r="P21">
        <v>823.43499999999995</v>
      </c>
      <c r="Q21" s="29">
        <v>165292</v>
      </c>
    </row>
    <row r="22" spans="1:17" ht="17" thickBot="1">
      <c r="B22" s="30">
        <v>20</v>
      </c>
      <c r="C22" s="31">
        <v>20.324999999999999</v>
      </c>
      <c r="D22" s="31">
        <v>67.224999999999994</v>
      </c>
      <c r="E22" s="31">
        <v>3</v>
      </c>
      <c r="F22" s="31">
        <v>255</v>
      </c>
      <c r="G22" s="31">
        <v>1366.37</v>
      </c>
      <c r="H22" s="32">
        <v>274278</v>
      </c>
      <c r="K22" s="30">
        <v>20</v>
      </c>
      <c r="L22" s="31">
        <v>14.955</v>
      </c>
      <c r="M22" s="31">
        <v>62.920999999999999</v>
      </c>
      <c r="N22" s="31">
        <v>6</v>
      </c>
      <c r="O22" s="31">
        <v>255</v>
      </c>
      <c r="P22" s="31">
        <v>940.99300000000005</v>
      </c>
      <c r="Q22" s="32">
        <v>188890</v>
      </c>
    </row>
    <row r="23" spans="1:17">
      <c r="A23" t="s">
        <v>130</v>
      </c>
      <c r="B23" s="25">
        <v>1</v>
      </c>
      <c r="C23" s="26">
        <v>49.981000000000002</v>
      </c>
      <c r="D23" s="26">
        <v>16.538</v>
      </c>
      <c r="E23" s="26">
        <v>0</v>
      </c>
      <c r="F23" s="26">
        <v>255</v>
      </c>
      <c r="G23" s="26">
        <v>826.57799999999997</v>
      </c>
      <c r="H23" s="27">
        <v>165923</v>
      </c>
      <c r="J23" t="s">
        <v>130</v>
      </c>
      <c r="K23" s="25">
        <v>1</v>
      </c>
      <c r="L23" s="26">
        <v>195.88</v>
      </c>
      <c r="M23" s="26">
        <v>32.896000000000001</v>
      </c>
      <c r="N23" s="26">
        <v>0</v>
      </c>
      <c r="O23" s="26">
        <v>255</v>
      </c>
      <c r="P23" s="26">
        <v>6443.6509999999998</v>
      </c>
      <c r="Q23" s="27">
        <v>1293465</v>
      </c>
    </row>
    <row r="24" spans="1:17">
      <c r="B24" s="28">
        <v>2</v>
      </c>
      <c r="C24">
        <v>94.736999999999995</v>
      </c>
      <c r="D24">
        <v>12.79</v>
      </c>
      <c r="E24">
        <v>0</v>
      </c>
      <c r="F24">
        <v>227</v>
      </c>
      <c r="G24">
        <v>1211.6389999999999</v>
      </c>
      <c r="H24" s="29">
        <v>243218</v>
      </c>
      <c r="K24" s="28">
        <v>2</v>
      </c>
      <c r="L24">
        <v>44.576000000000001</v>
      </c>
      <c r="M24">
        <v>36.292999999999999</v>
      </c>
      <c r="N24">
        <v>0</v>
      </c>
      <c r="O24">
        <v>255</v>
      </c>
      <c r="P24">
        <v>1617.7909999999999</v>
      </c>
      <c r="Q24" s="29">
        <v>324747</v>
      </c>
    </row>
    <row r="25" spans="1:17">
      <c r="B25" s="28">
        <v>3</v>
      </c>
      <c r="C25">
        <v>93.99</v>
      </c>
      <c r="D25">
        <v>17.382999999999999</v>
      </c>
      <c r="E25">
        <v>0</v>
      </c>
      <c r="F25">
        <v>232</v>
      </c>
      <c r="G25">
        <v>1633.827</v>
      </c>
      <c r="H25" s="29">
        <v>327966</v>
      </c>
      <c r="K25" s="28">
        <v>3</v>
      </c>
      <c r="L25">
        <v>42.1</v>
      </c>
      <c r="M25">
        <v>28.052</v>
      </c>
      <c r="N25">
        <v>0</v>
      </c>
      <c r="O25">
        <v>255</v>
      </c>
      <c r="P25">
        <v>1181.001</v>
      </c>
      <c r="Q25" s="29">
        <v>237068</v>
      </c>
    </row>
    <row r="26" spans="1:17">
      <c r="B26" s="28">
        <v>4</v>
      </c>
      <c r="C26">
        <v>95.066000000000003</v>
      </c>
      <c r="D26">
        <v>14.125999999999999</v>
      </c>
      <c r="E26">
        <v>0</v>
      </c>
      <c r="F26">
        <v>246</v>
      </c>
      <c r="G26">
        <v>1342.8810000000001</v>
      </c>
      <c r="H26" s="29">
        <v>269563</v>
      </c>
      <c r="K26" s="28">
        <v>4</v>
      </c>
      <c r="L26">
        <v>112.855</v>
      </c>
      <c r="M26">
        <v>24.870999999999999</v>
      </c>
      <c r="N26">
        <v>0</v>
      </c>
      <c r="O26">
        <v>255</v>
      </c>
      <c r="P26">
        <v>2806.8530000000001</v>
      </c>
      <c r="Q26" s="29">
        <v>563433</v>
      </c>
    </row>
    <row r="27" spans="1:17">
      <c r="B27" s="28">
        <v>5</v>
      </c>
      <c r="C27">
        <v>103.5</v>
      </c>
      <c r="D27">
        <v>16.02</v>
      </c>
      <c r="E27">
        <v>0</v>
      </c>
      <c r="F27">
        <v>238</v>
      </c>
      <c r="G27">
        <v>1658.078</v>
      </c>
      <c r="H27" s="29">
        <v>332834</v>
      </c>
      <c r="K27" s="28">
        <v>5</v>
      </c>
      <c r="L27">
        <v>156.97800000000001</v>
      </c>
      <c r="M27">
        <v>24.613</v>
      </c>
      <c r="N27">
        <v>0</v>
      </c>
      <c r="O27">
        <v>255</v>
      </c>
      <c r="P27">
        <v>3863.665</v>
      </c>
      <c r="Q27" s="29">
        <v>775572</v>
      </c>
    </row>
    <row r="28" spans="1:17">
      <c r="B28" s="28">
        <v>6</v>
      </c>
      <c r="C28">
        <v>78.033000000000001</v>
      </c>
      <c r="D28">
        <v>15.385</v>
      </c>
      <c r="E28">
        <v>0</v>
      </c>
      <c r="F28">
        <v>255</v>
      </c>
      <c r="G28">
        <v>1200.569</v>
      </c>
      <c r="H28" s="29">
        <v>240996</v>
      </c>
      <c r="K28" s="28">
        <v>6</v>
      </c>
      <c r="L28">
        <v>140.91200000000001</v>
      </c>
      <c r="M28">
        <v>23.146000000000001</v>
      </c>
      <c r="N28">
        <v>0</v>
      </c>
      <c r="O28">
        <v>255</v>
      </c>
      <c r="P28">
        <v>3261.6219999999998</v>
      </c>
      <c r="Q28" s="29">
        <v>654721</v>
      </c>
    </row>
    <row r="29" spans="1:17">
      <c r="B29" s="28">
        <v>7</v>
      </c>
      <c r="C29">
        <v>61.295000000000002</v>
      </c>
      <c r="D29">
        <v>17.611999999999998</v>
      </c>
      <c r="E29">
        <v>0</v>
      </c>
      <c r="F29">
        <v>193</v>
      </c>
      <c r="G29">
        <v>1079.499</v>
      </c>
      <c r="H29" s="29">
        <v>216693</v>
      </c>
      <c r="K29" s="28">
        <v>7</v>
      </c>
      <c r="L29">
        <v>82.97</v>
      </c>
      <c r="M29">
        <v>24.943999999999999</v>
      </c>
      <c r="N29">
        <v>0</v>
      </c>
      <c r="O29">
        <v>255</v>
      </c>
      <c r="P29">
        <v>2069.596</v>
      </c>
      <c r="Q29" s="29">
        <v>415440</v>
      </c>
    </row>
    <row r="30" spans="1:17">
      <c r="B30" s="28">
        <v>8</v>
      </c>
      <c r="C30">
        <v>52.411999999999999</v>
      </c>
      <c r="D30">
        <v>14.404999999999999</v>
      </c>
      <c r="E30">
        <v>0</v>
      </c>
      <c r="F30">
        <v>186</v>
      </c>
      <c r="G30">
        <v>754.99099999999999</v>
      </c>
      <c r="H30" s="29">
        <v>151553</v>
      </c>
      <c r="K30" s="28">
        <v>8</v>
      </c>
      <c r="L30">
        <v>114.833</v>
      </c>
      <c r="M30">
        <v>35.850999999999999</v>
      </c>
      <c r="N30">
        <v>0</v>
      </c>
      <c r="O30">
        <v>255</v>
      </c>
      <c r="P30">
        <v>4116.8950000000004</v>
      </c>
      <c r="Q30" s="29">
        <v>826404</v>
      </c>
    </row>
    <row r="31" spans="1:17">
      <c r="B31" s="28">
        <v>9</v>
      </c>
      <c r="C31">
        <v>52.222999999999999</v>
      </c>
      <c r="D31">
        <v>19.277000000000001</v>
      </c>
      <c r="E31">
        <v>0</v>
      </c>
      <c r="F31">
        <v>255</v>
      </c>
      <c r="G31">
        <v>1006.706</v>
      </c>
      <c r="H31" s="29">
        <v>202081</v>
      </c>
      <c r="K31" s="28">
        <v>9</v>
      </c>
      <c r="L31">
        <v>129.22499999999999</v>
      </c>
      <c r="M31">
        <v>25.808</v>
      </c>
      <c r="N31">
        <v>0</v>
      </c>
      <c r="O31">
        <v>255</v>
      </c>
      <c r="P31">
        <v>3335.002</v>
      </c>
      <c r="Q31" s="29">
        <v>669451</v>
      </c>
    </row>
    <row r="32" spans="1:17">
      <c r="B32" s="28">
        <v>10</v>
      </c>
      <c r="C32">
        <v>55.68</v>
      </c>
      <c r="D32">
        <v>19.568999999999999</v>
      </c>
      <c r="E32">
        <v>0</v>
      </c>
      <c r="F32">
        <v>191</v>
      </c>
      <c r="G32">
        <v>1089.617</v>
      </c>
      <c r="H32" s="29">
        <v>218724</v>
      </c>
      <c r="K32" s="28">
        <v>10</v>
      </c>
      <c r="L32">
        <v>150.00399999999999</v>
      </c>
      <c r="M32">
        <v>24.033999999999999</v>
      </c>
      <c r="N32">
        <v>0</v>
      </c>
      <c r="O32">
        <v>255</v>
      </c>
      <c r="P32">
        <v>3605.2550000000001</v>
      </c>
      <c r="Q32" s="29">
        <v>723700</v>
      </c>
    </row>
    <row r="33" spans="2:17">
      <c r="B33" s="28">
        <v>11</v>
      </c>
      <c r="C33">
        <v>72.22</v>
      </c>
      <c r="D33">
        <v>17.786999999999999</v>
      </c>
      <c r="E33">
        <v>0</v>
      </c>
      <c r="F33">
        <v>136</v>
      </c>
      <c r="G33">
        <v>1284.5899999999999</v>
      </c>
      <c r="H33" s="29">
        <v>257862</v>
      </c>
      <c r="K33" s="28">
        <v>11</v>
      </c>
      <c r="L33">
        <v>153.75</v>
      </c>
      <c r="M33">
        <v>25.440999999999999</v>
      </c>
      <c r="N33">
        <v>0</v>
      </c>
      <c r="O33">
        <v>255</v>
      </c>
      <c r="P33">
        <v>3911.6239999999998</v>
      </c>
      <c r="Q33" s="29">
        <v>785199</v>
      </c>
    </row>
    <row r="34" spans="2:17">
      <c r="B34" s="28">
        <v>12</v>
      </c>
      <c r="C34">
        <v>47.75</v>
      </c>
      <c r="D34">
        <v>19.268000000000001</v>
      </c>
      <c r="E34">
        <v>0</v>
      </c>
      <c r="F34">
        <v>175</v>
      </c>
      <c r="G34">
        <v>920.02499999999998</v>
      </c>
      <c r="H34" s="29">
        <v>184681</v>
      </c>
      <c r="K34" s="28">
        <v>12</v>
      </c>
      <c r="L34">
        <v>65.3</v>
      </c>
      <c r="M34">
        <v>23.646000000000001</v>
      </c>
      <c r="N34">
        <v>0</v>
      </c>
      <c r="O34">
        <v>255</v>
      </c>
      <c r="P34">
        <v>1544.0920000000001</v>
      </c>
      <c r="Q34" s="29">
        <v>309953</v>
      </c>
    </row>
    <row r="35" spans="2:17">
      <c r="B35" s="28">
        <v>13</v>
      </c>
      <c r="C35">
        <v>18.431999999999999</v>
      </c>
      <c r="D35">
        <v>17.585999999999999</v>
      </c>
      <c r="E35">
        <v>0</v>
      </c>
      <c r="F35">
        <v>157</v>
      </c>
      <c r="G35">
        <v>324.154</v>
      </c>
      <c r="H35" s="29">
        <v>65069</v>
      </c>
      <c r="K35" s="28">
        <v>13</v>
      </c>
      <c r="L35">
        <v>109.587</v>
      </c>
      <c r="M35">
        <v>29.895</v>
      </c>
      <c r="N35">
        <v>0</v>
      </c>
      <c r="O35">
        <v>255</v>
      </c>
      <c r="P35">
        <v>3276.1039999999998</v>
      </c>
      <c r="Q35" s="29">
        <v>657628</v>
      </c>
    </row>
    <row r="36" spans="2:17">
      <c r="B36" s="28">
        <v>14</v>
      </c>
      <c r="C36">
        <v>52.411999999999999</v>
      </c>
      <c r="D36">
        <v>22.106000000000002</v>
      </c>
      <c r="E36">
        <v>0</v>
      </c>
      <c r="F36">
        <v>255</v>
      </c>
      <c r="G36">
        <v>1158.6179999999999</v>
      </c>
      <c r="H36" s="29">
        <v>232575</v>
      </c>
      <c r="K36" s="28">
        <v>14</v>
      </c>
      <c r="L36">
        <v>108.54600000000001</v>
      </c>
      <c r="M36">
        <v>32.710999999999999</v>
      </c>
      <c r="N36">
        <v>0</v>
      </c>
      <c r="O36">
        <v>255</v>
      </c>
      <c r="P36">
        <v>3550.645</v>
      </c>
      <c r="Q36" s="29">
        <v>712738</v>
      </c>
    </row>
    <row r="37" spans="2:17">
      <c r="B37" s="28">
        <v>15</v>
      </c>
      <c r="C37">
        <v>67.801000000000002</v>
      </c>
      <c r="D37">
        <v>15.260999999999999</v>
      </c>
      <c r="E37">
        <v>0</v>
      </c>
      <c r="F37">
        <v>255</v>
      </c>
      <c r="G37">
        <v>1034.6790000000001</v>
      </c>
      <c r="H37" s="29">
        <v>207696</v>
      </c>
      <c r="K37" s="28">
        <v>15</v>
      </c>
      <c r="L37">
        <v>101.22799999999999</v>
      </c>
      <c r="M37">
        <v>27.681000000000001</v>
      </c>
      <c r="N37">
        <v>0</v>
      </c>
      <c r="O37">
        <v>255</v>
      </c>
      <c r="P37">
        <v>2802.0549999999998</v>
      </c>
      <c r="Q37" s="29">
        <v>562470</v>
      </c>
    </row>
    <row r="38" spans="2:17">
      <c r="B38" s="28">
        <v>16</v>
      </c>
      <c r="C38">
        <v>75.835999999999999</v>
      </c>
      <c r="D38">
        <v>17.721</v>
      </c>
      <c r="E38">
        <v>0</v>
      </c>
      <c r="F38">
        <v>178</v>
      </c>
      <c r="G38">
        <v>1343.9179999999999</v>
      </c>
      <c r="H38" s="29">
        <v>269771</v>
      </c>
      <c r="K38" s="28">
        <v>16</v>
      </c>
      <c r="L38">
        <v>51.241999999999997</v>
      </c>
      <c r="M38">
        <v>33.271999999999998</v>
      </c>
      <c r="N38">
        <v>0</v>
      </c>
      <c r="O38">
        <v>255</v>
      </c>
      <c r="P38">
        <v>1704.921</v>
      </c>
      <c r="Q38" s="29">
        <v>342237</v>
      </c>
    </row>
    <row r="39" spans="2:17">
      <c r="B39" s="28">
        <v>17</v>
      </c>
      <c r="C39">
        <v>25.088000000000001</v>
      </c>
      <c r="D39">
        <v>17.864999999999998</v>
      </c>
      <c r="E39">
        <v>0</v>
      </c>
      <c r="F39">
        <v>144</v>
      </c>
      <c r="G39">
        <v>448.18299999999999</v>
      </c>
      <c r="H39" s="29">
        <v>89966</v>
      </c>
      <c r="K39" s="28">
        <v>17</v>
      </c>
      <c r="L39">
        <v>41.183999999999997</v>
      </c>
      <c r="M39">
        <v>28.989000000000001</v>
      </c>
      <c r="N39">
        <v>0</v>
      </c>
      <c r="O39">
        <v>255</v>
      </c>
      <c r="P39">
        <v>1193.8789999999999</v>
      </c>
      <c r="Q39" s="29">
        <v>239653</v>
      </c>
    </row>
    <row r="40" spans="2:17">
      <c r="B40" s="28">
        <v>18</v>
      </c>
      <c r="C40">
        <v>47.212000000000003</v>
      </c>
      <c r="D40">
        <v>14.481</v>
      </c>
      <c r="E40">
        <v>0</v>
      </c>
      <c r="F40">
        <v>185</v>
      </c>
      <c r="G40">
        <v>683.66800000000001</v>
      </c>
      <c r="H40" s="29">
        <v>137236</v>
      </c>
      <c r="K40" s="28">
        <v>18</v>
      </c>
      <c r="L40">
        <v>40.207000000000001</v>
      </c>
      <c r="M40">
        <v>24.878</v>
      </c>
      <c r="N40">
        <v>0</v>
      </c>
      <c r="O40">
        <v>236</v>
      </c>
      <c r="P40">
        <v>1000.29</v>
      </c>
      <c r="Q40" s="29">
        <v>200793</v>
      </c>
    </row>
    <row r="41" spans="2:17">
      <c r="B41" s="28">
        <v>19</v>
      </c>
      <c r="C41">
        <v>43.305999999999997</v>
      </c>
      <c r="D41">
        <v>17.065999999999999</v>
      </c>
      <c r="E41">
        <v>0</v>
      </c>
      <c r="F41">
        <v>125</v>
      </c>
      <c r="G41">
        <v>739.04</v>
      </c>
      <c r="H41" s="29">
        <v>148351</v>
      </c>
      <c r="K41" s="28">
        <v>19</v>
      </c>
      <c r="L41">
        <v>43.874000000000002</v>
      </c>
      <c r="M41">
        <v>42.593000000000004</v>
      </c>
      <c r="N41">
        <v>0</v>
      </c>
      <c r="O41">
        <v>255</v>
      </c>
      <c r="P41">
        <v>1868.7090000000001</v>
      </c>
      <c r="Q41" s="29">
        <v>375115</v>
      </c>
    </row>
    <row r="42" spans="2:17" ht="17" thickBot="1">
      <c r="B42" s="30">
        <v>20</v>
      </c>
      <c r="C42" s="31">
        <v>102.274</v>
      </c>
      <c r="D42" s="31">
        <v>17.812000000000001</v>
      </c>
      <c r="E42" s="31">
        <v>0</v>
      </c>
      <c r="F42" s="31">
        <v>255</v>
      </c>
      <c r="G42" s="31">
        <v>1821.682</v>
      </c>
      <c r="H42" s="32">
        <v>365675</v>
      </c>
      <c r="K42" s="30">
        <v>20</v>
      </c>
      <c r="L42" s="31">
        <v>24.135999999999999</v>
      </c>
      <c r="M42" s="31">
        <v>38.146000000000001</v>
      </c>
      <c r="N42" s="31">
        <v>0</v>
      </c>
      <c r="O42" s="31">
        <v>255</v>
      </c>
      <c r="P42" s="31">
        <v>920.697</v>
      </c>
      <c r="Q42" s="32">
        <v>184816</v>
      </c>
    </row>
    <row r="45" spans="2:17">
      <c r="B45">
        <v>1</v>
      </c>
      <c r="D45">
        <f>D3/D23</f>
        <v>4.523461119845205</v>
      </c>
      <c r="K45">
        <v>1</v>
      </c>
      <c r="M45">
        <f>M3/M23</f>
        <v>1.9560432879377432</v>
      </c>
    </row>
    <row r="46" spans="2:17">
      <c r="B46">
        <v>2</v>
      </c>
      <c r="D46">
        <f t="shared" ref="D46:D64" si="0">D4/D24</f>
        <v>7.354495699765442</v>
      </c>
      <c r="K46">
        <v>2</v>
      </c>
      <c r="M46">
        <f t="shared" ref="M46:M63" si="1">M4/M24</f>
        <v>1.3517207174937316</v>
      </c>
    </row>
    <row r="47" spans="2:17">
      <c r="B47">
        <v>3</v>
      </c>
      <c r="D47">
        <f t="shared" si="0"/>
        <v>4.0428004372087676</v>
      </c>
      <c r="K47">
        <v>3</v>
      </c>
      <c r="M47">
        <f t="shared" si="1"/>
        <v>1.3281049479538001</v>
      </c>
    </row>
    <row r="48" spans="2:17">
      <c r="B48">
        <v>4</v>
      </c>
      <c r="D48">
        <f t="shared" si="0"/>
        <v>5.5318561517768652</v>
      </c>
      <c r="K48">
        <v>4</v>
      </c>
      <c r="M48">
        <f t="shared" si="1"/>
        <v>1.4975272405612963</v>
      </c>
    </row>
    <row r="49" spans="2:13">
      <c r="B49">
        <v>5</v>
      </c>
      <c r="D49">
        <f t="shared" si="0"/>
        <v>3.9375156054931337</v>
      </c>
      <c r="K49">
        <v>5</v>
      </c>
      <c r="M49">
        <f t="shared" si="1"/>
        <v>1.6236541664973796</v>
      </c>
    </row>
    <row r="50" spans="2:13">
      <c r="B50">
        <v>6</v>
      </c>
      <c r="D50">
        <f t="shared" si="0"/>
        <v>4.247643808904777</v>
      </c>
      <c r="K50">
        <v>6</v>
      </c>
      <c r="M50">
        <f t="shared" si="1"/>
        <v>2.536636999913592</v>
      </c>
    </row>
    <row r="51" spans="2:13">
      <c r="B51">
        <v>7</v>
      </c>
      <c r="D51">
        <f t="shared" si="0"/>
        <v>1.9908585055643881</v>
      </c>
      <c r="K51">
        <v>7</v>
      </c>
      <c r="M51">
        <f t="shared" si="1"/>
        <v>1.3738774855676719</v>
      </c>
    </row>
    <row r="52" spans="2:13">
      <c r="B52">
        <v>8</v>
      </c>
      <c r="D52">
        <f t="shared" si="0"/>
        <v>4.6449149600833044</v>
      </c>
      <c r="K52">
        <v>8</v>
      </c>
      <c r="M52">
        <f t="shared" si="1"/>
        <v>1.479010348386377</v>
      </c>
    </row>
    <row r="53" spans="2:13">
      <c r="B53">
        <v>9</v>
      </c>
      <c r="D53">
        <f t="shared" si="0"/>
        <v>3.7146858951081598</v>
      </c>
      <c r="K53">
        <v>9</v>
      </c>
      <c r="M53">
        <f t="shared" si="1"/>
        <v>2.0120117792932426</v>
      </c>
    </row>
    <row r="54" spans="2:13">
      <c r="B54">
        <v>10</v>
      </c>
      <c r="D54">
        <f t="shared" si="0"/>
        <v>2.5090193673667534</v>
      </c>
      <c r="K54">
        <v>10</v>
      </c>
      <c r="M54">
        <f t="shared" si="1"/>
        <v>1.4748689356744613</v>
      </c>
    </row>
    <row r="55" spans="2:13">
      <c r="B55">
        <v>11</v>
      </c>
      <c r="D55">
        <f t="shared" si="0"/>
        <v>2.4886715016585148</v>
      </c>
      <c r="K55">
        <v>11</v>
      </c>
      <c r="M55">
        <f t="shared" si="1"/>
        <v>1.2134350064855941</v>
      </c>
    </row>
    <row r="56" spans="2:13">
      <c r="B56">
        <v>12</v>
      </c>
      <c r="D56">
        <f t="shared" si="0"/>
        <v>3.0041000622794272</v>
      </c>
      <c r="K56">
        <v>12</v>
      </c>
      <c r="M56">
        <f t="shared" si="1"/>
        <v>1.4324621500465193</v>
      </c>
    </row>
    <row r="57" spans="2:13">
      <c r="B57">
        <v>13</v>
      </c>
      <c r="D57">
        <f t="shared" si="0"/>
        <v>3.2143182076651886</v>
      </c>
      <c r="K57">
        <v>13</v>
      </c>
      <c r="M57">
        <f t="shared" si="1"/>
        <v>1.560026760327814</v>
      </c>
    </row>
    <row r="58" spans="2:13">
      <c r="B58">
        <v>14</v>
      </c>
      <c r="D58">
        <f t="shared" si="0"/>
        <v>2.612820048855514</v>
      </c>
      <c r="K58">
        <v>14</v>
      </c>
      <c r="M58">
        <f t="shared" si="1"/>
        <v>1.1902112439240622</v>
      </c>
    </row>
    <row r="59" spans="2:13">
      <c r="B59">
        <v>15</v>
      </c>
      <c r="D59">
        <f t="shared" si="0"/>
        <v>3.0557630561562155</v>
      </c>
      <c r="K59">
        <v>15</v>
      </c>
      <c r="M59">
        <f t="shared" si="1"/>
        <v>1.3262165384198548</v>
      </c>
    </row>
    <row r="60" spans="2:13">
      <c r="B60">
        <v>16</v>
      </c>
      <c r="D60">
        <f t="shared" si="0"/>
        <v>2.9406354043225549</v>
      </c>
      <c r="K60">
        <v>16</v>
      </c>
      <c r="M60">
        <f t="shared" si="1"/>
        <v>1.4816662659293101</v>
      </c>
    </row>
    <row r="61" spans="2:13">
      <c r="B61">
        <v>17</v>
      </c>
      <c r="D61">
        <f t="shared" si="0"/>
        <v>2.6168485866218867</v>
      </c>
      <c r="K61">
        <v>17</v>
      </c>
      <c r="M61">
        <f t="shared" si="1"/>
        <v>1.4158818862327089</v>
      </c>
    </row>
    <row r="62" spans="2:13">
      <c r="B62">
        <v>18</v>
      </c>
      <c r="D62">
        <f t="shared" si="0"/>
        <v>3.5939506940128441</v>
      </c>
      <c r="K62">
        <v>18</v>
      </c>
      <c r="M62">
        <f t="shared" si="1"/>
        <v>1.2654152263043654</v>
      </c>
    </row>
    <row r="63" spans="2:13">
      <c r="B63">
        <v>19</v>
      </c>
      <c r="D63">
        <f t="shared" si="0"/>
        <v>3.5459978905425995</v>
      </c>
      <c r="K63">
        <v>19</v>
      </c>
      <c r="M63">
        <f t="shared" si="1"/>
        <v>1.3159439344493224</v>
      </c>
    </row>
    <row r="64" spans="2:13">
      <c r="B64">
        <v>20</v>
      </c>
      <c r="D64">
        <f t="shared" si="0"/>
        <v>3.774141028520098</v>
      </c>
      <c r="K64">
        <v>20</v>
      </c>
      <c r="M64">
        <f>M22/M42</f>
        <v>1.6494783201384156</v>
      </c>
    </row>
    <row r="66" spans="2:13" ht="17" thickBot="1">
      <c r="D66">
        <f>AVERAGE(D45:D64)</f>
        <v>3.6672249015875815</v>
      </c>
      <c r="H66" t="s">
        <v>94</v>
      </c>
    </row>
    <row r="67" spans="2:13" ht="17" thickBot="1">
      <c r="B67" s="25"/>
      <c r="C67" s="26"/>
      <c r="D67" s="26" t="s">
        <v>17</v>
      </c>
      <c r="E67" s="26"/>
      <c r="F67" s="26"/>
      <c r="G67" s="26"/>
      <c r="H67" s="26"/>
      <c r="I67" s="26"/>
      <c r="J67" s="26"/>
      <c r="K67" s="26"/>
      <c r="L67" s="26"/>
      <c r="M67" s="27" t="s">
        <v>126</v>
      </c>
    </row>
    <row r="68" spans="2:13">
      <c r="B68" s="28">
        <v>1</v>
      </c>
      <c r="D68" s="33">
        <f>D45/$D$66</f>
        <v>1.2334834217249533</v>
      </c>
      <c r="K68">
        <v>1</v>
      </c>
      <c r="M68" s="33">
        <f>M45/$D$66</f>
        <v>0.53338514556087102</v>
      </c>
    </row>
    <row r="69" spans="2:13">
      <c r="B69" s="28">
        <v>2</v>
      </c>
      <c r="D69" s="34">
        <f t="shared" ref="D69:D87" si="2">D46/$D$66</f>
        <v>2.0054662304953266</v>
      </c>
      <c r="K69">
        <v>2</v>
      </c>
      <c r="M69" s="34">
        <f t="shared" ref="M69:M87" si="3">M46/$D$66</f>
        <v>0.36859498769997906</v>
      </c>
    </row>
    <row r="70" spans="2:13">
      <c r="B70" s="28">
        <v>3</v>
      </c>
      <c r="D70" s="34">
        <f t="shared" si="2"/>
        <v>1.1024140994075917</v>
      </c>
      <c r="K70">
        <v>3</v>
      </c>
      <c r="M70" s="34">
        <f t="shared" si="3"/>
        <v>0.36215530369540438</v>
      </c>
    </row>
    <row r="71" spans="2:13">
      <c r="B71" s="28">
        <v>4</v>
      </c>
      <c r="D71" s="34">
        <f t="shared" si="2"/>
        <v>1.508458384808105</v>
      </c>
      <c r="K71">
        <v>4</v>
      </c>
      <c r="M71" s="34">
        <f t="shared" si="3"/>
        <v>0.40835434988265934</v>
      </c>
    </row>
    <row r="72" spans="2:13">
      <c r="B72" s="28">
        <v>5</v>
      </c>
      <c r="D72" s="34">
        <f t="shared" si="2"/>
        <v>1.0737044253240482</v>
      </c>
      <c r="K72">
        <v>5</v>
      </c>
      <c r="M72" s="34">
        <f t="shared" si="3"/>
        <v>0.44274736621538591</v>
      </c>
    </row>
    <row r="73" spans="2:13">
      <c r="B73" s="28">
        <v>6</v>
      </c>
      <c r="D73" s="34">
        <f t="shared" si="2"/>
        <v>1.158271969375515</v>
      </c>
      <c r="K73">
        <v>6</v>
      </c>
      <c r="M73" s="34">
        <f t="shared" si="3"/>
        <v>0.69170478167713534</v>
      </c>
    </row>
    <row r="74" spans="2:13">
      <c r="B74" s="28">
        <v>7</v>
      </c>
      <c r="D74" s="34">
        <f t="shared" si="2"/>
        <v>0.54287875954990483</v>
      </c>
      <c r="K74">
        <v>7</v>
      </c>
      <c r="M74" s="34">
        <f t="shared" si="3"/>
        <v>0.37463682278469079</v>
      </c>
    </row>
    <row r="75" spans="2:13">
      <c r="B75" s="28">
        <v>8</v>
      </c>
      <c r="D75" s="34">
        <f t="shared" si="2"/>
        <v>1.2666021541445331</v>
      </c>
      <c r="K75">
        <v>8</v>
      </c>
      <c r="M75" s="34">
        <f t="shared" si="3"/>
        <v>0.40330505711446751</v>
      </c>
    </row>
    <row r="76" spans="2:13">
      <c r="B76" s="28">
        <v>9</v>
      </c>
      <c r="D76" s="34">
        <f t="shared" si="2"/>
        <v>1.0129419369671142</v>
      </c>
      <c r="K76">
        <v>9</v>
      </c>
      <c r="M76" s="34">
        <f t="shared" si="3"/>
        <v>0.5486469560190379</v>
      </c>
    </row>
    <row r="77" spans="2:13">
      <c r="B77" s="28">
        <v>10</v>
      </c>
      <c r="D77" s="34">
        <f t="shared" si="2"/>
        <v>0.6841738466273426</v>
      </c>
      <c r="K77">
        <v>10</v>
      </c>
      <c r="M77" s="34">
        <f t="shared" si="3"/>
        <v>0.40217575285223833</v>
      </c>
    </row>
    <row r="78" spans="2:13">
      <c r="B78" s="28">
        <v>11</v>
      </c>
      <c r="D78" s="34">
        <f t="shared" si="2"/>
        <v>0.67862527345436108</v>
      </c>
      <c r="K78">
        <v>11</v>
      </c>
      <c r="M78" s="34">
        <f t="shared" si="3"/>
        <v>0.33088644385030352</v>
      </c>
    </row>
    <row r="79" spans="2:13">
      <c r="B79" s="28">
        <v>12</v>
      </c>
      <c r="D79" s="34">
        <f t="shared" si="2"/>
        <v>0.81917530091457424</v>
      </c>
      <c r="K79">
        <v>12</v>
      </c>
      <c r="M79" s="34">
        <f t="shared" si="3"/>
        <v>0.39061202639259757</v>
      </c>
    </row>
    <row r="80" spans="2:13">
      <c r="B80" s="28">
        <v>13</v>
      </c>
      <c r="D80" s="34">
        <f t="shared" si="2"/>
        <v>0.87649879511716755</v>
      </c>
      <c r="K80">
        <v>13</v>
      </c>
      <c r="M80" s="34">
        <f t="shared" si="3"/>
        <v>0.42539707876996075</v>
      </c>
    </row>
    <row r="81" spans="2:13">
      <c r="B81" s="28">
        <v>14</v>
      </c>
      <c r="D81" s="34">
        <f t="shared" si="2"/>
        <v>0.71247881408211311</v>
      </c>
      <c r="K81">
        <v>14</v>
      </c>
      <c r="M81" s="34">
        <f t="shared" si="3"/>
        <v>0.32455365456555629</v>
      </c>
    </row>
    <row r="82" spans="2:13">
      <c r="B82" s="28">
        <v>15</v>
      </c>
      <c r="D82" s="34">
        <f t="shared" si="2"/>
        <v>0.83326306353159374</v>
      </c>
      <c r="K82">
        <v>15</v>
      </c>
      <c r="M82" s="34">
        <f t="shared" si="3"/>
        <v>0.36164036131127958</v>
      </c>
    </row>
    <row r="83" spans="2:13">
      <c r="B83" s="28">
        <v>16</v>
      </c>
      <c r="D83" s="34">
        <f t="shared" si="2"/>
        <v>0.80186939258879975</v>
      </c>
      <c r="K83">
        <v>16</v>
      </c>
      <c r="M83" s="34">
        <f t="shared" si="3"/>
        <v>0.404029288001366</v>
      </c>
    </row>
    <row r="84" spans="2:13">
      <c r="B84" s="28">
        <v>17</v>
      </c>
      <c r="D84" s="34">
        <f t="shared" si="2"/>
        <v>0.71357733895432063</v>
      </c>
      <c r="K84">
        <v>17</v>
      </c>
      <c r="M84" s="34">
        <f t="shared" si="3"/>
        <v>0.38609082459593858</v>
      </c>
    </row>
    <row r="85" spans="2:13">
      <c r="B85" s="28">
        <v>18</v>
      </c>
      <c r="D85" s="34">
        <f t="shared" si="2"/>
        <v>0.98001916720651183</v>
      </c>
      <c r="K85">
        <v>18</v>
      </c>
      <c r="M85" s="34">
        <f t="shared" si="3"/>
        <v>0.34506070946359285</v>
      </c>
    </row>
    <row r="86" spans="2:13">
      <c r="B86" s="28">
        <v>19</v>
      </c>
      <c r="D86" s="34">
        <f t="shared" si="2"/>
        <v>0.96694312067075527</v>
      </c>
      <c r="K86">
        <v>19</v>
      </c>
      <c r="M86" s="34">
        <f t="shared" si="3"/>
        <v>0.35883916851667208</v>
      </c>
    </row>
    <row r="87" spans="2:13" ht="17" thickBot="1">
      <c r="B87" s="30">
        <v>20</v>
      </c>
      <c r="C87" s="31"/>
      <c r="D87" s="35">
        <f t="shared" si="2"/>
        <v>1.0291545050553708</v>
      </c>
      <c r="E87" s="31"/>
      <c r="F87" s="31"/>
      <c r="G87" s="31"/>
      <c r="H87" s="31"/>
      <c r="I87" s="31"/>
      <c r="J87" s="31"/>
      <c r="K87" s="31">
        <v>20</v>
      </c>
      <c r="L87" s="31"/>
      <c r="M87" s="35">
        <f t="shared" si="3"/>
        <v>0.44978924511129342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534C-0CC4-D14A-A4D0-9FD233577DB9}">
  <dimension ref="A1:C22"/>
  <sheetViews>
    <sheetView workbookViewId="0">
      <selection activeCell="H17" sqref="H17"/>
    </sheetView>
  </sheetViews>
  <sheetFormatPr baseColWidth="10" defaultRowHeight="16"/>
  <sheetData>
    <row r="1" spans="1:3">
      <c r="A1" s="1" t="s">
        <v>7</v>
      </c>
      <c r="B1" s="1" t="s">
        <v>8</v>
      </c>
      <c r="C1" s="1" t="s">
        <v>9</v>
      </c>
    </row>
    <row r="2" spans="1:3">
      <c r="A2" s="1">
        <v>1</v>
      </c>
      <c r="B2" s="1" t="s">
        <v>10</v>
      </c>
      <c r="C2" s="1">
        <v>0</v>
      </c>
    </row>
    <row r="3" spans="1:3">
      <c r="A3" s="1">
        <v>1</v>
      </c>
      <c r="B3" s="1" t="s">
        <v>11</v>
      </c>
      <c r="C3" s="1">
        <v>1.0138568129330254</v>
      </c>
    </row>
    <row r="4" spans="1:3">
      <c r="A4" s="1">
        <v>1</v>
      </c>
      <c r="B4" s="1" t="s">
        <v>12</v>
      </c>
      <c r="C4" s="1">
        <v>1.0084185207456404</v>
      </c>
    </row>
    <row r="5" spans="1:3">
      <c r="A5" s="1">
        <v>1</v>
      </c>
      <c r="B5" s="2" t="s">
        <v>13</v>
      </c>
      <c r="C5" s="1">
        <v>0</v>
      </c>
    </row>
    <row r="6" spans="1:3">
      <c r="A6" s="1">
        <v>1</v>
      </c>
      <c r="B6" s="1" t="s">
        <v>14</v>
      </c>
      <c r="C6" s="1">
        <v>1.1501519756838905</v>
      </c>
    </row>
    <row r="7" spans="1:3">
      <c r="A7" s="1">
        <v>1</v>
      </c>
      <c r="B7" s="1" t="s">
        <v>15</v>
      </c>
      <c r="C7" s="1">
        <v>1.1275207591933571</v>
      </c>
    </row>
    <row r="8" spans="1:3">
      <c r="A8" s="1">
        <v>1</v>
      </c>
      <c r="B8" s="2" t="s">
        <v>16</v>
      </c>
      <c r="C8" s="1">
        <v>0</v>
      </c>
    </row>
    <row r="9" spans="1:3">
      <c r="A9" s="1">
        <v>2</v>
      </c>
      <c r="B9" s="1" t="s">
        <v>10</v>
      </c>
      <c r="C9" s="1">
        <v>0</v>
      </c>
    </row>
    <row r="10" spans="1:3">
      <c r="A10" s="1">
        <v>2</v>
      </c>
      <c r="B10" s="1" t="s">
        <v>11</v>
      </c>
      <c r="C10" s="1">
        <v>1.091901728844404</v>
      </c>
    </row>
    <row r="11" spans="1:3">
      <c r="A11" s="1">
        <v>2</v>
      </c>
      <c r="B11" s="1" t="s">
        <v>12</v>
      </c>
      <c r="C11" s="1">
        <v>1.4358669833729216</v>
      </c>
    </row>
    <row r="12" spans="1:3">
      <c r="A12" s="1">
        <v>2</v>
      </c>
      <c r="B12" s="2" t="s">
        <v>13</v>
      </c>
      <c r="C12" s="1">
        <v>0</v>
      </c>
    </row>
    <row r="13" spans="1:3">
      <c r="A13" s="1">
        <v>2</v>
      </c>
      <c r="B13" s="1" t="s">
        <v>14</v>
      </c>
      <c r="C13" s="1">
        <v>2.0611510791366907</v>
      </c>
    </row>
    <row r="14" spans="1:3">
      <c r="A14" s="1">
        <v>2</v>
      </c>
      <c r="B14" s="1" t="s">
        <v>15</v>
      </c>
      <c r="C14" s="1">
        <v>2.1669044222539231</v>
      </c>
    </row>
    <row r="15" spans="1:3">
      <c r="A15" s="1">
        <v>2</v>
      </c>
      <c r="B15" s="2" t="s">
        <v>16</v>
      </c>
      <c r="C15" s="1">
        <v>0</v>
      </c>
    </row>
    <row r="16" spans="1:3">
      <c r="A16" s="1">
        <v>3</v>
      </c>
      <c r="B16" s="1" t="s">
        <v>10</v>
      </c>
      <c r="C16" s="1">
        <v>0</v>
      </c>
    </row>
    <row r="17" spans="1:3">
      <c r="A17" s="1">
        <v>3</v>
      </c>
      <c r="B17" s="1" t="s">
        <v>11</v>
      </c>
      <c r="C17" s="1">
        <v>1.0448760884125921</v>
      </c>
    </row>
    <row r="18" spans="1:3">
      <c r="A18" s="1">
        <v>3</v>
      </c>
      <c r="B18" s="1" t="s">
        <v>12</v>
      </c>
      <c r="C18" s="1">
        <v>1.1498599439775909</v>
      </c>
    </row>
    <row r="19" spans="1:3">
      <c r="A19" s="1">
        <v>3</v>
      </c>
      <c r="B19" s="2" t="s">
        <v>13</v>
      </c>
      <c r="C19" s="1">
        <v>0</v>
      </c>
    </row>
    <row r="20" spans="1:3">
      <c r="A20" s="1">
        <v>3</v>
      </c>
      <c r="B20" s="1" t="s">
        <v>14</v>
      </c>
      <c r="C20" s="1">
        <v>0.30035587188612101</v>
      </c>
    </row>
    <row r="21" spans="1:3">
      <c r="A21" s="1">
        <v>3</v>
      </c>
      <c r="B21" s="1" t="s">
        <v>15</v>
      </c>
      <c r="C21" s="1">
        <v>1.1805359661495063</v>
      </c>
    </row>
    <row r="22" spans="1:3">
      <c r="A22" s="1">
        <v>3</v>
      </c>
      <c r="B22" s="2" t="s">
        <v>16</v>
      </c>
      <c r="C2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EAFD-B246-4849-A65E-C3B06C9E4186}">
  <dimension ref="A1:G22"/>
  <sheetViews>
    <sheetView workbookViewId="0">
      <selection activeCell="I27" sqref="I27"/>
    </sheetView>
  </sheetViews>
  <sheetFormatPr baseColWidth="10" defaultRowHeight="16"/>
  <sheetData>
    <row r="1" spans="1:7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>
      <c r="A2" t="s">
        <v>23</v>
      </c>
      <c r="B2">
        <v>65</v>
      </c>
      <c r="C2">
        <v>80</v>
      </c>
      <c r="D2">
        <v>2</v>
      </c>
      <c r="E2">
        <v>1</v>
      </c>
      <c r="F2">
        <v>0</v>
      </c>
      <c r="G2">
        <v>72</v>
      </c>
    </row>
    <row r="3" spans="1:7">
      <c r="A3" t="s">
        <v>24</v>
      </c>
      <c r="B3">
        <v>35</v>
      </c>
      <c r="C3">
        <v>20</v>
      </c>
      <c r="D3">
        <v>98</v>
      </c>
      <c r="E3">
        <v>99</v>
      </c>
      <c r="F3">
        <v>100</v>
      </c>
      <c r="G3">
        <v>48</v>
      </c>
    </row>
    <row r="4" spans="1:7">
      <c r="A4" t="s">
        <v>25</v>
      </c>
      <c r="B4">
        <f t="shared" ref="B4:G4" si="0">(B2/(B2+B3))*100</f>
        <v>65</v>
      </c>
      <c r="C4">
        <f t="shared" si="0"/>
        <v>80</v>
      </c>
      <c r="D4">
        <f t="shared" si="0"/>
        <v>2</v>
      </c>
      <c r="E4">
        <f t="shared" si="0"/>
        <v>1</v>
      </c>
      <c r="F4">
        <f t="shared" si="0"/>
        <v>0</v>
      </c>
      <c r="G4">
        <f t="shared" si="0"/>
        <v>60</v>
      </c>
    </row>
    <row r="6" spans="1:7"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</row>
    <row r="7" spans="1:7">
      <c r="A7" t="s">
        <v>23</v>
      </c>
      <c r="B7">
        <v>74</v>
      </c>
      <c r="C7">
        <v>103</v>
      </c>
      <c r="D7">
        <v>0</v>
      </c>
      <c r="E7">
        <v>1</v>
      </c>
      <c r="F7">
        <v>0</v>
      </c>
      <c r="G7">
        <v>78</v>
      </c>
    </row>
    <row r="8" spans="1:7">
      <c r="A8" t="s">
        <v>24</v>
      </c>
      <c r="B8">
        <v>43</v>
      </c>
      <c r="C8">
        <v>17</v>
      </c>
      <c r="D8">
        <v>114</v>
      </c>
      <c r="E8">
        <v>102</v>
      </c>
      <c r="F8">
        <v>101</v>
      </c>
      <c r="G8">
        <v>25</v>
      </c>
    </row>
    <row r="9" spans="1:7">
      <c r="A9" t="s">
        <v>25</v>
      </c>
      <c r="B9">
        <f t="shared" ref="B9:G9" si="1">(B7/(B7+B8))*100</f>
        <v>63.247863247863243</v>
      </c>
      <c r="C9">
        <f t="shared" si="1"/>
        <v>85.833333333333329</v>
      </c>
      <c r="D9">
        <f t="shared" si="1"/>
        <v>0</v>
      </c>
      <c r="E9">
        <f t="shared" si="1"/>
        <v>0.97087378640776689</v>
      </c>
      <c r="F9">
        <f t="shared" si="1"/>
        <v>0</v>
      </c>
      <c r="G9">
        <f t="shared" si="1"/>
        <v>75.728155339805824</v>
      </c>
    </row>
    <row r="11" spans="1:7">
      <c r="A11" s="3"/>
    </row>
    <row r="13" spans="1:7">
      <c r="B13" t="s">
        <v>17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</row>
    <row r="14" spans="1:7">
      <c r="A14" t="s">
        <v>23</v>
      </c>
      <c r="B14">
        <v>68</v>
      </c>
      <c r="C14">
        <v>88</v>
      </c>
      <c r="D14">
        <v>1</v>
      </c>
      <c r="E14">
        <v>9</v>
      </c>
      <c r="F14">
        <v>0</v>
      </c>
      <c r="G14">
        <v>64</v>
      </c>
    </row>
    <row r="15" spans="1:7">
      <c r="A15" t="s">
        <v>24</v>
      </c>
      <c r="B15">
        <v>43</v>
      </c>
      <c r="C15">
        <v>21</v>
      </c>
      <c r="D15">
        <v>101</v>
      </c>
      <c r="E15">
        <v>105</v>
      </c>
      <c r="F15">
        <v>117</v>
      </c>
      <c r="G15">
        <v>52</v>
      </c>
    </row>
    <row r="16" spans="1:7">
      <c r="A16" t="s">
        <v>25</v>
      </c>
      <c r="B16">
        <f t="shared" ref="B16:G16" si="2">(B14/(B14+B15))*100</f>
        <v>61.261261261261254</v>
      </c>
      <c r="C16">
        <f t="shared" si="2"/>
        <v>80.733944954128447</v>
      </c>
      <c r="D16">
        <f t="shared" si="2"/>
        <v>0.98039215686274506</v>
      </c>
      <c r="E16">
        <f t="shared" si="2"/>
        <v>7.8947368421052628</v>
      </c>
      <c r="F16">
        <f t="shared" si="2"/>
        <v>0</v>
      </c>
      <c r="G16">
        <f t="shared" si="2"/>
        <v>55.172413793103445</v>
      </c>
    </row>
    <row r="18" spans="1:7">
      <c r="A18" t="s">
        <v>26</v>
      </c>
    </row>
    <row r="19" spans="1:7">
      <c r="B19" t="s">
        <v>17</v>
      </c>
      <c r="C19" t="s">
        <v>18</v>
      </c>
      <c r="D19" t="s">
        <v>19</v>
      </c>
      <c r="E19" t="s">
        <v>20</v>
      </c>
      <c r="F19" t="s">
        <v>21</v>
      </c>
      <c r="G19" t="s">
        <v>22</v>
      </c>
    </row>
    <row r="20" spans="1:7">
      <c r="A20" t="s">
        <v>23</v>
      </c>
      <c r="B20">
        <v>79</v>
      </c>
      <c r="C20">
        <v>105</v>
      </c>
      <c r="D20">
        <v>0</v>
      </c>
      <c r="E20">
        <v>0</v>
      </c>
      <c r="F20">
        <v>0</v>
      </c>
      <c r="G20">
        <v>87</v>
      </c>
    </row>
    <row r="21" spans="1:7">
      <c r="A21" t="s">
        <v>24</v>
      </c>
      <c r="B21">
        <v>37</v>
      </c>
      <c r="C21">
        <v>12</v>
      </c>
      <c r="D21">
        <v>117</v>
      </c>
      <c r="E21">
        <v>113</v>
      </c>
      <c r="F21">
        <v>106</v>
      </c>
      <c r="G21">
        <v>42</v>
      </c>
    </row>
    <row r="22" spans="1:7">
      <c r="A22" t="s">
        <v>25</v>
      </c>
      <c r="B22">
        <f t="shared" ref="B22:G22" si="3">(B20/(B20+B21))*100</f>
        <v>68.103448275862064</v>
      </c>
      <c r="C22">
        <f t="shared" si="3"/>
        <v>89.743589743589752</v>
      </c>
      <c r="D22">
        <f t="shared" si="3"/>
        <v>0</v>
      </c>
      <c r="E22">
        <f t="shared" si="3"/>
        <v>0</v>
      </c>
      <c r="F22">
        <f t="shared" si="3"/>
        <v>0</v>
      </c>
      <c r="G22">
        <f t="shared" si="3"/>
        <v>67.441860465116278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BD307-8522-B447-B027-D1EE2FC9AA2A}">
  <dimension ref="A1:I21"/>
  <sheetViews>
    <sheetView workbookViewId="0">
      <selection activeCell="M26" sqref="M26"/>
    </sheetView>
  </sheetViews>
  <sheetFormatPr baseColWidth="10" defaultRowHeight="16"/>
  <sheetData>
    <row r="1" spans="1:9">
      <c r="B1" s="3"/>
      <c r="D1" t="s">
        <v>27</v>
      </c>
      <c r="G1" t="s">
        <v>27</v>
      </c>
    </row>
    <row r="2" spans="1:9">
      <c r="A2" t="s">
        <v>28</v>
      </c>
      <c r="B2" t="s">
        <v>17</v>
      </c>
      <c r="C2" t="s">
        <v>27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</row>
    <row r="3" spans="1:9">
      <c r="A3" t="s">
        <v>23</v>
      </c>
      <c r="B3">
        <v>72</v>
      </c>
      <c r="C3">
        <v>0</v>
      </c>
      <c r="D3">
        <v>100</v>
      </c>
      <c r="E3">
        <v>108</v>
      </c>
      <c r="F3">
        <v>0</v>
      </c>
      <c r="G3">
        <v>0</v>
      </c>
      <c r="H3">
        <v>0</v>
      </c>
      <c r="I3">
        <v>0</v>
      </c>
    </row>
    <row r="4" spans="1:9">
      <c r="A4" t="s">
        <v>24</v>
      </c>
      <c r="B4">
        <v>34</v>
      </c>
      <c r="C4">
        <v>105</v>
      </c>
      <c r="D4">
        <v>2</v>
      </c>
      <c r="E4">
        <v>0</v>
      </c>
      <c r="F4">
        <v>105</v>
      </c>
      <c r="G4">
        <v>106</v>
      </c>
      <c r="H4">
        <v>104</v>
      </c>
      <c r="I4">
        <v>101</v>
      </c>
    </row>
    <row r="5" spans="1:9">
      <c r="A5" t="s">
        <v>35</v>
      </c>
      <c r="B5">
        <f>B3/(B3+B4)</f>
        <v>0.67924528301886788</v>
      </c>
      <c r="C5">
        <f t="shared" ref="C5:I5" si="0">C3/(C3+C4)</f>
        <v>0</v>
      </c>
      <c r="D5">
        <f t="shared" si="0"/>
        <v>0.98039215686274506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</row>
    <row r="9" spans="1:9">
      <c r="B9" s="3"/>
      <c r="D9" t="s">
        <v>27</v>
      </c>
      <c r="G9" t="s">
        <v>27</v>
      </c>
    </row>
    <row r="10" spans="1:9">
      <c r="A10" t="s">
        <v>26</v>
      </c>
      <c r="B10" t="s">
        <v>17</v>
      </c>
      <c r="C10" t="s">
        <v>27</v>
      </c>
      <c r="D10" t="s">
        <v>29</v>
      </c>
      <c r="E10" t="s">
        <v>30</v>
      </c>
      <c r="F10" t="s">
        <v>31</v>
      </c>
      <c r="G10" t="s">
        <v>32</v>
      </c>
      <c r="H10" t="s">
        <v>33</v>
      </c>
      <c r="I10" t="s">
        <v>34</v>
      </c>
    </row>
    <row r="11" spans="1:9">
      <c r="A11" t="s">
        <v>23</v>
      </c>
      <c r="B11">
        <v>32</v>
      </c>
      <c r="C11">
        <v>0</v>
      </c>
      <c r="D11">
        <v>101</v>
      </c>
      <c r="E11">
        <v>102</v>
      </c>
      <c r="F11">
        <v>1</v>
      </c>
      <c r="G11">
        <v>0</v>
      </c>
      <c r="H11">
        <v>0</v>
      </c>
      <c r="I11">
        <v>0</v>
      </c>
    </row>
    <row r="12" spans="1:9">
      <c r="A12" t="s">
        <v>24</v>
      </c>
      <c r="B12">
        <v>71</v>
      </c>
      <c r="C12">
        <v>102</v>
      </c>
      <c r="D12">
        <v>3</v>
      </c>
      <c r="E12">
        <v>0</v>
      </c>
      <c r="F12">
        <v>101</v>
      </c>
      <c r="G12">
        <v>100</v>
      </c>
      <c r="H12">
        <v>100</v>
      </c>
      <c r="I12">
        <v>101</v>
      </c>
    </row>
    <row r="13" spans="1:9">
      <c r="A13" t="s">
        <v>35</v>
      </c>
      <c r="B13">
        <f>B11/(B11+B12)</f>
        <v>0.31067961165048541</v>
      </c>
      <c r="C13">
        <f t="shared" ref="C13:I13" si="1">C11/(C11+C12)</f>
        <v>0</v>
      </c>
      <c r="D13">
        <f t="shared" si="1"/>
        <v>0.97115384615384615</v>
      </c>
      <c r="E13">
        <f t="shared" si="1"/>
        <v>1</v>
      </c>
      <c r="F13">
        <f t="shared" si="1"/>
        <v>9.8039215686274508E-3</v>
      </c>
      <c r="G13">
        <f t="shared" si="1"/>
        <v>0</v>
      </c>
      <c r="H13">
        <f t="shared" si="1"/>
        <v>0</v>
      </c>
      <c r="I13">
        <f t="shared" si="1"/>
        <v>0</v>
      </c>
    </row>
    <row r="17" spans="1:9">
      <c r="B17" s="3"/>
      <c r="D17" t="s">
        <v>27</v>
      </c>
      <c r="G17" t="s">
        <v>27</v>
      </c>
    </row>
    <row r="18" spans="1:9">
      <c r="A18" t="s">
        <v>36</v>
      </c>
      <c r="B18" t="s">
        <v>17</v>
      </c>
      <c r="C18" t="s">
        <v>27</v>
      </c>
      <c r="D18" t="s">
        <v>29</v>
      </c>
      <c r="E18" t="s">
        <v>30</v>
      </c>
      <c r="F18" t="s">
        <v>31</v>
      </c>
      <c r="G18" t="s">
        <v>32</v>
      </c>
      <c r="H18" t="s">
        <v>33</v>
      </c>
      <c r="I18" t="s">
        <v>34</v>
      </c>
    </row>
    <row r="19" spans="1:9">
      <c r="A19" t="s">
        <v>23</v>
      </c>
      <c r="B19">
        <v>84</v>
      </c>
      <c r="C19">
        <v>1</v>
      </c>
      <c r="D19">
        <v>91</v>
      </c>
      <c r="E19">
        <v>99</v>
      </c>
      <c r="F19">
        <v>0</v>
      </c>
      <c r="G19">
        <v>0</v>
      </c>
      <c r="H19">
        <v>0</v>
      </c>
      <c r="I19">
        <v>0</v>
      </c>
    </row>
    <row r="20" spans="1:9">
      <c r="A20" t="s">
        <v>24</v>
      </c>
      <c r="B20">
        <v>65</v>
      </c>
      <c r="C20">
        <v>99</v>
      </c>
      <c r="D20">
        <v>12</v>
      </c>
      <c r="E20">
        <v>1</v>
      </c>
      <c r="F20">
        <v>102</v>
      </c>
      <c r="G20">
        <v>100</v>
      </c>
      <c r="H20">
        <v>102</v>
      </c>
      <c r="I20">
        <v>102</v>
      </c>
    </row>
    <row r="21" spans="1:9">
      <c r="A21" t="s">
        <v>35</v>
      </c>
      <c r="B21">
        <f>B19/(B19+B20)</f>
        <v>0.56375838926174493</v>
      </c>
      <c r="C21">
        <f t="shared" ref="C21:I21" si="2">C19/(C19+C20)</f>
        <v>0.01</v>
      </c>
      <c r="D21">
        <f t="shared" si="2"/>
        <v>0.88349514563106801</v>
      </c>
      <c r="E21">
        <f t="shared" si="2"/>
        <v>0.99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DF11-C42F-5A44-9C91-88C3DF82B109}">
  <dimension ref="A1:AJ73"/>
  <sheetViews>
    <sheetView workbookViewId="0">
      <selection activeCell="I13" sqref="I13"/>
    </sheetView>
  </sheetViews>
  <sheetFormatPr baseColWidth="10" defaultRowHeight="16"/>
  <sheetData>
    <row r="1" spans="1:36">
      <c r="A1" t="s">
        <v>76</v>
      </c>
      <c r="G1" t="s">
        <v>73</v>
      </c>
      <c r="K1" s="1" t="s">
        <v>88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 t="s">
        <v>43</v>
      </c>
      <c r="AE1" s="1"/>
      <c r="AF1" s="1"/>
      <c r="AG1" s="1"/>
      <c r="AH1" s="1"/>
      <c r="AI1" s="1"/>
      <c r="AJ1" s="1"/>
    </row>
    <row r="2" spans="1:36">
      <c r="A2" t="s">
        <v>28</v>
      </c>
      <c r="B2" t="s">
        <v>77</v>
      </c>
      <c r="K2" s="1"/>
      <c r="L2" s="1" t="s">
        <v>44</v>
      </c>
      <c r="M2" s="1"/>
      <c r="N2" s="1"/>
      <c r="O2" s="1" t="s">
        <v>45</v>
      </c>
      <c r="P2" s="1"/>
      <c r="Q2" s="1"/>
      <c r="R2" s="1" t="s">
        <v>46</v>
      </c>
      <c r="S2" s="1"/>
      <c r="T2" s="1"/>
      <c r="U2" s="1"/>
      <c r="V2" s="1" t="s">
        <v>44</v>
      </c>
      <c r="W2" s="1"/>
      <c r="X2" s="1"/>
      <c r="Y2" s="1" t="s">
        <v>45</v>
      </c>
      <c r="Z2" s="1"/>
      <c r="AA2" s="1"/>
      <c r="AB2" s="1" t="s">
        <v>46</v>
      </c>
      <c r="AC2" s="1"/>
      <c r="AD2" s="6" t="s">
        <v>47</v>
      </c>
      <c r="AE2" s="6" t="s">
        <v>48</v>
      </c>
      <c r="AF2" s="1" t="s">
        <v>49</v>
      </c>
      <c r="AG2" s="1"/>
      <c r="AH2" s="6" t="s">
        <v>47</v>
      </c>
      <c r="AI2" s="6" t="s">
        <v>48</v>
      </c>
      <c r="AJ2" s="1" t="s">
        <v>50</v>
      </c>
    </row>
    <row r="3" spans="1:36" ht="30">
      <c r="B3" t="s">
        <v>74</v>
      </c>
      <c r="C3" t="s">
        <v>78</v>
      </c>
      <c r="D3" t="s">
        <v>79</v>
      </c>
      <c r="E3" t="s">
        <v>37</v>
      </c>
      <c r="G3" t="s">
        <v>74</v>
      </c>
      <c r="H3" t="s">
        <v>79</v>
      </c>
      <c r="K3" s="1"/>
      <c r="L3" s="7" t="s">
        <v>51</v>
      </c>
      <c r="M3" s="1" t="s">
        <v>52</v>
      </c>
      <c r="N3" s="1"/>
      <c r="O3" s="7" t="s">
        <v>51</v>
      </c>
      <c r="P3" s="1" t="s">
        <v>52</v>
      </c>
      <c r="Q3" s="1"/>
      <c r="R3" s="7" t="s">
        <v>51</v>
      </c>
      <c r="S3" s="1" t="s">
        <v>52</v>
      </c>
      <c r="T3" s="1"/>
      <c r="U3" s="1" t="s">
        <v>53</v>
      </c>
      <c r="V3" s="1" t="s">
        <v>54</v>
      </c>
      <c r="W3" s="1"/>
      <c r="X3" s="1" t="s">
        <v>53</v>
      </c>
      <c r="Y3" s="1" t="s">
        <v>54</v>
      </c>
      <c r="Z3" s="1"/>
      <c r="AA3" s="1" t="s">
        <v>53</v>
      </c>
      <c r="AB3" s="1" t="s">
        <v>54</v>
      </c>
      <c r="AC3" s="1"/>
      <c r="AD3" s="1">
        <v>1</v>
      </c>
      <c r="AE3" s="1" t="s">
        <v>55</v>
      </c>
      <c r="AF3" s="1">
        <v>4.4388869725192598E-2</v>
      </c>
      <c r="AG3" s="1"/>
      <c r="AH3" s="1">
        <v>1</v>
      </c>
      <c r="AI3" s="1" t="s">
        <v>55</v>
      </c>
      <c r="AJ3" s="1">
        <v>4.0016648003458949E-3</v>
      </c>
    </row>
    <row r="4" spans="1:36">
      <c r="B4" t="s">
        <v>75</v>
      </c>
      <c r="C4" t="s">
        <v>51</v>
      </c>
      <c r="D4" t="s">
        <v>51</v>
      </c>
      <c r="E4" t="s">
        <v>51</v>
      </c>
      <c r="G4" t="s">
        <v>75</v>
      </c>
      <c r="H4" t="s">
        <v>51</v>
      </c>
      <c r="K4" s="1" t="s">
        <v>56</v>
      </c>
      <c r="L4" s="7">
        <v>5740020</v>
      </c>
      <c r="M4" s="1"/>
      <c r="N4" s="1"/>
      <c r="O4" s="7">
        <v>5827226</v>
      </c>
      <c r="P4" s="1"/>
      <c r="Q4" s="1"/>
      <c r="R4" s="7">
        <v>5104785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>
        <v>1</v>
      </c>
      <c r="AE4" s="1" t="s">
        <v>57</v>
      </c>
      <c r="AF4" s="1">
        <v>6.2826779714272298</v>
      </c>
      <c r="AG4" s="1"/>
      <c r="AH4" s="1">
        <v>1</v>
      </c>
      <c r="AI4" s="1" t="s">
        <v>57</v>
      </c>
      <c r="AJ4" s="1">
        <v>5.405886393314806E-4</v>
      </c>
    </row>
    <row r="5" spans="1:36">
      <c r="A5" t="s">
        <v>80</v>
      </c>
      <c r="B5">
        <v>135384876</v>
      </c>
      <c r="C5">
        <v>487968</v>
      </c>
      <c r="D5">
        <v>106305952</v>
      </c>
      <c r="E5">
        <v>23580</v>
      </c>
      <c r="G5">
        <v>1</v>
      </c>
      <c r="H5">
        <v>1</v>
      </c>
      <c r="K5" s="1" t="s">
        <v>55</v>
      </c>
      <c r="L5" s="7">
        <v>254793</v>
      </c>
      <c r="M5" s="1">
        <f t="shared" ref="M5:M11" si="0">L5/$L$4</f>
        <v>4.4388869725192598E-2</v>
      </c>
      <c r="N5" s="1"/>
      <c r="O5" s="7">
        <v>117018</v>
      </c>
      <c r="P5" s="1">
        <f t="shared" ref="P5:P11" si="1">O5/$O$4</f>
        <v>2.00812530696424E-2</v>
      </c>
      <c r="Q5" s="1"/>
      <c r="R5" s="7">
        <v>188520</v>
      </c>
      <c r="S5" s="1">
        <f t="shared" ref="S5:S11" si="2">R5/$R$4</f>
        <v>3.6930056799649738E-2</v>
      </c>
      <c r="T5" s="1"/>
      <c r="U5" s="1">
        <v>1</v>
      </c>
      <c r="V5" s="1">
        <f t="shared" ref="V5:V11" si="3">M5/U5</f>
        <v>4.4388869725192598E-2</v>
      </c>
      <c r="W5" s="1"/>
      <c r="X5" s="1">
        <v>1</v>
      </c>
      <c r="Y5" s="1">
        <f t="shared" ref="Y5:Y11" si="4">P5/X5</f>
        <v>2.00812530696424E-2</v>
      </c>
      <c r="Z5" s="1"/>
      <c r="AA5" s="1">
        <v>1</v>
      </c>
      <c r="AB5" s="1">
        <f t="shared" ref="AB5:AB11" si="5">S5/X5</f>
        <v>3.6930056799649738E-2</v>
      </c>
      <c r="AC5" s="1"/>
      <c r="AD5" s="1">
        <v>1</v>
      </c>
      <c r="AE5" s="1" t="s">
        <v>58</v>
      </c>
      <c r="AF5" s="1">
        <v>4.1191147417776177</v>
      </c>
      <c r="AG5" s="1"/>
      <c r="AH5" s="1">
        <v>1</v>
      </c>
      <c r="AI5" s="1" t="s">
        <v>58</v>
      </c>
      <c r="AJ5" s="1">
        <v>1.8473802680806886E-4</v>
      </c>
    </row>
    <row r="6" spans="1:36">
      <c r="A6" t="s">
        <v>81</v>
      </c>
      <c r="B6">
        <v>44390184</v>
      </c>
      <c r="C6">
        <v>12048512</v>
      </c>
      <c r="D6">
        <v>41730682</v>
      </c>
      <c r="E6">
        <v>1408</v>
      </c>
      <c r="G6">
        <v>0.32788140973737717</v>
      </c>
      <c r="H6">
        <v>0.3925526390093379</v>
      </c>
      <c r="K6" s="1" t="s">
        <v>57</v>
      </c>
      <c r="L6" s="7">
        <v>11824288</v>
      </c>
      <c r="M6" s="1">
        <f t="shared" si="0"/>
        <v>2.0599733101975253</v>
      </c>
      <c r="N6" s="1"/>
      <c r="O6" s="7">
        <v>9144572</v>
      </c>
      <c r="P6" s="1">
        <f t="shared" si="1"/>
        <v>1.5692839097024898</v>
      </c>
      <c r="Q6" s="1"/>
      <c r="R6" s="7">
        <v>5860929</v>
      </c>
      <c r="S6" s="1">
        <f t="shared" si="2"/>
        <v>1.1481245537275322</v>
      </c>
      <c r="T6" s="1"/>
      <c r="U6" s="1">
        <v>0.32788140973737717</v>
      </c>
      <c r="V6" s="1">
        <f t="shared" si="3"/>
        <v>6.2826779714272298</v>
      </c>
      <c r="W6" s="1"/>
      <c r="X6" s="1">
        <v>0.36060237260766648</v>
      </c>
      <c r="Y6" s="1">
        <f t="shared" si="4"/>
        <v>4.3518402232196696</v>
      </c>
      <c r="Z6" s="1"/>
      <c r="AA6" s="1">
        <v>0.31872654356880675</v>
      </c>
      <c r="AB6" s="1">
        <f t="shared" si="5"/>
        <v>3.183907375386811</v>
      </c>
      <c r="AC6" s="1"/>
      <c r="AD6" s="1">
        <v>1</v>
      </c>
      <c r="AE6" s="1" t="s">
        <v>59</v>
      </c>
      <c r="AF6" s="1">
        <v>0.23002364254334634</v>
      </c>
      <c r="AG6" s="1"/>
      <c r="AH6" s="1">
        <v>1</v>
      </c>
      <c r="AI6" s="1" t="s">
        <v>59</v>
      </c>
      <c r="AJ6" s="1">
        <v>1.1505878662339672E-4</v>
      </c>
    </row>
    <row r="7" spans="1:36">
      <c r="A7" t="s">
        <v>82</v>
      </c>
      <c r="B7">
        <v>58193220</v>
      </c>
      <c r="C7">
        <v>10029228</v>
      </c>
      <c r="D7">
        <v>57064150</v>
      </c>
      <c r="E7">
        <v>423</v>
      </c>
      <c r="G7">
        <v>0.42983545665765505</v>
      </c>
      <c r="H7">
        <v>0.53679167465618483</v>
      </c>
      <c r="K7" s="1" t="s">
        <v>58</v>
      </c>
      <c r="L7" s="7">
        <v>10162944</v>
      </c>
      <c r="M7" s="1">
        <f t="shared" si="0"/>
        <v>1.7705415660572612</v>
      </c>
      <c r="N7" s="1"/>
      <c r="O7" s="7">
        <v>3971286</v>
      </c>
      <c r="P7" s="1">
        <f t="shared" si="1"/>
        <v>0.68150540239901458</v>
      </c>
      <c r="Q7" s="1"/>
      <c r="R7" s="7">
        <v>3728934</v>
      </c>
      <c r="S7" s="1">
        <f t="shared" si="2"/>
        <v>0.73047816901201523</v>
      </c>
      <c r="T7" s="1"/>
      <c r="U7" s="1">
        <v>0.42983545665765505</v>
      </c>
      <c r="V7" s="1">
        <f t="shared" si="3"/>
        <v>4.1191147417776177</v>
      </c>
      <c r="W7" s="1"/>
      <c r="X7" s="1">
        <v>0.38170174505018623</v>
      </c>
      <c r="Y7" s="1">
        <f t="shared" si="4"/>
        <v>1.7854395774622673</v>
      </c>
      <c r="Z7" s="1"/>
      <c r="AA7" s="1">
        <v>0.42000943493029125</v>
      </c>
      <c r="AB7" s="1">
        <f t="shared" si="5"/>
        <v>1.913740711130288</v>
      </c>
      <c r="AC7" s="1"/>
      <c r="AD7" s="1">
        <v>1</v>
      </c>
      <c r="AE7" s="1" t="s">
        <v>60</v>
      </c>
      <c r="AF7" s="1">
        <v>3.8438446505247774</v>
      </c>
      <c r="AG7" s="1"/>
      <c r="AH7" s="1">
        <v>1</v>
      </c>
      <c r="AI7" s="1" t="s">
        <v>60</v>
      </c>
      <c r="AJ7" s="1">
        <v>1.8714098152076371E-2</v>
      </c>
    </row>
    <row r="8" spans="1:36">
      <c r="A8" t="s">
        <v>83</v>
      </c>
      <c r="B8">
        <v>67696011</v>
      </c>
      <c r="C8">
        <v>645014</v>
      </c>
      <c r="D8">
        <v>90999588</v>
      </c>
      <c r="E8">
        <v>384</v>
      </c>
      <c r="G8">
        <v>0.50002639142646921</v>
      </c>
      <c r="H8">
        <v>0.85601592655884406</v>
      </c>
      <c r="K8" s="1" t="s">
        <v>59</v>
      </c>
      <c r="L8" s="7">
        <v>660205</v>
      </c>
      <c r="M8" s="1">
        <f t="shared" si="0"/>
        <v>0.11501789192372153</v>
      </c>
      <c r="N8" s="1"/>
      <c r="O8" s="7">
        <v>300731</v>
      </c>
      <c r="P8" s="1">
        <f t="shared" si="1"/>
        <v>5.1607917729636708E-2</v>
      </c>
      <c r="Q8" s="1"/>
      <c r="R8" s="7">
        <v>344610</v>
      </c>
      <c r="S8" s="1">
        <f t="shared" si="2"/>
        <v>6.7507250550219056E-2</v>
      </c>
      <c r="T8" s="1"/>
      <c r="U8" s="1">
        <v>0.50002639142646921</v>
      </c>
      <c r="V8" s="1">
        <f t="shared" si="3"/>
        <v>0.23002364254334634</v>
      </c>
      <c r="W8" s="1"/>
      <c r="X8" s="1">
        <v>0.64899902746940197</v>
      </c>
      <c r="Y8" s="1">
        <f t="shared" si="4"/>
        <v>7.9519252795906298E-2</v>
      </c>
      <c r="Z8" s="1"/>
      <c r="AA8" s="1">
        <v>0.56899175286706927</v>
      </c>
      <c r="AB8" s="1">
        <f t="shared" si="5"/>
        <v>0.10401749107921704</v>
      </c>
      <c r="AC8" s="1"/>
      <c r="AD8" s="1">
        <v>1</v>
      </c>
      <c r="AE8" s="1" t="s">
        <v>61</v>
      </c>
      <c r="AF8" s="1">
        <v>2.7671790722860039</v>
      </c>
      <c r="AG8" s="1"/>
      <c r="AH8" s="1">
        <v>1</v>
      </c>
      <c r="AI8" s="1" t="s">
        <v>61</v>
      </c>
      <c r="AJ8" s="1">
        <v>5.8164259754409135E-2</v>
      </c>
    </row>
    <row r="9" spans="1:36">
      <c r="A9" t="s">
        <v>84</v>
      </c>
      <c r="B9">
        <v>101816076</v>
      </c>
      <c r="C9">
        <v>17092179</v>
      </c>
      <c r="D9">
        <v>100164318</v>
      </c>
      <c r="E9">
        <v>135930</v>
      </c>
      <c r="G9">
        <v>0.75204911366909255</v>
      </c>
      <c r="H9">
        <v>0.94222680965220085</v>
      </c>
      <c r="K9" s="1" t="s">
        <v>60</v>
      </c>
      <c r="L9" s="7">
        <v>16593020</v>
      </c>
      <c r="M9" s="1">
        <f t="shared" si="0"/>
        <v>2.8907599625088416</v>
      </c>
      <c r="N9" s="1"/>
      <c r="O9" s="7">
        <v>15108275</v>
      </c>
      <c r="P9" s="1">
        <f t="shared" si="1"/>
        <v>2.5927044875211638</v>
      </c>
      <c r="Q9" s="1"/>
      <c r="R9" s="7">
        <v>11076416</v>
      </c>
      <c r="S9" s="1">
        <f t="shared" si="2"/>
        <v>2.1698104817342942</v>
      </c>
      <c r="T9" s="1"/>
      <c r="U9" s="1">
        <v>0.75204911366909255</v>
      </c>
      <c r="V9" s="1">
        <f t="shared" si="3"/>
        <v>3.8438446505247774</v>
      </c>
      <c r="W9" s="1"/>
      <c r="X9" s="1">
        <v>0.67485604712185987</v>
      </c>
      <c r="Y9" s="1">
        <f t="shared" si="4"/>
        <v>3.8418630144585411</v>
      </c>
      <c r="Z9" s="1"/>
      <c r="AA9" s="1">
        <v>0.64468409689020933</v>
      </c>
      <c r="AB9" s="1">
        <f t="shared" si="5"/>
        <v>3.2152197361024579</v>
      </c>
      <c r="AC9" s="1"/>
      <c r="AD9" s="1">
        <v>1</v>
      </c>
      <c r="AE9" s="1" t="s">
        <v>62</v>
      </c>
      <c r="AF9" s="1">
        <v>0.34604171984033988</v>
      </c>
      <c r="AG9" s="1"/>
      <c r="AH9" s="1">
        <v>1</v>
      </c>
      <c r="AI9" s="1" t="s">
        <v>62</v>
      </c>
      <c r="AJ9" s="1">
        <v>2.7041188738736216E-3</v>
      </c>
    </row>
    <row r="10" spans="1:36">
      <c r="A10" t="s">
        <v>85</v>
      </c>
      <c r="B10">
        <v>116121552</v>
      </c>
      <c r="C10">
        <v>13630140</v>
      </c>
      <c r="D10">
        <v>110881386</v>
      </c>
      <c r="E10">
        <v>460900</v>
      </c>
      <c r="G10">
        <v>0.85771435799077</v>
      </c>
      <c r="H10">
        <v>1.0430402429395487</v>
      </c>
      <c r="K10" s="1" t="s">
        <v>61</v>
      </c>
      <c r="L10" s="7">
        <v>13623646</v>
      </c>
      <c r="M10" s="1">
        <f t="shared" si="0"/>
        <v>2.3734492214312843</v>
      </c>
      <c r="N10" s="1"/>
      <c r="O10" s="7">
        <v>16065560</v>
      </c>
      <c r="P10" s="1">
        <f t="shared" si="1"/>
        <v>2.7569824818876083</v>
      </c>
      <c r="Q10" s="1"/>
      <c r="R10" s="7">
        <v>10221320</v>
      </c>
      <c r="S10" s="1">
        <f t="shared" si="2"/>
        <v>2.0023017619743047</v>
      </c>
      <c r="T10" s="1"/>
      <c r="U10" s="1">
        <v>0.85771435799077</v>
      </c>
      <c r="V10" s="1">
        <f t="shared" si="3"/>
        <v>2.7671790722860039</v>
      </c>
      <c r="W10" s="1"/>
      <c r="X10" s="1">
        <v>0.94552929519056095</v>
      </c>
      <c r="Y10" s="1">
        <f t="shared" si="4"/>
        <v>2.9158086332290414</v>
      </c>
      <c r="Z10" s="1"/>
      <c r="AA10" s="1">
        <v>0.71224891757098274</v>
      </c>
      <c r="AB10" s="1">
        <f t="shared" si="5"/>
        <v>2.1176517450691605</v>
      </c>
      <c r="AC10" s="1"/>
      <c r="AD10" s="1">
        <v>2</v>
      </c>
      <c r="AE10" s="1" t="s">
        <v>55</v>
      </c>
      <c r="AF10" s="1">
        <v>2.00812530696424E-2</v>
      </c>
      <c r="AG10" s="1"/>
      <c r="AH10" s="1">
        <v>2</v>
      </c>
      <c r="AI10" s="1" t="s">
        <v>55</v>
      </c>
      <c r="AJ10" s="1">
        <v>1.8159178167479506E-4</v>
      </c>
    </row>
    <row r="11" spans="1:36">
      <c r="A11" t="s">
        <v>86</v>
      </c>
      <c r="B11">
        <v>93494520</v>
      </c>
      <c r="C11">
        <v>1297410</v>
      </c>
      <c r="D11">
        <v>61178390</v>
      </c>
      <c r="E11">
        <v>10032</v>
      </c>
      <c r="G11">
        <v>0.69058319335462548</v>
      </c>
      <c r="H11">
        <v>0.57549355279749526</v>
      </c>
      <c r="K11" s="1" t="s">
        <v>62</v>
      </c>
      <c r="L11" s="7">
        <v>1371696</v>
      </c>
      <c r="M11" s="1">
        <f t="shared" si="0"/>
        <v>0.23897059592126857</v>
      </c>
      <c r="N11" s="1"/>
      <c r="O11" s="7">
        <v>1333650</v>
      </c>
      <c r="P11" s="1">
        <f t="shared" si="1"/>
        <v>0.22886532974694992</v>
      </c>
      <c r="Q11" s="1"/>
      <c r="R11" s="7">
        <v>1194630</v>
      </c>
      <c r="S11" s="1">
        <f t="shared" si="2"/>
        <v>0.23402160913730941</v>
      </c>
      <c r="T11" s="1"/>
      <c r="U11" s="1">
        <v>0.69058319335462548</v>
      </c>
      <c r="V11" s="1">
        <f t="shared" si="3"/>
        <v>0.34604171984033988</v>
      </c>
      <c r="W11" s="1"/>
      <c r="X11" s="1">
        <v>0.93729746591555496</v>
      </c>
      <c r="Y11" s="1">
        <f t="shared" si="4"/>
        <v>0.24417576924033779</v>
      </c>
      <c r="Z11" s="1"/>
      <c r="AA11" s="1">
        <v>0.80722115595979294</v>
      </c>
      <c r="AB11" s="1">
        <f t="shared" si="5"/>
        <v>0.24967698905354066</v>
      </c>
      <c r="AC11" s="1"/>
      <c r="AD11" s="1">
        <v>2</v>
      </c>
      <c r="AE11" s="1" t="s">
        <v>57</v>
      </c>
      <c r="AF11" s="1">
        <v>4.3518402232196696</v>
      </c>
      <c r="AG11" s="1"/>
      <c r="AH11" s="1">
        <v>2</v>
      </c>
      <c r="AI11" s="1" t="s">
        <v>57</v>
      </c>
      <c r="AJ11" s="1">
        <v>5.5953812280016277E-4</v>
      </c>
    </row>
    <row r="12" spans="1:36">
      <c r="K12" s="1" t="s">
        <v>56</v>
      </c>
      <c r="L12" s="7">
        <v>4566708</v>
      </c>
      <c r="M12" s="1"/>
      <c r="N12" s="1"/>
      <c r="O12" s="7">
        <v>5695690</v>
      </c>
      <c r="P12" s="1"/>
      <c r="Q12" s="1"/>
      <c r="R12" s="7">
        <v>3438582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>
        <v>2</v>
      </c>
      <c r="AE12" s="1" t="s">
        <v>58</v>
      </c>
      <c r="AF12" s="1">
        <v>1.7854395774622673</v>
      </c>
      <c r="AG12" s="1"/>
      <c r="AH12" s="1">
        <v>2</v>
      </c>
      <c r="AI12" s="1" t="s">
        <v>58</v>
      </c>
      <c r="AJ12" s="1">
        <v>2.0789308067267756E-4</v>
      </c>
    </row>
    <row r="13" spans="1:36">
      <c r="K13" s="1" t="s">
        <v>55</v>
      </c>
      <c r="L13" s="7">
        <v>74494</v>
      </c>
      <c r="M13" s="1">
        <f t="shared" ref="M13:M19" si="6">L13/$L$12</f>
        <v>1.6312407099380997E-2</v>
      </c>
      <c r="N13" s="1"/>
      <c r="O13" s="7">
        <v>131688</v>
      </c>
      <c r="P13" s="1">
        <f t="shared" ref="P13:P19" si="7">O13/$O$12</f>
        <v>2.3120640343838938E-2</v>
      </c>
      <c r="Q13" s="1"/>
      <c r="R13" s="7">
        <v>72912</v>
      </c>
      <c r="S13" s="1">
        <f t="shared" ref="S13:S19" si="8">R13/$R$12</f>
        <v>2.1204089360090876E-2</v>
      </c>
      <c r="T13" s="1"/>
      <c r="U13" s="1">
        <v>1</v>
      </c>
      <c r="V13" s="1">
        <f t="shared" ref="V13:V19" si="9">M13/U13</f>
        <v>1.6312407099380997E-2</v>
      </c>
      <c r="W13" s="1"/>
      <c r="X13" s="1">
        <v>1</v>
      </c>
      <c r="Y13" s="1">
        <f t="shared" ref="Y13:Y19" si="10">P13/X13</f>
        <v>2.3120640343838938E-2</v>
      </c>
      <c r="Z13" s="1"/>
      <c r="AA13" s="1">
        <v>1</v>
      </c>
      <c r="AB13" s="1">
        <f t="shared" ref="AB13:AB19" si="11">S13/AA13</f>
        <v>2.1204089360090876E-2</v>
      </c>
      <c r="AC13" s="1"/>
      <c r="AD13" s="1">
        <v>2</v>
      </c>
      <c r="AE13" s="1" t="s">
        <v>59</v>
      </c>
      <c r="AF13" s="1">
        <v>7.9519252795906298E-2</v>
      </c>
      <c r="AG13" s="1"/>
      <c r="AH13" s="1">
        <v>2</v>
      </c>
      <c r="AI13" s="1" t="s">
        <v>59</v>
      </c>
      <c r="AJ13" s="1">
        <v>3.0165650187711867E-4</v>
      </c>
    </row>
    <row r="14" spans="1:36">
      <c r="K14" s="1" t="s">
        <v>57</v>
      </c>
      <c r="L14" s="7">
        <v>9250720</v>
      </c>
      <c r="M14" s="1">
        <f t="shared" si="6"/>
        <v>2.025686774805834</v>
      </c>
      <c r="N14" s="1"/>
      <c r="O14" s="7">
        <v>9553184</v>
      </c>
      <c r="P14" s="1">
        <f t="shared" si="7"/>
        <v>1.6772654410615746</v>
      </c>
      <c r="Q14" s="1"/>
      <c r="R14" s="7">
        <v>5693061</v>
      </c>
      <c r="S14" s="1">
        <f t="shared" si="8"/>
        <v>1.6556420640833924</v>
      </c>
      <c r="T14" s="1"/>
      <c r="U14" s="1">
        <v>0.38388931988621672</v>
      </c>
      <c r="V14" s="1">
        <f t="shared" si="9"/>
        <v>5.2767468899792256</v>
      </c>
      <c r="W14" s="1"/>
      <c r="X14" s="1">
        <v>0.36043063331972292</v>
      </c>
      <c r="Y14" s="1">
        <f t="shared" si="10"/>
        <v>4.6535041309148175</v>
      </c>
      <c r="Z14" s="1"/>
      <c r="AA14" s="1">
        <v>0.43457203832114011</v>
      </c>
      <c r="AB14" s="1">
        <f t="shared" si="11"/>
        <v>3.8098218893225382</v>
      </c>
      <c r="AC14" s="1"/>
      <c r="AD14" s="1">
        <v>2</v>
      </c>
      <c r="AE14" s="1" t="s">
        <v>60</v>
      </c>
      <c r="AF14" s="1">
        <v>3.8418630144585411</v>
      </c>
      <c r="AG14" s="1"/>
      <c r="AH14" s="1">
        <v>2</v>
      </c>
      <c r="AI14" s="1" t="s">
        <v>60</v>
      </c>
      <c r="AJ14" s="1">
        <v>1.6799118924546118E-3</v>
      </c>
    </row>
    <row r="15" spans="1:36">
      <c r="B15" t="s">
        <v>87</v>
      </c>
      <c r="K15" s="1" t="s">
        <v>58</v>
      </c>
      <c r="L15" s="7">
        <v>7620853</v>
      </c>
      <c r="M15" s="1">
        <f t="shared" si="6"/>
        <v>1.6687848226775173</v>
      </c>
      <c r="N15" s="1"/>
      <c r="O15" s="7">
        <v>5415722</v>
      </c>
      <c r="P15" s="1">
        <f t="shared" si="7"/>
        <v>0.95084563942208933</v>
      </c>
      <c r="Q15" s="1"/>
      <c r="R15" s="7">
        <v>2972586</v>
      </c>
      <c r="S15" s="1">
        <f t="shared" si="8"/>
        <v>0.86448018398281612</v>
      </c>
      <c r="T15" s="1"/>
      <c r="U15" s="1">
        <v>0.52305317223490899</v>
      </c>
      <c r="V15" s="1">
        <f t="shared" si="9"/>
        <v>3.190468792201584</v>
      </c>
      <c r="W15" s="1"/>
      <c r="X15" s="1">
        <v>0.52196632090247974</v>
      </c>
      <c r="Y15" s="1">
        <f t="shared" si="10"/>
        <v>1.8216609029066804</v>
      </c>
      <c r="Z15" s="1"/>
      <c r="AA15" s="1">
        <v>0.56788277113061392</v>
      </c>
      <c r="AB15" s="1">
        <f t="shared" si="11"/>
        <v>1.522286337832891</v>
      </c>
      <c r="AC15" s="1"/>
      <c r="AD15" s="1">
        <v>2</v>
      </c>
      <c r="AE15" s="1" t="s">
        <v>61</v>
      </c>
      <c r="AF15" s="1">
        <v>2.9158086332290414</v>
      </c>
      <c r="AG15" s="1"/>
      <c r="AH15" s="1">
        <v>2</v>
      </c>
      <c r="AI15" s="1" t="s">
        <v>61</v>
      </c>
      <c r="AJ15" s="1">
        <v>1.3698839004335644E-2</v>
      </c>
    </row>
    <row r="16" spans="1:36">
      <c r="B16" t="s">
        <v>74</v>
      </c>
      <c r="C16" t="s">
        <v>78</v>
      </c>
      <c r="D16" t="s">
        <v>79</v>
      </c>
      <c r="E16" t="s">
        <v>37</v>
      </c>
      <c r="G16" t="s">
        <v>74</v>
      </c>
      <c r="H16" t="s">
        <v>79</v>
      </c>
      <c r="K16" s="1" t="s">
        <v>59</v>
      </c>
      <c r="L16" s="7">
        <v>487296</v>
      </c>
      <c r="M16" s="1">
        <f t="shared" si="6"/>
        <v>0.10670618747684328</v>
      </c>
      <c r="N16" s="1"/>
      <c r="O16" s="7">
        <v>463046</v>
      </c>
      <c r="P16" s="1">
        <f t="shared" si="7"/>
        <v>8.1297612756312226E-2</v>
      </c>
      <c r="Q16" s="1"/>
      <c r="R16" s="7">
        <v>220162</v>
      </c>
      <c r="S16" s="1">
        <f t="shared" si="8"/>
        <v>6.4026973909594123E-2</v>
      </c>
      <c r="T16" s="1"/>
      <c r="U16" s="1">
        <v>0.71174213038060985</v>
      </c>
      <c r="V16" s="1">
        <f t="shared" si="9"/>
        <v>0.14992253924856364</v>
      </c>
      <c r="W16" s="1"/>
      <c r="X16" s="1">
        <v>0.787927363695205</v>
      </c>
      <c r="Y16" s="1">
        <f t="shared" si="10"/>
        <v>0.10317907018109437</v>
      </c>
      <c r="Z16" s="1"/>
      <c r="AA16" s="1">
        <v>0.88633052815700819</v>
      </c>
      <c r="AB16" s="1">
        <f t="shared" si="11"/>
        <v>7.2238258612990172E-2</v>
      </c>
      <c r="AC16" s="1"/>
      <c r="AD16" s="1">
        <v>2</v>
      </c>
      <c r="AE16" s="1" t="s">
        <v>62</v>
      </c>
      <c r="AF16" s="1">
        <v>0.24417576924033779</v>
      </c>
      <c r="AG16" s="1"/>
      <c r="AH16" s="1">
        <v>2</v>
      </c>
      <c r="AI16" s="1" t="s">
        <v>62</v>
      </c>
      <c r="AJ16" s="1">
        <v>7.7053731363516023E-4</v>
      </c>
    </row>
    <row r="17" spans="1:36">
      <c r="B17" t="s">
        <v>51</v>
      </c>
      <c r="C17" t="s">
        <v>51</v>
      </c>
      <c r="D17" t="s">
        <v>51</v>
      </c>
      <c r="E17" t="s">
        <v>51</v>
      </c>
      <c r="G17" t="s">
        <v>75</v>
      </c>
      <c r="H17" t="s">
        <v>51</v>
      </c>
      <c r="K17" s="1" t="s">
        <v>60</v>
      </c>
      <c r="L17" s="7">
        <v>19100016</v>
      </c>
      <c r="M17" s="1">
        <f t="shared" si="6"/>
        <v>4.1824473997461631</v>
      </c>
      <c r="N17" s="1"/>
      <c r="O17" s="7">
        <v>17323178</v>
      </c>
      <c r="P17" s="1">
        <f t="shared" si="7"/>
        <v>3.0414538010320085</v>
      </c>
      <c r="Q17" s="1"/>
      <c r="R17" s="7">
        <v>9958550</v>
      </c>
      <c r="S17" s="1">
        <f t="shared" si="8"/>
        <v>2.8961211336533488</v>
      </c>
      <c r="T17" s="1"/>
      <c r="U17" s="1">
        <v>0.81874631997187575</v>
      </c>
      <c r="V17" s="1">
        <f t="shared" si="9"/>
        <v>5.1083556624594442</v>
      </c>
      <c r="W17" s="1"/>
      <c r="X17" s="1">
        <v>0.77980651422297331</v>
      </c>
      <c r="Y17" s="1">
        <f t="shared" si="10"/>
        <v>3.9002672400891907</v>
      </c>
      <c r="Z17" s="1"/>
      <c r="AA17" s="1">
        <v>0.93116316949346212</v>
      </c>
      <c r="AB17" s="1">
        <f t="shared" si="11"/>
        <v>3.1102187334458176</v>
      </c>
      <c r="AC17" s="1"/>
      <c r="AD17" s="1">
        <v>3</v>
      </c>
      <c r="AE17" s="1" t="s">
        <v>55</v>
      </c>
      <c r="AF17" s="1">
        <v>3.6930056799649738E-2</v>
      </c>
      <c r="AG17" s="1"/>
      <c r="AH17" s="1">
        <v>3</v>
      </c>
      <c r="AI17" s="1" t="s">
        <v>55</v>
      </c>
      <c r="AJ17" s="1">
        <v>9.1013064189029852E-3</v>
      </c>
    </row>
    <row r="18" spans="1:36">
      <c r="A18" t="s">
        <v>80</v>
      </c>
      <c r="B18">
        <v>118423008</v>
      </c>
      <c r="C18">
        <v>106272</v>
      </c>
      <c r="D18">
        <v>105777910</v>
      </c>
      <c r="E18">
        <v>12236</v>
      </c>
      <c r="G18">
        <v>1</v>
      </c>
      <c r="H18">
        <v>1</v>
      </c>
      <c r="K18" s="1" t="s">
        <v>61</v>
      </c>
      <c r="L18" s="7">
        <v>19691524</v>
      </c>
      <c r="M18" s="1">
        <f t="shared" si="6"/>
        <v>4.3119735266629702</v>
      </c>
      <c r="N18" s="1"/>
      <c r="O18" s="7">
        <v>18609246</v>
      </c>
      <c r="P18" s="1">
        <f t="shared" si="7"/>
        <v>3.2672504999394278</v>
      </c>
      <c r="Q18" s="1"/>
      <c r="R18" s="7">
        <v>12798314</v>
      </c>
      <c r="S18" s="1">
        <f t="shared" si="8"/>
        <v>3.721974348728633</v>
      </c>
      <c r="T18" s="1"/>
      <c r="U18" s="1">
        <v>1.118644495164318</v>
      </c>
      <c r="V18" s="1">
        <f t="shared" si="9"/>
        <v>3.8546415284773587</v>
      </c>
      <c r="W18" s="1"/>
      <c r="X18" s="1">
        <v>0.99311500324570778</v>
      </c>
      <c r="Y18" s="1">
        <f t="shared" si="10"/>
        <v>3.2899014608191086</v>
      </c>
      <c r="Z18" s="1"/>
      <c r="AA18" s="1">
        <v>1.0946723780318643</v>
      </c>
      <c r="AB18" s="1">
        <f t="shared" si="11"/>
        <v>3.4000806299876252</v>
      </c>
      <c r="AC18" s="1"/>
      <c r="AD18" s="1">
        <v>3</v>
      </c>
      <c r="AE18" s="1" t="s">
        <v>57</v>
      </c>
      <c r="AF18" s="1">
        <v>3.183907375386811</v>
      </c>
      <c r="AG18" s="1"/>
      <c r="AH18" s="1">
        <v>3</v>
      </c>
      <c r="AI18" s="1" t="s">
        <v>57</v>
      </c>
      <c r="AJ18" s="1">
        <v>1.2007532408752372E-3</v>
      </c>
    </row>
    <row r="19" spans="1:36">
      <c r="A19" t="s">
        <v>81</v>
      </c>
      <c r="B19">
        <v>45461328</v>
      </c>
      <c r="C19">
        <v>9098298</v>
      </c>
      <c r="D19">
        <v>38966581</v>
      </c>
      <c r="E19">
        <v>7083956</v>
      </c>
      <c r="G19">
        <v>0.38388931988621672</v>
      </c>
      <c r="H19">
        <v>0.36838108259087365</v>
      </c>
      <c r="K19" s="1" t="s">
        <v>62</v>
      </c>
      <c r="L19" s="7">
        <v>1801548</v>
      </c>
      <c r="M19" s="1">
        <f t="shared" si="6"/>
        <v>0.39449599142314334</v>
      </c>
      <c r="N19" s="1"/>
      <c r="O19" s="7">
        <v>1822361</v>
      </c>
      <c r="P19" s="1">
        <f t="shared" si="7"/>
        <v>0.31995438656247094</v>
      </c>
      <c r="Q19" s="1"/>
      <c r="R19" s="7">
        <v>1226050</v>
      </c>
      <c r="S19" s="1">
        <f t="shared" si="8"/>
        <v>0.35655685977533763</v>
      </c>
      <c r="T19" s="1"/>
      <c r="U19" s="1">
        <v>0.65529225536983493</v>
      </c>
      <c r="V19" s="1">
        <f t="shared" si="9"/>
        <v>0.60201534230020315</v>
      </c>
      <c r="W19" s="1"/>
      <c r="X19" s="1">
        <v>0.87873817263662368</v>
      </c>
      <c r="Y19" s="1">
        <f t="shared" si="10"/>
        <v>0.36410662074968109</v>
      </c>
      <c r="Z19" s="1"/>
      <c r="AA19" s="1">
        <v>0.92521480997139638</v>
      </c>
      <c r="AB19" s="1">
        <f t="shared" si="11"/>
        <v>0.38537738040138031</v>
      </c>
      <c r="AC19" s="1"/>
      <c r="AD19" s="1">
        <v>3</v>
      </c>
      <c r="AE19" s="1" t="s">
        <v>58</v>
      </c>
      <c r="AF19" s="1">
        <v>1.913740711130288</v>
      </c>
      <c r="AG19" s="1"/>
      <c r="AH19" s="1">
        <v>3</v>
      </c>
      <c r="AI19" s="1" t="s">
        <v>58</v>
      </c>
      <c r="AJ19" s="1">
        <v>7.7817989598485992E-4</v>
      </c>
    </row>
    <row r="20" spans="1:36">
      <c r="A20" t="s">
        <v>82</v>
      </c>
      <c r="B20">
        <v>61941530</v>
      </c>
      <c r="C20">
        <v>7446420</v>
      </c>
      <c r="D20">
        <v>63868416</v>
      </c>
      <c r="E20">
        <v>4423544</v>
      </c>
      <c r="G20">
        <v>0.52305317223490899</v>
      </c>
      <c r="H20">
        <v>0.60379729567354845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>
        <v>3</v>
      </c>
      <c r="AE20" s="1" t="s">
        <v>59</v>
      </c>
      <c r="AF20" s="1">
        <v>0.10401749107921704</v>
      </c>
      <c r="AG20" s="1"/>
      <c r="AH20" s="1">
        <v>3</v>
      </c>
      <c r="AI20" s="1" t="s">
        <v>59</v>
      </c>
      <c r="AJ20" s="1">
        <v>6.3524342601209611E-4</v>
      </c>
    </row>
    <row r="21" spans="1:36">
      <c r="A21" t="s">
        <v>83</v>
      </c>
      <c r="B21">
        <v>84286644</v>
      </c>
      <c r="C21">
        <v>428400</v>
      </c>
      <c r="D21">
        <v>82602741</v>
      </c>
      <c r="E21">
        <v>22043</v>
      </c>
      <c r="G21">
        <v>0.71174213038060985</v>
      </c>
      <c r="H21">
        <v>0.78090728962219047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>
        <v>3</v>
      </c>
      <c r="AE21" s="1" t="s">
        <v>60</v>
      </c>
      <c r="AF21" s="1">
        <v>3.2152197361024579</v>
      </c>
      <c r="AG21" s="1"/>
      <c r="AH21" s="1">
        <v>3</v>
      </c>
      <c r="AI21" s="1" t="s">
        <v>60</v>
      </c>
      <c r="AJ21" s="1">
        <v>1.3221745572038672E-2</v>
      </c>
    </row>
    <row r="22" spans="1:36">
      <c r="A22" t="s">
        <v>84</v>
      </c>
      <c r="B22">
        <v>96958402</v>
      </c>
      <c r="C22">
        <v>18849699</v>
      </c>
      <c r="D22">
        <v>85518927</v>
      </c>
      <c r="E22">
        <v>21674648</v>
      </c>
      <c r="G22">
        <v>0.81874631997187575</v>
      </c>
      <c r="H22">
        <v>0.80847624045511957</v>
      </c>
      <c r="K22" s="1"/>
      <c r="L22" s="1" t="s">
        <v>63</v>
      </c>
      <c r="M22" s="1"/>
      <c r="N22" s="1"/>
      <c r="O22" s="1" t="s">
        <v>64</v>
      </c>
      <c r="P22" s="1"/>
      <c r="Q22" s="1"/>
      <c r="R22" s="1" t="s">
        <v>65</v>
      </c>
      <c r="S22" s="1"/>
      <c r="T22" s="1"/>
      <c r="U22" s="1"/>
      <c r="V22" s="1" t="s">
        <v>63</v>
      </c>
      <c r="W22" s="1"/>
      <c r="X22" s="1"/>
      <c r="Y22" s="1" t="s">
        <v>64</v>
      </c>
      <c r="Z22" s="1"/>
      <c r="AA22" s="1"/>
      <c r="AB22" s="1" t="s">
        <v>65</v>
      </c>
      <c r="AC22" s="1"/>
      <c r="AD22" s="1">
        <v>3</v>
      </c>
      <c r="AE22" s="1" t="s">
        <v>61</v>
      </c>
      <c r="AF22" s="1">
        <v>2.1176517450691605</v>
      </c>
      <c r="AG22" s="1"/>
      <c r="AH22" s="1">
        <v>3</v>
      </c>
      <c r="AI22" s="1" t="s">
        <v>61</v>
      </c>
      <c r="AJ22" s="1">
        <v>4.9891743877027349E-2</v>
      </c>
    </row>
    <row r="23" spans="1:36" ht="30">
      <c r="A23" t="s">
        <v>85</v>
      </c>
      <c r="B23">
        <v>132473246</v>
      </c>
      <c r="C23">
        <v>19539324</v>
      </c>
      <c r="D23">
        <v>100019556</v>
      </c>
      <c r="E23">
        <v>22864476</v>
      </c>
      <c r="G23">
        <v>1.118644495164318</v>
      </c>
      <c r="H23">
        <v>0.94556184745945537</v>
      </c>
      <c r="K23" s="1"/>
      <c r="L23" s="7" t="s">
        <v>51</v>
      </c>
      <c r="M23" s="1"/>
      <c r="N23" s="1"/>
      <c r="O23" s="7" t="s">
        <v>51</v>
      </c>
      <c r="P23" s="1"/>
      <c r="Q23" s="1"/>
      <c r="R23" s="7" t="s">
        <v>51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>
        <v>3</v>
      </c>
      <c r="AE23" s="1" t="s">
        <v>62</v>
      </c>
      <c r="AF23" s="1">
        <v>0.24967698905354066</v>
      </c>
      <c r="AG23" s="1"/>
      <c r="AH23" s="1">
        <v>3</v>
      </c>
      <c r="AI23" s="1" t="s">
        <v>62</v>
      </c>
      <c r="AJ23" s="1">
        <v>4.4688181273063645E-3</v>
      </c>
    </row>
    <row r="24" spans="1:36">
      <c r="A24" t="s">
        <v>86</v>
      </c>
      <c r="B24">
        <v>77601680</v>
      </c>
      <c r="C24">
        <v>1799586</v>
      </c>
      <c r="D24">
        <v>60064896</v>
      </c>
      <c r="E24">
        <v>60157</v>
      </c>
      <c r="G24">
        <v>0.65529225536983493</v>
      </c>
      <c r="H24">
        <v>0.56783969356172759</v>
      </c>
      <c r="K24" s="1" t="s">
        <v>56</v>
      </c>
      <c r="L24" s="7">
        <v>7421911</v>
      </c>
      <c r="M24" s="1"/>
      <c r="N24" s="1"/>
      <c r="O24" s="7">
        <v>5088336</v>
      </c>
      <c r="P24" s="1"/>
      <c r="Q24" s="1"/>
      <c r="R24" s="7">
        <v>4240600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>
        <v>1</v>
      </c>
      <c r="AE24" s="1" t="s">
        <v>66</v>
      </c>
      <c r="AF24" s="1">
        <v>1.6312407099380997E-2</v>
      </c>
      <c r="AG24" s="1"/>
      <c r="AH24" s="1">
        <v>1</v>
      </c>
      <c r="AI24" s="1" t="s">
        <v>66</v>
      </c>
      <c r="AJ24" s="1">
        <v>1.0788906106451856E-3</v>
      </c>
    </row>
    <row r="25" spans="1:36">
      <c r="K25" s="1" t="s">
        <v>55</v>
      </c>
      <c r="L25" s="7">
        <v>29700</v>
      </c>
      <c r="M25" s="1">
        <f t="shared" ref="M25:M31" si="12">L25/$L$24</f>
        <v>4.0016648003458949E-3</v>
      </c>
      <c r="N25" s="1"/>
      <c r="O25" s="7">
        <v>924</v>
      </c>
      <c r="P25" s="1">
        <f t="shared" ref="P25:P31" si="13">O25/$O$24</f>
        <v>1.8159178167479506E-4</v>
      </c>
      <c r="Q25" s="1"/>
      <c r="R25" s="7">
        <v>38595</v>
      </c>
      <c r="S25" s="1">
        <f t="shared" ref="S25:S31" si="14">R25/$R$24</f>
        <v>9.1013064189029852E-3</v>
      </c>
      <c r="T25" s="1"/>
      <c r="U25" s="1">
        <v>1</v>
      </c>
      <c r="V25" s="1">
        <f t="shared" ref="V25:V31" si="15">M25/U25</f>
        <v>4.0016648003458949E-3</v>
      </c>
      <c r="W25" s="1"/>
      <c r="X25" s="1">
        <v>1</v>
      </c>
      <c r="Y25" s="1">
        <f t="shared" ref="Y25:Y31" si="16">P25/X25</f>
        <v>1.8159178167479506E-4</v>
      </c>
      <c r="Z25" s="1"/>
      <c r="AA25" s="1">
        <v>1</v>
      </c>
      <c r="AB25" s="1">
        <f t="shared" ref="AB25:AB31" si="17">S25/AA25</f>
        <v>9.1013064189029852E-3</v>
      </c>
      <c r="AC25" s="1"/>
      <c r="AD25" s="1">
        <v>1</v>
      </c>
      <c r="AE25" s="1" t="s">
        <v>67</v>
      </c>
      <c r="AF25" s="1">
        <v>5.2767468899792256</v>
      </c>
      <c r="AG25" s="1"/>
      <c r="AH25" s="1">
        <v>1</v>
      </c>
      <c r="AI25" s="1" t="s">
        <v>67</v>
      </c>
      <c r="AJ25" s="1">
        <v>2.3743676321100042</v>
      </c>
    </row>
    <row r="26" spans="1:36">
      <c r="K26" s="1" t="s">
        <v>57</v>
      </c>
      <c r="L26" s="7">
        <v>1575</v>
      </c>
      <c r="M26" s="1">
        <f t="shared" si="12"/>
        <v>2.1220949698803987E-4</v>
      </c>
      <c r="N26" s="1"/>
      <c r="O26" s="7">
        <v>1035</v>
      </c>
      <c r="P26" s="1">
        <f t="shared" si="13"/>
        <v>2.0340637882403992E-4</v>
      </c>
      <c r="Q26" s="1"/>
      <c r="R26" s="7">
        <v>1664</v>
      </c>
      <c r="S26" s="1">
        <f t="shared" si="14"/>
        <v>3.9239730226854689E-4</v>
      </c>
      <c r="T26" s="1"/>
      <c r="U26" s="1">
        <v>0.3925526390093379</v>
      </c>
      <c r="V26" s="1">
        <f t="shared" si="15"/>
        <v>5.405886393314806E-4</v>
      </c>
      <c r="W26" s="1"/>
      <c r="X26" s="1">
        <v>0.36352550529731437</v>
      </c>
      <c r="Y26" s="1">
        <f t="shared" si="16"/>
        <v>5.5953812280016277E-4</v>
      </c>
      <c r="Z26" s="1"/>
      <c r="AA26" s="1">
        <v>0.32679262392206898</v>
      </c>
      <c r="AB26" s="1">
        <f t="shared" si="17"/>
        <v>1.2007532408752372E-3</v>
      </c>
      <c r="AC26" s="1"/>
      <c r="AD26" s="1">
        <v>1</v>
      </c>
      <c r="AE26" s="1" t="s">
        <v>68</v>
      </c>
      <c r="AF26" s="1">
        <v>3.190468792201584</v>
      </c>
      <c r="AG26" s="1"/>
      <c r="AH26" s="1">
        <v>1</v>
      </c>
      <c r="AI26" s="1" t="s">
        <v>68</v>
      </c>
      <c r="AJ26" s="1">
        <v>0.89838052579041183</v>
      </c>
    </row>
    <row r="27" spans="1:36">
      <c r="A27" t="s">
        <v>26</v>
      </c>
      <c r="B27" t="s">
        <v>77</v>
      </c>
      <c r="K27" s="1" t="s">
        <v>58</v>
      </c>
      <c r="L27" s="7">
        <v>736</v>
      </c>
      <c r="M27" s="1">
        <f t="shared" si="12"/>
        <v>9.9165834782982448E-5</v>
      </c>
      <c r="N27" s="1"/>
      <c r="O27" s="7">
        <v>484</v>
      </c>
      <c r="P27" s="1">
        <f t="shared" si="13"/>
        <v>9.5119504686797408E-5</v>
      </c>
      <c r="Q27" s="1"/>
      <c r="R27" s="7">
        <v>1224</v>
      </c>
      <c r="S27" s="1">
        <f t="shared" si="14"/>
        <v>2.8863840022638304E-4</v>
      </c>
      <c r="T27" s="1"/>
      <c r="U27" s="1">
        <v>0.53679167465618483</v>
      </c>
      <c r="V27" s="1">
        <f t="shared" si="15"/>
        <v>1.8473802680806886E-4</v>
      </c>
      <c r="W27" s="1"/>
      <c r="X27" s="1">
        <v>0.45754050293073811</v>
      </c>
      <c r="Y27" s="1">
        <f t="shared" si="16"/>
        <v>2.0789308067267756E-4</v>
      </c>
      <c r="Z27" s="1"/>
      <c r="AA27" s="1">
        <v>0.37091474826792326</v>
      </c>
      <c r="AB27" s="1">
        <f t="shared" si="17"/>
        <v>7.7817989598485992E-4</v>
      </c>
      <c r="AC27" s="1"/>
      <c r="AD27" s="1">
        <v>1</v>
      </c>
      <c r="AE27" s="1" t="s">
        <v>69</v>
      </c>
      <c r="AF27" s="1">
        <v>0.14992253924856364</v>
      </c>
      <c r="AG27" s="1"/>
      <c r="AH27" s="1">
        <v>1</v>
      </c>
      <c r="AI27" s="1" t="s">
        <v>69</v>
      </c>
      <c r="AJ27" s="1">
        <v>3.5756191496977433E-3</v>
      </c>
    </row>
    <row r="28" spans="1:36">
      <c r="B28" t="s">
        <v>74</v>
      </c>
      <c r="C28" t="s">
        <v>78</v>
      </c>
      <c r="D28" t="s">
        <v>79</v>
      </c>
      <c r="E28" t="s">
        <v>37</v>
      </c>
      <c r="G28" t="s">
        <v>74</v>
      </c>
      <c r="H28" t="s">
        <v>79</v>
      </c>
      <c r="K28" s="1" t="s">
        <v>59</v>
      </c>
      <c r="L28" s="7">
        <v>731</v>
      </c>
      <c r="M28" s="1">
        <f t="shared" si="12"/>
        <v>9.849215384016327E-5</v>
      </c>
      <c r="N28" s="1"/>
      <c r="O28" s="7">
        <v>943</v>
      </c>
      <c r="P28" s="1">
        <f t="shared" si="13"/>
        <v>1.853258118174586E-4</v>
      </c>
      <c r="Q28" s="1"/>
      <c r="R28" s="7">
        <v>1426</v>
      </c>
      <c r="S28" s="1">
        <f t="shared" si="14"/>
        <v>3.3627316889119465E-4</v>
      </c>
      <c r="T28" s="1"/>
      <c r="U28" s="1">
        <v>0.85601592655884406</v>
      </c>
      <c r="V28" s="1">
        <f t="shared" si="15"/>
        <v>1.1505878662339672E-4</v>
      </c>
      <c r="W28" s="1"/>
      <c r="X28" s="1">
        <v>0.61436040882338427</v>
      </c>
      <c r="Y28" s="1">
        <f t="shared" si="16"/>
        <v>3.0165650187711867E-4</v>
      </c>
      <c r="Z28" s="1"/>
      <c r="AA28" s="1">
        <v>0.52936111594611202</v>
      </c>
      <c r="AB28" s="1">
        <f t="shared" si="17"/>
        <v>6.3524342601209611E-4</v>
      </c>
      <c r="AC28" s="1"/>
      <c r="AD28" s="1">
        <v>1</v>
      </c>
      <c r="AE28" s="1" t="s">
        <v>70</v>
      </c>
      <c r="AF28" s="1">
        <v>5.1083556624594442</v>
      </c>
      <c r="AG28" s="1"/>
      <c r="AH28" s="1">
        <v>1</v>
      </c>
      <c r="AI28" s="1" t="s">
        <v>70</v>
      </c>
      <c r="AJ28" s="1">
        <v>3.291592256503133</v>
      </c>
    </row>
    <row r="29" spans="1:36">
      <c r="B29" t="s">
        <v>75</v>
      </c>
      <c r="C29" t="s">
        <v>51</v>
      </c>
      <c r="D29" t="s">
        <v>51</v>
      </c>
      <c r="E29" t="s">
        <v>51</v>
      </c>
      <c r="G29" t="s">
        <v>75</v>
      </c>
      <c r="H29" t="s">
        <v>51</v>
      </c>
      <c r="K29" s="1" t="s">
        <v>60</v>
      </c>
      <c r="L29" s="7">
        <v>130870</v>
      </c>
      <c r="M29" s="1">
        <f t="shared" si="12"/>
        <v>1.7632924997349066E-2</v>
      </c>
      <c r="N29" s="1"/>
      <c r="O29" s="7">
        <v>6510</v>
      </c>
      <c r="P29" s="1">
        <f t="shared" si="13"/>
        <v>1.2793966436178742E-3</v>
      </c>
      <c r="Q29" s="1"/>
      <c r="R29" s="7">
        <v>37169</v>
      </c>
      <c r="S29" s="1">
        <f t="shared" si="14"/>
        <v>8.765033250011791E-3</v>
      </c>
      <c r="T29" s="1"/>
      <c r="U29" s="1">
        <v>0.94222680965220085</v>
      </c>
      <c r="V29" s="1">
        <f t="shared" si="15"/>
        <v>1.8714098152076371E-2</v>
      </c>
      <c r="W29" s="1"/>
      <c r="X29" s="1">
        <v>0.7615855625311857</v>
      </c>
      <c r="Y29" s="1">
        <f t="shared" si="16"/>
        <v>1.6799118924546118E-3</v>
      </c>
      <c r="Z29" s="1"/>
      <c r="AA29" s="1">
        <v>0.66292557228964311</v>
      </c>
      <c r="AB29" s="1">
        <f t="shared" si="17"/>
        <v>1.3221745572038672E-2</v>
      </c>
      <c r="AC29" s="1"/>
      <c r="AD29" s="1">
        <v>1</v>
      </c>
      <c r="AE29" s="1" t="s">
        <v>71</v>
      </c>
      <c r="AF29" s="1">
        <v>3.8546415284773587</v>
      </c>
      <c r="AG29" s="1"/>
      <c r="AH29" s="1">
        <v>1</v>
      </c>
      <c r="AI29" s="1" t="s">
        <v>71</v>
      </c>
      <c r="AJ29" s="1">
        <v>2.9830720977543037</v>
      </c>
    </row>
    <row r="30" spans="1:36">
      <c r="A30" t="s">
        <v>80</v>
      </c>
      <c r="B30">
        <v>43597600</v>
      </c>
      <c r="C30">
        <v>101871</v>
      </c>
      <c r="D30">
        <v>71873873</v>
      </c>
      <c r="E30">
        <v>4005</v>
      </c>
      <c r="G30">
        <v>1</v>
      </c>
      <c r="H30">
        <v>1</v>
      </c>
      <c r="K30" s="1" t="s">
        <v>61</v>
      </c>
      <c r="L30" s="7">
        <v>450270</v>
      </c>
      <c r="M30" s="1">
        <f t="shared" si="12"/>
        <v>6.0667663624637914E-2</v>
      </c>
      <c r="N30" s="1"/>
      <c r="O30" s="7">
        <v>70245</v>
      </c>
      <c r="P30" s="1">
        <f t="shared" si="13"/>
        <v>1.3805102493231578E-2</v>
      </c>
      <c r="Q30" s="1"/>
      <c r="R30" s="7">
        <v>180119</v>
      </c>
      <c r="S30" s="1">
        <f t="shared" si="14"/>
        <v>4.247488562939207E-2</v>
      </c>
      <c r="T30" s="1"/>
      <c r="U30" s="1">
        <v>1.0430402429395487</v>
      </c>
      <c r="V30" s="1">
        <f t="shared" si="15"/>
        <v>5.8164259754409135E-2</v>
      </c>
      <c r="W30" s="1"/>
      <c r="X30" s="1">
        <v>1.0077571164141941</v>
      </c>
      <c r="Y30" s="1">
        <f t="shared" si="16"/>
        <v>1.3698839004335644E-2</v>
      </c>
      <c r="Z30" s="1"/>
      <c r="AA30" s="1">
        <v>0.85134097004273346</v>
      </c>
      <c r="AB30" s="1">
        <f t="shared" si="17"/>
        <v>4.9891743877027349E-2</v>
      </c>
      <c r="AC30" s="1"/>
      <c r="AD30" s="1">
        <v>1</v>
      </c>
      <c r="AE30" s="1" t="s">
        <v>72</v>
      </c>
      <c r="AF30" s="1">
        <v>0.60201534230020315</v>
      </c>
      <c r="AG30" s="1"/>
      <c r="AH30" s="1">
        <v>1</v>
      </c>
      <c r="AI30" s="1" t="s">
        <v>72</v>
      </c>
      <c r="AJ30" s="1">
        <v>1.3151083477830507E-2</v>
      </c>
    </row>
    <row r="31" spans="1:36">
      <c r="A31" t="s">
        <v>81</v>
      </c>
      <c r="B31">
        <v>15721398</v>
      </c>
      <c r="C31">
        <v>9199278</v>
      </c>
      <c r="D31">
        <v>26127986</v>
      </c>
      <c r="E31">
        <v>1932</v>
      </c>
      <c r="G31">
        <v>0.36060237260766648</v>
      </c>
      <c r="H31">
        <v>0.36352550529731437</v>
      </c>
      <c r="K31" s="1" t="s">
        <v>62</v>
      </c>
      <c r="L31" s="7">
        <v>11550</v>
      </c>
      <c r="M31" s="1">
        <f t="shared" si="12"/>
        <v>1.5562029779122924E-3</v>
      </c>
      <c r="N31" s="1"/>
      <c r="O31" s="7">
        <v>3139</v>
      </c>
      <c r="P31" s="1">
        <f t="shared" si="13"/>
        <v>6.1690108514846499E-4</v>
      </c>
      <c r="Q31" s="1"/>
      <c r="R31" s="7">
        <v>9455</v>
      </c>
      <c r="S31" s="1">
        <f t="shared" si="14"/>
        <v>2.2296373154742253E-3</v>
      </c>
      <c r="T31" s="1"/>
      <c r="U31" s="1">
        <v>0.57549355279749526</v>
      </c>
      <c r="V31" s="1">
        <f t="shared" si="15"/>
        <v>2.7041188738736216E-3</v>
      </c>
      <c r="W31" s="1"/>
      <c r="X31" s="1">
        <v>0.8006115657632642</v>
      </c>
      <c r="Y31" s="1">
        <f t="shared" si="16"/>
        <v>7.7053731363516023E-4</v>
      </c>
      <c r="Z31" s="1"/>
      <c r="AA31" s="1">
        <v>0.49893221249041225</v>
      </c>
      <c r="AB31" s="1">
        <f t="shared" si="17"/>
        <v>4.4688181273063645E-3</v>
      </c>
      <c r="AC31" s="1"/>
      <c r="AD31" s="1">
        <v>2</v>
      </c>
      <c r="AE31" s="1" t="s">
        <v>66</v>
      </c>
      <c r="AF31" s="1">
        <v>2.3120640343838938E-2</v>
      </c>
      <c r="AG31" s="1"/>
      <c r="AH31" s="1">
        <v>2</v>
      </c>
      <c r="AI31" s="1" t="s">
        <v>66</v>
      </c>
      <c r="AJ31" s="1">
        <v>3.533129941365746E-4</v>
      </c>
    </row>
    <row r="32" spans="1:36">
      <c r="A32" t="s">
        <v>82</v>
      </c>
      <c r="B32">
        <v>16641280</v>
      </c>
      <c r="C32">
        <v>3972771</v>
      </c>
      <c r="D32">
        <v>32885208</v>
      </c>
      <c r="E32">
        <v>966</v>
      </c>
      <c r="G32">
        <v>0.38170174505018623</v>
      </c>
      <c r="H32">
        <v>0.45754050293073811</v>
      </c>
      <c r="K32" s="1" t="s">
        <v>56</v>
      </c>
      <c r="L32" s="7">
        <v>8115744</v>
      </c>
      <c r="M32" s="1"/>
      <c r="N32" s="1"/>
      <c r="O32" s="7">
        <v>5731462</v>
      </c>
      <c r="P32" s="1"/>
      <c r="Q32" s="1"/>
      <c r="R32" s="7">
        <v>3694449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>
        <v>2</v>
      </c>
      <c r="AE32" s="1" t="s">
        <v>67</v>
      </c>
      <c r="AF32" s="1">
        <v>4.6535041309148175</v>
      </c>
      <c r="AG32" s="1"/>
      <c r="AH32" s="1">
        <v>2</v>
      </c>
      <c r="AI32" s="1" t="s">
        <v>67</v>
      </c>
      <c r="AJ32" s="1">
        <v>1.1144662872663829</v>
      </c>
    </row>
    <row r="33" spans="1:36">
      <c r="A33" t="s">
        <v>83</v>
      </c>
      <c r="B33">
        <v>28294800</v>
      </c>
      <c r="C33">
        <v>327488</v>
      </c>
      <c r="D33">
        <v>44156462</v>
      </c>
      <c r="E33">
        <v>731</v>
      </c>
      <c r="G33">
        <v>0.64899902746940197</v>
      </c>
      <c r="H33">
        <v>0.61436040882338427</v>
      </c>
      <c r="K33" s="1" t="s">
        <v>55</v>
      </c>
      <c r="L33" s="7">
        <v>8756</v>
      </c>
      <c r="M33" s="1">
        <f t="shared" ref="M33:M39" si="18">L33/$L$32</f>
        <v>1.0788906106451856E-3</v>
      </c>
      <c r="N33" s="1"/>
      <c r="O33" s="7">
        <v>2025</v>
      </c>
      <c r="P33" s="1">
        <f t="shared" ref="P33:P39" si="19">O33/$O$32</f>
        <v>3.533129941365746E-4</v>
      </c>
      <c r="Q33" s="1"/>
      <c r="R33" s="7">
        <v>10710</v>
      </c>
      <c r="S33" s="1">
        <f t="shared" ref="S33:S39" si="20">R33/$R$32</f>
        <v>2.8989437937835924E-3</v>
      </c>
      <c r="T33" s="1"/>
      <c r="U33" s="1">
        <v>1</v>
      </c>
      <c r="V33" s="1">
        <f t="shared" ref="V33:V39" si="21">M33/U33</f>
        <v>1.0788906106451856E-3</v>
      </c>
      <c r="W33" s="1"/>
      <c r="X33" s="1">
        <v>1</v>
      </c>
      <c r="Y33" s="1">
        <f t="shared" ref="Y33:Y39" si="22">P33/X33</f>
        <v>3.533129941365746E-4</v>
      </c>
      <c r="Z33" s="1"/>
      <c r="AA33" s="1">
        <v>1</v>
      </c>
      <c r="AB33" s="1">
        <f t="shared" ref="AB33:AB39" si="23">S33/AA33</f>
        <v>2.8989437937835924E-3</v>
      </c>
      <c r="AC33" s="1"/>
      <c r="AD33" s="1">
        <v>2</v>
      </c>
      <c r="AE33" s="1" t="s">
        <v>68</v>
      </c>
      <c r="AF33" s="1">
        <v>1.8216609029066804</v>
      </c>
      <c r="AG33" s="1"/>
      <c r="AH33" s="1">
        <v>2</v>
      </c>
      <c r="AI33" s="1" t="s">
        <v>68</v>
      </c>
      <c r="AJ33" s="1">
        <v>0.16978654892509454</v>
      </c>
    </row>
    <row r="34" spans="1:36">
      <c r="A34" t="s">
        <v>84</v>
      </c>
      <c r="B34">
        <v>29422104</v>
      </c>
      <c r="C34">
        <v>14950188</v>
      </c>
      <c r="D34">
        <v>54738104</v>
      </c>
      <c r="E34">
        <v>26752</v>
      </c>
      <c r="G34">
        <v>0.67485604712185987</v>
      </c>
      <c r="H34">
        <v>0.7615855625311857</v>
      </c>
      <c r="K34" s="1" t="s">
        <v>57</v>
      </c>
      <c r="L34" s="7">
        <v>7098615</v>
      </c>
      <c r="M34" s="1">
        <f t="shared" si="18"/>
        <v>0.87467211878541262</v>
      </c>
      <c r="N34" s="1"/>
      <c r="O34" s="7">
        <v>2021253</v>
      </c>
      <c r="P34" s="1">
        <f t="shared" si="19"/>
        <v>0.3526592342407574</v>
      </c>
      <c r="Q34" s="1"/>
      <c r="R34" s="7">
        <v>1489350</v>
      </c>
      <c r="S34" s="1">
        <f t="shared" si="20"/>
        <v>0.40313183373217493</v>
      </c>
      <c r="T34" s="1"/>
      <c r="U34" s="1">
        <v>0.36838108259087365</v>
      </c>
      <c r="V34" s="1">
        <f t="shared" si="21"/>
        <v>2.3743676321100042</v>
      </c>
      <c r="W34" s="1"/>
      <c r="X34" s="1">
        <v>0.31643777678172491</v>
      </c>
      <c r="Y34" s="1">
        <f t="shared" si="22"/>
        <v>1.1144662872663829</v>
      </c>
      <c r="Z34" s="1"/>
      <c r="AA34" s="1">
        <v>0.31701880007427635</v>
      </c>
      <c r="AB34" s="1">
        <f t="shared" si="23"/>
        <v>1.2716338388692487</v>
      </c>
      <c r="AC34" s="1"/>
      <c r="AD34" s="1">
        <v>2</v>
      </c>
      <c r="AE34" s="1" t="s">
        <v>69</v>
      </c>
      <c r="AF34" s="1">
        <v>0.10317907018109437</v>
      </c>
      <c r="AG34" s="1"/>
      <c r="AH34" s="1">
        <v>2</v>
      </c>
      <c r="AI34" s="1" t="s">
        <v>69</v>
      </c>
      <c r="AJ34" s="1">
        <v>1.7406162539153347E-3</v>
      </c>
    </row>
    <row r="35" spans="1:36">
      <c r="A35" t="s">
        <v>85</v>
      </c>
      <c r="B35">
        <v>41222808</v>
      </c>
      <c r="C35">
        <v>15986421</v>
      </c>
      <c r="D35">
        <v>72431407</v>
      </c>
      <c r="E35">
        <v>201884</v>
      </c>
      <c r="G35">
        <v>0.94552929519056095</v>
      </c>
      <c r="H35">
        <v>1.0077571164141941</v>
      </c>
      <c r="K35" s="1" t="s">
        <v>58</v>
      </c>
      <c r="L35" s="7">
        <v>4402302</v>
      </c>
      <c r="M35" s="1">
        <f t="shared" si="18"/>
        <v>0.54243973195803119</v>
      </c>
      <c r="N35" s="1"/>
      <c r="O35" s="7">
        <v>399672</v>
      </c>
      <c r="P35" s="1">
        <f t="shared" si="19"/>
        <v>6.9732993082742237E-2</v>
      </c>
      <c r="Q35" s="1"/>
      <c r="R35" s="7">
        <v>327488</v>
      </c>
      <c r="S35" s="1">
        <f t="shared" si="20"/>
        <v>8.8643259116582745E-2</v>
      </c>
      <c r="T35" s="1"/>
      <c r="U35" s="1">
        <v>0.60379729567354845</v>
      </c>
      <c r="V35" s="1">
        <f t="shared" si="21"/>
        <v>0.89838052579041183</v>
      </c>
      <c r="W35" s="1"/>
      <c r="X35" s="1">
        <v>0.41070976189937541</v>
      </c>
      <c r="Y35" s="1">
        <f t="shared" si="22"/>
        <v>0.16978654892509454</v>
      </c>
      <c r="Z35" s="1"/>
      <c r="AA35" s="1">
        <v>0.32143371513199909</v>
      </c>
      <c r="AB35" s="1">
        <f t="shared" si="23"/>
        <v>0.27577461524277486</v>
      </c>
      <c r="AC35" s="1"/>
      <c r="AD35" s="1">
        <v>2</v>
      </c>
      <c r="AE35" s="1" t="s">
        <v>70</v>
      </c>
      <c r="AF35" s="1">
        <v>3.9002672400891907</v>
      </c>
      <c r="AG35" s="1"/>
      <c r="AH35" s="1">
        <v>2</v>
      </c>
      <c r="AI35" s="1" t="s">
        <v>70</v>
      </c>
      <c r="AJ35" s="1">
        <v>4.2023240779602427</v>
      </c>
    </row>
    <row r="36" spans="1:36">
      <c r="A36" t="s">
        <v>86</v>
      </c>
      <c r="B36">
        <v>40863920</v>
      </c>
      <c r="C36">
        <v>1354793</v>
      </c>
      <c r="D36">
        <v>57543054</v>
      </c>
      <c r="E36">
        <v>3108</v>
      </c>
      <c r="G36">
        <v>0.93729746591555496</v>
      </c>
      <c r="H36">
        <v>0.8006115657632642</v>
      </c>
      <c r="K36" s="1" t="s">
        <v>59</v>
      </c>
      <c r="L36" s="7">
        <v>22661</v>
      </c>
      <c r="M36" s="1">
        <f t="shared" si="18"/>
        <v>2.7922270589116659E-3</v>
      </c>
      <c r="N36" s="1"/>
      <c r="O36" s="7">
        <v>7476</v>
      </c>
      <c r="P36" s="1">
        <f t="shared" si="19"/>
        <v>1.3043792316864353E-3</v>
      </c>
      <c r="Q36" s="1"/>
      <c r="R36" s="7">
        <v>16902</v>
      </c>
      <c r="S36" s="1">
        <f t="shared" si="20"/>
        <v>4.5749718022904092E-3</v>
      </c>
      <c r="T36" s="1"/>
      <c r="U36" s="1">
        <v>0.78090728962219047</v>
      </c>
      <c r="V36" s="1">
        <f t="shared" si="21"/>
        <v>3.5756191496977433E-3</v>
      </c>
      <c r="W36" s="1"/>
      <c r="X36" s="1">
        <v>0.74937783026693583</v>
      </c>
      <c r="Y36" s="1">
        <f t="shared" si="22"/>
        <v>1.7406162539153347E-3</v>
      </c>
      <c r="Z36" s="1"/>
      <c r="AA36" s="1">
        <v>0.5122704339279972</v>
      </c>
      <c r="AB36" s="1">
        <f t="shared" si="23"/>
        <v>8.9307746441861791E-3</v>
      </c>
      <c r="AC36" s="1"/>
      <c r="AD36" s="1">
        <v>2</v>
      </c>
      <c r="AE36" s="1" t="s">
        <v>71</v>
      </c>
      <c r="AF36" s="1">
        <v>3.2899014608191086</v>
      </c>
      <c r="AG36" s="1"/>
      <c r="AH36" s="1">
        <v>2</v>
      </c>
      <c r="AI36" s="1" t="s">
        <v>71</v>
      </c>
      <c r="AJ36" s="1">
        <v>3.0665826087107533</v>
      </c>
    </row>
    <row r="37" spans="1:36">
      <c r="K37" s="1" t="s">
        <v>60</v>
      </c>
      <c r="L37" s="7">
        <v>21597408</v>
      </c>
      <c r="M37" s="1">
        <f t="shared" si="18"/>
        <v>2.6611741326488367</v>
      </c>
      <c r="N37" s="1"/>
      <c r="O37" s="7">
        <v>19818785</v>
      </c>
      <c r="P37" s="1">
        <f t="shared" si="19"/>
        <v>3.4578934659254479</v>
      </c>
      <c r="Q37" s="1"/>
      <c r="R37" s="7">
        <v>10818192</v>
      </c>
      <c r="S37" s="1">
        <f t="shared" si="20"/>
        <v>2.9282288103043239</v>
      </c>
      <c r="T37" s="1"/>
      <c r="U37" s="1">
        <v>0.80847624045511957</v>
      </c>
      <c r="V37" s="1">
        <f t="shared" si="21"/>
        <v>3.291592256503133</v>
      </c>
      <c r="W37" s="1"/>
      <c r="X37" s="1">
        <v>0.8228526410090361</v>
      </c>
      <c r="Y37" s="1">
        <f t="shared" si="22"/>
        <v>4.2023240779602427</v>
      </c>
      <c r="Z37" s="1"/>
      <c r="AA37" s="1">
        <v>0.58698623622603563</v>
      </c>
      <c r="AB37" s="1">
        <f t="shared" si="23"/>
        <v>4.9885817240469787</v>
      </c>
      <c r="AC37" s="1"/>
      <c r="AD37" s="1">
        <v>2</v>
      </c>
      <c r="AE37" s="1" t="s">
        <v>72</v>
      </c>
      <c r="AF37" s="1">
        <v>0.36410662074968109</v>
      </c>
      <c r="AG37" s="1"/>
      <c r="AH37" s="1">
        <v>2</v>
      </c>
      <c r="AI37" s="1" t="s">
        <v>72</v>
      </c>
      <c r="AJ37" s="1">
        <v>1.9029780299014371E-3</v>
      </c>
    </row>
    <row r="38" spans="1:36">
      <c r="K38" s="1" t="s">
        <v>61</v>
      </c>
      <c r="L38" s="7">
        <v>22891910</v>
      </c>
      <c r="M38" s="1">
        <f t="shared" si="18"/>
        <v>2.8206791638573123</v>
      </c>
      <c r="N38" s="1"/>
      <c r="O38" s="7">
        <v>20618806</v>
      </c>
      <c r="P38" s="1">
        <f t="shared" si="19"/>
        <v>3.5974775720400833</v>
      </c>
      <c r="Q38" s="1"/>
      <c r="R38" s="7">
        <v>13474626</v>
      </c>
      <c r="S38" s="1">
        <f t="shared" si="20"/>
        <v>3.647262690593374</v>
      </c>
      <c r="T38" s="1"/>
      <c r="U38" s="1">
        <v>0.94556184745945537</v>
      </c>
      <c r="V38" s="1">
        <f t="shared" si="21"/>
        <v>2.9830720977543037</v>
      </c>
      <c r="W38" s="1"/>
      <c r="X38" s="1">
        <v>1.1731226681522622</v>
      </c>
      <c r="Y38" s="1">
        <f t="shared" si="22"/>
        <v>3.0665826087107533</v>
      </c>
      <c r="Z38" s="1"/>
      <c r="AA38" s="1">
        <v>0.73852747093484061</v>
      </c>
      <c r="AB38" s="1">
        <f t="shared" si="23"/>
        <v>4.9385606279162602</v>
      </c>
      <c r="AC38" s="1"/>
      <c r="AD38" s="1">
        <v>3</v>
      </c>
      <c r="AE38" s="1" t="s">
        <v>66</v>
      </c>
      <c r="AF38" s="1">
        <v>2.1204089360090876E-2</v>
      </c>
      <c r="AG38" s="1"/>
      <c r="AH38" s="1">
        <v>3</v>
      </c>
      <c r="AI38" s="1" t="s">
        <v>66</v>
      </c>
      <c r="AJ38" s="1">
        <v>2.8989437937835924E-3</v>
      </c>
    </row>
    <row r="39" spans="1:36">
      <c r="K39" s="1" t="s">
        <v>62</v>
      </c>
      <c r="L39" s="7">
        <v>60606</v>
      </c>
      <c r="M39" s="1">
        <f t="shared" si="18"/>
        <v>7.467707212055974E-3</v>
      </c>
      <c r="N39" s="1"/>
      <c r="O39" s="7">
        <v>7224</v>
      </c>
      <c r="P39" s="1">
        <f t="shared" si="19"/>
        <v>1.260411392416106E-3</v>
      </c>
      <c r="Q39" s="1"/>
      <c r="R39" s="7">
        <v>89280</v>
      </c>
      <c r="S39" s="1">
        <f t="shared" si="20"/>
        <v>2.4165985238935494E-2</v>
      </c>
      <c r="T39" s="1"/>
      <c r="U39" s="1">
        <v>0.56783969356172759</v>
      </c>
      <c r="V39" s="1">
        <f t="shared" si="21"/>
        <v>1.3151083477830507E-2</v>
      </c>
      <c r="W39" s="1"/>
      <c r="X39" s="1">
        <v>0.66233628166552605</v>
      </c>
      <c r="Y39" s="1">
        <f t="shared" si="22"/>
        <v>1.9029780299014371E-3</v>
      </c>
      <c r="Z39" s="1"/>
      <c r="AA39" s="1">
        <v>0.65045041372844736</v>
      </c>
      <c r="AB39" s="1">
        <f t="shared" si="23"/>
        <v>3.7152694085339465E-2</v>
      </c>
      <c r="AC39" s="1"/>
      <c r="AD39" s="1">
        <v>3</v>
      </c>
      <c r="AE39" s="1" t="s">
        <v>67</v>
      </c>
      <c r="AF39" s="1">
        <v>3.8098218893225382</v>
      </c>
      <c r="AG39" s="1"/>
      <c r="AH39" s="1">
        <v>3</v>
      </c>
      <c r="AI39" s="1" t="s">
        <v>67</v>
      </c>
      <c r="AJ39" s="1">
        <v>1.2716338388692487</v>
      </c>
    </row>
    <row r="40" spans="1:36">
      <c r="B40" t="s">
        <v>87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>
        <v>3</v>
      </c>
      <c r="AE40" s="1" t="s">
        <v>68</v>
      </c>
      <c r="AF40" s="1">
        <v>1.522286337832891</v>
      </c>
      <c r="AG40" s="1"/>
      <c r="AH40" s="1">
        <v>3</v>
      </c>
      <c r="AI40" s="1" t="s">
        <v>68</v>
      </c>
      <c r="AJ40" s="1">
        <v>0.27577461524277486</v>
      </c>
    </row>
    <row r="41" spans="1:36">
      <c r="B41" t="s">
        <v>74</v>
      </c>
      <c r="C41" t="s">
        <v>78</v>
      </c>
      <c r="D41" t="s">
        <v>79</v>
      </c>
      <c r="E41" t="s">
        <v>37</v>
      </c>
      <c r="G41" t="s">
        <v>74</v>
      </c>
      <c r="H41" t="s">
        <v>79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>
        <v>3</v>
      </c>
      <c r="AE41" s="1" t="s">
        <v>69</v>
      </c>
      <c r="AF41" s="1">
        <v>7.2238258612990172E-2</v>
      </c>
      <c r="AG41" s="1"/>
      <c r="AH41" s="1">
        <v>3</v>
      </c>
      <c r="AI41" s="1" t="s">
        <v>69</v>
      </c>
      <c r="AJ41" s="1">
        <v>8.9307746441861791E-3</v>
      </c>
    </row>
    <row r="42" spans="1:36">
      <c r="B42" t="s">
        <v>51</v>
      </c>
      <c r="C42" t="s">
        <v>51</v>
      </c>
      <c r="D42" t="s">
        <v>51</v>
      </c>
      <c r="E42" t="s">
        <v>51</v>
      </c>
      <c r="G42" t="s">
        <v>75</v>
      </c>
      <c r="H42" t="s">
        <v>51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>
        <v>3</v>
      </c>
      <c r="AE42" s="1" t="s">
        <v>70</v>
      </c>
      <c r="AF42" s="1">
        <v>3.1102187334458176</v>
      </c>
      <c r="AG42" s="1"/>
      <c r="AH42" s="1">
        <v>3</v>
      </c>
      <c r="AI42" s="1" t="s">
        <v>70</v>
      </c>
      <c r="AJ42" s="1">
        <v>4.9885817240469787</v>
      </c>
    </row>
    <row r="43" spans="1:36">
      <c r="A43" t="s">
        <v>80</v>
      </c>
      <c r="B43">
        <v>44529578</v>
      </c>
      <c r="C43">
        <v>106386</v>
      </c>
      <c r="D43">
        <v>67894656</v>
      </c>
      <c r="E43">
        <v>3402</v>
      </c>
      <c r="G43">
        <v>1</v>
      </c>
      <c r="H43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>
        <v>3</v>
      </c>
      <c r="AE43" s="1" t="s">
        <v>71</v>
      </c>
      <c r="AF43" s="1">
        <v>3.4000806299876252</v>
      </c>
      <c r="AG43" s="1"/>
      <c r="AH43" s="1">
        <v>3</v>
      </c>
      <c r="AI43" s="1" t="s">
        <v>71</v>
      </c>
      <c r="AJ43" s="1">
        <v>4.9385606279162602</v>
      </c>
    </row>
    <row r="44" spans="1:36">
      <c r="A44" t="s">
        <v>81</v>
      </c>
      <c r="B44">
        <v>16049824</v>
      </c>
      <c r="C44">
        <v>9395014</v>
      </c>
      <c r="D44">
        <v>21484434</v>
      </c>
      <c r="E44">
        <v>3310008</v>
      </c>
      <c r="G44">
        <v>0.36043063331972292</v>
      </c>
      <c r="H44">
        <v>0.31643777678172491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>
        <v>3</v>
      </c>
      <c r="AE44" s="1" t="s">
        <v>72</v>
      </c>
      <c r="AF44" s="1">
        <v>0.38537738040138031</v>
      </c>
      <c r="AG44" s="1"/>
      <c r="AH44" s="1">
        <v>3</v>
      </c>
      <c r="AI44" s="1" t="s">
        <v>72</v>
      </c>
      <c r="AJ44" s="1">
        <v>3.7152694085339465E-2</v>
      </c>
    </row>
    <row r="45" spans="1:36">
      <c r="A45" t="s">
        <v>82</v>
      </c>
      <c r="B45">
        <v>23242940</v>
      </c>
      <c r="C45">
        <v>5377848</v>
      </c>
      <c r="D45">
        <v>27884998</v>
      </c>
      <c r="E45">
        <v>729573</v>
      </c>
      <c r="G45">
        <v>0.52196632090247974</v>
      </c>
      <c r="H45">
        <v>0.41070976189937541</v>
      </c>
    </row>
    <row r="46" spans="1:36">
      <c r="A46" t="s">
        <v>83</v>
      </c>
      <c r="B46">
        <v>35086073</v>
      </c>
      <c r="C46">
        <v>431838</v>
      </c>
      <c r="D46">
        <v>50878750</v>
      </c>
      <c r="E46">
        <v>6552</v>
      </c>
      <c r="G46">
        <v>0.787927363695205</v>
      </c>
      <c r="H46">
        <v>0.74937783026693583</v>
      </c>
    </row>
    <row r="47" spans="1:36">
      <c r="A47" t="s">
        <v>84</v>
      </c>
      <c r="B47">
        <v>34724455</v>
      </c>
      <c r="C47">
        <v>17268264</v>
      </c>
      <c r="D47">
        <v>55867297</v>
      </c>
      <c r="E47">
        <v>28338860</v>
      </c>
      <c r="G47">
        <v>0.77980651422297331</v>
      </c>
      <c r="H47">
        <v>0.8228526410090361</v>
      </c>
    </row>
    <row r="48" spans="1:36">
      <c r="A48" t="s">
        <v>85</v>
      </c>
      <c r="B48">
        <v>44222992</v>
      </c>
      <c r="C48">
        <v>18623078</v>
      </c>
      <c r="D48">
        <v>79648760</v>
      </c>
      <c r="E48">
        <v>29462702</v>
      </c>
      <c r="G48">
        <v>0.99311500324570778</v>
      </c>
      <c r="H48">
        <v>1.1731226681522622</v>
      </c>
    </row>
    <row r="49" spans="1:8">
      <c r="A49" t="s">
        <v>86</v>
      </c>
      <c r="B49">
        <v>39129840</v>
      </c>
      <c r="C49">
        <v>1649376</v>
      </c>
      <c r="D49">
        <v>44969094</v>
      </c>
      <c r="E49">
        <v>9477</v>
      </c>
      <c r="G49">
        <v>0.87873817263662368</v>
      </c>
      <c r="H49">
        <v>0.66233628166552605</v>
      </c>
    </row>
    <row r="52" spans="1:8">
      <c r="A52" t="s">
        <v>36</v>
      </c>
      <c r="B52" t="s">
        <v>77</v>
      </c>
    </row>
    <row r="53" spans="1:8">
      <c r="B53" t="s">
        <v>74</v>
      </c>
      <c r="C53" t="s">
        <v>78</v>
      </c>
      <c r="D53" t="s">
        <v>79</v>
      </c>
      <c r="E53" t="s">
        <v>37</v>
      </c>
      <c r="G53" t="s">
        <v>74</v>
      </c>
      <c r="H53" t="s">
        <v>79</v>
      </c>
    </row>
    <row r="54" spans="1:8">
      <c r="B54" t="s">
        <v>75</v>
      </c>
      <c r="C54" t="s">
        <v>51</v>
      </c>
      <c r="D54" t="s">
        <v>51</v>
      </c>
      <c r="E54" t="s">
        <v>51</v>
      </c>
      <c r="G54" t="s">
        <v>75</v>
      </c>
      <c r="H54" t="s">
        <v>51</v>
      </c>
    </row>
    <row r="55" spans="1:8">
      <c r="A55" t="s">
        <v>80</v>
      </c>
      <c r="B55">
        <v>124479987</v>
      </c>
      <c r="C55">
        <v>174390</v>
      </c>
      <c r="D55">
        <v>10031022</v>
      </c>
      <c r="E55">
        <v>21917</v>
      </c>
      <c r="G55">
        <v>1</v>
      </c>
      <c r="H55">
        <v>1</v>
      </c>
    </row>
    <row r="56" spans="1:8">
      <c r="A56" t="s">
        <v>81</v>
      </c>
      <c r="B56">
        <v>39675076</v>
      </c>
      <c r="C56">
        <v>5877780</v>
      </c>
      <c r="D56">
        <v>3278064</v>
      </c>
      <c r="E56">
        <v>2010</v>
      </c>
      <c r="G56">
        <v>0.31872654356880675</v>
      </c>
      <c r="H56">
        <v>0.32679262392206898</v>
      </c>
    </row>
    <row r="57" spans="1:8">
      <c r="A57" t="s">
        <v>82</v>
      </c>
      <c r="B57">
        <v>52282769</v>
      </c>
      <c r="C57">
        <v>3654000</v>
      </c>
      <c r="D57">
        <v>3720654</v>
      </c>
      <c r="E57">
        <v>1116</v>
      </c>
      <c r="G57">
        <v>0.42000943493029125</v>
      </c>
      <c r="H57">
        <v>0.37091474826792326</v>
      </c>
    </row>
    <row r="58" spans="1:8">
      <c r="A58" t="s">
        <v>83</v>
      </c>
      <c r="B58">
        <v>70828086</v>
      </c>
      <c r="C58">
        <v>421050</v>
      </c>
      <c r="D58">
        <v>5310033</v>
      </c>
      <c r="E58">
        <v>806</v>
      </c>
      <c r="G58">
        <v>0.56899175286706927</v>
      </c>
      <c r="H58">
        <v>0.52936111594611202</v>
      </c>
    </row>
    <row r="59" spans="1:8">
      <c r="A59" t="s">
        <v>84</v>
      </c>
      <c r="B59">
        <v>80250268</v>
      </c>
      <c r="C59">
        <v>11060416</v>
      </c>
      <c r="D59">
        <v>6649821</v>
      </c>
      <c r="E59">
        <v>34441</v>
      </c>
      <c r="G59">
        <v>0.64468409689020933</v>
      </c>
      <c r="H59">
        <v>0.66292557228964311</v>
      </c>
    </row>
    <row r="60" spans="1:8">
      <c r="A60" t="s">
        <v>85</v>
      </c>
      <c r="B60">
        <v>88660736</v>
      </c>
      <c r="C60">
        <v>10164714</v>
      </c>
      <c r="D60">
        <v>8539820</v>
      </c>
      <c r="E60">
        <v>179795</v>
      </c>
      <c r="G60">
        <v>0.71224891757098274</v>
      </c>
      <c r="H60">
        <v>0.85134097004273346</v>
      </c>
    </row>
    <row r="61" spans="1:8">
      <c r="A61" t="s">
        <v>86</v>
      </c>
      <c r="B61">
        <v>100482879</v>
      </c>
      <c r="C61">
        <v>1172847</v>
      </c>
      <c r="D61">
        <v>5004800</v>
      </c>
      <c r="E61">
        <v>9610</v>
      </c>
      <c r="G61">
        <v>0.80722115595979294</v>
      </c>
      <c r="H61">
        <v>0.49893221249041225</v>
      </c>
    </row>
    <row r="64" spans="1:8">
      <c r="B64" t="s">
        <v>87</v>
      </c>
    </row>
    <row r="65" spans="1:8">
      <c r="B65" t="s">
        <v>74</v>
      </c>
      <c r="C65" t="s">
        <v>78</v>
      </c>
      <c r="D65" t="s">
        <v>79</v>
      </c>
      <c r="E65" t="s">
        <v>37</v>
      </c>
      <c r="G65" t="s">
        <v>74</v>
      </c>
      <c r="H65" t="s">
        <v>79</v>
      </c>
    </row>
    <row r="66" spans="1:8">
      <c r="B66" t="s">
        <v>51</v>
      </c>
      <c r="C66" t="s">
        <v>51</v>
      </c>
      <c r="D66" t="s">
        <v>51</v>
      </c>
      <c r="E66" t="s">
        <v>51</v>
      </c>
      <c r="G66" t="s">
        <v>75</v>
      </c>
      <c r="H66" t="s">
        <v>51</v>
      </c>
    </row>
    <row r="67" spans="1:8">
      <c r="A67" t="s">
        <v>80</v>
      </c>
      <c r="B67">
        <v>91909374</v>
      </c>
      <c r="C67">
        <v>67088</v>
      </c>
      <c r="D67">
        <v>8831880</v>
      </c>
      <c r="E67">
        <v>13257</v>
      </c>
      <c r="G67">
        <v>1</v>
      </c>
      <c r="H67">
        <v>1</v>
      </c>
    </row>
    <row r="68" spans="1:8">
      <c r="A68" t="s">
        <v>81</v>
      </c>
      <c r="B68">
        <v>39941244</v>
      </c>
      <c r="C68">
        <v>5725974</v>
      </c>
      <c r="D68">
        <v>2799872</v>
      </c>
      <c r="E68">
        <v>1474590</v>
      </c>
      <c r="G68">
        <v>0.43457203832114011</v>
      </c>
      <c r="H68">
        <v>0.31701880007427635</v>
      </c>
    </row>
    <row r="69" spans="1:8">
      <c r="A69" t="s">
        <v>82</v>
      </c>
      <c r="B69">
        <v>52193750</v>
      </c>
      <c r="C69">
        <v>2997855</v>
      </c>
      <c r="D69">
        <v>2838864</v>
      </c>
      <c r="E69">
        <v>338148</v>
      </c>
      <c r="G69">
        <v>0.56788277113061392</v>
      </c>
      <c r="H69">
        <v>0.32143371513199909</v>
      </c>
    </row>
    <row r="70" spans="1:8">
      <c r="A70" t="s">
        <v>83</v>
      </c>
      <c r="B70">
        <v>81462084</v>
      </c>
      <c r="C70">
        <v>358887</v>
      </c>
      <c r="D70">
        <v>4524311</v>
      </c>
      <c r="E70">
        <v>17168</v>
      </c>
      <c r="G70">
        <v>0.88633052815700819</v>
      </c>
      <c r="H70">
        <v>0.5122704339279972</v>
      </c>
    </row>
    <row r="71" spans="1:8">
      <c r="A71" t="s">
        <v>84</v>
      </c>
      <c r="B71">
        <v>85582624</v>
      </c>
      <c r="C71">
        <v>9409230</v>
      </c>
      <c r="D71">
        <v>5184192</v>
      </c>
      <c r="E71">
        <v>10825881</v>
      </c>
      <c r="G71">
        <v>0.93116316949346212</v>
      </c>
      <c r="H71">
        <v>0.58698623622603563</v>
      </c>
    </row>
    <row r="72" spans="1:8">
      <c r="A72" t="s">
        <v>85</v>
      </c>
      <c r="B72">
        <v>100610653</v>
      </c>
      <c r="C72">
        <v>12508736</v>
      </c>
      <c r="D72">
        <v>6522586</v>
      </c>
      <c r="E72">
        <v>13409546</v>
      </c>
      <c r="G72">
        <v>1.0946723780318643</v>
      </c>
      <c r="H72">
        <v>0.73852747093484061</v>
      </c>
    </row>
    <row r="73" spans="1:8">
      <c r="A73" t="s">
        <v>86</v>
      </c>
      <c r="B73">
        <v>85035914</v>
      </c>
      <c r="C73">
        <v>1120257</v>
      </c>
      <c r="D73">
        <v>5744700</v>
      </c>
      <c r="E73">
        <v>23140</v>
      </c>
      <c r="G73">
        <v>0.92521480997139638</v>
      </c>
      <c r="H73">
        <v>0.65045041372844736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3A12-3361-DA46-8D45-CFF238DA030B}">
  <dimension ref="A1:C22"/>
  <sheetViews>
    <sheetView workbookViewId="0">
      <selection activeCell="F7" sqref="F7"/>
    </sheetView>
  </sheetViews>
  <sheetFormatPr baseColWidth="10" defaultRowHeight="16"/>
  <cols>
    <col min="1" max="1" width="12.5" bestFit="1" customWidth="1"/>
    <col min="2" max="2" width="18.1640625" bestFit="1" customWidth="1"/>
    <col min="3" max="3" width="26.6640625" bestFit="1" customWidth="1"/>
  </cols>
  <sheetData>
    <row r="1" spans="1:3">
      <c r="A1" t="s">
        <v>89</v>
      </c>
    </row>
    <row r="2" spans="1:3">
      <c r="A2" t="s">
        <v>4</v>
      </c>
      <c r="B2" t="s">
        <v>132</v>
      </c>
      <c r="C2" t="s">
        <v>133</v>
      </c>
    </row>
    <row r="3" spans="1:3">
      <c r="A3">
        <v>0.20816239641759901</v>
      </c>
      <c r="B3">
        <v>0.20781803127197701</v>
      </c>
      <c r="C3">
        <v>0.68219936872646203</v>
      </c>
    </row>
    <row r="4" spans="1:3">
      <c r="A4">
        <v>0.22353056122714801</v>
      </c>
      <c r="B4">
        <v>0.22771507073512801</v>
      </c>
      <c r="C4">
        <v>0.653877442970214</v>
      </c>
    </row>
    <row r="5" spans="1:3">
      <c r="A5">
        <v>0.165119723884843</v>
      </c>
      <c r="B5">
        <v>0.14446859739666101</v>
      </c>
      <c r="C5">
        <v>0.71553210572856796</v>
      </c>
    </row>
    <row r="6" spans="1:3">
      <c r="A6">
        <v>7.7830250632626899E-2</v>
      </c>
      <c r="B6">
        <v>0.211266661325995</v>
      </c>
      <c r="C6">
        <v>0.83780284402696803</v>
      </c>
    </row>
    <row r="7" spans="1:3">
      <c r="A7">
        <v>0.11989001824803899</v>
      </c>
      <c r="B7">
        <v>0.17721736858024301</v>
      </c>
      <c r="C7">
        <v>0.84568719884141597</v>
      </c>
    </row>
    <row r="8" spans="1:3">
      <c r="A8">
        <v>0.26779120011500102</v>
      </c>
      <c r="B8">
        <v>0.18834463092398099</v>
      </c>
      <c r="C8">
        <v>0.81569050551115196</v>
      </c>
    </row>
    <row r="9" spans="1:3">
      <c r="A9">
        <v>0.12509869435902299</v>
      </c>
      <c r="B9">
        <v>0.18854561838378101</v>
      </c>
      <c r="C9">
        <v>0.78610606561970098</v>
      </c>
    </row>
    <row r="10" spans="1:3">
      <c r="A10">
        <v>0.171448728293354</v>
      </c>
      <c r="B10">
        <v>0.168636749580059</v>
      </c>
      <c r="C10">
        <v>0.62511053463060695</v>
      </c>
    </row>
    <row r="11" spans="1:3">
      <c r="A11">
        <v>0.20815061361213499</v>
      </c>
      <c r="B11">
        <v>0.207674259806091</v>
      </c>
      <c r="C11">
        <v>0.78535641378579901</v>
      </c>
    </row>
    <row r="12" spans="1:3">
      <c r="A12">
        <v>0.30220838069737399</v>
      </c>
      <c r="B12">
        <v>0.21109215409644599</v>
      </c>
      <c r="C12">
        <v>0.77576665781124199</v>
      </c>
    </row>
    <row r="13" spans="1:3">
      <c r="A13">
        <v>0.198967329656383</v>
      </c>
      <c r="B13">
        <v>0.25900591651020499</v>
      </c>
      <c r="C13">
        <v>0.80597215259878097</v>
      </c>
    </row>
    <row r="14" spans="1:3">
      <c r="A14">
        <v>0.11577368017657701</v>
      </c>
      <c r="B14">
        <v>0.26844472536182401</v>
      </c>
      <c r="C14">
        <v>0.80108007023147898</v>
      </c>
    </row>
    <row r="15" spans="1:3">
      <c r="A15">
        <v>0.30771548655966502</v>
      </c>
      <c r="B15">
        <v>0.24491752682645601</v>
      </c>
      <c r="C15">
        <v>0.84036763363436695</v>
      </c>
    </row>
    <row r="16" spans="1:3">
      <c r="B16">
        <v>0.31618902953411399</v>
      </c>
      <c r="C16">
        <v>0.85091563524229996</v>
      </c>
    </row>
    <row r="17" spans="2:3">
      <c r="B17">
        <v>0.24885316925346099</v>
      </c>
      <c r="C17">
        <v>0.81621357740947198</v>
      </c>
    </row>
    <row r="18" spans="2:3">
      <c r="B18">
        <v>0.22060884497823199</v>
      </c>
      <c r="C18">
        <v>0.78871302493084405</v>
      </c>
    </row>
    <row r="19" spans="2:3">
      <c r="B19">
        <v>0.215652810582908</v>
      </c>
      <c r="C19">
        <v>0.78591169631203694</v>
      </c>
    </row>
    <row r="20" spans="2:3">
      <c r="C20">
        <v>0.71427121797897997</v>
      </c>
    </row>
    <row r="21" spans="2:3">
      <c r="C21">
        <v>0.79530296670816802</v>
      </c>
    </row>
    <row r="22" spans="2:3">
      <c r="C22">
        <v>0.79246689525546599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F0E8-B7E9-D345-8DAA-E9230F40BF05}">
  <dimension ref="A1:R216"/>
  <sheetViews>
    <sheetView workbookViewId="0">
      <selection activeCell="E14" sqref="E14"/>
    </sheetView>
  </sheetViews>
  <sheetFormatPr baseColWidth="10" defaultRowHeight="16"/>
  <cols>
    <col min="1" max="1" width="21.5" style="1" customWidth="1"/>
    <col min="2" max="16384" width="10.83203125" style="1"/>
  </cols>
  <sheetData>
    <row r="1" spans="1:18">
      <c r="A1" s="1" t="s">
        <v>90</v>
      </c>
      <c r="B1" s="1" t="s">
        <v>91</v>
      </c>
      <c r="C1" s="1" t="s">
        <v>92</v>
      </c>
      <c r="F1" s="1" t="s">
        <v>90</v>
      </c>
      <c r="G1" s="1" t="s">
        <v>91</v>
      </c>
      <c r="H1" s="1" t="s">
        <v>92</v>
      </c>
      <c r="K1" s="1" t="s">
        <v>90</v>
      </c>
      <c r="L1" s="1" t="s">
        <v>91</v>
      </c>
      <c r="M1" s="1" t="s">
        <v>92</v>
      </c>
      <c r="P1" s="1" t="s">
        <v>90</v>
      </c>
      <c r="Q1" s="1" t="s">
        <v>91</v>
      </c>
      <c r="R1" s="1" t="s">
        <v>92</v>
      </c>
    </row>
    <row r="2" spans="1:18">
      <c r="A2" s="1">
        <v>1.5096069558624936</v>
      </c>
      <c r="B2" s="1">
        <v>2.5532045072146028</v>
      </c>
      <c r="C2" s="1">
        <v>2.5449166218396986</v>
      </c>
      <c r="F2" s="1">
        <v>1.2832356951290773</v>
      </c>
      <c r="G2" s="1">
        <v>2.1564333095773258</v>
      </c>
      <c r="H2" s="1">
        <v>2.9850788360466605</v>
      </c>
      <c r="K2" s="1">
        <v>1.4253465089627437</v>
      </c>
      <c r="L2" s="1">
        <v>2.3185788904899138</v>
      </c>
      <c r="M2" s="1">
        <v>4.2636459989401168</v>
      </c>
      <c r="P2" s="1">
        <v>1.6471031255658595</v>
      </c>
      <c r="Q2" s="1">
        <v>2.6689508964903079</v>
      </c>
    </row>
    <row r="3" spans="1:18">
      <c r="A3" s="1">
        <v>1.3376763722371749</v>
      </c>
      <c r="B3" s="1">
        <v>2.2579746585810776</v>
      </c>
      <c r="C3" s="1">
        <v>2.3926244544246953</v>
      </c>
      <c r="F3" s="1">
        <v>1.394389804244015</v>
      </c>
      <c r="G3" s="1">
        <v>2.0347798124767289</v>
      </c>
      <c r="H3" s="1">
        <v>4.6511992587048718</v>
      </c>
      <c r="K3" s="1">
        <v>1.7846074324542605</v>
      </c>
      <c r="L3" s="1">
        <v>2.0182075831189863</v>
      </c>
      <c r="M3" s="1">
        <v>3.4958617077003664</v>
      </c>
      <c r="P3" s="1">
        <v>1.800586054032284</v>
      </c>
      <c r="Q3" s="1">
        <v>4.1244262352869256</v>
      </c>
    </row>
    <row r="4" spans="1:18">
      <c r="A4" s="1">
        <v>1.8168413387772084</v>
      </c>
      <c r="B4" s="1">
        <v>2.0216369872668327</v>
      </c>
      <c r="C4" s="1">
        <v>2.4558430309192931</v>
      </c>
      <c r="F4" s="1">
        <v>1.9016718310874108</v>
      </c>
      <c r="G4" s="1">
        <v>2.3487749023364413</v>
      </c>
      <c r="H4" s="1">
        <v>4.2680118559051525</v>
      </c>
      <c r="K4" s="1">
        <v>2.1883386191754086</v>
      </c>
      <c r="L4" s="1">
        <v>3.0584351734794213</v>
      </c>
      <c r="M4" s="1">
        <v>5.7666241871711916</v>
      </c>
      <c r="P4" s="1">
        <v>1.747806547406924</v>
      </c>
      <c r="Q4" s="1">
        <v>3.0601081593591588</v>
      </c>
    </row>
    <row r="5" spans="1:18">
      <c r="A5" s="1">
        <v>1.5093215605967927</v>
      </c>
      <c r="B5" s="1">
        <v>2.3588304858717257</v>
      </c>
      <c r="C5" s="1">
        <v>2.162749654381269</v>
      </c>
      <c r="F5" s="1">
        <v>1.7518798289183224</v>
      </c>
      <c r="G5" s="1">
        <v>2.1835447523208842</v>
      </c>
      <c r="H5" s="1">
        <v>3.2985307421156063</v>
      </c>
      <c r="K5" s="1">
        <v>2.1878308660102106</v>
      </c>
      <c r="L5" s="1">
        <v>2.8558924985841529</v>
      </c>
      <c r="M5" s="1">
        <v>4.6750154225786558</v>
      </c>
      <c r="P5" s="1">
        <v>1.9262197093139817</v>
      </c>
      <c r="Q5" s="1">
        <v>4.03266445544386</v>
      </c>
    </row>
    <row r="6" spans="1:18">
      <c r="A6" s="1">
        <v>1.6645690616536564</v>
      </c>
      <c r="B6" s="1">
        <v>1.9352363481801302</v>
      </c>
      <c r="C6" s="1">
        <v>1.9824384817100629</v>
      </c>
      <c r="F6" s="1">
        <v>1.6415887536153897</v>
      </c>
      <c r="G6" s="1">
        <v>2.2528234914488543</v>
      </c>
      <c r="H6" s="1">
        <v>3.5216335417597144</v>
      </c>
      <c r="K6" s="1">
        <v>1.8923576566377347</v>
      </c>
      <c r="L6" s="1">
        <v>2.4952403807695385</v>
      </c>
      <c r="M6" s="1">
        <v>3.2838346717481062</v>
      </c>
      <c r="P6" s="1">
        <v>2.4686623193644683</v>
      </c>
      <c r="Q6" s="1">
        <v>2.7181137923141079</v>
      </c>
    </row>
    <row r="7" spans="1:18">
      <c r="A7" s="1">
        <v>1.4745949347176339</v>
      </c>
      <c r="B7" s="1">
        <v>2.2192488262910799</v>
      </c>
      <c r="C7" s="1">
        <v>2.8999758005969185</v>
      </c>
      <c r="F7" s="1">
        <v>1.0333074932005415</v>
      </c>
      <c r="G7" s="1">
        <v>2.7262434591534608</v>
      </c>
      <c r="H7" s="1">
        <v>2.8166884844390014</v>
      </c>
      <c r="K7" s="1">
        <v>1.672973690590259</v>
      </c>
      <c r="L7" s="1">
        <v>2.6819470548883437</v>
      </c>
      <c r="M7" s="1">
        <v>3.6600876192214669</v>
      </c>
      <c r="P7" s="1">
        <v>2.2085004116566034</v>
      </c>
      <c r="Q7" s="1">
        <v>4.0312727805529605</v>
      </c>
    </row>
    <row r="8" spans="1:18">
      <c r="A8" s="1">
        <v>1.6806062617546189</v>
      </c>
      <c r="B8" s="1">
        <v>2.0752059526973161</v>
      </c>
      <c r="C8" s="1">
        <v>2.9710531053105314</v>
      </c>
      <c r="F8" s="1">
        <v>1.4760129608657355</v>
      </c>
      <c r="G8" s="1">
        <v>2.5949818680780163</v>
      </c>
      <c r="H8" s="1">
        <v>3.5856152805949963</v>
      </c>
      <c r="K8" s="1">
        <v>1.7937948556760441</v>
      </c>
      <c r="L8" s="1">
        <v>2.7691548450775096</v>
      </c>
      <c r="M8" s="1">
        <v>3.8651790136044517</v>
      </c>
      <c r="P8" s="1">
        <v>2.5898397601730196</v>
      </c>
      <c r="Q8" s="1">
        <v>2.4443949416624839</v>
      </c>
    </row>
    <row r="9" spans="1:18">
      <c r="A9" s="1">
        <v>1.483933457636148</v>
      </c>
      <c r="B9" s="1">
        <v>2.319978331527627</v>
      </c>
      <c r="C9" s="1">
        <v>3.2870973126356202</v>
      </c>
      <c r="F9" s="1">
        <v>1.6791951083182304</v>
      </c>
      <c r="G9" s="1">
        <v>1.9916714768697947</v>
      </c>
      <c r="H9" s="1">
        <v>3.3286262471220258</v>
      </c>
      <c r="K9" s="1">
        <v>1.5364284042746821</v>
      </c>
      <c r="L9" s="1">
        <v>2.5550228908791022</v>
      </c>
      <c r="M9" s="1">
        <v>3.666505713825849</v>
      </c>
      <c r="P9" s="1">
        <v>1.9600808165314989</v>
      </c>
      <c r="Q9" s="1">
        <v>3.9131790662859469</v>
      </c>
    </row>
    <row r="10" spans="1:18">
      <c r="A10" s="1">
        <v>1.4974243031309027</v>
      </c>
      <c r="B10" s="1">
        <v>1.9849824949327439</v>
      </c>
      <c r="C10" s="1">
        <v>3.0200736648250466</v>
      </c>
      <c r="F10" s="1">
        <v>1.6478047176188997</v>
      </c>
      <c r="G10" s="1">
        <v>2.8063372901701502</v>
      </c>
      <c r="K10" s="1">
        <v>1.4518844086978184</v>
      </c>
      <c r="L10" s="1">
        <v>2.3399229646305644</v>
      </c>
      <c r="M10" s="1">
        <v>3.6158538399738149</v>
      </c>
      <c r="P10" s="1">
        <v>1.6972170186027129</v>
      </c>
      <c r="Q10" s="1">
        <v>3.1963791742151528</v>
      </c>
    </row>
    <row r="11" spans="1:18">
      <c r="A11" s="1">
        <v>1.7415563528392923</v>
      </c>
      <c r="B11" s="1">
        <v>2.1332141260616897</v>
      </c>
      <c r="C11" s="1">
        <v>2.8306805528263577</v>
      </c>
      <c r="F11" s="1">
        <v>1.6340499007165674</v>
      </c>
      <c r="G11" s="1">
        <v>2.0371726971241895</v>
      </c>
      <c r="K11" s="1">
        <v>1.3440417561940257</v>
      </c>
      <c r="L11" s="1">
        <v>2.7801789445144416</v>
      </c>
      <c r="M11" s="1">
        <v>2.0296404850261185</v>
      </c>
      <c r="P11" s="1">
        <v>1.9039816973625601</v>
      </c>
      <c r="Q11" s="1">
        <v>3.0169860023172896</v>
      </c>
    </row>
    <row r="12" spans="1:18">
      <c r="A12" s="1">
        <v>1.6275802370488748</v>
      </c>
      <c r="B12" s="1">
        <v>2.1045679933301153</v>
      </c>
      <c r="C12" s="1">
        <v>2.7628125554176268</v>
      </c>
      <c r="F12" s="1">
        <v>1.7102881204204106</v>
      </c>
      <c r="G12" s="1">
        <v>2.2869894907330721</v>
      </c>
      <c r="K12" s="1">
        <v>2.1908694862951532</v>
      </c>
      <c r="L12" s="1">
        <v>3.0175581483445715</v>
      </c>
      <c r="M12" s="1">
        <v>4.3569152326322493</v>
      </c>
      <c r="P12" s="1">
        <v>1.7164005248510872</v>
      </c>
      <c r="Q12" s="1">
        <v>3.0412239709107314</v>
      </c>
    </row>
    <row r="13" spans="1:18">
      <c r="A13" s="1">
        <v>2.0919884518224467</v>
      </c>
      <c r="B13" s="1">
        <v>2.2942863722965474</v>
      </c>
      <c r="C13" s="1">
        <v>3.5227221342979882</v>
      </c>
      <c r="F13" s="1">
        <v>1.9404715672676838</v>
      </c>
      <c r="G13" s="1">
        <v>2.0568858178832863</v>
      </c>
      <c r="K13" s="1">
        <v>1.8187558031569175</v>
      </c>
      <c r="L13" s="1">
        <v>2.5255396548614031</v>
      </c>
      <c r="M13" s="1">
        <v>4.3012762373671931</v>
      </c>
      <c r="P13" s="1">
        <v>1.251785962164059</v>
      </c>
      <c r="Q13" s="1">
        <v>3.5466381224198913</v>
      </c>
    </row>
    <row r="14" spans="1:18">
      <c r="A14" s="1">
        <v>1.75824673669904</v>
      </c>
      <c r="B14" s="1">
        <v>2.3843963991690389</v>
      </c>
      <c r="C14" s="1">
        <v>2.6034293767616661</v>
      </c>
      <c r="F14" s="1">
        <v>1.8958832359234774</v>
      </c>
      <c r="G14" s="1">
        <v>2.4897357220627536</v>
      </c>
      <c r="K14" s="1">
        <v>1.8458897379281645</v>
      </c>
      <c r="L14" s="1">
        <v>2.2584670231729058</v>
      </c>
      <c r="M14" s="1">
        <v>3.5977104924473347</v>
      </c>
      <c r="P14" s="1">
        <v>1.7070224032525902</v>
      </c>
      <c r="Q14" s="1">
        <v>4.3165220315252677</v>
      </c>
    </row>
    <row r="15" spans="1:18">
      <c r="A15" s="1">
        <v>1.0618567103935419</v>
      </c>
      <c r="B15" s="1">
        <v>2.2588743321378906</v>
      </c>
      <c r="C15" s="1">
        <v>1.9852905598296802</v>
      </c>
      <c r="F15" s="1">
        <v>1.7084046918925906</v>
      </c>
      <c r="G15" s="1">
        <v>2.4441688345735777</v>
      </c>
      <c r="K15" s="1">
        <v>1.5823138466748505</v>
      </c>
      <c r="L15" s="1">
        <v>1.9637408652050996</v>
      </c>
      <c r="M15" s="1">
        <v>2.8850634779133748</v>
      </c>
      <c r="P15" s="1">
        <v>1.9832432034800462</v>
      </c>
      <c r="Q15" s="1">
        <v>3.1917601659759103</v>
      </c>
    </row>
    <row r="16" spans="1:18">
      <c r="B16" s="1">
        <v>2.2617423504190217</v>
      </c>
      <c r="C16" s="1">
        <v>1.6125799068739641</v>
      </c>
      <c r="K16" s="1">
        <v>1.7675725378013896</v>
      </c>
      <c r="L16" s="1">
        <v>2.2213180720736831</v>
      </c>
      <c r="M16" s="1">
        <v>4.0445661748513544</v>
      </c>
      <c r="P16" s="1">
        <v>1.7944235424599961</v>
      </c>
      <c r="Q16" s="1">
        <v>2.8212759270140246</v>
      </c>
    </row>
    <row r="17" spans="1:17">
      <c r="C17" s="1">
        <v>1.7496385747087337</v>
      </c>
      <c r="L17" s="1">
        <v>2.3412434964804483</v>
      </c>
      <c r="M17" s="1">
        <v>4.8810508487927846</v>
      </c>
      <c r="P17" s="1">
        <v>1.6643572630773587</v>
      </c>
      <c r="Q17" s="1">
        <v>3.0667741045570205</v>
      </c>
    </row>
    <row r="18" spans="1:17">
      <c r="L18" s="1">
        <v>3.1386810971404318</v>
      </c>
      <c r="M18" s="1">
        <v>6.0924696062420605</v>
      </c>
      <c r="P18" s="1">
        <v>1.4933127105515795</v>
      </c>
      <c r="Q18" s="1">
        <v>3.5326561587562888</v>
      </c>
    </row>
    <row r="19" spans="1:17">
      <c r="L19" s="1">
        <v>2.6248449073203743</v>
      </c>
      <c r="M19" s="1">
        <v>4.2127768860353134</v>
      </c>
      <c r="Q19" s="1">
        <v>3.7391563257772882</v>
      </c>
    </row>
    <row r="20" spans="1:17">
      <c r="L20" s="1">
        <v>2.8170664243094796</v>
      </c>
      <c r="Q20" s="1">
        <v>3.0883321141621836</v>
      </c>
    </row>
    <row r="21" spans="1:17">
      <c r="A21" s="1">
        <f>AVERAGE(A2:A15)</f>
        <v>1.5897001953692733</v>
      </c>
      <c r="B21" s="1">
        <f>AVERAGE(B2:B16)</f>
        <v>2.2108920110651624</v>
      </c>
      <c r="C21" s="1">
        <f>AVERAGE(C2:C17)</f>
        <v>2.5489953617099466</v>
      </c>
      <c r="F21" s="1">
        <f>AVERAGE(F2:F15)</f>
        <v>1.6212988363727392</v>
      </c>
      <c r="G21" s="1">
        <f>AVERAGE(G2:G15)</f>
        <v>2.3150387803434671</v>
      </c>
      <c r="H21" s="1">
        <f>AVERAGE(H2:H9)</f>
        <v>3.5569230308360034</v>
      </c>
      <c r="K21" s="1">
        <f>AVERAGE(K2:K16)</f>
        <v>1.7655337073686441</v>
      </c>
      <c r="L21" s="1">
        <f>AVERAGE(L2:L20)</f>
        <v>2.5674232060705457</v>
      </c>
      <c r="M21" s="1">
        <f>AVERAGE(M2:M19)</f>
        <v>4.0385598675595444</v>
      </c>
      <c r="P21" s="1">
        <f>AVERAGE(P2:P20)</f>
        <v>1.85650253352039</v>
      </c>
      <c r="Q21" s="1">
        <f>AVERAGE(Q2:Q20)</f>
        <v>3.3447797065803573</v>
      </c>
    </row>
    <row r="24" spans="1:17">
      <c r="A24" s="1">
        <f>A2/$A$21</f>
        <v>0.94961739343047968</v>
      </c>
      <c r="B24" s="1">
        <f>B2/$A$21</f>
        <v>1.6060918370973187</v>
      </c>
      <c r="C24" s="1">
        <f>C2/$A$21</f>
        <v>1.600878347535547</v>
      </c>
      <c r="F24" s="1">
        <f>F2/$F$21</f>
        <v>0.79148622471104979</v>
      </c>
      <c r="G24" s="1">
        <f>G2/$F$21</f>
        <v>1.3300652916039954</v>
      </c>
      <c r="H24" s="1">
        <f>H2/$F$21</f>
        <v>1.8411651011389403</v>
      </c>
      <c r="K24" s="1">
        <f>K2/$K$21</f>
        <v>0.80731764169322129</v>
      </c>
      <c r="L24" s="1">
        <f>L2/$K$21</f>
        <v>1.3132453267887645</v>
      </c>
      <c r="M24" s="1">
        <f>M2/$K$21</f>
        <v>2.4149332188591659</v>
      </c>
      <c r="P24" s="1">
        <f>P2/$P$21</f>
        <v>0.88720758298268665</v>
      </c>
      <c r="Q24" s="1">
        <f>Q2/$P$21</f>
        <v>1.4376230833519597</v>
      </c>
    </row>
    <row r="25" spans="1:17">
      <c r="A25" s="1">
        <f t="shared" ref="A25:C39" si="0">A3/$A$21</f>
        <v>0.84146455799261233</v>
      </c>
      <c r="B25" s="1">
        <f t="shared" si="0"/>
        <v>1.4203776694237431</v>
      </c>
      <c r="C25" s="1">
        <f t="shared" si="0"/>
        <v>1.5050790465990411</v>
      </c>
      <c r="F25" s="1">
        <f t="shared" ref="F25:H37" si="1">F3/$F$21</f>
        <v>0.86004490533258027</v>
      </c>
      <c r="G25" s="1">
        <f t="shared" si="1"/>
        <v>1.2550306993552482</v>
      </c>
      <c r="H25" s="1">
        <f t="shared" si="1"/>
        <v>2.8688105822062981</v>
      </c>
      <c r="K25" s="1">
        <f t="shared" ref="K25:M40" si="2">K3/$K$21</f>
        <v>1.0108033763422415</v>
      </c>
      <c r="L25" s="1">
        <f t="shared" si="2"/>
        <v>1.1431147276859006</v>
      </c>
      <c r="M25" s="1">
        <f t="shared" si="2"/>
        <v>1.9800594534729148</v>
      </c>
      <c r="P25" s="1">
        <f t="shared" ref="P25:Q40" si="3">P3/$P$21</f>
        <v>0.96988074162114157</v>
      </c>
      <c r="Q25" s="1">
        <f t="shared" si="3"/>
        <v>2.2216108843471325</v>
      </c>
    </row>
    <row r="26" spans="1:17">
      <c r="A26" s="1">
        <f t="shared" si="0"/>
        <v>1.1428830065377027</v>
      </c>
      <c r="B26" s="1">
        <f t="shared" si="0"/>
        <v>1.2717095922588249</v>
      </c>
      <c r="C26" s="1">
        <f t="shared" si="0"/>
        <v>1.5448466560380729</v>
      </c>
      <c r="F26" s="1">
        <f t="shared" si="1"/>
        <v>1.172931102166173</v>
      </c>
      <c r="G26" s="1">
        <f t="shared" si="1"/>
        <v>1.4486995547293751</v>
      </c>
      <c r="H26" s="1">
        <f t="shared" si="1"/>
        <v>2.6324646389395974</v>
      </c>
      <c r="K26" s="1">
        <f t="shared" si="2"/>
        <v>1.2394771111093166</v>
      </c>
      <c r="L26" s="1">
        <f t="shared" si="2"/>
        <v>1.7323006412818482</v>
      </c>
      <c r="M26" s="1">
        <f t="shared" si="2"/>
        <v>3.2662215187982917</v>
      </c>
      <c r="P26" s="1">
        <f t="shared" si="3"/>
        <v>0.94145120507465652</v>
      </c>
      <c r="Q26" s="1">
        <f t="shared" si="3"/>
        <v>1.648318870621972</v>
      </c>
    </row>
    <row r="27" spans="1:17">
      <c r="A27" s="1">
        <f t="shared" si="0"/>
        <v>0.94943786570158317</v>
      </c>
      <c r="B27" s="1">
        <f t="shared" si="0"/>
        <v>1.4838209699809404</v>
      </c>
      <c r="C27" s="1">
        <f t="shared" si="0"/>
        <v>1.3604764349160072</v>
      </c>
      <c r="F27" s="1">
        <f t="shared" si="1"/>
        <v>1.0805409771573797</v>
      </c>
      <c r="G27" s="1">
        <f t="shared" si="1"/>
        <v>1.3467873431686617</v>
      </c>
      <c r="H27" s="1">
        <f t="shared" si="1"/>
        <v>2.0344989264873985</v>
      </c>
      <c r="K27" s="1">
        <f t="shared" si="2"/>
        <v>1.2391895192252995</v>
      </c>
      <c r="L27" s="1">
        <f t="shared" si="2"/>
        <v>1.6175802742619865</v>
      </c>
      <c r="M27" s="1">
        <f t="shared" si="2"/>
        <v>2.6479332584062134</v>
      </c>
      <c r="P27" s="1">
        <f t="shared" si="3"/>
        <v>1.0375529656086118</v>
      </c>
      <c r="Q27" s="1">
        <f t="shared" si="3"/>
        <v>2.1721836532034926</v>
      </c>
    </row>
    <row r="28" spans="1:17">
      <c r="A28" s="1">
        <f t="shared" si="0"/>
        <v>1.0470962175776746</v>
      </c>
      <c r="B28" s="1">
        <f t="shared" si="0"/>
        <v>1.2173593195857864</v>
      </c>
      <c r="C28" s="1">
        <f t="shared" si="0"/>
        <v>1.2470517947250801</v>
      </c>
      <c r="F28" s="1">
        <f t="shared" si="1"/>
        <v>1.0125146066767334</v>
      </c>
      <c r="G28" s="1">
        <f t="shared" si="1"/>
        <v>1.3895177378212382</v>
      </c>
      <c r="H28" s="1">
        <f t="shared" si="1"/>
        <v>2.1721063771553126</v>
      </c>
      <c r="K28" s="1">
        <f t="shared" si="2"/>
        <v>1.0718332075676478</v>
      </c>
      <c r="L28" s="1">
        <f t="shared" si="2"/>
        <v>1.4133065658023891</v>
      </c>
      <c r="M28" s="1">
        <f t="shared" si="2"/>
        <v>1.8599671351742932</v>
      </c>
      <c r="P28" s="1">
        <f t="shared" si="3"/>
        <v>1.3297381903827901</v>
      </c>
      <c r="Q28" s="1">
        <f t="shared" si="3"/>
        <v>1.464104542405277</v>
      </c>
    </row>
    <row r="29" spans="1:17">
      <c r="A29" s="1">
        <f t="shared" si="0"/>
        <v>0.92759310152509511</v>
      </c>
      <c r="B29" s="1">
        <f t="shared" si="0"/>
        <v>1.3960172067385122</v>
      </c>
      <c r="C29" s="1">
        <f t="shared" si="0"/>
        <v>1.8242281211541775</v>
      </c>
      <c r="F29" s="1">
        <f t="shared" si="1"/>
        <v>0.63733314921283424</v>
      </c>
      <c r="G29" s="1">
        <f t="shared" si="1"/>
        <v>1.6815181741897538</v>
      </c>
      <c r="H29" s="1">
        <f t="shared" si="1"/>
        <v>1.737303710610596</v>
      </c>
      <c r="K29" s="1">
        <f t="shared" si="2"/>
        <v>0.94757391694529769</v>
      </c>
      <c r="L29" s="1">
        <f t="shared" si="2"/>
        <v>1.5190574066611984</v>
      </c>
      <c r="M29" s="1">
        <f t="shared" si="2"/>
        <v>2.0730771686463414</v>
      </c>
      <c r="P29" s="1">
        <f t="shared" si="3"/>
        <v>1.189602692040898</v>
      </c>
      <c r="Q29" s="1">
        <f t="shared" si="3"/>
        <v>2.1714340313388454</v>
      </c>
    </row>
    <row r="30" spans="1:17">
      <c r="A30" s="1">
        <f t="shared" si="0"/>
        <v>1.0571844091421458</v>
      </c>
      <c r="B30" s="1">
        <f t="shared" si="0"/>
        <v>1.3054071193689851</v>
      </c>
      <c r="C30" s="1">
        <f t="shared" si="0"/>
        <v>1.868939259091166</v>
      </c>
      <c r="F30" s="1">
        <f t="shared" si="1"/>
        <v>0.91038920632790599</v>
      </c>
      <c r="G30" s="1">
        <f t="shared" si="1"/>
        <v>1.6005574110468466</v>
      </c>
      <c r="H30" s="1">
        <f t="shared" si="1"/>
        <v>2.2115696379681222</v>
      </c>
      <c r="K30" s="1">
        <f t="shared" si="2"/>
        <v>1.016007141743853</v>
      </c>
      <c r="L30" s="1">
        <f t="shared" si="2"/>
        <v>1.5684519833975104</v>
      </c>
      <c r="M30" s="1">
        <f t="shared" si="2"/>
        <v>2.1892411328499213</v>
      </c>
      <c r="P30" s="1">
        <f t="shared" si="3"/>
        <v>1.3950100866612016</v>
      </c>
      <c r="Q30" s="1">
        <f t="shared" si="3"/>
        <v>1.3166666339136657</v>
      </c>
    </row>
    <row r="31" spans="1:17">
      <c r="A31" s="1">
        <f t="shared" si="0"/>
        <v>0.93346749403364282</v>
      </c>
      <c r="B31" s="1">
        <f t="shared" si="0"/>
        <v>1.4593810444797213</v>
      </c>
      <c r="C31" s="1">
        <f t="shared" si="0"/>
        <v>2.0677466872123373</v>
      </c>
      <c r="F31" s="1">
        <f t="shared" si="1"/>
        <v>1.0357098091028178</v>
      </c>
      <c r="G31" s="1">
        <f t="shared" si="1"/>
        <v>1.2284419332130492</v>
      </c>
      <c r="H31" s="1">
        <f t="shared" si="1"/>
        <v>2.0530615161415988</v>
      </c>
      <c r="K31" s="1">
        <f t="shared" si="2"/>
        <v>0.87023453466916745</v>
      </c>
      <c r="L31" s="1">
        <f t="shared" si="2"/>
        <v>1.4471674373677719</v>
      </c>
      <c r="M31" s="1">
        <f t="shared" si="2"/>
        <v>2.0767123836397428</v>
      </c>
      <c r="P31" s="1">
        <f t="shared" si="3"/>
        <v>1.0557921581796599</v>
      </c>
      <c r="Q31" s="1">
        <f t="shared" si="3"/>
        <v>2.1078231759078654</v>
      </c>
    </row>
    <row r="32" spans="1:17">
      <c r="A32" s="1">
        <f t="shared" si="0"/>
        <v>0.94195390268733292</v>
      </c>
      <c r="B32" s="1">
        <f t="shared" si="0"/>
        <v>1.2486521047898909</v>
      </c>
      <c r="C32" s="1">
        <f t="shared" si="0"/>
        <v>1.8997756140575364</v>
      </c>
      <c r="F32" s="1">
        <f t="shared" si="1"/>
        <v>1.0163485476283083</v>
      </c>
      <c r="G32" s="1">
        <f t="shared" si="1"/>
        <v>1.7309192033028566</v>
      </c>
      <c r="K32" s="1">
        <f t="shared" si="2"/>
        <v>0.82234873377847351</v>
      </c>
      <c r="L32" s="1">
        <f t="shared" si="2"/>
        <v>1.3253346310323304</v>
      </c>
      <c r="M32" s="1">
        <f t="shared" si="2"/>
        <v>2.0480231132844766</v>
      </c>
      <c r="P32" s="1">
        <f t="shared" si="3"/>
        <v>0.91420129407761586</v>
      </c>
      <c r="Q32" s="1">
        <f t="shared" si="3"/>
        <v>1.7217208791813625</v>
      </c>
    </row>
    <row r="33" spans="1:17">
      <c r="A33" s="1">
        <f t="shared" si="0"/>
        <v>1.0955250291296241</v>
      </c>
      <c r="B33" s="1">
        <f t="shared" si="0"/>
        <v>1.3418971276946738</v>
      </c>
      <c r="C33" s="1">
        <f t="shared" si="0"/>
        <v>1.7806379851194618</v>
      </c>
      <c r="F33" s="1">
        <f t="shared" si="1"/>
        <v>1.0078647218253456</v>
      </c>
      <c r="G33" s="1">
        <f t="shared" si="1"/>
        <v>1.2565066053349343</v>
      </c>
      <c r="K33" s="1">
        <f t="shared" si="2"/>
        <v>0.76126655106301477</v>
      </c>
      <c r="L33" s="1">
        <f t="shared" si="2"/>
        <v>1.5746960439843583</v>
      </c>
      <c r="M33" s="1">
        <f t="shared" si="2"/>
        <v>1.1495903343873846</v>
      </c>
      <c r="P33" s="1">
        <f t="shared" si="3"/>
        <v>1.0255745214374352</v>
      </c>
      <c r="Q33" s="1">
        <f t="shared" si="3"/>
        <v>1.6250912389525991</v>
      </c>
    </row>
    <row r="34" spans="1:17">
      <c r="A34" s="1">
        <f t="shared" si="0"/>
        <v>1.0238284185848026</v>
      </c>
      <c r="B34" s="1">
        <f t="shared" si="0"/>
        <v>1.3238772942600305</v>
      </c>
      <c r="C34" s="1">
        <f t="shared" si="0"/>
        <v>1.7379456601097352</v>
      </c>
      <c r="F34" s="1">
        <f t="shared" si="1"/>
        <v>1.0548876505991722</v>
      </c>
      <c r="G34" s="1">
        <f t="shared" si="1"/>
        <v>1.410590965358153</v>
      </c>
      <c r="K34" s="1">
        <f t="shared" si="2"/>
        <v>1.2409105966945433</v>
      </c>
      <c r="L34" s="1">
        <f t="shared" si="2"/>
        <v>1.7091478546971204</v>
      </c>
      <c r="M34" s="1">
        <f t="shared" si="2"/>
        <v>2.4677610030599793</v>
      </c>
      <c r="P34" s="1">
        <f t="shared" si="3"/>
        <v>0.92453443712590333</v>
      </c>
      <c r="Q34" s="1">
        <f t="shared" si="3"/>
        <v>1.6381469542860334</v>
      </c>
    </row>
    <row r="35" spans="1:17">
      <c r="A35" s="1">
        <f t="shared" si="0"/>
        <v>1.3159641408589602</v>
      </c>
      <c r="B35" s="1">
        <f t="shared" si="0"/>
        <v>1.4432195321983998</v>
      </c>
      <c r="C35" s="1">
        <f t="shared" si="0"/>
        <v>2.2159663467108595</v>
      </c>
      <c r="F35" s="1">
        <f t="shared" si="1"/>
        <v>1.1968623696844289</v>
      </c>
      <c r="G35" s="1">
        <f t="shared" si="1"/>
        <v>1.2686654500320662</v>
      </c>
      <c r="K35" s="1">
        <f t="shared" si="2"/>
        <v>1.0301450465466309</v>
      </c>
      <c r="L35" s="1">
        <f t="shared" si="2"/>
        <v>1.4304681039624407</v>
      </c>
      <c r="M35" s="1">
        <f t="shared" si="2"/>
        <v>2.4362470223113588</v>
      </c>
      <c r="P35" s="1">
        <f t="shared" si="3"/>
        <v>0.67427107669514563</v>
      </c>
      <c r="Q35" s="1">
        <f t="shared" si="3"/>
        <v>1.9103869013820221</v>
      </c>
    </row>
    <row r="36" spans="1:17">
      <c r="A36" s="1">
        <f t="shared" si="0"/>
        <v>1.1060241055645179</v>
      </c>
      <c r="B36" s="1">
        <f t="shared" si="0"/>
        <v>1.4999031931396125</v>
      </c>
      <c r="C36" s="1">
        <f t="shared" si="0"/>
        <v>1.6376857626018675</v>
      </c>
      <c r="F36" s="1">
        <f t="shared" si="1"/>
        <v>1.169360757801476</v>
      </c>
      <c r="G36" s="1">
        <f t="shared" si="1"/>
        <v>1.5356426996721531</v>
      </c>
      <c r="K36" s="1">
        <f t="shared" si="2"/>
        <v>1.0455137334530322</v>
      </c>
      <c r="L36" s="1">
        <f t="shared" si="2"/>
        <v>1.2791979069824335</v>
      </c>
      <c r="M36" s="1">
        <f t="shared" si="2"/>
        <v>2.0377467036918664</v>
      </c>
      <c r="P36" s="1">
        <f t="shared" si="3"/>
        <v>0.91948293763739264</v>
      </c>
      <c r="Q36" s="1">
        <f t="shared" si="3"/>
        <v>2.3250827583521092</v>
      </c>
    </row>
    <row r="37" spans="1:17">
      <c r="A37" s="1">
        <f t="shared" si="0"/>
        <v>0.66796035723382541</v>
      </c>
      <c r="B37" s="1">
        <f t="shared" si="0"/>
        <v>1.4209436085608418</v>
      </c>
      <c r="C37" s="1">
        <f t="shared" si="0"/>
        <v>1.2488458928373691</v>
      </c>
      <c r="F37" s="1">
        <f t="shared" si="1"/>
        <v>1.0537259717737968</v>
      </c>
      <c r="G37" s="1">
        <f t="shared" si="1"/>
        <v>1.507537524693356</v>
      </c>
      <c r="K37" s="1">
        <f t="shared" si="2"/>
        <v>0.89622409363859445</v>
      </c>
      <c r="L37" s="1">
        <f t="shared" si="2"/>
        <v>1.112264725963156</v>
      </c>
      <c r="M37" s="1">
        <f t="shared" si="2"/>
        <v>1.6341027451768568</v>
      </c>
      <c r="P37" s="1">
        <f t="shared" si="3"/>
        <v>1.0682685144088246</v>
      </c>
      <c r="Q37" s="1">
        <f t="shared" si="3"/>
        <v>1.7192328630565024</v>
      </c>
    </row>
    <row r="38" spans="1:17">
      <c r="B38" s="1">
        <f t="shared" si="0"/>
        <v>1.4227477338226275</v>
      </c>
      <c r="C38" s="1">
        <f t="shared" si="0"/>
        <v>1.0143924694551454</v>
      </c>
      <c r="K38" s="1">
        <f t="shared" si="2"/>
        <v>1.0011547955296669</v>
      </c>
      <c r="L38" s="1">
        <f t="shared" si="2"/>
        <v>1.2581567051383806</v>
      </c>
      <c r="M38" s="1">
        <f t="shared" si="2"/>
        <v>2.2908461945364871</v>
      </c>
      <c r="P38" s="1">
        <f t="shared" si="3"/>
        <v>0.96656132165751663</v>
      </c>
      <c r="Q38" s="1">
        <f t="shared" si="3"/>
        <v>1.5196725434380014</v>
      </c>
    </row>
    <row r="39" spans="1:17">
      <c r="C39" s="1">
        <f t="shared" si="0"/>
        <v>1.1006091461807415</v>
      </c>
      <c r="L39" s="1">
        <f t="shared" si="2"/>
        <v>1.3260825815497137</v>
      </c>
      <c r="M39" s="1">
        <f t="shared" si="2"/>
        <v>2.7646319231523</v>
      </c>
      <c r="P39" s="1">
        <f t="shared" si="3"/>
        <v>0.8965014768503029</v>
      </c>
      <c r="Q39" s="1">
        <f t="shared" si="3"/>
        <v>1.6519094637278275</v>
      </c>
    </row>
    <row r="40" spans="1:17">
      <c r="L40" s="1">
        <f t="shared" si="2"/>
        <v>1.7777520100810367</v>
      </c>
      <c r="M40" s="1">
        <f t="shared" si="2"/>
        <v>3.4507806794140978</v>
      </c>
      <c r="P40" s="1">
        <f t="shared" si="3"/>
        <v>0.804368797558217</v>
      </c>
      <c r="Q40" s="1">
        <f t="shared" si="3"/>
        <v>1.9028555549867714</v>
      </c>
    </row>
    <row r="41" spans="1:17">
      <c r="L41" s="1">
        <f t="shared" ref="L41:M42" si="4">L19/$K$21</f>
        <v>1.4867146950326142</v>
      </c>
      <c r="M41" s="1">
        <f t="shared" si="4"/>
        <v>2.3861209040942337</v>
      </c>
      <c r="Q41" s="1">
        <f t="shared" ref="Q41:Q42" si="5">Q19/$P$21</f>
        <v>2.0140863038236305</v>
      </c>
    </row>
    <row r="42" spans="1:17">
      <c r="L42" s="1">
        <f t="shared" si="4"/>
        <v>1.5955891482287485</v>
      </c>
      <c r="Q42" s="1">
        <f t="shared" si="5"/>
        <v>1.6635216264994472</v>
      </c>
    </row>
    <row r="44" spans="1:17">
      <c r="A44" s="1">
        <f>AVERAGE(A24:A42)</f>
        <v>0.99999999999999989</v>
      </c>
      <c r="B44" s="1">
        <f>AVERAGE(B24:B42)</f>
        <v>1.3907603568933271</v>
      </c>
      <c r="C44" s="1">
        <f>AVERAGE(C24:C42)</f>
        <v>1.6034440765215092</v>
      </c>
      <c r="F44" s="1">
        <f>AVERAGE(F24:F42)</f>
        <v>1.0000000000000002</v>
      </c>
      <c r="G44" s="1">
        <f>AVERAGE(G24:G42)</f>
        <v>1.4278914709658346</v>
      </c>
      <c r="H44" s="1">
        <f>AVERAGE(H24:H42)</f>
        <v>2.1938725613309829</v>
      </c>
      <c r="K44" s="1">
        <f>AVERAGE(K24:K42)</f>
        <v>1.0000000000000002</v>
      </c>
      <c r="L44" s="1">
        <f>AVERAGE(L24:L42)</f>
        <v>1.4541909878894577</v>
      </c>
      <c r="M44" s="1">
        <f>AVERAGE(M24:M42)</f>
        <v>2.287444216275329</v>
      </c>
      <c r="P44" s="1">
        <f>AVERAGE(P24:P43)</f>
        <v>1</v>
      </c>
      <c r="Q44" s="1">
        <f>AVERAGE(Q24:Q43)</f>
        <v>1.8016564190935009</v>
      </c>
    </row>
    <row r="45" spans="1:17" ht="17" thickBot="1"/>
    <row r="46" spans="1:17">
      <c r="J46" s="1" t="s">
        <v>93</v>
      </c>
      <c r="O46" s="8" t="s">
        <v>94</v>
      </c>
      <c r="P46" s="9"/>
      <c r="Q46" s="10"/>
    </row>
    <row r="47" spans="1:17">
      <c r="A47" s="1" t="s">
        <v>90</v>
      </c>
      <c r="B47" s="1" t="s">
        <v>91</v>
      </c>
      <c r="C47" s="1" t="s">
        <v>92</v>
      </c>
      <c r="F47" s="1" t="s">
        <v>90</v>
      </c>
      <c r="G47" s="1" t="s">
        <v>91</v>
      </c>
      <c r="H47" s="1" t="s">
        <v>92</v>
      </c>
      <c r="K47" s="1" t="s">
        <v>7</v>
      </c>
      <c r="L47" s="1" t="s">
        <v>8</v>
      </c>
      <c r="M47" s="1" t="s">
        <v>95</v>
      </c>
      <c r="O47" s="11" t="s">
        <v>7</v>
      </c>
      <c r="P47" s="1" t="s">
        <v>8</v>
      </c>
      <c r="Q47" s="12" t="s">
        <v>95</v>
      </c>
    </row>
    <row r="48" spans="1:17">
      <c r="A48" s="1">
        <v>0.99999999999999989</v>
      </c>
      <c r="B48" s="1">
        <v>1.3907603568933271</v>
      </c>
      <c r="C48" s="1">
        <v>1.6034440765215092</v>
      </c>
      <c r="F48" s="1">
        <v>0.94961739343047968</v>
      </c>
      <c r="G48" s="1">
        <v>1.6060918370973187</v>
      </c>
      <c r="H48" s="1">
        <v>1.600878347535547</v>
      </c>
      <c r="K48" s="1">
        <v>0.99999999999999989</v>
      </c>
      <c r="L48" s="1" t="s">
        <v>90</v>
      </c>
      <c r="M48" s="1">
        <v>0.94961739343047968</v>
      </c>
      <c r="O48" s="11">
        <v>0.99999999999999989</v>
      </c>
      <c r="P48" s="1" t="s">
        <v>90</v>
      </c>
      <c r="Q48" s="12">
        <v>0.99999999999999989</v>
      </c>
    </row>
    <row r="49" spans="1:17">
      <c r="A49" s="1">
        <v>1.0000000000000002</v>
      </c>
      <c r="B49" s="1">
        <v>1.4278914709658346</v>
      </c>
      <c r="C49" s="1">
        <v>2.1938725613309829</v>
      </c>
      <c r="F49" s="1">
        <v>0.84146455799261233</v>
      </c>
      <c r="G49" s="1">
        <v>1.4203776694237431</v>
      </c>
      <c r="H49" s="1">
        <v>1.5050790465990411</v>
      </c>
      <c r="K49" s="1">
        <v>0.99999999999999989</v>
      </c>
      <c r="L49" s="1" t="s">
        <v>90</v>
      </c>
      <c r="M49" s="1">
        <v>0.84146455799261233</v>
      </c>
      <c r="O49" s="11">
        <v>2</v>
      </c>
      <c r="P49" s="1" t="s">
        <v>90</v>
      </c>
      <c r="Q49" s="12">
        <v>1.0000000000000002</v>
      </c>
    </row>
    <row r="50" spans="1:17">
      <c r="A50" s="1">
        <v>1.0000000000000002</v>
      </c>
      <c r="B50" s="1">
        <v>1.4541909878894577</v>
      </c>
      <c r="C50" s="1">
        <v>2.287444216275329</v>
      </c>
      <c r="F50" s="1">
        <v>1.1428830065377027</v>
      </c>
      <c r="G50" s="1">
        <v>1.2717095922588249</v>
      </c>
      <c r="H50" s="1">
        <v>1.5448466560380729</v>
      </c>
      <c r="K50" s="1">
        <v>0.99999999999999989</v>
      </c>
      <c r="L50" s="1" t="s">
        <v>90</v>
      </c>
      <c r="M50" s="1">
        <v>1.1428830065377027</v>
      </c>
      <c r="O50" s="11">
        <v>3</v>
      </c>
      <c r="P50" s="1" t="s">
        <v>90</v>
      </c>
      <c r="Q50" s="12">
        <v>1.0000000000000002</v>
      </c>
    </row>
    <row r="51" spans="1:17">
      <c r="A51" s="1">
        <v>1</v>
      </c>
      <c r="B51" s="1">
        <v>1.8016564190935009</v>
      </c>
      <c r="F51" s="1">
        <v>0.94943786570158317</v>
      </c>
      <c r="G51" s="1">
        <v>1.4838209699809404</v>
      </c>
      <c r="H51" s="1">
        <v>1.3604764349160072</v>
      </c>
      <c r="K51" s="1">
        <v>0.99999999999999989</v>
      </c>
      <c r="L51" s="1" t="s">
        <v>90</v>
      </c>
      <c r="M51" s="1">
        <v>0.94943786570158317</v>
      </c>
      <c r="O51" s="11">
        <v>4</v>
      </c>
      <c r="P51" s="1" t="s">
        <v>90</v>
      </c>
      <c r="Q51" s="12">
        <v>1</v>
      </c>
    </row>
    <row r="52" spans="1:17">
      <c r="F52" s="1">
        <v>1.0470962175776746</v>
      </c>
      <c r="G52" s="1">
        <v>1.2173593195857864</v>
      </c>
      <c r="H52" s="1">
        <v>1.2470517947250801</v>
      </c>
      <c r="K52" s="1">
        <v>0.99999999999999989</v>
      </c>
      <c r="L52" s="1" t="s">
        <v>90</v>
      </c>
      <c r="M52" s="1">
        <v>1.0470962175776746</v>
      </c>
      <c r="O52" s="11">
        <v>1</v>
      </c>
      <c r="P52" s="1" t="s">
        <v>91</v>
      </c>
      <c r="Q52" s="12">
        <v>1.3907603568933271</v>
      </c>
    </row>
    <row r="53" spans="1:17">
      <c r="F53" s="1">
        <v>0.92759310152509511</v>
      </c>
      <c r="G53" s="1">
        <v>1.3960172067385122</v>
      </c>
      <c r="H53" s="1">
        <v>1.8242281211541775</v>
      </c>
      <c r="K53" s="1">
        <v>0.99999999999999989</v>
      </c>
      <c r="L53" s="1" t="s">
        <v>90</v>
      </c>
      <c r="M53" s="1">
        <v>0.92759310152509511</v>
      </c>
      <c r="O53" s="11">
        <v>2</v>
      </c>
      <c r="P53" s="1" t="s">
        <v>91</v>
      </c>
      <c r="Q53" s="12">
        <v>1.4278914709658346</v>
      </c>
    </row>
    <row r="54" spans="1:17">
      <c r="F54" s="1">
        <v>1.0571844091421458</v>
      </c>
      <c r="G54" s="1">
        <v>1.3054071193689851</v>
      </c>
      <c r="H54" s="1">
        <v>1.868939259091166</v>
      </c>
      <c r="K54" s="1">
        <v>0.99999999999999989</v>
      </c>
      <c r="L54" s="1" t="s">
        <v>90</v>
      </c>
      <c r="M54" s="1">
        <v>1.0571844091421458</v>
      </c>
      <c r="O54" s="11">
        <v>3</v>
      </c>
      <c r="P54" s="1" t="s">
        <v>91</v>
      </c>
      <c r="Q54" s="12">
        <v>1.4541909878894577</v>
      </c>
    </row>
    <row r="55" spans="1:17">
      <c r="A55" s="1">
        <f>TTEST(A48:A50,B48:B50,2,2)</f>
        <v>2.095787109204097E-5</v>
      </c>
      <c r="F55" s="1">
        <v>0.93346749403364282</v>
      </c>
      <c r="G55" s="1">
        <v>1.4593810444797213</v>
      </c>
      <c r="H55" s="1">
        <v>2.0677466872123373</v>
      </c>
      <c r="K55" s="1">
        <v>0.99999999999999989</v>
      </c>
      <c r="L55" s="1" t="s">
        <v>90</v>
      </c>
      <c r="M55" s="1">
        <v>0.93346749403364282</v>
      </c>
      <c r="O55" s="11">
        <v>4</v>
      </c>
      <c r="P55" s="1" t="s">
        <v>91</v>
      </c>
      <c r="Q55" s="12">
        <v>1.8016564190935009</v>
      </c>
    </row>
    <row r="56" spans="1:17">
      <c r="F56" s="1">
        <v>0.94195390268733292</v>
      </c>
      <c r="G56" s="1">
        <v>1.2486521047898909</v>
      </c>
      <c r="H56" s="1">
        <v>1.8997756140575364</v>
      </c>
      <c r="K56" s="1">
        <v>0.99999999999999989</v>
      </c>
      <c r="L56" s="1" t="s">
        <v>90</v>
      </c>
      <c r="M56" s="1">
        <v>0.94195390268733292</v>
      </c>
      <c r="O56" s="11">
        <v>1</v>
      </c>
      <c r="P56" s="1" t="s">
        <v>92</v>
      </c>
      <c r="Q56" s="12">
        <v>1.6034440765215092</v>
      </c>
    </row>
    <row r="57" spans="1:17">
      <c r="F57" s="1">
        <v>1.0955250291296241</v>
      </c>
      <c r="G57" s="1">
        <v>1.3418971276946738</v>
      </c>
      <c r="H57" s="1">
        <v>1.7806379851194618</v>
      </c>
      <c r="K57" s="1">
        <v>0.99999999999999989</v>
      </c>
      <c r="L57" s="1" t="s">
        <v>90</v>
      </c>
      <c r="M57" s="1">
        <v>1.0955250291296241</v>
      </c>
      <c r="O57" s="11">
        <v>2</v>
      </c>
      <c r="P57" s="1" t="s">
        <v>92</v>
      </c>
      <c r="Q57" s="12">
        <v>2.1938725613309829</v>
      </c>
    </row>
    <row r="58" spans="1:17" ht="17" thickBot="1">
      <c r="F58" s="1">
        <v>1.0238284185848026</v>
      </c>
      <c r="G58" s="1">
        <v>1.3238772942600305</v>
      </c>
      <c r="H58" s="1">
        <v>1.7379456601097352</v>
      </c>
      <c r="K58" s="1">
        <v>0.99999999999999989</v>
      </c>
      <c r="L58" s="1" t="s">
        <v>90</v>
      </c>
      <c r="M58" s="1">
        <v>1.0238284185848026</v>
      </c>
      <c r="O58" s="13">
        <v>3</v>
      </c>
      <c r="P58" s="14" t="s">
        <v>92</v>
      </c>
      <c r="Q58" s="15">
        <v>2.287444216275329</v>
      </c>
    </row>
    <row r="59" spans="1:17">
      <c r="A59" s="1">
        <v>2.0957871092041001E-5</v>
      </c>
      <c r="F59" s="1">
        <v>1.3159641408589602</v>
      </c>
      <c r="G59" s="1">
        <v>1.4432195321983998</v>
      </c>
      <c r="H59" s="1">
        <v>2.2159663467108595</v>
      </c>
      <c r="K59" s="1">
        <v>0.99999999999999989</v>
      </c>
      <c r="L59" s="1" t="s">
        <v>90</v>
      </c>
      <c r="M59" s="1">
        <v>1.3159641408589602</v>
      </c>
    </row>
    <row r="60" spans="1:17">
      <c r="F60" s="1">
        <v>1.1060241055645179</v>
      </c>
      <c r="G60" s="1">
        <v>1.4999031931396125</v>
      </c>
      <c r="H60" s="1">
        <v>1.6376857626018675</v>
      </c>
      <c r="K60" s="1">
        <v>0.99999999999999989</v>
      </c>
      <c r="L60" s="1" t="s">
        <v>90</v>
      </c>
      <c r="M60" s="1">
        <v>1.1060241055645179</v>
      </c>
    </row>
    <row r="61" spans="1:17">
      <c r="F61" s="1">
        <v>0.66796035723382541</v>
      </c>
      <c r="G61" s="1">
        <v>1.4209436085608418</v>
      </c>
      <c r="H61" s="1">
        <v>1.2488458928373691</v>
      </c>
      <c r="K61" s="1">
        <v>0.99999999999999989</v>
      </c>
      <c r="L61" s="1" t="s">
        <v>90</v>
      </c>
      <c r="M61" s="1">
        <v>0.66796035723382541</v>
      </c>
    </row>
    <row r="62" spans="1:17">
      <c r="F62" s="1">
        <v>0.79148622471104979</v>
      </c>
      <c r="G62" s="1">
        <v>1.4227477338226275</v>
      </c>
      <c r="H62" s="1">
        <v>1.0143924694551454</v>
      </c>
      <c r="K62" s="1">
        <v>2</v>
      </c>
      <c r="L62" s="1" t="s">
        <v>90</v>
      </c>
      <c r="M62" s="1">
        <v>0.79148622471104979</v>
      </c>
    </row>
    <row r="63" spans="1:17">
      <c r="F63" s="1">
        <v>0.86004490533258027</v>
      </c>
      <c r="G63" s="1">
        <v>1.3300652916039954</v>
      </c>
      <c r="H63" s="1">
        <v>1.1006091461807415</v>
      </c>
      <c r="K63" s="1">
        <v>2</v>
      </c>
      <c r="L63" s="1" t="s">
        <v>90</v>
      </c>
      <c r="M63" s="1">
        <v>0.86004490533258027</v>
      </c>
    </row>
    <row r="64" spans="1:17">
      <c r="F64" s="1">
        <v>1.172931102166173</v>
      </c>
      <c r="G64" s="1">
        <v>1.2550306993552482</v>
      </c>
      <c r="H64" s="1">
        <v>1.8411651011389403</v>
      </c>
      <c r="K64" s="1">
        <v>2</v>
      </c>
      <c r="L64" s="1" t="s">
        <v>90</v>
      </c>
      <c r="M64" s="1">
        <v>1.172931102166173</v>
      </c>
    </row>
    <row r="65" spans="6:13">
      <c r="F65" s="1">
        <v>1.0805409771573797</v>
      </c>
      <c r="G65" s="1">
        <v>1.4486995547293751</v>
      </c>
      <c r="H65" s="1">
        <v>2.8688105822062981</v>
      </c>
      <c r="K65" s="1">
        <v>2</v>
      </c>
      <c r="L65" s="1" t="s">
        <v>90</v>
      </c>
      <c r="M65" s="1">
        <v>1.0805409771573797</v>
      </c>
    </row>
    <row r="66" spans="6:13">
      <c r="F66" s="1">
        <v>1.0125146066767334</v>
      </c>
      <c r="G66" s="1">
        <v>1.3467873431686617</v>
      </c>
      <c r="H66" s="1">
        <v>2.6324646389395974</v>
      </c>
      <c r="K66" s="1">
        <v>2</v>
      </c>
      <c r="L66" s="1" t="s">
        <v>90</v>
      </c>
      <c r="M66" s="1">
        <v>1.0125146066767334</v>
      </c>
    </row>
    <row r="67" spans="6:13">
      <c r="F67" s="1">
        <v>0.63733314921283424</v>
      </c>
      <c r="G67" s="1">
        <v>1.3895177378212382</v>
      </c>
      <c r="H67" s="1">
        <v>2.0344989264873985</v>
      </c>
      <c r="K67" s="1">
        <v>2</v>
      </c>
      <c r="L67" s="1" t="s">
        <v>90</v>
      </c>
      <c r="M67" s="1">
        <v>0.63733314921283424</v>
      </c>
    </row>
    <row r="68" spans="6:13">
      <c r="F68" s="1">
        <v>0.91038920632790599</v>
      </c>
      <c r="G68" s="1">
        <v>1.6815181741897538</v>
      </c>
      <c r="H68" s="1">
        <v>2.1721063771553126</v>
      </c>
      <c r="K68" s="1">
        <v>2</v>
      </c>
      <c r="L68" s="1" t="s">
        <v>90</v>
      </c>
      <c r="M68" s="1">
        <v>0.91038920632790599</v>
      </c>
    </row>
    <row r="69" spans="6:13">
      <c r="F69" s="1">
        <v>1.0357098091028178</v>
      </c>
      <c r="G69" s="1">
        <v>1.6005574110468466</v>
      </c>
      <c r="H69" s="1">
        <v>1.737303710610596</v>
      </c>
      <c r="K69" s="1">
        <v>2</v>
      </c>
      <c r="L69" s="1" t="s">
        <v>90</v>
      </c>
      <c r="M69" s="1">
        <v>1.0357098091028178</v>
      </c>
    </row>
    <row r="70" spans="6:13">
      <c r="F70" s="1">
        <v>1.0163485476283083</v>
      </c>
      <c r="G70" s="1">
        <v>1.2284419332130492</v>
      </c>
      <c r="H70" s="1">
        <v>2.2115696379681222</v>
      </c>
      <c r="K70" s="1">
        <v>2</v>
      </c>
      <c r="L70" s="1" t="s">
        <v>90</v>
      </c>
      <c r="M70" s="1">
        <v>1.0163485476283083</v>
      </c>
    </row>
    <row r="71" spans="6:13">
      <c r="F71" s="1">
        <v>1.0078647218253456</v>
      </c>
      <c r="G71" s="1">
        <v>1.7309192033028566</v>
      </c>
      <c r="H71" s="1">
        <v>2.0530615161415988</v>
      </c>
      <c r="K71" s="1">
        <v>2</v>
      </c>
      <c r="L71" s="1" t="s">
        <v>90</v>
      </c>
      <c r="M71" s="1">
        <v>1.0078647218253456</v>
      </c>
    </row>
    <row r="72" spans="6:13">
      <c r="F72" s="1">
        <v>1.0548876505991722</v>
      </c>
      <c r="G72" s="1">
        <v>1.2565066053349343</v>
      </c>
      <c r="H72" s="1">
        <v>2.4149332188591659</v>
      </c>
      <c r="K72" s="1">
        <v>2</v>
      </c>
      <c r="L72" s="1" t="s">
        <v>90</v>
      </c>
      <c r="M72" s="1">
        <v>1.0548876505991722</v>
      </c>
    </row>
    <row r="73" spans="6:13">
      <c r="F73" s="1">
        <v>1.1968623696844289</v>
      </c>
      <c r="G73" s="1">
        <v>1.410590965358153</v>
      </c>
      <c r="H73" s="1">
        <v>1.9800594534729148</v>
      </c>
      <c r="K73" s="1">
        <v>2</v>
      </c>
      <c r="L73" s="1" t="s">
        <v>90</v>
      </c>
      <c r="M73" s="1">
        <v>1.1968623696844289</v>
      </c>
    </row>
    <row r="74" spans="6:13">
      <c r="F74" s="1">
        <v>1.169360757801476</v>
      </c>
      <c r="G74" s="1">
        <v>1.2686654500320662</v>
      </c>
      <c r="H74" s="1">
        <v>3.2662215187982917</v>
      </c>
      <c r="K74" s="1">
        <v>2</v>
      </c>
      <c r="L74" s="1" t="s">
        <v>90</v>
      </c>
      <c r="M74" s="1">
        <v>1.169360757801476</v>
      </c>
    </row>
    <row r="75" spans="6:13">
      <c r="F75" s="1">
        <v>1.0537259717737968</v>
      </c>
      <c r="G75" s="1">
        <v>1.5356426996721531</v>
      </c>
      <c r="H75" s="1">
        <v>2.6479332584062134</v>
      </c>
      <c r="K75" s="1">
        <v>2</v>
      </c>
      <c r="L75" s="1" t="s">
        <v>90</v>
      </c>
      <c r="M75" s="1">
        <v>1.0537259717737968</v>
      </c>
    </row>
    <row r="76" spans="6:13">
      <c r="F76" s="1">
        <v>0.80731764169322129</v>
      </c>
      <c r="G76" s="1">
        <v>1.507537524693356</v>
      </c>
      <c r="H76" s="1">
        <v>1.8599671351742932</v>
      </c>
      <c r="K76" s="1">
        <v>3</v>
      </c>
      <c r="L76" s="1" t="s">
        <v>90</v>
      </c>
      <c r="M76" s="1">
        <v>0.80731764169322129</v>
      </c>
    </row>
    <row r="77" spans="6:13">
      <c r="F77" s="1">
        <v>1.0108033763422415</v>
      </c>
      <c r="G77" s="1">
        <v>1.3132453267887645</v>
      </c>
      <c r="H77" s="1">
        <v>2.0730771686463414</v>
      </c>
      <c r="K77" s="1">
        <v>3</v>
      </c>
      <c r="L77" s="1" t="s">
        <v>90</v>
      </c>
      <c r="M77" s="1">
        <v>1.0108033763422415</v>
      </c>
    </row>
    <row r="78" spans="6:13">
      <c r="F78" s="1">
        <v>1.2394771111093166</v>
      </c>
      <c r="G78" s="1">
        <v>1.1431147276859006</v>
      </c>
      <c r="H78" s="1">
        <v>2.1892411328499213</v>
      </c>
      <c r="K78" s="1">
        <v>3</v>
      </c>
      <c r="L78" s="1" t="s">
        <v>90</v>
      </c>
      <c r="M78" s="1">
        <v>1.2394771111093166</v>
      </c>
    </row>
    <row r="79" spans="6:13">
      <c r="F79" s="1">
        <v>1.2391895192252995</v>
      </c>
      <c r="G79" s="1">
        <v>1.7323006412818482</v>
      </c>
      <c r="H79" s="1">
        <v>2.0767123836397428</v>
      </c>
      <c r="K79" s="1">
        <v>3</v>
      </c>
      <c r="L79" s="1" t="s">
        <v>90</v>
      </c>
      <c r="M79" s="1">
        <v>1.2391895192252995</v>
      </c>
    </row>
    <row r="80" spans="6:13">
      <c r="F80" s="1">
        <v>1.0718332075676478</v>
      </c>
      <c r="G80" s="1">
        <v>1.6175802742619865</v>
      </c>
      <c r="H80" s="1">
        <v>2.0480231132844766</v>
      </c>
      <c r="K80" s="1">
        <v>3</v>
      </c>
      <c r="L80" s="1" t="s">
        <v>90</v>
      </c>
      <c r="M80" s="1">
        <v>1.0718332075676478</v>
      </c>
    </row>
    <row r="81" spans="6:13">
      <c r="F81" s="1">
        <v>0.94757391694529769</v>
      </c>
      <c r="G81" s="1">
        <v>1.4133065658023891</v>
      </c>
      <c r="H81" s="1">
        <v>1.1495903343873846</v>
      </c>
      <c r="K81" s="1">
        <v>3</v>
      </c>
      <c r="L81" s="1" t="s">
        <v>90</v>
      </c>
      <c r="M81" s="1">
        <v>0.94757391694529769</v>
      </c>
    </row>
    <row r="82" spans="6:13">
      <c r="F82" s="1">
        <v>1.016007141743853</v>
      </c>
      <c r="G82" s="1">
        <v>1.5190574066611984</v>
      </c>
      <c r="H82" s="1">
        <v>2.4677610030599793</v>
      </c>
      <c r="K82" s="1">
        <v>3</v>
      </c>
      <c r="L82" s="1" t="s">
        <v>90</v>
      </c>
      <c r="M82" s="1">
        <v>1.016007141743853</v>
      </c>
    </row>
    <row r="83" spans="6:13">
      <c r="F83" s="1">
        <v>0.87023453466916745</v>
      </c>
      <c r="G83" s="1">
        <v>1.5684519833975104</v>
      </c>
      <c r="H83" s="1">
        <v>2.4362470223113588</v>
      </c>
      <c r="K83" s="1">
        <v>3</v>
      </c>
      <c r="L83" s="1" t="s">
        <v>90</v>
      </c>
      <c r="M83" s="1">
        <v>0.87023453466916745</v>
      </c>
    </row>
    <row r="84" spans="6:13">
      <c r="F84" s="1">
        <v>0.82234873377847351</v>
      </c>
      <c r="G84" s="1">
        <v>1.4471674373677719</v>
      </c>
      <c r="H84" s="1">
        <v>2.0377467036918664</v>
      </c>
      <c r="K84" s="1">
        <v>3</v>
      </c>
      <c r="L84" s="1" t="s">
        <v>90</v>
      </c>
      <c r="M84" s="1">
        <v>0.82234873377847351</v>
      </c>
    </row>
    <row r="85" spans="6:13">
      <c r="F85" s="1">
        <v>0.76126655106301477</v>
      </c>
      <c r="G85" s="1">
        <v>1.3253346310323304</v>
      </c>
      <c r="H85" s="1">
        <v>1.6341027451768568</v>
      </c>
      <c r="K85" s="1">
        <v>3</v>
      </c>
      <c r="L85" s="1" t="s">
        <v>90</v>
      </c>
      <c r="M85" s="1">
        <v>0.76126655106301477</v>
      </c>
    </row>
    <row r="86" spans="6:13">
      <c r="F86" s="1">
        <v>1.2409105966945433</v>
      </c>
      <c r="G86" s="1">
        <v>1.5746960439843583</v>
      </c>
      <c r="H86" s="1">
        <v>2.2908461945364871</v>
      </c>
      <c r="K86" s="1">
        <v>3</v>
      </c>
      <c r="L86" s="1" t="s">
        <v>90</v>
      </c>
      <c r="M86" s="1">
        <v>1.2409105966945433</v>
      </c>
    </row>
    <row r="87" spans="6:13">
      <c r="F87" s="1">
        <v>1.0301450465466309</v>
      </c>
      <c r="G87" s="1">
        <v>1.7091478546971204</v>
      </c>
      <c r="H87" s="1">
        <v>2.7646319231523</v>
      </c>
      <c r="K87" s="1">
        <v>3</v>
      </c>
      <c r="L87" s="1" t="s">
        <v>90</v>
      </c>
      <c r="M87" s="1">
        <v>1.0301450465466309</v>
      </c>
    </row>
    <row r="88" spans="6:13">
      <c r="F88" s="1">
        <v>1.0455137334530322</v>
      </c>
      <c r="G88" s="1">
        <v>1.4304681039624407</v>
      </c>
      <c r="H88" s="1">
        <v>3.4507806794140978</v>
      </c>
      <c r="K88" s="1">
        <v>3</v>
      </c>
      <c r="L88" s="1" t="s">
        <v>90</v>
      </c>
      <c r="M88" s="1">
        <v>1.0455137334530322</v>
      </c>
    </row>
    <row r="89" spans="6:13">
      <c r="F89" s="1">
        <v>0.89622409363859445</v>
      </c>
      <c r="G89" s="1">
        <v>1.2791979069824335</v>
      </c>
      <c r="H89" s="1">
        <v>2.3861209040942337</v>
      </c>
      <c r="K89" s="1">
        <v>3</v>
      </c>
      <c r="L89" s="1" t="s">
        <v>90</v>
      </c>
      <c r="M89" s="1">
        <v>0.89622409363859445</v>
      </c>
    </row>
    <row r="90" spans="6:13">
      <c r="F90" s="1">
        <v>1.0011547955296669</v>
      </c>
      <c r="G90" s="1">
        <v>1.112264725963156</v>
      </c>
      <c r="K90" s="1">
        <v>3</v>
      </c>
      <c r="L90" s="1" t="s">
        <v>90</v>
      </c>
      <c r="M90" s="1">
        <v>1.0011547955296669</v>
      </c>
    </row>
    <row r="91" spans="6:13">
      <c r="G91" s="1">
        <v>1.2581567051383806</v>
      </c>
      <c r="K91" s="1">
        <v>1</v>
      </c>
      <c r="L91" s="1" t="s">
        <v>91</v>
      </c>
      <c r="M91" s="1">
        <v>1.6060918370973187</v>
      </c>
    </row>
    <row r="92" spans="6:13">
      <c r="G92" s="1">
        <v>1.3260825815497137</v>
      </c>
      <c r="K92" s="1">
        <v>1</v>
      </c>
      <c r="L92" s="1" t="s">
        <v>91</v>
      </c>
      <c r="M92" s="1">
        <v>1.4203776694237431</v>
      </c>
    </row>
    <row r="93" spans="6:13">
      <c r="G93" s="1">
        <v>1.7777520100810367</v>
      </c>
      <c r="K93" s="1">
        <v>1</v>
      </c>
      <c r="L93" s="1" t="s">
        <v>91</v>
      </c>
      <c r="M93" s="1">
        <v>1.2717095922588249</v>
      </c>
    </row>
    <row r="94" spans="6:13">
      <c r="G94" s="1">
        <v>1.4867146950326142</v>
      </c>
      <c r="K94" s="1">
        <v>1</v>
      </c>
      <c r="L94" s="1" t="s">
        <v>91</v>
      </c>
      <c r="M94" s="1">
        <v>1.4838209699809404</v>
      </c>
    </row>
    <row r="95" spans="6:13">
      <c r="G95" s="1">
        <v>1.5955891482287485</v>
      </c>
      <c r="K95" s="1">
        <v>1</v>
      </c>
      <c r="L95" s="1" t="s">
        <v>91</v>
      </c>
      <c r="M95" s="1">
        <v>1.2173593195857864</v>
      </c>
    </row>
    <row r="96" spans="6:13">
      <c r="K96" s="1">
        <v>1</v>
      </c>
      <c r="L96" s="1" t="s">
        <v>91</v>
      </c>
      <c r="M96" s="1">
        <v>1.3960172067385122</v>
      </c>
    </row>
    <row r="97" spans="11:13">
      <c r="K97" s="1">
        <v>1</v>
      </c>
      <c r="L97" s="1" t="s">
        <v>91</v>
      </c>
      <c r="M97" s="1">
        <v>1.3054071193689851</v>
      </c>
    </row>
    <row r="98" spans="11:13">
      <c r="K98" s="1">
        <v>1</v>
      </c>
      <c r="L98" s="1" t="s">
        <v>91</v>
      </c>
      <c r="M98" s="1">
        <v>1.4593810444797213</v>
      </c>
    </row>
    <row r="99" spans="11:13">
      <c r="K99" s="1">
        <v>1</v>
      </c>
      <c r="L99" s="1" t="s">
        <v>91</v>
      </c>
      <c r="M99" s="1">
        <v>1.2486521047898909</v>
      </c>
    </row>
    <row r="100" spans="11:13">
      <c r="K100" s="1">
        <v>1</v>
      </c>
      <c r="L100" s="1" t="s">
        <v>91</v>
      </c>
      <c r="M100" s="1">
        <v>1.3418971276946738</v>
      </c>
    </row>
    <row r="101" spans="11:13">
      <c r="K101" s="1">
        <v>1</v>
      </c>
      <c r="L101" s="1" t="s">
        <v>91</v>
      </c>
      <c r="M101" s="1">
        <v>1.3238772942600305</v>
      </c>
    </row>
    <row r="102" spans="11:13">
      <c r="K102" s="1">
        <v>1</v>
      </c>
      <c r="L102" s="1" t="s">
        <v>91</v>
      </c>
      <c r="M102" s="1">
        <v>1.4432195321983998</v>
      </c>
    </row>
    <row r="103" spans="11:13">
      <c r="K103" s="1">
        <v>1</v>
      </c>
      <c r="L103" s="1" t="s">
        <v>91</v>
      </c>
      <c r="M103" s="1">
        <v>1.4999031931396125</v>
      </c>
    </row>
    <row r="104" spans="11:13">
      <c r="K104" s="1">
        <v>1</v>
      </c>
      <c r="L104" s="1" t="s">
        <v>91</v>
      </c>
      <c r="M104" s="1">
        <v>1.4209436085608418</v>
      </c>
    </row>
    <row r="105" spans="11:13">
      <c r="K105" s="1">
        <v>1</v>
      </c>
      <c r="L105" s="1" t="s">
        <v>91</v>
      </c>
      <c r="M105" s="1">
        <v>1.4227477338226275</v>
      </c>
    </row>
    <row r="106" spans="11:13">
      <c r="K106" s="1">
        <v>2</v>
      </c>
      <c r="L106" s="1" t="s">
        <v>91</v>
      </c>
      <c r="M106" s="1">
        <v>1.3300652916039954</v>
      </c>
    </row>
    <row r="107" spans="11:13">
      <c r="K107" s="1">
        <v>2</v>
      </c>
      <c r="L107" s="1" t="s">
        <v>91</v>
      </c>
      <c r="M107" s="1">
        <v>1.2550306993552482</v>
      </c>
    </row>
    <row r="108" spans="11:13">
      <c r="K108" s="1">
        <v>2</v>
      </c>
      <c r="L108" s="1" t="s">
        <v>91</v>
      </c>
      <c r="M108" s="1">
        <v>1.4486995547293751</v>
      </c>
    </row>
    <row r="109" spans="11:13">
      <c r="K109" s="1">
        <v>2</v>
      </c>
      <c r="L109" s="1" t="s">
        <v>91</v>
      </c>
      <c r="M109" s="1">
        <v>1.3467873431686617</v>
      </c>
    </row>
    <row r="110" spans="11:13">
      <c r="K110" s="1">
        <v>2</v>
      </c>
      <c r="L110" s="1" t="s">
        <v>91</v>
      </c>
      <c r="M110" s="1">
        <v>1.3895177378212382</v>
      </c>
    </row>
    <row r="111" spans="11:13">
      <c r="K111" s="1">
        <v>2</v>
      </c>
      <c r="L111" s="1" t="s">
        <v>91</v>
      </c>
      <c r="M111" s="1">
        <v>1.6815181741897538</v>
      </c>
    </row>
    <row r="112" spans="11:13">
      <c r="K112" s="1">
        <v>2</v>
      </c>
      <c r="L112" s="1" t="s">
        <v>91</v>
      </c>
      <c r="M112" s="1">
        <v>1.6005574110468466</v>
      </c>
    </row>
    <row r="113" spans="11:13">
      <c r="K113" s="1">
        <v>2</v>
      </c>
      <c r="L113" s="1" t="s">
        <v>91</v>
      </c>
      <c r="M113" s="1">
        <v>1.2284419332130492</v>
      </c>
    </row>
    <row r="114" spans="11:13">
      <c r="K114" s="1">
        <v>2</v>
      </c>
      <c r="L114" s="1" t="s">
        <v>91</v>
      </c>
      <c r="M114" s="1">
        <v>1.7309192033028566</v>
      </c>
    </row>
    <row r="115" spans="11:13">
      <c r="K115" s="1">
        <v>2</v>
      </c>
      <c r="L115" s="1" t="s">
        <v>91</v>
      </c>
      <c r="M115" s="1">
        <v>1.2565066053349343</v>
      </c>
    </row>
    <row r="116" spans="11:13">
      <c r="K116" s="1">
        <v>2</v>
      </c>
      <c r="L116" s="1" t="s">
        <v>91</v>
      </c>
      <c r="M116" s="1">
        <v>1.410590965358153</v>
      </c>
    </row>
    <row r="117" spans="11:13">
      <c r="K117" s="1">
        <v>2</v>
      </c>
      <c r="L117" s="1" t="s">
        <v>91</v>
      </c>
      <c r="M117" s="1">
        <v>1.2686654500320662</v>
      </c>
    </row>
    <row r="118" spans="11:13">
      <c r="K118" s="1">
        <v>2</v>
      </c>
      <c r="L118" s="1" t="s">
        <v>91</v>
      </c>
      <c r="M118" s="1">
        <v>1.5356426996721531</v>
      </c>
    </row>
    <row r="119" spans="11:13">
      <c r="K119" s="1">
        <v>2</v>
      </c>
      <c r="L119" s="1" t="s">
        <v>91</v>
      </c>
      <c r="M119" s="1">
        <v>1.507537524693356</v>
      </c>
    </row>
    <row r="120" spans="11:13">
      <c r="K120" s="1">
        <v>3</v>
      </c>
      <c r="L120" s="1" t="s">
        <v>91</v>
      </c>
      <c r="M120" s="1">
        <v>1.3132453267887645</v>
      </c>
    </row>
    <row r="121" spans="11:13">
      <c r="K121" s="1">
        <v>3</v>
      </c>
      <c r="L121" s="1" t="s">
        <v>91</v>
      </c>
      <c r="M121" s="1">
        <v>1.1431147276859006</v>
      </c>
    </row>
    <row r="122" spans="11:13">
      <c r="K122" s="1">
        <v>3</v>
      </c>
      <c r="L122" s="1" t="s">
        <v>91</v>
      </c>
      <c r="M122" s="1">
        <v>1.7323006412818482</v>
      </c>
    </row>
    <row r="123" spans="11:13">
      <c r="K123" s="1">
        <v>3</v>
      </c>
      <c r="L123" s="1" t="s">
        <v>91</v>
      </c>
      <c r="M123" s="1">
        <v>1.6175802742619865</v>
      </c>
    </row>
    <row r="124" spans="11:13">
      <c r="K124" s="1">
        <v>3</v>
      </c>
      <c r="L124" s="1" t="s">
        <v>91</v>
      </c>
      <c r="M124" s="1">
        <v>1.4133065658023891</v>
      </c>
    </row>
    <row r="125" spans="11:13">
      <c r="K125" s="1">
        <v>3</v>
      </c>
      <c r="L125" s="1" t="s">
        <v>91</v>
      </c>
      <c r="M125" s="1">
        <v>1.5190574066611984</v>
      </c>
    </row>
    <row r="126" spans="11:13">
      <c r="K126" s="1">
        <v>3</v>
      </c>
      <c r="L126" s="1" t="s">
        <v>91</v>
      </c>
      <c r="M126" s="1">
        <v>1.5684519833975104</v>
      </c>
    </row>
    <row r="127" spans="11:13">
      <c r="K127" s="1">
        <v>3</v>
      </c>
      <c r="L127" s="1" t="s">
        <v>91</v>
      </c>
      <c r="M127" s="1">
        <v>1.4471674373677719</v>
      </c>
    </row>
    <row r="128" spans="11:13">
      <c r="K128" s="1">
        <v>3</v>
      </c>
      <c r="L128" s="1" t="s">
        <v>91</v>
      </c>
      <c r="M128" s="1">
        <v>1.3253346310323304</v>
      </c>
    </row>
    <row r="129" spans="11:13">
      <c r="K129" s="1">
        <v>3</v>
      </c>
      <c r="L129" s="1" t="s">
        <v>91</v>
      </c>
      <c r="M129" s="1">
        <v>1.5746960439843583</v>
      </c>
    </row>
    <row r="130" spans="11:13">
      <c r="K130" s="1">
        <v>3</v>
      </c>
      <c r="L130" s="1" t="s">
        <v>91</v>
      </c>
      <c r="M130" s="1">
        <v>1.7091478546971204</v>
      </c>
    </row>
    <row r="131" spans="11:13">
      <c r="K131" s="1">
        <v>3</v>
      </c>
      <c r="L131" s="1" t="s">
        <v>91</v>
      </c>
      <c r="M131" s="1">
        <v>1.4304681039624407</v>
      </c>
    </row>
    <row r="132" spans="11:13">
      <c r="K132" s="1">
        <v>3</v>
      </c>
      <c r="L132" s="1" t="s">
        <v>91</v>
      </c>
      <c r="M132" s="1">
        <v>1.2791979069824335</v>
      </c>
    </row>
    <row r="133" spans="11:13">
      <c r="K133" s="1">
        <v>3</v>
      </c>
      <c r="L133" s="1" t="s">
        <v>91</v>
      </c>
      <c r="M133" s="1">
        <v>1.112264725963156</v>
      </c>
    </row>
    <row r="134" spans="11:13">
      <c r="K134" s="1">
        <v>3</v>
      </c>
      <c r="L134" s="1" t="s">
        <v>91</v>
      </c>
      <c r="M134" s="1">
        <v>1.2581567051383806</v>
      </c>
    </row>
    <row r="135" spans="11:13">
      <c r="K135" s="1">
        <v>3</v>
      </c>
      <c r="L135" s="1" t="s">
        <v>91</v>
      </c>
      <c r="M135" s="1">
        <v>1.3260825815497137</v>
      </c>
    </row>
    <row r="136" spans="11:13">
      <c r="K136" s="1">
        <v>3</v>
      </c>
      <c r="L136" s="1" t="s">
        <v>91</v>
      </c>
      <c r="M136" s="1">
        <v>1.7777520100810367</v>
      </c>
    </row>
    <row r="137" spans="11:13">
      <c r="K137" s="1">
        <v>3</v>
      </c>
      <c r="L137" s="1" t="s">
        <v>91</v>
      </c>
      <c r="M137" s="1">
        <v>1.4867146950326142</v>
      </c>
    </row>
    <row r="138" spans="11:13">
      <c r="K138" s="1">
        <v>3</v>
      </c>
      <c r="L138" s="1" t="s">
        <v>91</v>
      </c>
      <c r="M138" s="1">
        <v>1.5955891482287485</v>
      </c>
    </row>
    <row r="139" spans="11:13">
      <c r="K139" s="1">
        <v>1</v>
      </c>
      <c r="L139" s="1" t="s">
        <v>92</v>
      </c>
      <c r="M139" s="1">
        <v>1.600878347535547</v>
      </c>
    </row>
    <row r="140" spans="11:13">
      <c r="K140" s="1">
        <v>1</v>
      </c>
      <c r="L140" s="1" t="s">
        <v>92</v>
      </c>
      <c r="M140" s="1">
        <v>1.5050790465990411</v>
      </c>
    </row>
    <row r="141" spans="11:13">
      <c r="K141" s="1">
        <v>1</v>
      </c>
      <c r="L141" s="1" t="s">
        <v>92</v>
      </c>
      <c r="M141" s="1">
        <v>1.5448466560380729</v>
      </c>
    </row>
    <row r="142" spans="11:13">
      <c r="K142" s="1">
        <v>1</v>
      </c>
      <c r="L142" s="1" t="s">
        <v>92</v>
      </c>
      <c r="M142" s="1">
        <v>1.3604764349160072</v>
      </c>
    </row>
    <row r="143" spans="11:13">
      <c r="K143" s="1">
        <v>1</v>
      </c>
      <c r="L143" s="1" t="s">
        <v>92</v>
      </c>
      <c r="M143" s="1">
        <v>1.2470517947250801</v>
      </c>
    </row>
    <row r="144" spans="11:13">
      <c r="K144" s="1">
        <v>1</v>
      </c>
      <c r="L144" s="1" t="s">
        <v>92</v>
      </c>
      <c r="M144" s="1">
        <v>1.8242281211541775</v>
      </c>
    </row>
    <row r="145" spans="11:13">
      <c r="K145" s="1">
        <v>1</v>
      </c>
      <c r="L145" s="1" t="s">
        <v>92</v>
      </c>
      <c r="M145" s="1">
        <v>1.868939259091166</v>
      </c>
    </row>
    <row r="146" spans="11:13">
      <c r="K146" s="1">
        <v>1</v>
      </c>
      <c r="L146" s="1" t="s">
        <v>92</v>
      </c>
      <c r="M146" s="1">
        <v>2.0677466872123373</v>
      </c>
    </row>
    <row r="147" spans="11:13">
      <c r="K147" s="1">
        <v>1</v>
      </c>
      <c r="L147" s="1" t="s">
        <v>92</v>
      </c>
      <c r="M147" s="1">
        <v>1.8997756140575364</v>
      </c>
    </row>
    <row r="148" spans="11:13">
      <c r="K148" s="1">
        <v>1</v>
      </c>
      <c r="L148" s="1" t="s">
        <v>92</v>
      </c>
      <c r="M148" s="1">
        <v>1.7806379851194618</v>
      </c>
    </row>
    <row r="149" spans="11:13">
      <c r="K149" s="1">
        <v>1</v>
      </c>
      <c r="L149" s="1" t="s">
        <v>92</v>
      </c>
      <c r="M149" s="1">
        <v>1.7379456601097352</v>
      </c>
    </row>
    <row r="150" spans="11:13">
      <c r="K150" s="1">
        <v>1</v>
      </c>
      <c r="L150" s="1" t="s">
        <v>92</v>
      </c>
      <c r="M150" s="1">
        <v>2.2159663467108595</v>
      </c>
    </row>
    <row r="151" spans="11:13">
      <c r="K151" s="1">
        <v>1</v>
      </c>
      <c r="L151" s="1" t="s">
        <v>92</v>
      </c>
      <c r="M151" s="1">
        <v>1.6376857626018675</v>
      </c>
    </row>
    <row r="152" spans="11:13">
      <c r="K152" s="1">
        <v>1</v>
      </c>
      <c r="L152" s="1" t="s">
        <v>92</v>
      </c>
      <c r="M152" s="1">
        <v>1.2488458928373691</v>
      </c>
    </row>
    <row r="153" spans="11:13">
      <c r="K153" s="1">
        <v>1</v>
      </c>
      <c r="L153" s="1" t="s">
        <v>92</v>
      </c>
      <c r="M153" s="1">
        <v>1.0143924694551454</v>
      </c>
    </row>
    <row r="154" spans="11:13">
      <c r="K154" s="1">
        <v>1</v>
      </c>
      <c r="L154" s="1" t="s">
        <v>92</v>
      </c>
      <c r="M154" s="1">
        <v>1.1006091461807415</v>
      </c>
    </row>
    <row r="155" spans="11:13">
      <c r="K155" s="1">
        <v>2</v>
      </c>
      <c r="L155" s="1" t="s">
        <v>92</v>
      </c>
      <c r="M155" s="1">
        <v>1.8411651011389403</v>
      </c>
    </row>
    <row r="156" spans="11:13">
      <c r="K156" s="1">
        <v>2</v>
      </c>
      <c r="L156" s="1" t="s">
        <v>92</v>
      </c>
      <c r="M156" s="1">
        <v>2.8688105822062981</v>
      </c>
    </row>
    <row r="157" spans="11:13">
      <c r="K157" s="1">
        <v>2</v>
      </c>
      <c r="L157" s="1" t="s">
        <v>92</v>
      </c>
      <c r="M157" s="1">
        <v>2.6324646389395974</v>
      </c>
    </row>
    <row r="158" spans="11:13">
      <c r="K158" s="1">
        <v>2</v>
      </c>
      <c r="L158" s="1" t="s">
        <v>92</v>
      </c>
      <c r="M158" s="1">
        <v>2.0344989264873985</v>
      </c>
    </row>
    <row r="159" spans="11:13">
      <c r="K159" s="1">
        <v>2</v>
      </c>
      <c r="L159" s="1" t="s">
        <v>92</v>
      </c>
      <c r="M159" s="1">
        <v>2.1721063771553126</v>
      </c>
    </row>
    <row r="160" spans="11:13">
      <c r="K160" s="1">
        <v>2</v>
      </c>
      <c r="L160" s="1" t="s">
        <v>92</v>
      </c>
      <c r="M160" s="1">
        <v>1.737303710610596</v>
      </c>
    </row>
    <row r="161" spans="11:13">
      <c r="K161" s="1">
        <v>2</v>
      </c>
      <c r="L161" s="1" t="s">
        <v>92</v>
      </c>
      <c r="M161" s="1">
        <v>2.2115696379681222</v>
      </c>
    </row>
    <row r="162" spans="11:13">
      <c r="K162" s="1">
        <v>2</v>
      </c>
      <c r="L162" s="1" t="s">
        <v>92</v>
      </c>
      <c r="M162" s="1">
        <v>2.0530615161415988</v>
      </c>
    </row>
    <row r="163" spans="11:13">
      <c r="K163" s="1">
        <v>3</v>
      </c>
      <c r="L163" s="1" t="s">
        <v>92</v>
      </c>
      <c r="M163" s="1">
        <v>2.4149332188591659</v>
      </c>
    </row>
    <row r="164" spans="11:13">
      <c r="K164" s="1">
        <v>3</v>
      </c>
      <c r="L164" s="1" t="s">
        <v>92</v>
      </c>
      <c r="M164" s="1">
        <v>1.9800594534729148</v>
      </c>
    </row>
    <row r="165" spans="11:13">
      <c r="K165" s="1">
        <v>3</v>
      </c>
      <c r="L165" s="1" t="s">
        <v>92</v>
      </c>
      <c r="M165" s="1">
        <v>3.2662215187982917</v>
      </c>
    </row>
    <row r="166" spans="11:13">
      <c r="K166" s="1">
        <v>3</v>
      </c>
      <c r="L166" s="1" t="s">
        <v>92</v>
      </c>
      <c r="M166" s="1">
        <v>2.6479332584062134</v>
      </c>
    </row>
    <row r="167" spans="11:13">
      <c r="K167" s="1">
        <v>3</v>
      </c>
      <c r="L167" s="1" t="s">
        <v>92</v>
      </c>
      <c r="M167" s="1">
        <v>1.8599671351742932</v>
      </c>
    </row>
    <row r="168" spans="11:13">
      <c r="K168" s="1">
        <v>3</v>
      </c>
      <c r="L168" s="1" t="s">
        <v>92</v>
      </c>
      <c r="M168" s="1">
        <v>2.0730771686463414</v>
      </c>
    </row>
    <row r="169" spans="11:13">
      <c r="K169" s="1">
        <v>3</v>
      </c>
      <c r="L169" s="1" t="s">
        <v>92</v>
      </c>
      <c r="M169" s="1">
        <v>2.1892411328499213</v>
      </c>
    </row>
    <row r="170" spans="11:13">
      <c r="K170" s="1">
        <v>3</v>
      </c>
      <c r="L170" s="1" t="s">
        <v>92</v>
      </c>
      <c r="M170" s="1">
        <v>2.0767123836397428</v>
      </c>
    </row>
    <row r="171" spans="11:13">
      <c r="K171" s="1">
        <v>3</v>
      </c>
      <c r="L171" s="1" t="s">
        <v>92</v>
      </c>
      <c r="M171" s="1">
        <v>2.0480231132844766</v>
      </c>
    </row>
    <row r="172" spans="11:13">
      <c r="K172" s="1">
        <v>3</v>
      </c>
      <c r="L172" s="1" t="s">
        <v>92</v>
      </c>
      <c r="M172" s="1">
        <v>1.1495903343873846</v>
      </c>
    </row>
    <row r="173" spans="11:13">
      <c r="K173" s="1">
        <v>3</v>
      </c>
      <c r="L173" s="1" t="s">
        <v>92</v>
      </c>
      <c r="M173" s="1">
        <v>2.4677610030599793</v>
      </c>
    </row>
    <row r="174" spans="11:13">
      <c r="K174" s="1">
        <v>3</v>
      </c>
      <c r="L174" s="1" t="s">
        <v>92</v>
      </c>
      <c r="M174" s="1">
        <v>2.4362470223113588</v>
      </c>
    </row>
    <row r="175" spans="11:13">
      <c r="K175" s="1">
        <v>3</v>
      </c>
      <c r="L175" s="1" t="s">
        <v>92</v>
      </c>
      <c r="M175" s="1">
        <v>2.0377467036918664</v>
      </c>
    </row>
    <row r="176" spans="11:13">
      <c r="K176" s="1">
        <v>3</v>
      </c>
      <c r="L176" s="1" t="s">
        <v>92</v>
      </c>
      <c r="M176" s="1">
        <v>1.6341027451768568</v>
      </c>
    </row>
    <row r="177" spans="11:13">
      <c r="K177" s="1">
        <v>3</v>
      </c>
      <c r="L177" s="1" t="s">
        <v>92</v>
      </c>
      <c r="M177" s="1">
        <v>2.2908461945364871</v>
      </c>
    </row>
    <row r="178" spans="11:13">
      <c r="K178" s="1">
        <v>3</v>
      </c>
      <c r="L178" s="1" t="s">
        <v>92</v>
      </c>
      <c r="M178" s="1">
        <v>2.7646319231523</v>
      </c>
    </row>
    <row r="179" spans="11:13">
      <c r="K179" s="1">
        <v>3</v>
      </c>
      <c r="L179" s="1" t="s">
        <v>92</v>
      </c>
      <c r="M179" s="1">
        <v>3.4507806794140978</v>
      </c>
    </row>
    <row r="180" spans="11:13">
      <c r="K180" s="1">
        <v>3</v>
      </c>
      <c r="L180" s="1" t="s">
        <v>92</v>
      </c>
      <c r="M180" s="1">
        <v>2.3861209040942337</v>
      </c>
    </row>
    <row r="181" spans="11:13">
      <c r="K181" s="1">
        <v>4</v>
      </c>
      <c r="L181" s="1" t="s">
        <v>90</v>
      </c>
      <c r="M181" s="1">
        <v>0.88720758298268665</v>
      </c>
    </row>
    <row r="182" spans="11:13">
      <c r="K182" s="1">
        <v>4</v>
      </c>
      <c r="L182" s="1" t="s">
        <v>90</v>
      </c>
      <c r="M182" s="1">
        <v>0.96988074162114157</v>
      </c>
    </row>
    <row r="183" spans="11:13">
      <c r="K183" s="1">
        <v>4</v>
      </c>
      <c r="L183" s="1" t="s">
        <v>90</v>
      </c>
      <c r="M183" s="1">
        <v>0.94145120507465652</v>
      </c>
    </row>
    <row r="184" spans="11:13">
      <c r="K184" s="1">
        <v>4</v>
      </c>
      <c r="L184" s="1" t="s">
        <v>90</v>
      </c>
      <c r="M184" s="1">
        <v>1.0375529656086118</v>
      </c>
    </row>
    <row r="185" spans="11:13">
      <c r="K185" s="1">
        <v>4</v>
      </c>
      <c r="L185" s="1" t="s">
        <v>90</v>
      </c>
      <c r="M185" s="1">
        <v>1.3297381903827901</v>
      </c>
    </row>
    <row r="186" spans="11:13">
      <c r="K186" s="1">
        <v>4</v>
      </c>
      <c r="L186" s="1" t="s">
        <v>90</v>
      </c>
      <c r="M186" s="1">
        <v>1.189602692040898</v>
      </c>
    </row>
    <row r="187" spans="11:13">
      <c r="K187" s="1">
        <v>4</v>
      </c>
      <c r="L187" s="1" t="s">
        <v>90</v>
      </c>
      <c r="M187" s="1">
        <v>1.3950100866612016</v>
      </c>
    </row>
    <row r="188" spans="11:13">
      <c r="K188" s="1">
        <v>4</v>
      </c>
      <c r="L188" s="1" t="s">
        <v>90</v>
      </c>
      <c r="M188" s="1">
        <v>1.0557921581796599</v>
      </c>
    </row>
    <row r="189" spans="11:13">
      <c r="K189" s="1">
        <v>4</v>
      </c>
      <c r="L189" s="1" t="s">
        <v>90</v>
      </c>
      <c r="M189" s="1">
        <v>0.91420129407761586</v>
      </c>
    </row>
    <row r="190" spans="11:13">
      <c r="K190" s="1">
        <v>4</v>
      </c>
      <c r="L190" s="1" t="s">
        <v>90</v>
      </c>
      <c r="M190" s="1">
        <v>1.0255745214374352</v>
      </c>
    </row>
    <row r="191" spans="11:13">
      <c r="K191" s="1">
        <v>4</v>
      </c>
      <c r="L191" s="1" t="s">
        <v>90</v>
      </c>
      <c r="M191" s="1">
        <v>0.92453443712590333</v>
      </c>
    </row>
    <row r="192" spans="11:13">
      <c r="K192" s="1">
        <v>4</v>
      </c>
      <c r="L192" s="1" t="s">
        <v>90</v>
      </c>
      <c r="M192" s="1">
        <v>0.67427107669514563</v>
      </c>
    </row>
    <row r="193" spans="11:13">
      <c r="K193" s="1">
        <v>4</v>
      </c>
      <c r="L193" s="1" t="s">
        <v>90</v>
      </c>
      <c r="M193" s="1">
        <v>0.91948293763739264</v>
      </c>
    </row>
    <row r="194" spans="11:13">
      <c r="K194" s="1">
        <v>4</v>
      </c>
      <c r="L194" s="1" t="s">
        <v>90</v>
      </c>
      <c r="M194" s="1">
        <v>1.0682685144088246</v>
      </c>
    </row>
    <row r="195" spans="11:13">
      <c r="K195" s="1">
        <v>4</v>
      </c>
      <c r="L195" s="1" t="s">
        <v>90</v>
      </c>
      <c r="M195" s="1">
        <v>0.96656132165751663</v>
      </c>
    </row>
    <row r="196" spans="11:13">
      <c r="K196" s="1">
        <v>4</v>
      </c>
      <c r="L196" s="1" t="s">
        <v>90</v>
      </c>
      <c r="M196" s="1">
        <v>0.8965014768503029</v>
      </c>
    </row>
    <row r="197" spans="11:13">
      <c r="K197" s="1">
        <v>4</v>
      </c>
      <c r="L197" s="1" t="s">
        <v>90</v>
      </c>
      <c r="M197" s="1">
        <v>0.804368797558217</v>
      </c>
    </row>
    <row r="198" spans="11:13">
      <c r="K198" s="1">
        <v>4</v>
      </c>
      <c r="L198" s="1" t="s">
        <v>91</v>
      </c>
      <c r="M198" s="1">
        <v>1.4376230833519597</v>
      </c>
    </row>
    <row r="199" spans="11:13">
      <c r="K199" s="1">
        <v>4</v>
      </c>
      <c r="L199" s="1" t="s">
        <v>91</v>
      </c>
      <c r="M199" s="1">
        <v>2.2216108843471325</v>
      </c>
    </row>
    <row r="200" spans="11:13">
      <c r="K200" s="1">
        <v>4</v>
      </c>
      <c r="L200" s="1" t="s">
        <v>91</v>
      </c>
      <c r="M200" s="1">
        <v>1.648318870621972</v>
      </c>
    </row>
    <row r="201" spans="11:13">
      <c r="K201" s="1">
        <v>4</v>
      </c>
      <c r="L201" s="1" t="s">
        <v>91</v>
      </c>
      <c r="M201" s="1">
        <v>2.1721836532034926</v>
      </c>
    </row>
    <row r="202" spans="11:13">
      <c r="K202" s="1">
        <v>4</v>
      </c>
      <c r="L202" s="1" t="s">
        <v>91</v>
      </c>
      <c r="M202" s="1">
        <v>1.464104542405277</v>
      </c>
    </row>
    <row r="203" spans="11:13">
      <c r="K203" s="1">
        <v>4</v>
      </c>
      <c r="L203" s="1" t="s">
        <v>91</v>
      </c>
      <c r="M203" s="1">
        <v>2.1714340313388454</v>
      </c>
    </row>
    <row r="204" spans="11:13">
      <c r="K204" s="1">
        <v>4</v>
      </c>
      <c r="L204" s="1" t="s">
        <v>91</v>
      </c>
      <c r="M204" s="1">
        <v>1.3166666339136657</v>
      </c>
    </row>
    <row r="205" spans="11:13">
      <c r="K205" s="1">
        <v>4</v>
      </c>
      <c r="L205" s="1" t="s">
        <v>91</v>
      </c>
      <c r="M205" s="1">
        <v>2.1078231759078654</v>
      </c>
    </row>
    <row r="206" spans="11:13">
      <c r="K206" s="1">
        <v>4</v>
      </c>
      <c r="L206" s="1" t="s">
        <v>91</v>
      </c>
      <c r="M206" s="1">
        <v>1.7217208791813625</v>
      </c>
    </row>
    <row r="207" spans="11:13">
      <c r="K207" s="1">
        <v>4</v>
      </c>
      <c r="L207" s="1" t="s">
        <v>91</v>
      </c>
      <c r="M207" s="1">
        <v>1.6250912389525991</v>
      </c>
    </row>
    <row r="208" spans="11:13">
      <c r="K208" s="1">
        <v>4</v>
      </c>
      <c r="L208" s="1" t="s">
        <v>91</v>
      </c>
      <c r="M208" s="1">
        <v>1.6381469542860301</v>
      </c>
    </row>
    <row r="209" spans="11:13">
      <c r="K209" s="1">
        <v>4</v>
      </c>
      <c r="L209" s="1" t="s">
        <v>91</v>
      </c>
      <c r="M209" s="1">
        <v>1.9103869013820221</v>
      </c>
    </row>
    <row r="210" spans="11:13">
      <c r="K210" s="1">
        <v>4</v>
      </c>
      <c r="L210" s="1" t="s">
        <v>91</v>
      </c>
      <c r="M210" s="1">
        <v>2.3250827583521092</v>
      </c>
    </row>
    <row r="211" spans="11:13">
      <c r="K211" s="1">
        <v>4</v>
      </c>
      <c r="L211" s="1" t="s">
        <v>91</v>
      </c>
      <c r="M211" s="1">
        <v>1.7192328630565024</v>
      </c>
    </row>
    <row r="212" spans="11:13">
      <c r="K212" s="1">
        <v>4</v>
      </c>
      <c r="L212" s="1" t="s">
        <v>91</v>
      </c>
      <c r="M212" s="1">
        <v>1.5196725434380014</v>
      </c>
    </row>
    <row r="213" spans="11:13">
      <c r="K213" s="1">
        <v>4</v>
      </c>
      <c r="L213" s="1" t="s">
        <v>91</v>
      </c>
      <c r="M213" s="1">
        <v>1.6519094637278275</v>
      </c>
    </row>
    <row r="214" spans="11:13">
      <c r="K214" s="1">
        <v>4</v>
      </c>
      <c r="L214" s="1" t="s">
        <v>91</v>
      </c>
      <c r="M214" s="1">
        <v>1.9028555549867714</v>
      </c>
    </row>
    <row r="215" spans="11:13">
      <c r="K215" s="1">
        <v>4</v>
      </c>
      <c r="L215" s="1" t="s">
        <v>91</v>
      </c>
      <c r="M215" s="1">
        <v>2.0140863038236305</v>
      </c>
    </row>
    <row r="216" spans="11:13">
      <c r="K216" s="1">
        <v>4</v>
      </c>
      <c r="L216" s="1" t="s">
        <v>91</v>
      </c>
      <c r="M216" s="1">
        <v>1.6635216264994472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D4C1-1D32-0D41-8A8C-4CEC3754B779}">
  <dimension ref="A1:AA347"/>
  <sheetViews>
    <sheetView workbookViewId="0">
      <selection activeCell="B11" sqref="B11"/>
    </sheetView>
  </sheetViews>
  <sheetFormatPr baseColWidth="10" defaultRowHeight="16"/>
  <cols>
    <col min="1" max="1" width="17.5" style="1" customWidth="1"/>
    <col min="2" max="20" width="10.83203125" style="1"/>
    <col min="21" max="21" width="13.1640625" style="1" customWidth="1"/>
    <col min="22" max="16384" width="10.83203125" style="1"/>
  </cols>
  <sheetData>
    <row r="1" spans="3:27">
      <c r="E1" s="1" t="s">
        <v>102</v>
      </c>
      <c r="F1" s="1" t="s">
        <v>103</v>
      </c>
      <c r="G1" s="1" t="s">
        <v>104</v>
      </c>
      <c r="H1" s="1" t="s">
        <v>105</v>
      </c>
      <c r="L1" s="1" t="s">
        <v>102</v>
      </c>
      <c r="M1" s="1" t="s">
        <v>103</v>
      </c>
      <c r="N1" s="1" t="s">
        <v>104</v>
      </c>
      <c r="O1" s="1" t="s">
        <v>105</v>
      </c>
      <c r="S1" s="1" t="s">
        <v>102</v>
      </c>
      <c r="T1" s="1" t="s">
        <v>103</v>
      </c>
      <c r="U1" s="1" t="s">
        <v>106</v>
      </c>
      <c r="V1" s="1" t="s">
        <v>105</v>
      </c>
      <c r="Y1" s="1" t="s">
        <v>102</v>
      </c>
      <c r="Z1" s="1" t="s">
        <v>103</v>
      </c>
      <c r="AA1" s="1" t="s">
        <v>104</v>
      </c>
    </row>
    <row r="2" spans="3:27">
      <c r="C2" s="1">
        <v>1</v>
      </c>
      <c r="D2" s="16">
        <v>45431</v>
      </c>
      <c r="E2" s="1">
        <v>1.8873107461656062</v>
      </c>
      <c r="F2" s="1">
        <v>1.6368808331570164</v>
      </c>
      <c r="G2" s="1">
        <v>2.3446137584779354</v>
      </c>
      <c r="H2" s="1">
        <v>2.0191255150359755</v>
      </c>
      <c r="J2" s="1">
        <v>1</v>
      </c>
      <c r="K2" s="16">
        <v>45438</v>
      </c>
      <c r="L2" s="1">
        <v>1.8802106909180691</v>
      </c>
      <c r="M2" s="1">
        <v>1.3238954857001652</v>
      </c>
      <c r="N2" s="1">
        <v>2.246400341807306</v>
      </c>
      <c r="O2" s="1">
        <v>2.0615888387647399</v>
      </c>
      <c r="Q2" s="1">
        <v>1</v>
      </c>
      <c r="R2" s="16">
        <v>45564</v>
      </c>
      <c r="S2" s="1">
        <v>1.9073983341499263</v>
      </c>
      <c r="T2" s="1">
        <v>1.3616442119195373</v>
      </c>
      <c r="U2" s="1">
        <v>1.6396439933953499</v>
      </c>
      <c r="V2" s="1">
        <v>2.7045698177631317</v>
      </c>
      <c r="W2" s="1">
        <v>1</v>
      </c>
      <c r="X2" s="16">
        <v>45500</v>
      </c>
      <c r="Y2" s="1">
        <v>2.3563243088382753</v>
      </c>
      <c r="Z2" s="1">
        <v>1.6026614867215589</v>
      </c>
      <c r="AA2" s="1">
        <v>1.7790383510397694</v>
      </c>
    </row>
    <row r="3" spans="3:27">
      <c r="C3" s="1">
        <v>2</v>
      </c>
      <c r="E3" s="1">
        <v>1.7683058718748015</v>
      </c>
      <c r="F3" s="1">
        <v>1.6010482860986133</v>
      </c>
      <c r="G3" s="1">
        <v>1.9703291028309415</v>
      </c>
      <c r="H3" s="1">
        <v>2.08221259537049</v>
      </c>
      <c r="J3" s="1">
        <v>2</v>
      </c>
      <c r="L3" s="1">
        <v>1.8627386811333342</v>
      </c>
      <c r="M3" s="1">
        <v>1.3501950852214388</v>
      </c>
      <c r="N3" s="1">
        <v>2.0630019469457288</v>
      </c>
      <c r="O3" s="1">
        <v>2.3894172732926071</v>
      </c>
      <c r="Q3" s="1">
        <v>2</v>
      </c>
      <c r="S3" s="1">
        <v>1.56071532932032</v>
      </c>
      <c r="T3" s="1">
        <v>1.402626980779659</v>
      </c>
      <c r="U3" s="1">
        <v>1.5471366464722218</v>
      </c>
      <c r="V3" s="1">
        <v>3.063838872678101</v>
      </c>
      <c r="W3" s="1">
        <v>2</v>
      </c>
      <c r="Y3" s="1">
        <v>3.0665457755720453</v>
      </c>
      <c r="Z3" s="1">
        <v>1.4824625181768039</v>
      </c>
      <c r="AA3" s="1">
        <v>2.0487371831861152</v>
      </c>
    </row>
    <row r="4" spans="3:27">
      <c r="C4" s="1">
        <v>3</v>
      </c>
      <c r="E4" s="1">
        <v>1.7867892783885315</v>
      </c>
      <c r="F4" s="1">
        <v>1.6635719689154802</v>
      </c>
      <c r="G4" s="1">
        <v>1.6211851537368756</v>
      </c>
      <c r="H4" s="1">
        <v>1.9921987694662782</v>
      </c>
      <c r="J4" s="1">
        <v>3</v>
      </c>
      <c r="L4" s="1">
        <v>1.6970388968092756</v>
      </c>
      <c r="M4" s="1">
        <v>1.3678655721644128</v>
      </c>
      <c r="N4" s="1">
        <v>2.2628586793684939</v>
      </c>
      <c r="O4" s="1">
        <v>2.2191491589306902</v>
      </c>
      <c r="Q4" s="1">
        <v>3</v>
      </c>
      <c r="S4" s="1">
        <v>1.9033615172735123</v>
      </c>
      <c r="T4" s="1">
        <v>1.2289560509284718</v>
      </c>
      <c r="U4" s="1">
        <v>1.881996563884619</v>
      </c>
      <c r="V4" s="1">
        <v>2.6291413583655441</v>
      </c>
      <c r="W4" s="1">
        <v>3</v>
      </c>
      <c r="Y4" s="1">
        <v>1.7572355415885246</v>
      </c>
      <c r="Z4" s="1">
        <v>1.6660897179149738</v>
      </c>
      <c r="AA4" s="1">
        <v>2.3531938624785216</v>
      </c>
    </row>
    <row r="5" spans="3:27">
      <c r="C5" s="1">
        <v>4</v>
      </c>
      <c r="E5" s="1">
        <v>2.4262581102448064</v>
      </c>
      <c r="F5" s="1">
        <v>1.3320626197341177</v>
      </c>
      <c r="G5" s="1">
        <v>1.802435580656548</v>
      </c>
      <c r="H5" s="1">
        <v>1.8582128397917874</v>
      </c>
      <c r="J5" s="1">
        <v>4</v>
      </c>
      <c r="L5" s="1">
        <v>1.9428501525531061</v>
      </c>
      <c r="M5" s="1">
        <v>1.2128507199362586</v>
      </c>
      <c r="N5" s="1">
        <v>1.650289750641917</v>
      </c>
      <c r="O5" s="1">
        <v>1.7327478206399747</v>
      </c>
      <c r="Q5" s="1">
        <v>4</v>
      </c>
      <c r="S5" s="1">
        <v>1.6980172091283201</v>
      </c>
      <c r="T5" s="1">
        <v>1.4619446611712292</v>
      </c>
      <c r="U5" s="1">
        <v>1.5042198133323119</v>
      </c>
      <c r="V5" s="1">
        <v>2.5415872801767017</v>
      </c>
      <c r="W5" s="1">
        <v>4</v>
      </c>
      <c r="Y5" s="1">
        <v>2.0120637520473728</v>
      </c>
      <c r="Z5" s="1">
        <v>2.1225179060152564</v>
      </c>
      <c r="AA5" s="1">
        <v>1.7097972972972972</v>
      </c>
    </row>
    <row r="6" spans="3:27">
      <c r="C6" s="1">
        <v>5</v>
      </c>
      <c r="E6" s="1">
        <v>1.7963410348765705</v>
      </c>
      <c r="F6" s="1">
        <v>1.9212831585441086</v>
      </c>
      <c r="G6" s="1">
        <v>2.2526135852451641</v>
      </c>
      <c r="H6" s="1">
        <v>1.5356923906912872</v>
      </c>
      <c r="J6" s="1">
        <v>5</v>
      </c>
      <c r="L6" s="1">
        <v>1.5022174935603092</v>
      </c>
      <c r="M6" s="1">
        <v>1.2532230065964587</v>
      </c>
      <c r="N6" s="1">
        <v>2.0768075415481175</v>
      </c>
      <c r="O6" s="1">
        <v>1.7149035550557912</v>
      </c>
      <c r="Q6" s="1">
        <v>5</v>
      </c>
      <c r="S6" s="1">
        <v>1.6204036607288774</v>
      </c>
      <c r="T6" s="1">
        <v>1.4925104133290612</v>
      </c>
      <c r="U6" s="1">
        <v>1.4223149562262041</v>
      </c>
      <c r="V6" s="1">
        <v>2.1531638806198004</v>
      </c>
      <c r="W6" s="1">
        <v>5</v>
      </c>
      <c r="Y6" s="1">
        <v>2.5013838239124775</v>
      </c>
      <c r="Z6" s="1">
        <v>1.493785337978758</v>
      </c>
      <c r="AA6" s="1">
        <v>1.6373645502415248</v>
      </c>
    </row>
    <row r="7" spans="3:27">
      <c r="C7" s="1">
        <v>6</v>
      </c>
      <c r="E7" s="1">
        <v>2.1246492156231311</v>
      </c>
      <c r="F7" s="1">
        <v>1.5248627972725761</v>
      </c>
      <c r="G7" s="1">
        <v>2.0492051209904334</v>
      </c>
      <c r="H7" s="1">
        <v>2.2575346328739117</v>
      </c>
      <c r="J7" s="1">
        <v>6</v>
      </c>
      <c r="L7" s="1">
        <v>1.6475389746704603</v>
      </c>
      <c r="M7" s="1">
        <v>1.1829525735822364</v>
      </c>
      <c r="N7" s="1">
        <v>1.7470181073149122</v>
      </c>
      <c r="O7" s="1">
        <v>1.9822808998523409</v>
      </c>
      <c r="Q7" s="1">
        <v>6</v>
      </c>
      <c r="S7" s="1">
        <v>1.788980498786656</v>
      </c>
      <c r="T7" s="1">
        <v>1.2269855243656462</v>
      </c>
      <c r="U7" s="1">
        <v>1.8315460697553358</v>
      </c>
      <c r="V7" s="1">
        <v>2.245305737251456</v>
      </c>
      <c r="W7" s="1">
        <v>6</v>
      </c>
      <c r="Y7" s="1">
        <v>2.8987853351986321</v>
      </c>
      <c r="Z7" s="1">
        <v>1.541446633875494</v>
      </c>
      <c r="AA7" s="1">
        <v>1.7719510240317629</v>
      </c>
    </row>
    <row r="8" spans="3:27">
      <c r="C8" s="1">
        <v>7</v>
      </c>
      <c r="E8" s="1">
        <v>1.8097441860465118</v>
      </c>
      <c r="F8" s="1">
        <v>1.3864173502015851</v>
      </c>
      <c r="G8" s="1">
        <v>2.0527632476688651</v>
      </c>
      <c r="H8" s="1">
        <v>1.8576111183951749</v>
      </c>
      <c r="J8" s="1">
        <v>7</v>
      </c>
      <c r="L8" s="1">
        <v>1.8176718666830445</v>
      </c>
      <c r="M8" s="1">
        <v>1.3786094453676274</v>
      </c>
      <c r="N8" s="1">
        <v>1.7497403432415053</v>
      </c>
      <c r="O8" s="1">
        <v>2.6596240170103616</v>
      </c>
      <c r="Q8" s="1">
        <v>7</v>
      </c>
      <c r="S8" s="1">
        <v>1.9705692017669736</v>
      </c>
      <c r="T8" s="1">
        <v>1.873376250143695</v>
      </c>
      <c r="U8" s="1">
        <v>2.0720871529161689</v>
      </c>
      <c r="V8" s="1">
        <v>2.2886543995814073</v>
      </c>
      <c r="W8" s="1">
        <v>7</v>
      </c>
      <c r="Y8" s="1">
        <v>2.4601356648600743</v>
      </c>
      <c r="Z8" s="1">
        <v>1.7527198364008181</v>
      </c>
      <c r="AA8" s="1">
        <v>2.0254116719020723</v>
      </c>
    </row>
    <row r="9" spans="3:27">
      <c r="C9" s="1">
        <v>8</v>
      </c>
      <c r="E9" s="1">
        <v>2.6099950862791572</v>
      </c>
      <c r="F9" s="1">
        <v>1.639216379784642</v>
      </c>
      <c r="G9" s="1">
        <v>2.2045801780257741</v>
      </c>
      <c r="H9" s="1">
        <v>1.7378142009663018</v>
      </c>
      <c r="J9" s="1">
        <v>8</v>
      </c>
      <c r="L9" s="1">
        <v>1.9080085741587254</v>
      </c>
      <c r="M9" s="1">
        <v>1.3558451759298318</v>
      </c>
      <c r="N9" s="1">
        <v>1.9266447708699699</v>
      </c>
      <c r="O9" s="1">
        <v>2.5087048058625854</v>
      </c>
      <c r="Q9" s="1">
        <v>8</v>
      </c>
      <c r="S9" s="1">
        <v>1.7079007521485399</v>
      </c>
      <c r="T9" s="1">
        <v>1.5383742112627714</v>
      </c>
      <c r="U9" s="1">
        <v>1.7582148940873565</v>
      </c>
      <c r="V9" s="1">
        <v>2.5802928672649981</v>
      </c>
      <c r="W9" s="1">
        <v>8</v>
      </c>
      <c r="Y9" s="1">
        <v>2.1580172259463328</v>
      </c>
      <c r="Z9" s="1">
        <v>1.2641858160893258</v>
      </c>
      <c r="AA9" s="1">
        <v>2.5611770539560537</v>
      </c>
    </row>
    <row r="10" spans="3:27">
      <c r="C10" s="1">
        <v>9</v>
      </c>
      <c r="E10" s="1">
        <v>2.0080450204097806</v>
      </c>
      <c r="F10" s="1">
        <v>1.5257572576489224</v>
      </c>
      <c r="G10" s="1">
        <v>2.2683351262418525</v>
      </c>
      <c r="H10" s="1">
        <v>1.6810740877646932</v>
      </c>
      <c r="J10" s="1">
        <v>9</v>
      </c>
      <c r="L10" s="1">
        <v>1.6693623197895862</v>
      </c>
      <c r="M10" s="1">
        <v>1.6056477310185693</v>
      </c>
      <c r="N10" s="1">
        <v>1.7731515222757732</v>
      </c>
      <c r="O10" s="1">
        <v>1.8368400263331139</v>
      </c>
      <c r="Q10" s="1">
        <v>9</v>
      </c>
      <c r="S10" s="1">
        <v>1.7465482946235302</v>
      </c>
      <c r="T10" s="1">
        <v>1.4978090890008395</v>
      </c>
      <c r="U10" s="1">
        <v>1.5525963830900738</v>
      </c>
      <c r="V10" s="1">
        <v>2.5307944221424044</v>
      </c>
      <c r="W10" s="1">
        <v>9</v>
      </c>
      <c r="Y10" s="1">
        <v>2.2493374752101651</v>
      </c>
      <c r="Z10" s="1">
        <v>1.5580456683430171</v>
      </c>
      <c r="AA10" s="1">
        <v>1.9713456159552472</v>
      </c>
    </row>
    <row r="11" spans="3:27">
      <c r="C11" s="1">
        <v>10</v>
      </c>
      <c r="E11" s="1">
        <v>2.3792807300053678</v>
      </c>
      <c r="F11" s="1">
        <v>1.4813695064571026</v>
      </c>
      <c r="G11" s="1">
        <v>2.5587231700605395</v>
      </c>
      <c r="H11" s="1">
        <v>2.3492201619921009</v>
      </c>
      <c r="J11" s="1">
        <v>10</v>
      </c>
      <c r="L11" s="1">
        <v>1.5417411207260023</v>
      </c>
      <c r="M11" s="1">
        <v>1.5645616961739226</v>
      </c>
      <c r="N11" s="1">
        <v>2.0468458508947696</v>
      </c>
      <c r="O11" s="1">
        <v>2.1580630494089119</v>
      </c>
      <c r="Q11" s="1">
        <v>10</v>
      </c>
      <c r="S11" s="1">
        <v>1.7522324592487599</v>
      </c>
      <c r="T11" s="1">
        <v>1.4361460145236038</v>
      </c>
      <c r="U11" s="1">
        <v>1.7198602709380588</v>
      </c>
      <c r="V11" s="1">
        <v>2.4731537762872908</v>
      </c>
      <c r="W11" s="1">
        <v>10</v>
      </c>
      <c r="Y11" s="1">
        <v>1.8206689431028096</v>
      </c>
      <c r="Z11" s="1">
        <v>1.757183055454528</v>
      </c>
      <c r="AA11" s="1">
        <v>2.0041564330247494</v>
      </c>
    </row>
    <row r="12" spans="3:27">
      <c r="C12" s="1">
        <v>11</v>
      </c>
      <c r="E12" s="1">
        <v>2.2249693100908425</v>
      </c>
      <c r="F12" s="1">
        <v>1.7719935245143383</v>
      </c>
      <c r="G12" s="1">
        <v>2.1721412400206539</v>
      </c>
      <c r="H12" s="1">
        <v>1.6826855315227409</v>
      </c>
      <c r="J12" s="1">
        <v>11</v>
      </c>
      <c r="L12" s="1">
        <v>1.5941191643022956</v>
      </c>
      <c r="M12" s="1">
        <v>1.4316467086592373</v>
      </c>
      <c r="N12" s="1">
        <v>2.1700332431823304</v>
      </c>
      <c r="O12" s="1">
        <v>1.9067017887772604</v>
      </c>
      <c r="Q12" s="1">
        <v>11</v>
      </c>
      <c r="S12" s="1">
        <v>1.7245718360727391</v>
      </c>
      <c r="T12" s="1">
        <v>1.5536081762309233</v>
      </c>
      <c r="U12" s="1">
        <v>1.6888055559316066</v>
      </c>
      <c r="V12" s="1">
        <v>2.3223961878829136</v>
      </c>
      <c r="W12" s="1">
        <v>11</v>
      </c>
      <c r="Y12" s="1">
        <v>1.7920580586955368</v>
      </c>
      <c r="Z12" s="1">
        <v>1.5459938401784223</v>
      </c>
      <c r="AA12" s="1">
        <v>2.0945391525783403</v>
      </c>
    </row>
    <row r="13" spans="3:27">
      <c r="C13" s="1">
        <v>12</v>
      </c>
      <c r="E13" s="1">
        <v>1.9282979055954985</v>
      </c>
      <c r="F13" s="1">
        <v>1.7236973773009707</v>
      </c>
      <c r="G13" s="1">
        <v>1.7223304723103432</v>
      </c>
      <c r="H13" s="1">
        <v>1.9886005256241788</v>
      </c>
      <c r="J13" s="1">
        <v>12</v>
      </c>
      <c r="L13" s="1">
        <v>1.6446246620919109</v>
      </c>
      <c r="M13" s="1">
        <v>1.3962085842842431</v>
      </c>
      <c r="N13" s="1">
        <v>2.0927057269505793</v>
      </c>
      <c r="O13" s="1">
        <v>1.9805919674387982</v>
      </c>
      <c r="Q13" s="1">
        <v>12</v>
      </c>
      <c r="S13" s="1">
        <v>1.6233067267247376</v>
      </c>
      <c r="T13" s="1">
        <v>1.547782493519811</v>
      </c>
      <c r="U13" s="1">
        <v>1.4754593764005379</v>
      </c>
      <c r="V13" s="1">
        <v>2.2103068683379568</v>
      </c>
      <c r="W13" s="1">
        <v>12</v>
      </c>
      <c r="Y13" s="1">
        <v>2.0162973472473724</v>
      </c>
      <c r="Z13" s="1">
        <v>1.8137130925773439</v>
      </c>
      <c r="AA13" s="1">
        <v>1.5371370351502802</v>
      </c>
    </row>
    <row r="14" spans="3:27">
      <c r="C14" s="1">
        <v>13</v>
      </c>
      <c r="E14" s="1">
        <v>1.8459250317935896</v>
      </c>
      <c r="F14" s="1">
        <v>1.3580346940895398</v>
      </c>
      <c r="G14" s="1">
        <v>2.2538248157791734</v>
      </c>
      <c r="H14" s="1">
        <v>2.0924544338464446</v>
      </c>
      <c r="J14" s="1">
        <v>13</v>
      </c>
      <c r="L14" s="1">
        <v>1.7120545441765656</v>
      </c>
      <c r="M14" s="1">
        <v>1.2972936345525756</v>
      </c>
      <c r="N14" s="1">
        <v>2.0141622149103604</v>
      </c>
      <c r="O14" s="1">
        <v>2.1260706113108863</v>
      </c>
      <c r="Q14" s="1">
        <v>13</v>
      </c>
      <c r="S14" s="1">
        <v>1.5673679525579496</v>
      </c>
      <c r="T14" s="1">
        <v>1.2060431302256711</v>
      </c>
      <c r="U14" s="1">
        <v>1.8592075991865813</v>
      </c>
      <c r="V14" s="1">
        <v>2.2030346820809248</v>
      </c>
      <c r="W14" s="1">
        <v>13</v>
      </c>
      <c r="Y14" s="1">
        <v>2.0374671340929011</v>
      </c>
      <c r="Z14" s="1">
        <v>1.6864612924626192</v>
      </c>
      <c r="AA14" s="1">
        <v>1.6603384397088576</v>
      </c>
    </row>
    <row r="15" spans="3:27">
      <c r="C15" s="1">
        <v>14</v>
      </c>
      <c r="E15" s="1">
        <v>1.9024037631624375</v>
      </c>
      <c r="F15" s="1">
        <v>1.5055439265507453</v>
      </c>
      <c r="G15" s="1">
        <v>2.3483131515897169</v>
      </c>
      <c r="H15" s="1">
        <v>2.1315459247696875</v>
      </c>
      <c r="J15" s="1">
        <v>14</v>
      </c>
      <c r="L15" s="1">
        <v>1.4220976217563248</v>
      </c>
      <c r="M15" s="1">
        <v>1.4365083576545505</v>
      </c>
      <c r="N15" s="1">
        <v>1.9951630651656045</v>
      </c>
      <c r="O15" s="1">
        <v>2.8516014667802092</v>
      </c>
      <c r="Q15" s="1">
        <v>14</v>
      </c>
      <c r="S15" s="1">
        <v>1.7710798402448584</v>
      </c>
      <c r="T15" s="1">
        <v>1.1161216183864018</v>
      </c>
      <c r="U15" s="1">
        <v>1.9520276607360332</v>
      </c>
      <c r="V15" s="1">
        <v>1.6216072252932614</v>
      </c>
      <c r="W15" s="1">
        <v>14</v>
      </c>
      <c r="Y15" s="1">
        <v>1.8791033110700583</v>
      </c>
      <c r="Z15" s="1">
        <v>1.8480681800180587</v>
      </c>
      <c r="AA15" s="1">
        <v>2.0864940930065123</v>
      </c>
    </row>
    <row r="16" spans="3:27">
      <c r="C16" s="1">
        <v>15</v>
      </c>
      <c r="E16" s="1">
        <v>2.1788049297218488</v>
      </c>
      <c r="F16" s="1">
        <v>1.3577261555537938</v>
      </c>
      <c r="G16" s="1">
        <v>1.9473302511105064</v>
      </c>
      <c r="H16" s="1">
        <v>2.3473518962240769</v>
      </c>
      <c r="J16" s="1">
        <v>15</v>
      </c>
      <c r="L16" s="1">
        <v>2.0021184096118883</v>
      </c>
      <c r="M16" s="1">
        <v>1.6098718557190317</v>
      </c>
      <c r="N16" s="1">
        <v>2.5887729585237564</v>
      </c>
      <c r="O16" s="1">
        <v>2.4385143471796003</v>
      </c>
      <c r="Q16" s="1">
        <v>15</v>
      </c>
      <c r="S16" s="1">
        <v>1.7822623719839297</v>
      </c>
      <c r="T16" s="1">
        <v>1.6265412392343819</v>
      </c>
      <c r="U16" s="1">
        <v>1.5241454150841018</v>
      </c>
      <c r="V16" s="1">
        <v>2.1540149408730023</v>
      </c>
      <c r="W16" s="1">
        <v>15</v>
      </c>
      <c r="Y16" s="1">
        <v>2.0402155517947804</v>
      </c>
      <c r="Z16" s="1">
        <v>1.649406332453826</v>
      </c>
      <c r="AA16" s="1">
        <v>1.983394093739643</v>
      </c>
    </row>
    <row r="17" spans="1:27">
      <c r="J17" s="1">
        <v>16</v>
      </c>
      <c r="L17" s="1">
        <v>2.1685172752156174</v>
      </c>
      <c r="M17" s="1">
        <v>1.6801456737410525</v>
      </c>
      <c r="N17" s="1">
        <v>1.9547130443029721</v>
      </c>
      <c r="O17" s="1">
        <v>2.4508691025186238</v>
      </c>
      <c r="Q17" s="1">
        <v>16</v>
      </c>
      <c r="S17" s="1">
        <v>1.8483101968838374</v>
      </c>
      <c r="T17" s="1">
        <v>1.4566852514201558</v>
      </c>
      <c r="U17" s="1">
        <v>2.086545464931949</v>
      </c>
      <c r="V17" s="1">
        <v>2.3021174205967276</v>
      </c>
      <c r="W17" s="1">
        <v>16</v>
      </c>
      <c r="Y17" s="1">
        <v>1.8111713213839098</v>
      </c>
      <c r="Z17" s="1">
        <v>1.4696848929273607</v>
      </c>
    </row>
    <row r="18" spans="1:27">
      <c r="D18" s="1" t="s">
        <v>107</v>
      </c>
      <c r="E18" s="1">
        <f>AVERAGE(E2:E16)</f>
        <v>2.0451413480185656</v>
      </c>
      <c r="F18" s="1">
        <f t="shared" ref="F18:H18" si="0">AVERAGE(F2:F16)</f>
        <v>1.5619643890549038</v>
      </c>
      <c r="G18" s="1">
        <f t="shared" si="0"/>
        <v>2.1045815969830213</v>
      </c>
      <c r="H18" s="1">
        <f t="shared" si="0"/>
        <v>1.9742223082890082</v>
      </c>
      <c r="J18" s="1">
        <v>17</v>
      </c>
      <c r="L18" s="1">
        <v>2.1740866514908386</v>
      </c>
      <c r="M18" s="1">
        <v>1.8408079882391124</v>
      </c>
      <c r="N18" s="1">
        <v>2.2546988767850089</v>
      </c>
      <c r="O18" s="1">
        <v>2.0320645905420993</v>
      </c>
      <c r="Q18" s="1">
        <v>17</v>
      </c>
      <c r="S18" s="1">
        <v>1.5961708857210151</v>
      </c>
      <c r="T18" s="1">
        <v>1.5345719074278785</v>
      </c>
      <c r="U18" s="1">
        <v>1.8328543829992756</v>
      </c>
      <c r="V18" s="1">
        <v>2.2827572044630022</v>
      </c>
      <c r="W18" s="1">
        <v>17</v>
      </c>
      <c r="Y18" s="1">
        <v>1.7355565143564975</v>
      </c>
      <c r="Z18" s="1">
        <v>1.9647262799178937</v>
      </c>
    </row>
    <row r="19" spans="1:27">
      <c r="J19" s="1">
        <v>18</v>
      </c>
      <c r="L19" s="1">
        <v>2.0960719814241489</v>
      </c>
      <c r="M19" s="1">
        <v>1.73186455772172</v>
      </c>
      <c r="N19" s="1">
        <v>2.1565498884972305</v>
      </c>
      <c r="O19" s="1">
        <v>2.7020088355422187</v>
      </c>
      <c r="Q19" s="1">
        <v>18</v>
      </c>
      <c r="S19" s="1">
        <v>1.6452421187576478</v>
      </c>
      <c r="T19" s="1">
        <v>1.3419393866069809</v>
      </c>
      <c r="U19" s="1">
        <v>1.6138273770371994</v>
      </c>
      <c r="V19" s="1">
        <v>2.2421606464451549</v>
      </c>
      <c r="W19" s="1">
        <v>18</v>
      </c>
      <c r="Y19" s="1">
        <v>1.8218403992886236</v>
      </c>
      <c r="Z19" s="1">
        <v>2.19578212424083</v>
      </c>
    </row>
    <row r="20" spans="1:27">
      <c r="A20" s="17" t="s">
        <v>108</v>
      </c>
      <c r="C20" s="18"/>
      <c r="D20" s="18"/>
      <c r="E20" s="18" t="s">
        <v>102</v>
      </c>
      <c r="F20" s="18" t="s">
        <v>103</v>
      </c>
      <c r="G20" s="18" t="s">
        <v>104</v>
      </c>
      <c r="H20" s="18" t="s">
        <v>105</v>
      </c>
      <c r="J20" s="1">
        <v>19</v>
      </c>
      <c r="L20" s="1">
        <v>2.2993801692540923</v>
      </c>
      <c r="M20" s="1">
        <v>1.7582419344493618</v>
      </c>
      <c r="N20" s="1">
        <v>1.7784696531262592</v>
      </c>
      <c r="O20" s="1">
        <v>2.0338874030942145</v>
      </c>
      <c r="Q20" s="1">
        <v>19</v>
      </c>
      <c r="S20" s="1">
        <v>1.7944686711039706</v>
      </c>
      <c r="T20" s="1">
        <v>1.3227887978795054</v>
      </c>
      <c r="U20" s="1">
        <v>1.9531925420551013</v>
      </c>
      <c r="V20" s="1">
        <v>1.7746462060824699</v>
      </c>
      <c r="W20" s="1">
        <v>19</v>
      </c>
      <c r="Y20" s="1">
        <v>1.8587429192653202</v>
      </c>
      <c r="Z20" s="1">
        <v>1.283375653108062</v>
      </c>
    </row>
    <row r="21" spans="1:27">
      <c r="C21" s="18">
        <v>1</v>
      </c>
      <c r="D21" s="18"/>
      <c r="E21" s="18">
        <f>E2/$E$18</f>
        <v>0.92282655572639338</v>
      </c>
      <c r="F21" s="18">
        <f>F2/$E$18</f>
        <v>0.80037540424426301</v>
      </c>
      <c r="G21" s="18">
        <f>G2/$E$18</f>
        <v>1.1464311553573123</v>
      </c>
      <c r="H21" s="18">
        <f>H2/$E$18</f>
        <v>0.987279200526753</v>
      </c>
      <c r="J21" s="1">
        <v>20</v>
      </c>
      <c r="L21" s="1">
        <v>2.1111277716342101</v>
      </c>
      <c r="M21" s="1">
        <v>1.5536747470551582</v>
      </c>
      <c r="N21" s="1">
        <v>2.2956506184900309</v>
      </c>
      <c r="O21" s="1">
        <v>3.1023388089477479</v>
      </c>
      <c r="Q21" s="1">
        <v>20</v>
      </c>
      <c r="S21" s="1">
        <v>1.5195004642967689</v>
      </c>
      <c r="T21" s="1">
        <v>1.5777917892671991</v>
      </c>
      <c r="U21" s="1">
        <v>1.5156192236598893</v>
      </c>
      <c r="V21" s="1">
        <v>1.8529215250986055</v>
      </c>
      <c r="W21" s="1">
        <v>20</v>
      </c>
      <c r="Y21" s="1">
        <v>1.6609172174409208</v>
      </c>
      <c r="Z21" s="1">
        <v>1.3585631725508307</v>
      </c>
    </row>
    <row r="22" spans="1:27">
      <c r="C22" s="18">
        <v>2</v>
      </c>
      <c r="D22" s="18"/>
      <c r="E22" s="18">
        <f t="shared" ref="E22:H35" si="1">E3/$E$18</f>
        <v>0.8646374851244506</v>
      </c>
      <c r="F22" s="18">
        <f t="shared" si="1"/>
        <v>0.78285458736130309</v>
      </c>
      <c r="G22" s="18">
        <f t="shared" si="1"/>
        <v>0.96341952341821957</v>
      </c>
      <c r="H22" s="18">
        <f t="shared" si="1"/>
        <v>1.0181264964340195</v>
      </c>
      <c r="J22" s="1">
        <v>21</v>
      </c>
      <c r="L22" s="1">
        <v>1.9935747453295418</v>
      </c>
      <c r="M22" s="1">
        <v>1.7748876951591117</v>
      </c>
      <c r="N22" s="1">
        <v>2.144005997410209</v>
      </c>
      <c r="O22" s="1">
        <v>2.5232350741259277</v>
      </c>
      <c r="Q22" s="1">
        <v>21</v>
      </c>
      <c r="S22" s="1">
        <v>1.7819258361963641</v>
      </c>
      <c r="T22" s="1">
        <v>1.4431285150871624</v>
      </c>
      <c r="U22" s="1">
        <v>2.0606273795729182</v>
      </c>
      <c r="V22" s="1">
        <v>1.7680367265671566</v>
      </c>
      <c r="W22" s="1">
        <v>21</v>
      </c>
      <c r="Y22" s="1">
        <v>1.7532369057327211</v>
      </c>
      <c r="Z22" s="1">
        <v>2.1460331204675831</v>
      </c>
    </row>
    <row r="23" spans="1:27">
      <c r="C23" s="18">
        <v>3</v>
      </c>
      <c r="D23" s="18"/>
      <c r="E23" s="18">
        <f t="shared" si="1"/>
        <v>0.87367520104156204</v>
      </c>
      <c r="F23" s="18">
        <f t="shared" si="1"/>
        <v>0.8134264023008636</v>
      </c>
      <c r="G23" s="18">
        <f t="shared" si="1"/>
        <v>0.79270078584424497</v>
      </c>
      <c r="H23" s="18">
        <f t="shared" si="1"/>
        <v>0.9741129978113342</v>
      </c>
      <c r="J23" s="1">
        <v>22</v>
      </c>
      <c r="L23" s="1">
        <v>2.2729093112715399</v>
      </c>
      <c r="M23" s="1">
        <v>2.0239488388192051</v>
      </c>
      <c r="Q23" s="1">
        <v>22</v>
      </c>
      <c r="S23" s="1">
        <v>1.7240261311396079</v>
      </c>
      <c r="T23" s="1">
        <v>1.4409516458343707</v>
      </c>
      <c r="U23" s="1">
        <v>1.6938402694525319</v>
      </c>
      <c r="W23" s="1">
        <v>22</v>
      </c>
      <c r="Y23" s="1">
        <v>1.7870113837010666</v>
      </c>
      <c r="Z23" s="1">
        <v>1.5894972563633565</v>
      </c>
    </row>
    <row r="24" spans="1:27">
      <c r="C24" s="18">
        <v>4</v>
      </c>
      <c r="D24" s="18"/>
      <c r="E24" s="18">
        <f t="shared" si="1"/>
        <v>1.1863522844499161</v>
      </c>
      <c r="F24" s="18">
        <f t="shared" si="1"/>
        <v>0.65133034497820208</v>
      </c>
      <c r="G24" s="18">
        <f t="shared" si="1"/>
        <v>0.88132567580369781</v>
      </c>
      <c r="H24" s="18">
        <f t="shared" si="1"/>
        <v>0.9085987340640862</v>
      </c>
    </row>
    <row r="25" spans="1:27" ht="23">
      <c r="C25" s="18">
        <v>5</v>
      </c>
      <c r="D25" s="18"/>
      <c r="E25" s="18">
        <f t="shared" si="1"/>
        <v>0.87834566379333867</v>
      </c>
      <c r="F25" s="18">
        <f t="shared" si="1"/>
        <v>0.9394378341651265</v>
      </c>
      <c r="G25" s="18">
        <f t="shared" si="1"/>
        <v>1.1014464048793535</v>
      </c>
      <c r="H25" s="18">
        <f t="shared" si="1"/>
        <v>0.75089792310890502</v>
      </c>
      <c r="K25" s="1" t="s">
        <v>107</v>
      </c>
      <c r="L25" s="19">
        <f>AVERAGE(L2:L23)</f>
        <v>1.8618209581164038</v>
      </c>
      <c r="M25" s="19">
        <f t="shared" ref="M25:O25" si="2">AVERAGE(M2:M23)</f>
        <v>1.5059430485338765</v>
      </c>
      <c r="N25" s="19">
        <f t="shared" si="2"/>
        <v>2.0470325782025158</v>
      </c>
      <c r="O25" s="19">
        <f t="shared" si="2"/>
        <v>2.2576763543527951</v>
      </c>
      <c r="R25" s="1" t="s">
        <v>107</v>
      </c>
      <c r="S25" s="1">
        <f>AVERAGE(S2:S23)</f>
        <v>1.7288345585844929</v>
      </c>
      <c r="T25" s="1">
        <f t="shared" ref="T25:V25" si="3">AVERAGE(T2:T23)</f>
        <v>1.4403785162974978</v>
      </c>
      <c r="U25" s="1">
        <f t="shared" si="3"/>
        <v>1.7357167723247919</v>
      </c>
      <c r="V25" s="1">
        <f t="shared" si="3"/>
        <v>2.2830715259929533</v>
      </c>
      <c r="X25" s="1" t="s">
        <v>109</v>
      </c>
      <c r="Y25" s="1">
        <f>AVERAGE(Y2:Y23)</f>
        <v>2.0670052686521099</v>
      </c>
      <c r="Z25" s="1">
        <f t="shared" ref="Z25:AA25" si="4">AVERAGE(Z2:Z23)</f>
        <v>1.6723819642834874</v>
      </c>
      <c r="AA25" s="1">
        <f t="shared" si="4"/>
        <v>1.9482717238197831</v>
      </c>
    </row>
    <row r="26" spans="1:27">
      <c r="C26" s="18">
        <v>6</v>
      </c>
      <c r="D26" s="18"/>
      <c r="E26" s="18">
        <f t="shared" si="1"/>
        <v>1.0388764657668266</v>
      </c>
      <c r="F26" s="18">
        <f t="shared" si="1"/>
        <v>0.74560264440887614</v>
      </c>
      <c r="G26" s="18">
        <f t="shared" si="1"/>
        <v>1.0019870377056359</v>
      </c>
      <c r="H26" s="18">
        <f t="shared" si="1"/>
        <v>1.1038526188232041</v>
      </c>
    </row>
    <row r="27" spans="1:27">
      <c r="C27" s="18">
        <v>7</v>
      </c>
      <c r="D27" s="18"/>
      <c r="E27" s="18">
        <f t="shared" si="1"/>
        <v>0.88489931896388563</v>
      </c>
      <c r="F27" s="18">
        <f t="shared" si="1"/>
        <v>0.67790783827475543</v>
      </c>
      <c r="G27" s="18">
        <f t="shared" si="1"/>
        <v>1.0037268326992088</v>
      </c>
      <c r="H27" s="18">
        <f t="shared" si="1"/>
        <v>0.90830451410848478</v>
      </c>
      <c r="J27" s="18"/>
      <c r="K27" s="18"/>
      <c r="L27" s="18" t="s">
        <v>102</v>
      </c>
      <c r="M27" s="18" t="s">
        <v>103</v>
      </c>
      <c r="N27" s="18" t="s">
        <v>104</v>
      </c>
      <c r="O27" s="18" t="s">
        <v>105</v>
      </c>
      <c r="Q27" s="18"/>
      <c r="R27" s="18"/>
      <c r="S27" s="18" t="s">
        <v>102</v>
      </c>
      <c r="T27" s="18" t="s">
        <v>103</v>
      </c>
      <c r="U27" s="18" t="s">
        <v>104</v>
      </c>
      <c r="V27" s="18" t="s">
        <v>105</v>
      </c>
      <c r="W27" s="18"/>
      <c r="X27" s="18"/>
      <c r="Y27" s="18" t="s">
        <v>102</v>
      </c>
      <c r="Z27" s="18" t="s">
        <v>103</v>
      </c>
      <c r="AA27" s="18" t="s">
        <v>104</v>
      </c>
    </row>
    <row r="28" spans="1:27">
      <c r="C28" s="18">
        <v>8</v>
      </c>
      <c r="D28" s="18"/>
      <c r="E28" s="18">
        <f t="shared" si="1"/>
        <v>1.276193006809945</v>
      </c>
      <c r="F28" s="18">
        <f t="shared" si="1"/>
        <v>0.80151740190124077</v>
      </c>
      <c r="G28" s="18">
        <f t="shared" si="1"/>
        <v>1.0779598095562837</v>
      </c>
      <c r="H28" s="18">
        <f t="shared" si="1"/>
        <v>0.84972816311693189</v>
      </c>
      <c r="J28" s="18">
        <v>1</v>
      </c>
      <c r="K28" s="18"/>
      <c r="L28" s="18">
        <f>L2/$L$25</f>
        <v>1.0098772831627538</v>
      </c>
      <c r="M28" s="18">
        <f>M2/$L$25</f>
        <v>0.71107561655098384</v>
      </c>
      <c r="N28" s="18">
        <f>N2/$L$25</f>
        <v>1.2065608843935129</v>
      </c>
      <c r="O28" s="18">
        <f>O2/$L$25</f>
        <v>1.1072970415213503</v>
      </c>
      <c r="Q28" s="18">
        <v>1</v>
      </c>
      <c r="R28" s="18"/>
      <c r="S28" s="18">
        <f>S2/$S$25</f>
        <v>1.1032856352152256</v>
      </c>
      <c r="T28" s="18">
        <f>T2/$S$25</f>
        <v>0.78760816363735942</v>
      </c>
      <c r="U28" s="18">
        <f>U2/$S$25</f>
        <v>0.94841000560390876</v>
      </c>
      <c r="V28" s="18">
        <f>V2/$S$25</f>
        <v>1.5643890297852072</v>
      </c>
      <c r="W28" s="18">
        <v>1</v>
      </c>
      <c r="X28" s="18"/>
      <c r="Y28" s="18">
        <f>Y2/$Y$25</f>
        <v>1.1399701512975968</v>
      </c>
      <c r="Z28" s="18">
        <f>Z2/$Y$25</f>
        <v>0.77535433074471616</v>
      </c>
      <c r="AA28" s="18">
        <f>AA2/$Y$25</f>
        <v>0.86068399438569254</v>
      </c>
    </row>
    <row r="29" spans="1:27">
      <c r="C29" s="18">
        <v>9</v>
      </c>
      <c r="D29" s="18"/>
      <c r="E29" s="18">
        <f t="shared" si="1"/>
        <v>0.98186124022932408</v>
      </c>
      <c r="F29" s="18">
        <f t="shared" si="1"/>
        <v>0.74604000311624019</v>
      </c>
      <c r="G29" s="18">
        <f t="shared" si="1"/>
        <v>1.1091336686530386</v>
      </c>
      <c r="H29" s="18">
        <f t="shared" si="1"/>
        <v>0.82198430411345469</v>
      </c>
      <c r="J29" s="18">
        <v>2</v>
      </c>
      <c r="K29" s="18"/>
      <c r="L29" s="18">
        <f t="shared" ref="L29:O44" si="5">L3/$L$25</f>
        <v>1.0004929169010208</v>
      </c>
      <c r="M29" s="18">
        <f t="shared" si="5"/>
        <v>0.72520135694864307</v>
      </c>
      <c r="N29" s="18">
        <f t="shared" si="5"/>
        <v>1.1080560340414574</v>
      </c>
      <c r="O29" s="18">
        <f t="shared" si="5"/>
        <v>1.283376504532407</v>
      </c>
      <c r="Q29" s="18">
        <v>2</v>
      </c>
      <c r="R29" s="18"/>
      <c r="S29" s="18">
        <f t="shared" ref="S29:V44" si="6">S3/$S$25</f>
        <v>0.90275574465504504</v>
      </c>
      <c r="T29" s="18">
        <f t="shared" si="6"/>
        <v>0.81131359493882349</v>
      </c>
      <c r="U29" s="18">
        <f t="shared" si="6"/>
        <v>0.89490150390038548</v>
      </c>
      <c r="V29" s="18">
        <f t="shared" si="6"/>
        <v>1.7721989981428075</v>
      </c>
      <c r="W29" s="18">
        <v>2</v>
      </c>
      <c r="X29" s="18"/>
      <c r="Y29" s="18">
        <f t="shared" ref="Y29:AA44" si="7">Y3/$Y$25</f>
        <v>1.4835694045287722</v>
      </c>
      <c r="Z29" s="18">
        <f t="shared" si="7"/>
        <v>0.71720306699726744</v>
      </c>
      <c r="AA29" s="18">
        <f t="shared" si="7"/>
        <v>0.99116205181329453</v>
      </c>
    </row>
    <row r="30" spans="1:27">
      <c r="C30" s="18">
        <v>10</v>
      </c>
      <c r="D30" s="18"/>
      <c r="E30" s="18">
        <f t="shared" si="1"/>
        <v>1.163382048047942</v>
      </c>
      <c r="F30" s="18">
        <f t="shared" si="1"/>
        <v>0.72433600146626875</v>
      </c>
      <c r="G30" s="18">
        <f t="shared" si="1"/>
        <v>1.2511228979549787</v>
      </c>
      <c r="H30" s="18">
        <f t="shared" si="1"/>
        <v>1.1486835197323364</v>
      </c>
      <c r="J30" s="18">
        <v>3</v>
      </c>
      <c r="K30" s="18"/>
      <c r="L30" s="18">
        <f t="shared" si="5"/>
        <v>0.91149414201791046</v>
      </c>
      <c r="M30" s="18">
        <f t="shared" si="5"/>
        <v>0.7346923269938247</v>
      </c>
      <c r="N30" s="18">
        <f t="shared" si="5"/>
        <v>1.2154007986126756</v>
      </c>
      <c r="O30" s="18">
        <f t="shared" si="5"/>
        <v>1.1919240404167508</v>
      </c>
      <c r="Q30" s="18">
        <v>3</v>
      </c>
      <c r="R30" s="18"/>
      <c r="S30" s="18">
        <f t="shared" si="6"/>
        <v>1.1009506420509756</v>
      </c>
      <c r="T30" s="18">
        <f t="shared" si="6"/>
        <v>0.71085810080907719</v>
      </c>
      <c r="U30" s="18">
        <f t="shared" si="6"/>
        <v>1.0885926328459847</v>
      </c>
      <c r="V30" s="18">
        <f t="shared" si="6"/>
        <v>1.5207593724400037</v>
      </c>
      <c r="W30" s="18">
        <v>3</v>
      </c>
      <c r="X30" s="18"/>
      <c r="Y30" s="18">
        <f t="shared" si="7"/>
        <v>0.8501359760608711</v>
      </c>
      <c r="Z30" s="18">
        <f t="shared" si="7"/>
        <v>0.80604038276178547</v>
      </c>
      <c r="AA30" s="18">
        <f t="shared" si="7"/>
        <v>1.1384556673205941</v>
      </c>
    </row>
    <row r="31" spans="1:27">
      <c r="C31" s="18">
        <v>11</v>
      </c>
      <c r="D31" s="18"/>
      <c r="E31" s="18">
        <f t="shared" si="1"/>
        <v>1.0879293562014689</v>
      </c>
      <c r="F31" s="18">
        <f t="shared" si="1"/>
        <v>0.86644061361877678</v>
      </c>
      <c r="G31" s="18">
        <f t="shared" si="1"/>
        <v>1.0620983445105796</v>
      </c>
      <c r="H31" s="18">
        <f t="shared" si="1"/>
        <v>0.82277224170985053</v>
      </c>
      <c r="J31" s="18">
        <v>4</v>
      </c>
      <c r="K31" s="18"/>
      <c r="L31" s="18">
        <f t="shared" si="5"/>
        <v>1.0435214750824802</v>
      </c>
      <c r="M31" s="18">
        <f t="shared" si="5"/>
        <v>0.65143252075285174</v>
      </c>
      <c r="N31" s="18">
        <f t="shared" si="5"/>
        <v>0.88638477478065769</v>
      </c>
      <c r="O31" s="18">
        <f t="shared" si="5"/>
        <v>0.93067371117843045</v>
      </c>
      <c r="Q31" s="18">
        <v>4</v>
      </c>
      <c r="R31" s="18"/>
      <c r="S31" s="18">
        <f t="shared" si="6"/>
        <v>0.98217449477559904</v>
      </c>
      <c r="T31" s="18">
        <f t="shared" si="6"/>
        <v>0.84562438546359031</v>
      </c>
      <c r="U31" s="18">
        <f t="shared" si="6"/>
        <v>0.87007736273152281</v>
      </c>
      <c r="V31" s="18">
        <f t="shared" si="6"/>
        <v>1.4701159619678481</v>
      </c>
      <c r="W31" s="18">
        <v>4</v>
      </c>
      <c r="X31" s="18"/>
      <c r="Y31" s="18">
        <f t="shared" si="7"/>
        <v>0.97341975009063986</v>
      </c>
      <c r="Z31" s="18">
        <f t="shared" si="7"/>
        <v>1.0268565533939573</v>
      </c>
      <c r="AA31" s="18">
        <f t="shared" si="7"/>
        <v>0.82718574704565351</v>
      </c>
    </row>
    <row r="32" spans="1:27">
      <c r="C32" s="18">
        <v>12</v>
      </c>
      <c r="D32" s="18"/>
      <c r="E32" s="18">
        <f t="shared" si="1"/>
        <v>0.94286779124764608</v>
      </c>
      <c r="F32" s="18">
        <f t="shared" si="1"/>
        <v>0.8428255479607677</v>
      </c>
      <c r="G32" s="18">
        <f t="shared" si="1"/>
        <v>0.8421571809591657</v>
      </c>
      <c r="H32" s="18">
        <f t="shared" si="1"/>
        <v>0.97235358697863772</v>
      </c>
      <c r="J32" s="18">
        <v>5</v>
      </c>
      <c r="K32" s="18"/>
      <c r="L32" s="18">
        <f t="shared" si="5"/>
        <v>0.80685389591923817</v>
      </c>
      <c r="M32" s="18">
        <f t="shared" si="5"/>
        <v>0.67311682207312729</v>
      </c>
      <c r="N32" s="18">
        <f t="shared" si="5"/>
        <v>1.1154711372726274</v>
      </c>
      <c r="O32" s="18">
        <f t="shared" si="5"/>
        <v>0.92108940313506393</v>
      </c>
      <c r="Q32" s="18">
        <v>5</v>
      </c>
      <c r="R32" s="18"/>
      <c r="S32" s="18">
        <f t="shared" si="6"/>
        <v>0.93728092875214464</v>
      </c>
      <c r="T32" s="18">
        <f t="shared" si="6"/>
        <v>0.86330436068508176</v>
      </c>
      <c r="U32" s="18">
        <f t="shared" si="6"/>
        <v>0.82270159927317976</v>
      </c>
      <c r="V32" s="18">
        <f t="shared" si="6"/>
        <v>1.2454424108589852</v>
      </c>
      <c r="W32" s="18">
        <v>5</v>
      </c>
      <c r="X32" s="18"/>
      <c r="Y32" s="18">
        <f t="shared" si="7"/>
        <v>1.2101487411996898</v>
      </c>
      <c r="Z32" s="18">
        <f t="shared" si="7"/>
        <v>0.72268095327732407</v>
      </c>
      <c r="AA32" s="18">
        <f t="shared" si="7"/>
        <v>0.79214338496062331</v>
      </c>
    </row>
    <row r="33" spans="3:27">
      <c r="C33" s="18">
        <v>13</v>
      </c>
      <c r="D33" s="18"/>
      <c r="E33" s="18">
        <f t="shared" si="1"/>
        <v>0.90259044128270804</v>
      </c>
      <c r="F33" s="18">
        <f t="shared" si="1"/>
        <v>0.66402974806864634</v>
      </c>
      <c r="G33" s="18">
        <f t="shared" si="1"/>
        <v>1.1020386527135597</v>
      </c>
      <c r="H33" s="18">
        <f t="shared" si="1"/>
        <v>1.0231343842682161</v>
      </c>
      <c r="J33" s="18">
        <v>6</v>
      </c>
      <c r="K33" s="18"/>
      <c r="L33" s="18">
        <f t="shared" si="5"/>
        <v>0.88490730942102425</v>
      </c>
      <c r="M33" s="18">
        <f t="shared" si="5"/>
        <v>0.63537396999710671</v>
      </c>
      <c r="N33" s="18">
        <f t="shared" si="5"/>
        <v>0.93833840450607175</v>
      </c>
      <c r="O33" s="18">
        <f t="shared" si="5"/>
        <v>1.0647000675391505</v>
      </c>
      <c r="Q33" s="18">
        <v>6</v>
      </c>
      <c r="R33" s="18"/>
      <c r="S33" s="18">
        <f t="shared" si="6"/>
        <v>1.0347898761645582</v>
      </c>
      <c r="T33" s="18">
        <f t="shared" si="6"/>
        <v>0.70971830026943561</v>
      </c>
      <c r="U33" s="18">
        <f t="shared" si="6"/>
        <v>1.0594108387415273</v>
      </c>
      <c r="V33" s="18">
        <f t="shared" si="6"/>
        <v>1.2987395040794598</v>
      </c>
      <c r="W33" s="18">
        <v>6</v>
      </c>
      <c r="X33" s="18"/>
      <c r="Y33" s="18">
        <f t="shared" si="7"/>
        <v>1.4024082953058579</v>
      </c>
      <c r="Z33" s="18">
        <f t="shared" si="7"/>
        <v>0.74573909280873207</v>
      </c>
      <c r="AA33" s="18">
        <f t="shared" si="7"/>
        <v>0.85725520437944924</v>
      </c>
    </row>
    <row r="34" spans="3:27">
      <c r="C34" s="18">
        <v>14</v>
      </c>
      <c r="D34" s="18"/>
      <c r="E34" s="18">
        <f t="shared" si="1"/>
        <v>0.93020649404285949</v>
      </c>
      <c r="F34" s="18">
        <f t="shared" si="1"/>
        <v>0.7361564167725575</v>
      </c>
      <c r="G34" s="18">
        <f t="shared" si="1"/>
        <v>1.1482400245170727</v>
      </c>
      <c r="H34" s="18">
        <f t="shared" si="1"/>
        <v>1.0422487065917645</v>
      </c>
      <c r="J34" s="18">
        <v>7</v>
      </c>
      <c r="K34" s="18"/>
      <c r="L34" s="18">
        <f t="shared" si="5"/>
        <v>0.97628714445344689</v>
      </c>
      <c r="M34" s="18">
        <f t="shared" si="5"/>
        <v>0.74046295341006396</v>
      </c>
      <c r="N34" s="18">
        <f t="shared" si="5"/>
        <v>0.93980054076290453</v>
      </c>
      <c r="O34" s="18">
        <f t="shared" si="5"/>
        <v>1.4285068633565559</v>
      </c>
      <c r="Q34" s="18">
        <v>7</v>
      </c>
      <c r="R34" s="18"/>
      <c r="S34" s="18">
        <f t="shared" si="6"/>
        <v>1.1398252030433753</v>
      </c>
      <c r="T34" s="18">
        <f t="shared" si="6"/>
        <v>1.0836064335025484</v>
      </c>
      <c r="U34" s="18">
        <f t="shared" si="6"/>
        <v>1.198545657609204</v>
      </c>
      <c r="V34" s="18">
        <f t="shared" si="6"/>
        <v>1.3238134257654328</v>
      </c>
      <c r="W34" s="18">
        <v>7</v>
      </c>
      <c r="X34" s="18"/>
      <c r="Y34" s="18">
        <f t="shared" si="7"/>
        <v>1.1901932240667794</v>
      </c>
      <c r="Z34" s="18">
        <f t="shared" si="7"/>
        <v>0.84795131535574808</v>
      </c>
      <c r="AA34" s="18">
        <f t="shared" si="7"/>
        <v>0.97987736297490879</v>
      </c>
    </row>
    <row r="35" spans="3:27">
      <c r="C35" s="18">
        <v>15</v>
      </c>
      <c r="D35" s="18"/>
      <c r="E35" s="18">
        <f t="shared" si="1"/>
        <v>1.0653566472717317</v>
      </c>
      <c r="F35" s="18">
        <f t="shared" si="1"/>
        <v>0.66387888390659466</v>
      </c>
      <c r="G35" s="18">
        <f t="shared" si="1"/>
        <v>0.95217391844195831</v>
      </c>
      <c r="H35" s="18">
        <f t="shared" si="1"/>
        <v>1.1477700054807007</v>
      </c>
      <c r="J35" s="18">
        <v>8</v>
      </c>
      <c r="K35" s="18"/>
      <c r="L35" s="18">
        <f t="shared" si="5"/>
        <v>1.0248077645924931</v>
      </c>
      <c r="M35" s="18">
        <f t="shared" si="5"/>
        <v>0.72823606911243199</v>
      </c>
      <c r="N35" s="18">
        <f t="shared" si="5"/>
        <v>1.0348174256342824</v>
      </c>
      <c r="O35" s="18">
        <f t="shared" si="5"/>
        <v>1.3474468610561947</v>
      </c>
      <c r="Q35" s="18">
        <v>8</v>
      </c>
      <c r="R35" s="18"/>
      <c r="S35" s="18">
        <f t="shared" si="6"/>
        <v>0.98789137668957006</v>
      </c>
      <c r="T35" s="18">
        <f t="shared" si="6"/>
        <v>0.88983309803937316</v>
      </c>
      <c r="U35" s="18">
        <f t="shared" si="6"/>
        <v>1.0169943013673437</v>
      </c>
      <c r="V35" s="18">
        <f t="shared" si="6"/>
        <v>1.4925042158907609</v>
      </c>
      <c r="W35" s="18">
        <v>8</v>
      </c>
      <c r="X35" s="18"/>
      <c r="Y35" s="18">
        <f t="shared" si="7"/>
        <v>1.0440308298553935</v>
      </c>
      <c r="Z35" s="18">
        <f t="shared" si="7"/>
        <v>0.61160260946683453</v>
      </c>
      <c r="AA35" s="18">
        <f t="shared" si="7"/>
        <v>1.2390762098183679</v>
      </c>
    </row>
    <row r="36" spans="3:27">
      <c r="J36" s="18">
        <v>9</v>
      </c>
      <c r="K36" s="18"/>
      <c r="L36" s="18">
        <f t="shared" si="5"/>
        <v>0.89662881519954141</v>
      </c>
      <c r="M36" s="18">
        <f t="shared" si="5"/>
        <v>0.86240716327685785</v>
      </c>
      <c r="N36" s="18">
        <f t="shared" si="5"/>
        <v>0.95237488575145424</v>
      </c>
      <c r="O36" s="18">
        <f t="shared" si="5"/>
        <v>0.98658252735077012</v>
      </c>
      <c r="Q36" s="18">
        <v>9</v>
      </c>
      <c r="R36" s="18"/>
      <c r="S36" s="18">
        <f t="shared" si="6"/>
        <v>1.0102460561949553</v>
      </c>
      <c r="T36" s="18">
        <f t="shared" si="6"/>
        <v>0.86636924369859392</v>
      </c>
      <c r="U36" s="18">
        <f t="shared" si="6"/>
        <v>0.89805954848639968</v>
      </c>
      <c r="V36" s="18">
        <f t="shared" si="6"/>
        <v>1.4638731101109681</v>
      </c>
      <c r="W36" s="18">
        <v>9</v>
      </c>
      <c r="X36" s="18"/>
      <c r="Y36" s="18">
        <f t="shared" si="7"/>
        <v>1.0882108088079301</v>
      </c>
      <c r="Z36" s="18">
        <f t="shared" si="7"/>
        <v>0.75376956796971084</v>
      </c>
      <c r="AA36" s="18">
        <f t="shared" si="7"/>
        <v>0.95372065366855974</v>
      </c>
    </row>
    <row r="37" spans="3:27">
      <c r="J37" s="18">
        <v>10</v>
      </c>
      <c r="K37" s="18"/>
      <c r="L37" s="18">
        <f t="shared" si="5"/>
        <v>0.82808237494854242</v>
      </c>
      <c r="M37" s="18">
        <f t="shared" si="5"/>
        <v>0.84033950168698435</v>
      </c>
      <c r="N37" s="18">
        <f t="shared" si="5"/>
        <v>1.0993784563288806</v>
      </c>
      <c r="O37" s="18">
        <f t="shared" si="5"/>
        <v>1.159114167235616</v>
      </c>
      <c r="Q37" s="18">
        <v>10</v>
      </c>
      <c r="R37" s="18"/>
      <c r="S37" s="18">
        <f t="shared" si="6"/>
        <v>1.0135339154045049</v>
      </c>
      <c r="T37" s="18">
        <f t="shared" si="6"/>
        <v>0.83070182013220983</v>
      </c>
      <c r="U37" s="18">
        <f t="shared" si="6"/>
        <v>0.99480905353154103</v>
      </c>
      <c r="V37" s="18">
        <f t="shared" si="6"/>
        <v>1.4305323571922461</v>
      </c>
      <c r="W37" s="18">
        <v>10</v>
      </c>
      <c r="X37" s="18"/>
      <c r="Y37" s="18">
        <f t="shared" si="7"/>
        <v>0.88082452943628164</v>
      </c>
      <c r="Z37" s="18">
        <f t="shared" si="7"/>
        <v>0.8501105837046965</v>
      </c>
      <c r="AA37" s="18">
        <f t="shared" si="7"/>
        <v>0.9695942547508144</v>
      </c>
    </row>
    <row r="38" spans="3:27">
      <c r="J38" s="18">
        <v>11</v>
      </c>
      <c r="K38" s="18"/>
      <c r="L38" s="18">
        <f t="shared" si="5"/>
        <v>0.85621507124673202</v>
      </c>
      <c r="M38" s="18">
        <f t="shared" si="5"/>
        <v>0.76894972226955061</v>
      </c>
      <c r="N38" s="18">
        <f t="shared" si="5"/>
        <v>1.1655434609446784</v>
      </c>
      <c r="O38" s="18">
        <f t="shared" si="5"/>
        <v>1.02410587895963</v>
      </c>
      <c r="Q38" s="18">
        <v>11</v>
      </c>
      <c r="R38" s="18"/>
      <c r="S38" s="18">
        <f t="shared" si="6"/>
        <v>0.997534337516226</v>
      </c>
      <c r="T38" s="18">
        <f t="shared" si="6"/>
        <v>0.89864479427283162</v>
      </c>
      <c r="U38" s="18">
        <f t="shared" si="6"/>
        <v>0.97684625029380456</v>
      </c>
      <c r="V38" s="18">
        <f t="shared" si="6"/>
        <v>1.3433304976182379</v>
      </c>
      <c r="W38" s="18">
        <v>11</v>
      </c>
      <c r="X38" s="18"/>
      <c r="Y38" s="18">
        <f t="shared" si="7"/>
        <v>0.86698282093114087</v>
      </c>
      <c r="Z38" s="18">
        <f t="shared" si="7"/>
        <v>0.74793899349204951</v>
      </c>
      <c r="AA38" s="18">
        <f t="shared" si="7"/>
        <v>1.0133206646077808</v>
      </c>
    </row>
    <row r="39" spans="3:27">
      <c r="J39" s="18">
        <v>12</v>
      </c>
      <c r="K39" s="18"/>
      <c r="L39" s="18">
        <f t="shared" si="5"/>
        <v>0.88334200714754585</v>
      </c>
      <c r="M39" s="18">
        <f t="shared" si="5"/>
        <v>0.749915601818545</v>
      </c>
      <c r="N39" s="18">
        <f t="shared" si="5"/>
        <v>1.1240101889645504</v>
      </c>
      <c r="O39" s="18">
        <f t="shared" si="5"/>
        <v>1.0637929274588005</v>
      </c>
      <c r="Q39" s="18">
        <v>12</v>
      </c>
      <c r="R39" s="18"/>
      <c r="S39" s="18">
        <f t="shared" si="6"/>
        <v>0.93896013280405644</v>
      </c>
      <c r="T39" s="18">
        <f t="shared" si="6"/>
        <v>0.89527507755691749</v>
      </c>
      <c r="U39" s="18">
        <f t="shared" si="6"/>
        <v>0.85344162579014538</v>
      </c>
      <c r="V39" s="18">
        <f t="shared" si="6"/>
        <v>1.2784953061949873</v>
      </c>
      <c r="W39" s="18">
        <v>12</v>
      </c>
      <c r="X39" s="18"/>
      <c r="Y39" s="18">
        <f t="shared" si="7"/>
        <v>0.97546792832424467</v>
      </c>
      <c r="Z39" s="18">
        <f t="shared" si="7"/>
        <v>0.87745934666149294</v>
      </c>
      <c r="AA39" s="18">
        <f t="shared" si="7"/>
        <v>0.74365414470019431</v>
      </c>
    </row>
    <row r="40" spans="3:27">
      <c r="J40" s="18">
        <v>13</v>
      </c>
      <c r="K40" s="18"/>
      <c r="L40" s="18">
        <f t="shared" si="5"/>
        <v>0.91955917496419404</v>
      </c>
      <c r="M40" s="18">
        <f t="shared" si="5"/>
        <v>0.69678753421330153</v>
      </c>
      <c r="N40" s="18">
        <f t="shared" si="5"/>
        <v>1.081823795209653</v>
      </c>
      <c r="O40" s="18">
        <f t="shared" si="5"/>
        <v>1.1419307544275485</v>
      </c>
      <c r="Q40" s="18">
        <v>13</v>
      </c>
      <c r="R40" s="18"/>
      <c r="S40" s="18">
        <f t="shared" si="6"/>
        <v>0.90660378390472118</v>
      </c>
      <c r="T40" s="18">
        <f t="shared" si="6"/>
        <v>0.69760470962191756</v>
      </c>
      <c r="U40" s="18">
        <f t="shared" si="6"/>
        <v>1.0754109408298924</v>
      </c>
      <c r="V40" s="18">
        <f t="shared" si="6"/>
        <v>1.2742888966106103</v>
      </c>
      <c r="W40" s="18">
        <v>13</v>
      </c>
      <c r="X40" s="18"/>
      <c r="Y40" s="18">
        <f t="shared" si="7"/>
        <v>0.98570969556431243</v>
      </c>
      <c r="Z40" s="18">
        <f t="shared" si="7"/>
        <v>0.81589598151453058</v>
      </c>
      <c r="AA40" s="18">
        <f t="shared" si="7"/>
        <v>0.80325796208132605</v>
      </c>
    </row>
    <row r="41" spans="3:27">
      <c r="J41" s="18">
        <v>14</v>
      </c>
      <c r="K41" s="18"/>
      <c r="L41" s="18">
        <f t="shared" si="5"/>
        <v>0.76382082581939292</v>
      </c>
      <c r="M41" s="18">
        <f t="shared" si="5"/>
        <v>0.77156095562908467</v>
      </c>
      <c r="N41" s="18">
        <f t="shared" si="5"/>
        <v>1.0716191889815776</v>
      </c>
      <c r="O41" s="18">
        <f t="shared" si="5"/>
        <v>1.5316195976573184</v>
      </c>
      <c r="Q41" s="18">
        <v>14</v>
      </c>
      <c r="R41" s="18"/>
      <c r="S41" s="18">
        <f t="shared" si="6"/>
        <v>1.0244356994430712</v>
      </c>
      <c r="T41" s="18">
        <f t="shared" si="6"/>
        <v>0.64559191788729731</v>
      </c>
      <c r="U41" s="18">
        <f t="shared" si="6"/>
        <v>1.129100324286832</v>
      </c>
      <c r="V41" s="18">
        <f t="shared" si="6"/>
        <v>0.93797709979893895</v>
      </c>
      <c r="W41" s="18">
        <v>14</v>
      </c>
      <c r="X41" s="18"/>
      <c r="Y41" s="18">
        <f t="shared" si="7"/>
        <v>0.90909459185627428</v>
      </c>
      <c r="Z41" s="18">
        <f t="shared" si="7"/>
        <v>0.89408005293725279</v>
      </c>
      <c r="AA41" s="18">
        <f t="shared" si="7"/>
        <v>1.0094285315330189</v>
      </c>
    </row>
    <row r="42" spans="3:27">
      <c r="J42" s="18">
        <v>15</v>
      </c>
      <c r="K42" s="18"/>
      <c r="L42" s="18">
        <f t="shared" si="5"/>
        <v>1.0753549641193334</v>
      </c>
      <c r="M42" s="18">
        <f t="shared" si="5"/>
        <v>0.86467597687144526</v>
      </c>
      <c r="N42" s="18">
        <f t="shared" si="5"/>
        <v>1.3904521523609912</v>
      </c>
      <c r="O42" s="18">
        <f t="shared" si="5"/>
        <v>1.3097469638791877</v>
      </c>
      <c r="Q42" s="18">
        <v>15</v>
      </c>
      <c r="R42" s="18"/>
      <c r="S42" s="18">
        <f t="shared" si="6"/>
        <v>1.0309039480580384</v>
      </c>
      <c r="T42" s="18">
        <f t="shared" si="6"/>
        <v>0.9408310535891502</v>
      </c>
      <c r="U42" s="18">
        <f t="shared" si="6"/>
        <v>0.88160281590623513</v>
      </c>
      <c r="V42" s="18">
        <f t="shared" si="6"/>
        <v>1.2459346848298958</v>
      </c>
      <c r="W42" s="18">
        <v>15</v>
      </c>
      <c r="X42" s="18"/>
      <c r="Y42" s="18">
        <f t="shared" si="7"/>
        <v>0.98703935724614822</v>
      </c>
      <c r="Z42" s="18">
        <f t="shared" si="7"/>
        <v>0.79796909928991167</v>
      </c>
      <c r="AA42" s="18">
        <f t="shared" si="7"/>
        <v>0.95954960726007754</v>
      </c>
    </row>
    <row r="43" spans="3:27">
      <c r="J43" s="18">
        <v>16</v>
      </c>
      <c r="K43" s="18"/>
      <c r="L43" s="18">
        <f t="shared" si="5"/>
        <v>1.1647292215517313</v>
      </c>
      <c r="M43" s="18">
        <f t="shared" si="5"/>
        <v>0.90242064706417779</v>
      </c>
      <c r="N43" s="18">
        <f t="shared" si="5"/>
        <v>1.0498931359546768</v>
      </c>
      <c r="O43" s="18">
        <f t="shared" si="5"/>
        <v>1.316382808902397</v>
      </c>
      <c r="Q43" s="18">
        <v>16</v>
      </c>
      <c r="R43" s="18"/>
      <c r="S43" s="18">
        <f t="shared" si="6"/>
        <v>1.0691076180228412</v>
      </c>
      <c r="T43" s="18">
        <f t="shared" si="6"/>
        <v>0.84258221481460727</v>
      </c>
      <c r="U43" s="18">
        <f t="shared" si="6"/>
        <v>1.2069086972904666</v>
      </c>
      <c r="V43" s="18">
        <f t="shared" si="6"/>
        <v>1.3316007649000365</v>
      </c>
      <c r="W43" s="18">
        <v>16</v>
      </c>
      <c r="X43" s="18"/>
      <c r="Y43" s="18">
        <f t="shared" si="7"/>
        <v>0.87622965884599369</v>
      </c>
      <c r="Z43" s="18">
        <f t="shared" si="7"/>
        <v>0.71102135791155452</v>
      </c>
      <c r="AA43" s="18"/>
    </row>
    <row r="44" spans="3:27">
      <c r="J44" s="18">
        <v>17</v>
      </c>
      <c r="K44" s="18"/>
      <c r="L44" s="18">
        <f t="shared" si="5"/>
        <v>1.1677205813014118</v>
      </c>
      <c r="M44" s="18">
        <f t="shared" si="5"/>
        <v>0.98871375371209158</v>
      </c>
      <c r="N44" s="18">
        <f t="shared" si="5"/>
        <v>1.2110180986823127</v>
      </c>
      <c r="O44" s="18">
        <f t="shared" si="5"/>
        <v>1.0914393146578016</v>
      </c>
      <c r="Q44" s="18">
        <v>17</v>
      </c>
      <c r="R44" s="18"/>
      <c r="S44" s="18">
        <f t="shared" si="6"/>
        <v>0.92326410170091811</v>
      </c>
      <c r="T44" s="18">
        <f t="shared" si="6"/>
        <v>0.88763375292794378</v>
      </c>
      <c r="U44" s="18">
        <f t="shared" si="6"/>
        <v>1.0601675989748554</v>
      </c>
      <c r="V44" s="18">
        <f t="shared" si="6"/>
        <v>1.3204023445320536</v>
      </c>
      <c r="W44" s="18">
        <v>17</v>
      </c>
      <c r="X44" s="18"/>
      <c r="Y44" s="18">
        <f t="shared" si="7"/>
        <v>0.83964784254674418</v>
      </c>
      <c r="Z44" s="18">
        <f t="shared" si="7"/>
        <v>0.95051827381121667</v>
      </c>
      <c r="AA44" s="18"/>
    </row>
    <row r="45" spans="3:27">
      <c r="J45" s="18">
        <v>18</v>
      </c>
      <c r="K45" s="18"/>
      <c r="L45" s="18">
        <f t="shared" ref="L45:O49" si="8">L19/$L$25</f>
        <v>1.1258182331048285</v>
      </c>
      <c r="M45" s="18">
        <f t="shared" si="8"/>
        <v>0.93019930309187182</v>
      </c>
      <c r="N45" s="18">
        <f t="shared" si="8"/>
        <v>1.1583014355359942</v>
      </c>
      <c r="O45" s="18">
        <f t="shared" si="8"/>
        <v>1.4512721128007009</v>
      </c>
      <c r="Q45" s="18">
        <v>18</v>
      </c>
      <c r="R45" s="18"/>
      <c r="S45" s="18">
        <f t="shared" ref="S45:V49" si="9">S19/$S$25</f>
        <v>0.95164809760901148</v>
      </c>
      <c r="T45" s="18">
        <f t="shared" si="9"/>
        <v>0.7762104129302646</v>
      </c>
      <c r="U45" s="18">
        <f t="shared" si="9"/>
        <v>0.93347704615445837</v>
      </c>
      <c r="V45" s="18">
        <f t="shared" si="9"/>
        <v>1.2969203069846977</v>
      </c>
      <c r="W45" s="18">
        <v>18</v>
      </c>
      <c r="X45" s="18"/>
      <c r="Y45" s="18">
        <f t="shared" ref="Y45:Z49" si="10">Y19/$Y$25</f>
        <v>0.88139127021995556</v>
      </c>
      <c r="Z45" s="18">
        <f t="shared" si="10"/>
        <v>1.0623011743326107</v>
      </c>
      <c r="AA45" s="18"/>
    </row>
    <row r="46" spans="3:27">
      <c r="J46" s="18">
        <v>19</v>
      </c>
      <c r="K46" s="18"/>
      <c r="L46" s="18">
        <f t="shared" si="8"/>
        <v>1.2350168039682856</v>
      </c>
      <c r="M46" s="18">
        <f t="shared" si="8"/>
        <v>0.94436681829393931</v>
      </c>
      <c r="N46" s="18">
        <f t="shared" si="8"/>
        <v>0.95523129942931206</v>
      </c>
      <c r="O46" s="18">
        <f t="shared" si="8"/>
        <v>1.0924183629084772</v>
      </c>
      <c r="Q46" s="18">
        <v>19</v>
      </c>
      <c r="R46" s="18"/>
      <c r="S46" s="18">
        <f t="shared" si="9"/>
        <v>1.0379643686514552</v>
      </c>
      <c r="T46" s="18">
        <f t="shared" si="9"/>
        <v>0.76513324615777989</v>
      </c>
      <c r="U46" s="18">
        <f t="shared" si="9"/>
        <v>1.1297741200027287</v>
      </c>
      <c r="V46" s="18">
        <f t="shared" si="9"/>
        <v>1.0264985722725752</v>
      </c>
      <c r="W46" s="18">
        <v>19</v>
      </c>
      <c r="X46" s="18"/>
      <c r="Y46" s="18">
        <f t="shared" si="10"/>
        <v>0.89924440322176968</v>
      </c>
      <c r="Z46" s="18">
        <f t="shared" si="10"/>
        <v>0.62088649340741586</v>
      </c>
      <c r="AA46" s="18"/>
    </row>
    <row r="47" spans="3:27">
      <c r="J47" s="18">
        <v>20</v>
      </c>
      <c r="K47" s="18"/>
      <c r="L47" s="18">
        <f t="shared" si="8"/>
        <v>1.1339048271161525</v>
      </c>
      <c r="M47" s="18">
        <f t="shared" si="8"/>
        <v>0.8344920279697593</v>
      </c>
      <c r="N47" s="18">
        <f t="shared" si="8"/>
        <v>1.233013630275454</v>
      </c>
      <c r="O47" s="18">
        <f t="shared" si="8"/>
        <v>1.6662927739767044</v>
      </c>
      <c r="Q47" s="18">
        <v>20</v>
      </c>
      <c r="R47" s="18"/>
      <c r="S47" s="18">
        <f t="shared" si="9"/>
        <v>0.87891606328189142</v>
      </c>
      <c r="T47" s="18">
        <f t="shared" si="9"/>
        <v>0.91263318484276357</v>
      </c>
      <c r="U47" s="18">
        <f t="shared" si="9"/>
        <v>0.876671059202347</v>
      </c>
      <c r="V47" s="18">
        <f t="shared" si="9"/>
        <v>1.0717749225326167</v>
      </c>
      <c r="W47" s="18">
        <v>20</v>
      </c>
      <c r="X47" s="18"/>
      <c r="Y47" s="18">
        <f t="shared" si="10"/>
        <v>0.8035379699462506</v>
      </c>
      <c r="Z47" s="18">
        <f t="shared" si="10"/>
        <v>0.6572615915182195</v>
      </c>
      <c r="AA47" s="18"/>
    </row>
    <row r="48" spans="3:27">
      <c r="J48" s="18">
        <v>21</v>
      </c>
      <c r="K48" s="18"/>
      <c r="L48" s="18">
        <f t="shared" si="8"/>
        <v>1.0707660887792523</v>
      </c>
      <c r="M48" s="18">
        <f t="shared" si="8"/>
        <v>0.95330739909317486</v>
      </c>
      <c r="N48" s="18">
        <f t="shared" si="8"/>
        <v>1.1515640040808708</v>
      </c>
      <c r="O48" s="18">
        <f t="shared" si="8"/>
        <v>1.3552511927240705</v>
      </c>
      <c r="Q48" s="18">
        <v>21</v>
      </c>
      <c r="R48" s="18"/>
      <c r="S48" s="18">
        <f t="shared" si="9"/>
        <v>1.0307092875649944</v>
      </c>
      <c r="T48" s="18">
        <f t="shared" si="9"/>
        <v>0.83474066845860817</v>
      </c>
      <c r="U48" s="18">
        <f t="shared" si="9"/>
        <v>1.1919170457004777</v>
      </c>
      <c r="V48" s="18">
        <f t="shared" si="9"/>
        <v>1.0226754884022917</v>
      </c>
      <c r="W48" s="18">
        <v>21</v>
      </c>
      <c r="X48" s="18"/>
      <c r="Y48" s="18">
        <f t="shared" si="10"/>
        <v>0.84820146920864092</v>
      </c>
      <c r="Z48" s="18">
        <f t="shared" si="10"/>
        <v>1.0382330190512805</v>
      </c>
      <c r="AA48" s="18"/>
    </row>
    <row r="49" spans="4:27">
      <c r="J49" s="18">
        <v>22</v>
      </c>
      <c r="K49" s="18"/>
      <c r="L49" s="18">
        <f t="shared" si="8"/>
        <v>1.2207990791826904</v>
      </c>
      <c r="M49" s="18">
        <f t="shared" si="8"/>
        <v>1.0870802748223574</v>
      </c>
      <c r="N49" s="18"/>
      <c r="O49" s="18"/>
      <c r="Q49" s="18">
        <v>22</v>
      </c>
      <c r="R49" s="18"/>
      <c r="S49" s="18">
        <f t="shared" si="9"/>
        <v>0.99721868849682072</v>
      </c>
      <c r="T49" s="18">
        <f t="shared" si="9"/>
        <v>0.83348151428333883</v>
      </c>
      <c r="U49" s="18">
        <f t="shared" si="9"/>
        <v>0.97975845117267146</v>
      </c>
      <c r="V49" s="18"/>
      <c r="W49" s="18">
        <v>22</v>
      </c>
      <c r="X49" s="18"/>
      <c r="Y49" s="18">
        <f t="shared" si="10"/>
        <v>0.86454128143871312</v>
      </c>
      <c r="Z49" s="18">
        <f t="shared" si="10"/>
        <v>0.76898558531486694</v>
      </c>
      <c r="AA49" s="18"/>
    </row>
    <row r="52" spans="4:27">
      <c r="D52" s="1" t="s">
        <v>107</v>
      </c>
      <c r="E52" s="1">
        <f>AVERAGE(E21:E51)</f>
        <v>1</v>
      </c>
      <c r="F52" s="1">
        <f t="shared" ref="F52:H52" si="11">AVERAGE(F21:F51)</f>
        <v>0.76374397816963224</v>
      </c>
      <c r="G52" s="1">
        <f t="shared" si="11"/>
        <v>1.0290641275342873</v>
      </c>
      <c r="H52" s="1">
        <f t="shared" si="11"/>
        <v>0.96532315979124539</v>
      </c>
      <c r="L52" s="1">
        <f>AVERAGE(L28:L49)</f>
        <v>0.99999999999999989</v>
      </c>
      <c r="M52" s="1">
        <f t="shared" ref="M52:O52" si="12">AVERAGE(M28:M49)</f>
        <v>0.80885492343873533</v>
      </c>
      <c r="N52" s="1">
        <f t="shared" si="12"/>
        <v>1.0994787491668854</v>
      </c>
      <c r="O52" s="1">
        <f t="shared" si="12"/>
        <v>1.2126173274130916</v>
      </c>
      <c r="S52" s="1">
        <f>AVERAGE(S28:S51)</f>
        <v>1.0000000000000002</v>
      </c>
      <c r="T52" s="1">
        <f t="shared" ref="T52:V52" si="13">AVERAGE(T28:T51)</f>
        <v>0.83315000220543245</v>
      </c>
      <c r="U52" s="1">
        <f t="shared" si="13"/>
        <v>1.0039808399861778</v>
      </c>
      <c r="V52" s="1">
        <f t="shared" si="13"/>
        <v>1.3205841557576505</v>
      </c>
      <c r="Y52" s="1">
        <f>AVERAGE(Y28:Y50)</f>
        <v>0.99999999999999967</v>
      </c>
      <c r="Z52" s="1">
        <f t="shared" ref="Z52:AA52" si="14">AVERAGE(Z28:Z50)</f>
        <v>0.8090845193510533</v>
      </c>
      <c r="AA52" s="1">
        <f t="shared" si="14"/>
        <v>0.94255769608669049</v>
      </c>
    </row>
    <row r="53" spans="4:27" ht="17" thickBot="1">
      <c r="K53" s="1" t="s">
        <v>110</v>
      </c>
      <c r="P53" s="1" t="s">
        <v>111</v>
      </c>
    </row>
    <row r="54" spans="4:27">
      <c r="K54" s="8" t="s">
        <v>94</v>
      </c>
      <c r="L54" s="9"/>
      <c r="M54" s="10"/>
      <c r="P54" s="8" t="s">
        <v>94</v>
      </c>
      <c r="Q54" s="9"/>
      <c r="R54" s="10"/>
    </row>
    <row r="55" spans="4:27">
      <c r="K55" s="11" t="s">
        <v>7</v>
      </c>
      <c r="L55" s="1" t="s">
        <v>8</v>
      </c>
      <c r="M55" s="12" t="s">
        <v>95</v>
      </c>
      <c r="P55" s="11" t="s">
        <v>7</v>
      </c>
      <c r="Q55" s="1" t="s">
        <v>8</v>
      </c>
      <c r="R55" s="12" t="s">
        <v>95</v>
      </c>
    </row>
    <row r="56" spans="4:27">
      <c r="E56" s="18" t="s">
        <v>102</v>
      </c>
      <c r="F56" s="18" t="s">
        <v>103</v>
      </c>
      <c r="G56" s="18" t="s">
        <v>104</v>
      </c>
      <c r="H56" s="18" t="s">
        <v>105</v>
      </c>
      <c r="K56" s="11">
        <v>1</v>
      </c>
      <c r="L56" s="18" t="s">
        <v>102</v>
      </c>
      <c r="M56" s="20">
        <v>1</v>
      </c>
      <c r="P56" s="11">
        <v>1</v>
      </c>
      <c r="Q56" s="18" t="s">
        <v>102</v>
      </c>
      <c r="R56" s="12">
        <v>0.92282655572639338</v>
      </c>
    </row>
    <row r="57" spans="4:27">
      <c r="E57" s="18">
        <v>1</v>
      </c>
      <c r="F57" s="18">
        <v>0.76374397816963224</v>
      </c>
      <c r="G57" s="18">
        <v>1.0290641275342873</v>
      </c>
      <c r="H57" s="18">
        <v>0.96532315979124539</v>
      </c>
      <c r="K57" s="21">
        <v>2</v>
      </c>
      <c r="L57" s="18" t="s">
        <v>102</v>
      </c>
      <c r="M57" s="20">
        <v>0.99999999999999989</v>
      </c>
      <c r="P57" s="11">
        <v>1</v>
      </c>
      <c r="Q57" s="18" t="s">
        <v>102</v>
      </c>
      <c r="R57" s="12">
        <v>0.8646374851244506</v>
      </c>
    </row>
    <row r="58" spans="4:27">
      <c r="E58" s="18">
        <v>0.99999999999999989</v>
      </c>
      <c r="F58" s="18">
        <v>0.80885492343873533</v>
      </c>
      <c r="G58" s="18">
        <v>1.0994787491668854</v>
      </c>
      <c r="H58" s="18">
        <v>1.2126173274130916</v>
      </c>
      <c r="K58" s="21">
        <v>3</v>
      </c>
      <c r="L58" s="18" t="s">
        <v>102</v>
      </c>
      <c r="M58" s="20">
        <v>1.0000000000000002</v>
      </c>
      <c r="P58" s="11">
        <v>1</v>
      </c>
      <c r="Q58" s="18" t="s">
        <v>102</v>
      </c>
      <c r="R58" s="12">
        <v>0.87367520104156204</v>
      </c>
    </row>
    <row r="59" spans="4:27">
      <c r="E59" s="18">
        <v>1.0000000000000002</v>
      </c>
      <c r="F59" s="18">
        <v>0.83315000220543245</v>
      </c>
      <c r="G59" s="18">
        <v>1.0039808399861778</v>
      </c>
      <c r="H59" s="18">
        <v>1.3205841557576505</v>
      </c>
      <c r="K59" s="21">
        <v>4</v>
      </c>
      <c r="L59" s="18" t="s">
        <v>102</v>
      </c>
      <c r="M59" s="20">
        <v>0.99999999999999967</v>
      </c>
      <c r="P59" s="11">
        <v>1</v>
      </c>
      <c r="Q59" s="18" t="s">
        <v>102</v>
      </c>
      <c r="R59" s="12">
        <v>1.1863522844499161</v>
      </c>
    </row>
    <row r="60" spans="4:27">
      <c r="E60" s="18">
        <v>0.99999999999999967</v>
      </c>
      <c r="F60" s="18">
        <v>0.8090845193510533</v>
      </c>
      <c r="G60" s="18">
        <v>0.94255769608669049</v>
      </c>
      <c r="H60" s="18"/>
      <c r="K60" s="11">
        <v>1</v>
      </c>
      <c r="L60" s="18" t="s">
        <v>103</v>
      </c>
      <c r="M60" s="20">
        <v>0.76374397816963224</v>
      </c>
      <c r="P60" s="11">
        <v>1</v>
      </c>
      <c r="Q60" s="18" t="s">
        <v>102</v>
      </c>
      <c r="R60" s="12">
        <v>0.87834566379333867</v>
      </c>
    </row>
    <row r="61" spans="4:27">
      <c r="K61" s="21">
        <v>2</v>
      </c>
      <c r="L61" s="18" t="s">
        <v>103</v>
      </c>
      <c r="M61" s="20">
        <v>0.80885492343873533</v>
      </c>
      <c r="P61" s="11">
        <v>1</v>
      </c>
      <c r="Q61" s="18" t="s">
        <v>102</v>
      </c>
      <c r="R61" s="12">
        <v>1.0388764657668266</v>
      </c>
    </row>
    <row r="62" spans="4:27">
      <c r="K62" s="21">
        <v>3</v>
      </c>
      <c r="L62" s="18" t="s">
        <v>103</v>
      </c>
      <c r="M62" s="20">
        <v>0.83315000220543245</v>
      </c>
      <c r="P62" s="11">
        <v>1</v>
      </c>
      <c r="Q62" s="18" t="s">
        <v>102</v>
      </c>
      <c r="R62" s="12">
        <v>0.88489931896388563</v>
      </c>
    </row>
    <row r="63" spans="4:27">
      <c r="K63" s="21">
        <v>4</v>
      </c>
      <c r="L63" s="18" t="s">
        <v>103</v>
      </c>
      <c r="M63" s="20">
        <v>0.8090845193510533</v>
      </c>
      <c r="P63" s="11">
        <v>1</v>
      </c>
      <c r="Q63" s="18" t="s">
        <v>102</v>
      </c>
      <c r="R63" s="12">
        <v>1.276193006809945</v>
      </c>
    </row>
    <row r="64" spans="4:27">
      <c r="K64" s="11">
        <v>1</v>
      </c>
      <c r="L64" s="18" t="s">
        <v>104</v>
      </c>
      <c r="M64" s="20">
        <v>1.0290641275342873</v>
      </c>
      <c r="P64" s="11">
        <v>1</v>
      </c>
      <c r="Q64" s="18" t="s">
        <v>102</v>
      </c>
      <c r="R64" s="12">
        <v>0.98186124022932408</v>
      </c>
    </row>
    <row r="65" spans="11:18">
      <c r="K65" s="21">
        <v>2</v>
      </c>
      <c r="L65" s="18" t="s">
        <v>104</v>
      </c>
      <c r="M65" s="20">
        <v>1.0994787491668854</v>
      </c>
      <c r="P65" s="11">
        <v>1</v>
      </c>
      <c r="Q65" s="18" t="s">
        <v>102</v>
      </c>
      <c r="R65" s="12">
        <v>1.163382048047942</v>
      </c>
    </row>
    <row r="66" spans="11:18">
      <c r="K66" s="21">
        <v>3</v>
      </c>
      <c r="L66" s="18" t="s">
        <v>104</v>
      </c>
      <c r="M66" s="20">
        <v>1.0039808399861778</v>
      </c>
      <c r="P66" s="11">
        <v>1</v>
      </c>
      <c r="Q66" s="18" t="s">
        <v>102</v>
      </c>
      <c r="R66" s="12">
        <v>1.0879293562014689</v>
      </c>
    </row>
    <row r="67" spans="11:18">
      <c r="K67" s="21">
        <v>4</v>
      </c>
      <c r="L67" s="18" t="s">
        <v>104</v>
      </c>
      <c r="M67" s="20">
        <v>0.94255769608669049</v>
      </c>
      <c r="P67" s="11">
        <v>1</v>
      </c>
      <c r="Q67" s="18" t="s">
        <v>102</v>
      </c>
      <c r="R67" s="12">
        <v>0.94286779124764608</v>
      </c>
    </row>
    <row r="68" spans="11:18">
      <c r="K68" s="11">
        <v>1</v>
      </c>
      <c r="L68" s="18" t="s">
        <v>105</v>
      </c>
      <c r="M68" s="20">
        <v>0.96532315979124539</v>
      </c>
      <c r="P68" s="11">
        <v>1</v>
      </c>
      <c r="Q68" s="18" t="s">
        <v>102</v>
      </c>
      <c r="R68" s="12">
        <v>0.90259044128270804</v>
      </c>
    </row>
    <row r="69" spans="11:18">
      <c r="K69" s="21">
        <v>2</v>
      </c>
      <c r="L69" s="18" t="s">
        <v>105</v>
      </c>
      <c r="M69" s="20">
        <v>1.2126173274130916</v>
      </c>
      <c r="P69" s="11">
        <v>1</v>
      </c>
      <c r="Q69" s="18" t="s">
        <v>102</v>
      </c>
      <c r="R69" s="12">
        <v>0.93020649404285949</v>
      </c>
    </row>
    <row r="70" spans="11:18" ht="17" thickBot="1">
      <c r="K70" s="22">
        <v>3</v>
      </c>
      <c r="L70" s="23" t="s">
        <v>105</v>
      </c>
      <c r="M70" s="24">
        <v>1.3205841557576505</v>
      </c>
      <c r="P70" s="11">
        <v>1</v>
      </c>
      <c r="Q70" s="18" t="s">
        <v>102</v>
      </c>
      <c r="R70" s="12">
        <v>1.0653566472717317</v>
      </c>
    </row>
    <row r="71" spans="11:18">
      <c r="P71" s="11">
        <v>1</v>
      </c>
      <c r="Q71" s="18" t="s">
        <v>103</v>
      </c>
      <c r="R71" s="12">
        <v>0.80037540424426301</v>
      </c>
    </row>
    <row r="72" spans="11:18">
      <c r="P72" s="11">
        <v>1</v>
      </c>
      <c r="Q72" s="18" t="s">
        <v>103</v>
      </c>
      <c r="R72" s="12">
        <v>0.78285458736130309</v>
      </c>
    </row>
    <row r="73" spans="11:18">
      <c r="P73" s="11">
        <v>1</v>
      </c>
      <c r="Q73" s="18" t="s">
        <v>103</v>
      </c>
      <c r="R73" s="12">
        <v>0.8134264023008636</v>
      </c>
    </row>
    <row r="74" spans="11:18">
      <c r="P74" s="11">
        <v>1</v>
      </c>
      <c r="Q74" s="18" t="s">
        <v>103</v>
      </c>
      <c r="R74" s="12">
        <v>0.65133034497820208</v>
      </c>
    </row>
    <row r="75" spans="11:18">
      <c r="P75" s="11">
        <v>1</v>
      </c>
      <c r="Q75" s="18" t="s">
        <v>103</v>
      </c>
      <c r="R75" s="12">
        <v>0.9394378341651265</v>
      </c>
    </row>
    <row r="76" spans="11:18">
      <c r="P76" s="11">
        <v>1</v>
      </c>
      <c r="Q76" s="18" t="s">
        <v>103</v>
      </c>
      <c r="R76" s="12">
        <v>0.74560264440887614</v>
      </c>
    </row>
    <row r="77" spans="11:18">
      <c r="P77" s="11">
        <v>1</v>
      </c>
      <c r="Q77" s="18" t="s">
        <v>103</v>
      </c>
      <c r="R77" s="12">
        <v>0.67790783827475543</v>
      </c>
    </row>
    <row r="78" spans="11:18">
      <c r="P78" s="11">
        <v>1</v>
      </c>
      <c r="Q78" s="18" t="s">
        <v>103</v>
      </c>
      <c r="R78" s="12">
        <v>0.80151740190124077</v>
      </c>
    </row>
    <row r="79" spans="11:18">
      <c r="P79" s="11">
        <v>1</v>
      </c>
      <c r="Q79" s="18" t="s">
        <v>103</v>
      </c>
      <c r="R79" s="12">
        <v>0.74604000311624019</v>
      </c>
    </row>
    <row r="80" spans="11:18">
      <c r="P80" s="11">
        <v>1</v>
      </c>
      <c r="Q80" s="18" t="s">
        <v>103</v>
      </c>
      <c r="R80" s="12">
        <v>0.72433600146626875</v>
      </c>
    </row>
    <row r="81" spans="16:18">
      <c r="P81" s="11">
        <v>1</v>
      </c>
      <c r="Q81" s="18" t="s">
        <v>103</v>
      </c>
      <c r="R81" s="12">
        <v>0.86644061361877678</v>
      </c>
    </row>
    <row r="82" spans="16:18">
      <c r="P82" s="11">
        <v>1</v>
      </c>
      <c r="Q82" s="18" t="s">
        <v>103</v>
      </c>
      <c r="R82" s="12">
        <v>0.8428255479607677</v>
      </c>
    </row>
    <row r="83" spans="16:18">
      <c r="P83" s="11">
        <v>1</v>
      </c>
      <c r="Q83" s="18" t="s">
        <v>103</v>
      </c>
      <c r="R83" s="12">
        <v>0.66402974806864634</v>
      </c>
    </row>
    <row r="84" spans="16:18">
      <c r="P84" s="11">
        <v>1</v>
      </c>
      <c r="Q84" s="18" t="s">
        <v>103</v>
      </c>
      <c r="R84" s="12">
        <v>0.7361564167725575</v>
      </c>
    </row>
    <row r="85" spans="16:18">
      <c r="P85" s="11">
        <v>1</v>
      </c>
      <c r="Q85" s="18" t="s">
        <v>103</v>
      </c>
      <c r="R85" s="12">
        <v>0.66387888390659466</v>
      </c>
    </row>
    <row r="86" spans="16:18">
      <c r="P86" s="11">
        <v>1</v>
      </c>
      <c r="Q86" s="18" t="s">
        <v>104</v>
      </c>
      <c r="R86" s="12">
        <v>1.1464311553573123</v>
      </c>
    </row>
    <row r="87" spans="16:18">
      <c r="P87" s="11">
        <v>1</v>
      </c>
      <c r="Q87" s="18" t="s">
        <v>104</v>
      </c>
      <c r="R87" s="12">
        <v>0.96341952341821957</v>
      </c>
    </row>
    <row r="88" spans="16:18">
      <c r="P88" s="11">
        <v>1</v>
      </c>
      <c r="Q88" s="18" t="s">
        <v>104</v>
      </c>
      <c r="R88" s="12">
        <v>0.79270078584424497</v>
      </c>
    </row>
    <row r="89" spans="16:18">
      <c r="P89" s="11">
        <v>1</v>
      </c>
      <c r="Q89" s="18" t="s">
        <v>104</v>
      </c>
      <c r="R89" s="12">
        <v>0.88132567580369781</v>
      </c>
    </row>
    <row r="90" spans="16:18">
      <c r="P90" s="11">
        <v>1</v>
      </c>
      <c r="Q90" s="18" t="s">
        <v>104</v>
      </c>
      <c r="R90" s="12">
        <v>1.1014464048793535</v>
      </c>
    </row>
    <row r="91" spans="16:18">
      <c r="P91" s="11">
        <v>1</v>
      </c>
      <c r="Q91" s="18" t="s">
        <v>104</v>
      </c>
      <c r="R91" s="12">
        <v>1.0019870377056359</v>
      </c>
    </row>
    <row r="92" spans="16:18">
      <c r="P92" s="11">
        <v>1</v>
      </c>
      <c r="Q92" s="18" t="s">
        <v>104</v>
      </c>
      <c r="R92" s="12">
        <v>1.0037268326992088</v>
      </c>
    </row>
    <row r="93" spans="16:18">
      <c r="P93" s="11">
        <v>1</v>
      </c>
      <c r="Q93" s="18" t="s">
        <v>104</v>
      </c>
      <c r="R93" s="12">
        <v>1.0779598095562837</v>
      </c>
    </row>
    <row r="94" spans="16:18">
      <c r="P94" s="11">
        <v>1</v>
      </c>
      <c r="Q94" s="18" t="s">
        <v>104</v>
      </c>
      <c r="R94" s="12">
        <v>1.1091336686530386</v>
      </c>
    </row>
    <row r="95" spans="16:18">
      <c r="P95" s="11">
        <v>1</v>
      </c>
      <c r="Q95" s="18" t="s">
        <v>104</v>
      </c>
      <c r="R95" s="12">
        <v>1.2511228979549787</v>
      </c>
    </row>
    <row r="96" spans="16:18">
      <c r="P96" s="11">
        <v>1</v>
      </c>
      <c r="Q96" s="18" t="s">
        <v>104</v>
      </c>
      <c r="R96" s="12">
        <v>1.0620983445105796</v>
      </c>
    </row>
    <row r="97" spans="16:18">
      <c r="P97" s="11">
        <v>1</v>
      </c>
      <c r="Q97" s="18" t="s">
        <v>104</v>
      </c>
      <c r="R97" s="12">
        <v>0.8421571809591657</v>
      </c>
    </row>
    <row r="98" spans="16:18">
      <c r="P98" s="11">
        <v>1</v>
      </c>
      <c r="Q98" s="18" t="s">
        <v>104</v>
      </c>
      <c r="R98" s="12">
        <v>1.1020386527135597</v>
      </c>
    </row>
    <row r="99" spans="16:18">
      <c r="P99" s="11">
        <v>1</v>
      </c>
      <c r="Q99" s="18" t="s">
        <v>104</v>
      </c>
      <c r="R99" s="12">
        <v>1.1482400245170727</v>
      </c>
    </row>
    <row r="100" spans="16:18">
      <c r="P100" s="11">
        <v>1</v>
      </c>
      <c r="Q100" s="18" t="s">
        <v>104</v>
      </c>
      <c r="R100" s="12">
        <v>0.95217391844195831</v>
      </c>
    </row>
    <row r="101" spans="16:18">
      <c r="P101" s="11">
        <v>1</v>
      </c>
      <c r="Q101" s="18" t="s">
        <v>105</v>
      </c>
      <c r="R101" s="12">
        <v>0.987279200526753</v>
      </c>
    </row>
    <row r="102" spans="16:18">
      <c r="P102" s="11">
        <v>1</v>
      </c>
      <c r="Q102" s="18" t="s">
        <v>105</v>
      </c>
      <c r="R102" s="12">
        <v>1.0181264964340195</v>
      </c>
    </row>
    <row r="103" spans="16:18">
      <c r="P103" s="11">
        <v>1</v>
      </c>
      <c r="Q103" s="18" t="s">
        <v>105</v>
      </c>
      <c r="R103" s="12">
        <v>0.9741129978113342</v>
      </c>
    </row>
    <row r="104" spans="16:18">
      <c r="P104" s="11">
        <v>1</v>
      </c>
      <c r="Q104" s="18" t="s">
        <v>105</v>
      </c>
      <c r="R104" s="12">
        <v>0.9085987340640862</v>
      </c>
    </row>
    <row r="105" spans="16:18">
      <c r="P105" s="11">
        <v>1</v>
      </c>
      <c r="Q105" s="18" t="s">
        <v>105</v>
      </c>
      <c r="R105" s="12">
        <v>0.75089792310890502</v>
      </c>
    </row>
    <row r="106" spans="16:18">
      <c r="P106" s="11">
        <v>1</v>
      </c>
      <c r="Q106" s="18" t="s">
        <v>105</v>
      </c>
      <c r="R106" s="12">
        <v>1.1038526188232041</v>
      </c>
    </row>
    <row r="107" spans="16:18">
      <c r="P107" s="11">
        <v>1</v>
      </c>
      <c r="Q107" s="18" t="s">
        <v>105</v>
      </c>
      <c r="R107" s="12">
        <v>0.90830451410848478</v>
      </c>
    </row>
    <row r="108" spans="16:18">
      <c r="P108" s="11">
        <v>1</v>
      </c>
      <c r="Q108" s="18" t="s">
        <v>105</v>
      </c>
      <c r="R108" s="12">
        <v>0.84972816311693189</v>
      </c>
    </row>
    <row r="109" spans="16:18">
      <c r="P109" s="11">
        <v>1</v>
      </c>
      <c r="Q109" s="18" t="s">
        <v>105</v>
      </c>
      <c r="R109" s="12">
        <v>0.82198430411345469</v>
      </c>
    </row>
    <row r="110" spans="16:18">
      <c r="P110" s="11">
        <v>1</v>
      </c>
      <c r="Q110" s="18" t="s">
        <v>105</v>
      </c>
      <c r="R110" s="12">
        <v>1.1486835197323364</v>
      </c>
    </row>
    <row r="111" spans="16:18">
      <c r="P111" s="11">
        <v>1</v>
      </c>
      <c r="Q111" s="18" t="s">
        <v>105</v>
      </c>
      <c r="R111" s="12">
        <v>0.82277224170985053</v>
      </c>
    </row>
    <row r="112" spans="16:18">
      <c r="P112" s="11">
        <v>1</v>
      </c>
      <c r="Q112" s="18" t="s">
        <v>105</v>
      </c>
      <c r="R112" s="12">
        <v>0.97235358697863772</v>
      </c>
    </row>
    <row r="113" spans="16:18">
      <c r="P113" s="11">
        <v>1</v>
      </c>
      <c r="Q113" s="18" t="s">
        <v>105</v>
      </c>
      <c r="R113" s="12">
        <v>1.0231343842682161</v>
      </c>
    </row>
    <row r="114" spans="16:18">
      <c r="P114" s="11">
        <v>1</v>
      </c>
      <c r="Q114" s="18" t="s">
        <v>105</v>
      </c>
      <c r="R114" s="12">
        <v>1.0422487065917645</v>
      </c>
    </row>
    <row r="115" spans="16:18">
      <c r="P115" s="11">
        <v>1</v>
      </c>
      <c r="Q115" s="18" t="s">
        <v>105</v>
      </c>
      <c r="R115" s="12">
        <v>1.1477700054807007</v>
      </c>
    </row>
    <row r="116" spans="16:18">
      <c r="P116" s="11">
        <v>2</v>
      </c>
      <c r="Q116" s="18" t="s">
        <v>102</v>
      </c>
      <c r="R116" s="12">
        <v>1.0098772831627538</v>
      </c>
    </row>
    <row r="117" spans="16:18">
      <c r="P117" s="11">
        <v>2</v>
      </c>
      <c r="Q117" s="18" t="s">
        <v>102</v>
      </c>
      <c r="R117" s="12">
        <v>1.0004929169010208</v>
      </c>
    </row>
    <row r="118" spans="16:18">
      <c r="P118" s="11">
        <v>2</v>
      </c>
      <c r="Q118" s="18" t="s">
        <v>102</v>
      </c>
      <c r="R118" s="12">
        <v>0.91149414201791046</v>
      </c>
    </row>
    <row r="119" spans="16:18">
      <c r="P119" s="11">
        <v>2</v>
      </c>
      <c r="Q119" s="18" t="s">
        <v>102</v>
      </c>
      <c r="R119" s="12">
        <v>1.0435214750824802</v>
      </c>
    </row>
    <row r="120" spans="16:18">
      <c r="P120" s="11">
        <v>2</v>
      </c>
      <c r="Q120" s="18" t="s">
        <v>102</v>
      </c>
      <c r="R120" s="12">
        <v>0.80685389591923817</v>
      </c>
    </row>
    <row r="121" spans="16:18">
      <c r="P121" s="11">
        <v>2</v>
      </c>
      <c r="Q121" s="18" t="s">
        <v>102</v>
      </c>
      <c r="R121" s="12">
        <v>0.88490730942102425</v>
      </c>
    </row>
    <row r="122" spans="16:18">
      <c r="P122" s="11">
        <v>2</v>
      </c>
      <c r="Q122" s="18" t="s">
        <v>102</v>
      </c>
      <c r="R122" s="12">
        <v>0.97628714445344689</v>
      </c>
    </row>
    <row r="123" spans="16:18">
      <c r="P123" s="11">
        <v>2</v>
      </c>
      <c r="Q123" s="18" t="s">
        <v>102</v>
      </c>
      <c r="R123" s="12">
        <v>1.0248077645924931</v>
      </c>
    </row>
    <row r="124" spans="16:18">
      <c r="P124" s="11">
        <v>2</v>
      </c>
      <c r="Q124" s="18" t="s">
        <v>102</v>
      </c>
      <c r="R124" s="12">
        <v>0.89662881519954141</v>
      </c>
    </row>
    <row r="125" spans="16:18">
      <c r="P125" s="11">
        <v>2</v>
      </c>
      <c r="Q125" s="18" t="s">
        <v>102</v>
      </c>
      <c r="R125" s="12">
        <v>0.82808237494854242</v>
      </c>
    </row>
    <row r="126" spans="16:18">
      <c r="P126" s="11">
        <v>2</v>
      </c>
      <c r="Q126" s="18" t="s">
        <v>102</v>
      </c>
      <c r="R126" s="12">
        <v>0.85621507124673202</v>
      </c>
    </row>
    <row r="127" spans="16:18">
      <c r="P127" s="11">
        <v>2</v>
      </c>
      <c r="Q127" s="18" t="s">
        <v>102</v>
      </c>
      <c r="R127" s="12">
        <v>0.88334200714754585</v>
      </c>
    </row>
    <row r="128" spans="16:18">
      <c r="P128" s="11">
        <v>2</v>
      </c>
      <c r="Q128" s="18" t="s">
        <v>102</v>
      </c>
      <c r="R128" s="12">
        <v>0.91955917496419404</v>
      </c>
    </row>
    <row r="129" spans="16:18">
      <c r="P129" s="11">
        <v>2</v>
      </c>
      <c r="Q129" s="18" t="s">
        <v>102</v>
      </c>
      <c r="R129" s="12">
        <v>0.76382082581939292</v>
      </c>
    </row>
    <row r="130" spans="16:18">
      <c r="P130" s="11">
        <v>2</v>
      </c>
      <c r="Q130" s="18" t="s">
        <v>102</v>
      </c>
      <c r="R130" s="12">
        <v>1.0753549641193334</v>
      </c>
    </row>
    <row r="131" spans="16:18">
      <c r="P131" s="11">
        <v>2</v>
      </c>
      <c r="Q131" s="18" t="s">
        <v>102</v>
      </c>
      <c r="R131" s="12">
        <v>1.1647292215517313</v>
      </c>
    </row>
    <row r="132" spans="16:18">
      <c r="P132" s="11">
        <v>2</v>
      </c>
      <c r="Q132" s="18" t="s">
        <v>102</v>
      </c>
      <c r="R132" s="12">
        <v>1.1677205813014118</v>
      </c>
    </row>
    <row r="133" spans="16:18">
      <c r="P133" s="11">
        <v>2</v>
      </c>
      <c r="Q133" s="18" t="s">
        <v>102</v>
      </c>
      <c r="R133" s="12">
        <v>1.1258182331048285</v>
      </c>
    </row>
    <row r="134" spans="16:18">
      <c r="P134" s="11">
        <v>2</v>
      </c>
      <c r="Q134" s="18" t="s">
        <v>102</v>
      </c>
      <c r="R134" s="12">
        <v>1.2350168039682856</v>
      </c>
    </row>
    <row r="135" spans="16:18">
      <c r="P135" s="11">
        <v>2</v>
      </c>
      <c r="Q135" s="18" t="s">
        <v>102</v>
      </c>
      <c r="R135" s="12">
        <v>1.1339048271161525</v>
      </c>
    </row>
    <row r="136" spans="16:18">
      <c r="P136" s="11">
        <v>2</v>
      </c>
      <c r="Q136" s="18" t="s">
        <v>102</v>
      </c>
      <c r="R136" s="12">
        <v>1.0707660887792523</v>
      </c>
    </row>
    <row r="137" spans="16:18">
      <c r="P137" s="11">
        <v>2</v>
      </c>
      <c r="Q137" s="18" t="s">
        <v>102</v>
      </c>
      <c r="R137" s="12">
        <v>1.2207990791826904</v>
      </c>
    </row>
    <row r="138" spans="16:18">
      <c r="P138" s="11">
        <v>2</v>
      </c>
      <c r="Q138" s="18" t="s">
        <v>103</v>
      </c>
      <c r="R138" s="12">
        <v>0.71107561655098384</v>
      </c>
    </row>
    <row r="139" spans="16:18">
      <c r="P139" s="11">
        <v>2</v>
      </c>
      <c r="Q139" s="18" t="s">
        <v>103</v>
      </c>
      <c r="R139" s="12">
        <v>0.72520135694864307</v>
      </c>
    </row>
    <row r="140" spans="16:18">
      <c r="P140" s="11">
        <v>2</v>
      </c>
      <c r="Q140" s="18" t="s">
        <v>103</v>
      </c>
      <c r="R140" s="12">
        <v>0.7346923269938247</v>
      </c>
    </row>
    <row r="141" spans="16:18">
      <c r="P141" s="11">
        <v>2</v>
      </c>
      <c r="Q141" s="18" t="s">
        <v>103</v>
      </c>
      <c r="R141" s="12">
        <v>0.65143252075285174</v>
      </c>
    </row>
    <row r="142" spans="16:18">
      <c r="P142" s="11">
        <v>2</v>
      </c>
      <c r="Q142" s="18" t="s">
        <v>103</v>
      </c>
      <c r="R142" s="12">
        <v>0.67311682207312729</v>
      </c>
    </row>
    <row r="143" spans="16:18">
      <c r="P143" s="11">
        <v>2</v>
      </c>
      <c r="Q143" s="18" t="s">
        <v>103</v>
      </c>
      <c r="R143" s="12">
        <v>0.63537396999710671</v>
      </c>
    </row>
    <row r="144" spans="16:18">
      <c r="P144" s="11">
        <v>2</v>
      </c>
      <c r="Q144" s="18" t="s">
        <v>103</v>
      </c>
      <c r="R144" s="12">
        <v>0.74046295341006396</v>
      </c>
    </row>
    <row r="145" spans="16:18">
      <c r="P145" s="11">
        <v>2</v>
      </c>
      <c r="Q145" s="18" t="s">
        <v>103</v>
      </c>
      <c r="R145" s="12">
        <v>0.72823606911243199</v>
      </c>
    </row>
    <row r="146" spans="16:18">
      <c r="P146" s="11">
        <v>2</v>
      </c>
      <c r="Q146" s="18" t="s">
        <v>103</v>
      </c>
      <c r="R146" s="12">
        <v>0.86240716327685785</v>
      </c>
    </row>
    <row r="147" spans="16:18">
      <c r="P147" s="11">
        <v>2</v>
      </c>
      <c r="Q147" s="18" t="s">
        <v>103</v>
      </c>
      <c r="R147" s="12">
        <v>0.84033950168698435</v>
      </c>
    </row>
    <row r="148" spans="16:18">
      <c r="P148" s="11">
        <v>2</v>
      </c>
      <c r="Q148" s="18" t="s">
        <v>103</v>
      </c>
      <c r="R148" s="12">
        <v>0.76894972226955061</v>
      </c>
    </row>
    <row r="149" spans="16:18">
      <c r="P149" s="11">
        <v>2</v>
      </c>
      <c r="Q149" s="18" t="s">
        <v>103</v>
      </c>
      <c r="R149" s="12">
        <v>0.749915601818545</v>
      </c>
    </row>
    <row r="150" spans="16:18">
      <c r="P150" s="11">
        <v>2</v>
      </c>
      <c r="Q150" s="18" t="s">
        <v>103</v>
      </c>
      <c r="R150" s="12">
        <v>0.69678753421330153</v>
      </c>
    </row>
    <row r="151" spans="16:18">
      <c r="P151" s="11">
        <v>2</v>
      </c>
      <c r="Q151" s="18" t="s">
        <v>103</v>
      </c>
      <c r="R151" s="12">
        <v>0.77156095562908467</v>
      </c>
    </row>
    <row r="152" spans="16:18">
      <c r="P152" s="11">
        <v>2</v>
      </c>
      <c r="Q152" s="18" t="s">
        <v>103</v>
      </c>
      <c r="R152" s="12">
        <v>0.86467597687144526</v>
      </c>
    </row>
    <row r="153" spans="16:18">
      <c r="P153" s="11">
        <v>2</v>
      </c>
      <c r="Q153" s="18" t="s">
        <v>103</v>
      </c>
      <c r="R153" s="12">
        <v>0.90242064706417779</v>
      </c>
    </row>
    <row r="154" spans="16:18">
      <c r="P154" s="11">
        <v>2</v>
      </c>
      <c r="Q154" s="18" t="s">
        <v>103</v>
      </c>
      <c r="R154" s="12">
        <v>0.98871375371209158</v>
      </c>
    </row>
    <row r="155" spans="16:18">
      <c r="P155" s="11">
        <v>2</v>
      </c>
      <c r="Q155" s="18" t="s">
        <v>103</v>
      </c>
      <c r="R155" s="12">
        <v>0.93019930309187182</v>
      </c>
    </row>
    <row r="156" spans="16:18">
      <c r="P156" s="11">
        <v>2</v>
      </c>
      <c r="Q156" s="18" t="s">
        <v>103</v>
      </c>
      <c r="R156" s="12">
        <v>0.94436681829393931</v>
      </c>
    </row>
    <row r="157" spans="16:18">
      <c r="P157" s="11">
        <v>2</v>
      </c>
      <c r="Q157" s="18" t="s">
        <v>103</v>
      </c>
      <c r="R157" s="12">
        <v>0.8344920279697593</v>
      </c>
    </row>
    <row r="158" spans="16:18">
      <c r="P158" s="11">
        <v>2</v>
      </c>
      <c r="Q158" s="18" t="s">
        <v>103</v>
      </c>
      <c r="R158" s="12">
        <v>0.95330739909317486</v>
      </c>
    </row>
    <row r="159" spans="16:18">
      <c r="P159" s="11">
        <v>2</v>
      </c>
      <c r="Q159" s="18" t="s">
        <v>103</v>
      </c>
      <c r="R159" s="12">
        <v>1.0870802748223574</v>
      </c>
    </row>
    <row r="160" spans="16:18">
      <c r="P160" s="11">
        <v>2</v>
      </c>
      <c r="Q160" s="18" t="s">
        <v>104</v>
      </c>
      <c r="R160" s="12">
        <v>1.2065608843935129</v>
      </c>
    </row>
    <row r="161" spans="16:18">
      <c r="P161" s="11">
        <v>2</v>
      </c>
      <c r="Q161" s="18" t="s">
        <v>104</v>
      </c>
      <c r="R161" s="12">
        <v>1.1080560340414574</v>
      </c>
    </row>
    <row r="162" spans="16:18">
      <c r="P162" s="11">
        <v>2</v>
      </c>
      <c r="Q162" s="18" t="s">
        <v>104</v>
      </c>
      <c r="R162" s="12">
        <v>1.2154007986126756</v>
      </c>
    </row>
    <row r="163" spans="16:18">
      <c r="P163" s="11">
        <v>2</v>
      </c>
      <c r="Q163" s="18" t="s">
        <v>104</v>
      </c>
      <c r="R163" s="12">
        <v>0.88638477478065769</v>
      </c>
    </row>
    <row r="164" spans="16:18">
      <c r="P164" s="11">
        <v>2</v>
      </c>
      <c r="Q164" s="18" t="s">
        <v>104</v>
      </c>
      <c r="R164" s="12">
        <v>1.1154711372726274</v>
      </c>
    </row>
    <row r="165" spans="16:18">
      <c r="P165" s="11">
        <v>2</v>
      </c>
      <c r="Q165" s="18" t="s">
        <v>104</v>
      </c>
      <c r="R165" s="12">
        <v>0.93833840450607175</v>
      </c>
    </row>
    <row r="166" spans="16:18">
      <c r="P166" s="11">
        <v>2</v>
      </c>
      <c r="Q166" s="18" t="s">
        <v>104</v>
      </c>
      <c r="R166" s="12">
        <v>0.93980054076290453</v>
      </c>
    </row>
    <row r="167" spans="16:18">
      <c r="P167" s="11">
        <v>2</v>
      </c>
      <c r="Q167" s="18" t="s">
        <v>104</v>
      </c>
      <c r="R167" s="12">
        <v>1.0348174256342824</v>
      </c>
    </row>
    <row r="168" spans="16:18">
      <c r="P168" s="11">
        <v>2</v>
      </c>
      <c r="Q168" s="18" t="s">
        <v>104</v>
      </c>
      <c r="R168" s="12">
        <v>0.95237488575145424</v>
      </c>
    </row>
    <row r="169" spans="16:18">
      <c r="P169" s="11">
        <v>2</v>
      </c>
      <c r="Q169" s="18" t="s">
        <v>104</v>
      </c>
      <c r="R169" s="12">
        <v>1.0993784563288806</v>
      </c>
    </row>
    <row r="170" spans="16:18">
      <c r="P170" s="11">
        <v>2</v>
      </c>
      <c r="Q170" s="18" t="s">
        <v>104</v>
      </c>
      <c r="R170" s="12">
        <v>1.1655434609446784</v>
      </c>
    </row>
    <row r="171" spans="16:18">
      <c r="P171" s="11">
        <v>2</v>
      </c>
      <c r="Q171" s="18" t="s">
        <v>104</v>
      </c>
      <c r="R171" s="12">
        <v>1.1240101889645504</v>
      </c>
    </row>
    <row r="172" spans="16:18">
      <c r="P172" s="11">
        <v>2</v>
      </c>
      <c r="Q172" s="18" t="s">
        <v>104</v>
      </c>
      <c r="R172" s="12">
        <v>1.081823795209653</v>
      </c>
    </row>
    <row r="173" spans="16:18">
      <c r="P173" s="11">
        <v>2</v>
      </c>
      <c r="Q173" s="18" t="s">
        <v>104</v>
      </c>
      <c r="R173" s="12">
        <v>1.0716191889815776</v>
      </c>
    </row>
    <row r="174" spans="16:18">
      <c r="P174" s="11">
        <v>2</v>
      </c>
      <c r="Q174" s="18" t="s">
        <v>104</v>
      </c>
      <c r="R174" s="12">
        <v>1.3904521523609912</v>
      </c>
    </row>
    <row r="175" spans="16:18">
      <c r="P175" s="11">
        <v>2</v>
      </c>
      <c r="Q175" s="18" t="s">
        <v>104</v>
      </c>
      <c r="R175" s="12">
        <v>1.0498931359546768</v>
      </c>
    </row>
    <row r="176" spans="16:18">
      <c r="P176" s="11">
        <v>2</v>
      </c>
      <c r="Q176" s="18" t="s">
        <v>104</v>
      </c>
      <c r="R176" s="12">
        <v>1.2110180986823127</v>
      </c>
    </row>
    <row r="177" spans="16:18">
      <c r="P177" s="11">
        <v>2</v>
      </c>
      <c r="Q177" s="18" t="s">
        <v>104</v>
      </c>
      <c r="R177" s="12">
        <v>1.1583014355359942</v>
      </c>
    </row>
    <row r="178" spans="16:18">
      <c r="P178" s="11">
        <v>2</v>
      </c>
      <c r="Q178" s="18" t="s">
        <v>104</v>
      </c>
      <c r="R178" s="12">
        <v>0.95523129942931206</v>
      </c>
    </row>
    <row r="179" spans="16:18">
      <c r="P179" s="11">
        <v>2</v>
      </c>
      <c r="Q179" s="18" t="s">
        <v>104</v>
      </c>
      <c r="R179" s="12">
        <v>1.233013630275454</v>
      </c>
    </row>
    <row r="180" spans="16:18">
      <c r="P180" s="11">
        <v>2</v>
      </c>
      <c r="Q180" s="18" t="s">
        <v>104</v>
      </c>
      <c r="R180" s="12">
        <v>1.1515640040808708</v>
      </c>
    </row>
    <row r="181" spans="16:18">
      <c r="P181" s="11">
        <v>2</v>
      </c>
      <c r="Q181" s="18" t="s">
        <v>105</v>
      </c>
      <c r="R181" s="12">
        <v>1.1072970415213503</v>
      </c>
    </row>
    <row r="182" spans="16:18">
      <c r="P182" s="11">
        <v>2</v>
      </c>
      <c r="Q182" s="18" t="s">
        <v>105</v>
      </c>
      <c r="R182" s="12">
        <v>1.283376504532407</v>
      </c>
    </row>
    <row r="183" spans="16:18">
      <c r="P183" s="11">
        <v>2</v>
      </c>
      <c r="Q183" s="18" t="s">
        <v>105</v>
      </c>
      <c r="R183" s="12">
        <v>1.1919240404167508</v>
      </c>
    </row>
    <row r="184" spans="16:18">
      <c r="P184" s="11">
        <v>2</v>
      </c>
      <c r="Q184" s="18" t="s">
        <v>105</v>
      </c>
      <c r="R184" s="12">
        <v>0.93067371117843045</v>
      </c>
    </row>
    <row r="185" spans="16:18">
      <c r="P185" s="11">
        <v>2</v>
      </c>
      <c r="Q185" s="18" t="s">
        <v>105</v>
      </c>
      <c r="R185" s="12">
        <v>0.92108940313506393</v>
      </c>
    </row>
    <row r="186" spans="16:18">
      <c r="P186" s="11">
        <v>2</v>
      </c>
      <c r="Q186" s="18" t="s">
        <v>105</v>
      </c>
      <c r="R186" s="12">
        <v>1.0647000675391505</v>
      </c>
    </row>
    <row r="187" spans="16:18">
      <c r="P187" s="11">
        <v>2</v>
      </c>
      <c r="Q187" s="18" t="s">
        <v>105</v>
      </c>
      <c r="R187" s="12">
        <v>1.4285068633565559</v>
      </c>
    </row>
    <row r="188" spans="16:18">
      <c r="P188" s="11">
        <v>2</v>
      </c>
      <c r="Q188" s="18" t="s">
        <v>105</v>
      </c>
      <c r="R188" s="12">
        <v>1.3474468610561947</v>
      </c>
    </row>
    <row r="189" spans="16:18">
      <c r="P189" s="11">
        <v>2</v>
      </c>
      <c r="Q189" s="18" t="s">
        <v>105</v>
      </c>
      <c r="R189" s="12">
        <v>0.98658252735077012</v>
      </c>
    </row>
    <row r="190" spans="16:18">
      <c r="P190" s="11">
        <v>2</v>
      </c>
      <c r="Q190" s="18" t="s">
        <v>105</v>
      </c>
      <c r="R190" s="12">
        <v>1.159114167235616</v>
      </c>
    </row>
    <row r="191" spans="16:18">
      <c r="P191" s="11">
        <v>2</v>
      </c>
      <c r="Q191" s="18" t="s">
        <v>105</v>
      </c>
      <c r="R191" s="12">
        <v>1.02410587895963</v>
      </c>
    </row>
    <row r="192" spans="16:18">
      <c r="P192" s="11">
        <v>2</v>
      </c>
      <c r="Q192" s="18" t="s">
        <v>105</v>
      </c>
      <c r="R192" s="12">
        <v>1.0637929274588005</v>
      </c>
    </row>
    <row r="193" spans="16:18">
      <c r="P193" s="11">
        <v>2</v>
      </c>
      <c r="Q193" s="18" t="s">
        <v>105</v>
      </c>
      <c r="R193" s="12">
        <v>1.1419307544275485</v>
      </c>
    </row>
    <row r="194" spans="16:18">
      <c r="P194" s="11">
        <v>2</v>
      </c>
      <c r="Q194" s="18" t="s">
        <v>105</v>
      </c>
      <c r="R194" s="12">
        <v>1.5316195976573184</v>
      </c>
    </row>
    <row r="195" spans="16:18">
      <c r="P195" s="11">
        <v>2</v>
      </c>
      <c r="Q195" s="18" t="s">
        <v>105</v>
      </c>
      <c r="R195" s="12">
        <v>1.3097469638791877</v>
      </c>
    </row>
    <row r="196" spans="16:18">
      <c r="P196" s="11">
        <v>2</v>
      </c>
      <c r="Q196" s="18" t="s">
        <v>105</v>
      </c>
      <c r="R196" s="12">
        <v>1.316382808902397</v>
      </c>
    </row>
    <row r="197" spans="16:18">
      <c r="P197" s="11">
        <v>2</v>
      </c>
      <c r="Q197" s="18" t="s">
        <v>105</v>
      </c>
      <c r="R197" s="12">
        <v>1.0914393146578016</v>
      </c>
    </row>
    <row r="198" spans="16:18">
      <c r="P198" s="11">
        <v>2</v>
      </c>
      <c r="Q198" s="18" t="s">
        <v>105</v>
      </c>
      <c r="R198" s="12">
        <v>1.4512721128007009</v>
      </c>
    </row>
    <row r="199" spans="16:18">
      <c r="P199" s="11">
        <v>2</v>
      </c>
      <c r="Q199" s="18" t="s">
        <v>105</v>
      </c>
      <c r="R199" s="12">
        <v>1.0924183629084772</v>
      </c>
    </row>
    <row r="200" spans="16:18">
      <c r="P200" s="11">
        <v>2</v>
      </c>
      <c r="Q200" s="18" t="s">
        <v>105</v>
      </c>
      <c r="R200" s="12">
        <v>1.6662927739767044</v>
      </c>
    </row>
    <row r="201" spans="16:18">
      <c r="P201" s="11">
        <v>2</v>
      </c>
      <c r="Q201" s="18" t="s">
        <v>105</v>
      </c>
      <c r="R201" s="12">
        <v>1.3552511927240705</v>
      </c>
    </row>
    <row r="202" spans="16:18">
      <c r="P202" s="11">
        <v>3</v>
      </c>
      <c r="Q202" s="18" t="s">
        <v>102</v>
      </c>
      <c r="R202" s="12">
        <v>1.1032856352152256</v>
      </c>
    </row>
    <row r="203" spans="16:18">
      <c r="P203" s="11">
        <v>3</v>
      </c>
      <c r="Q203" s="18" t="s">
        <v>102</v>
      </c>
      <c r="R203" s="12">
        <v>0.90275574465504504</v>
      </c>
    </row>
    <row r="204" spans="16:18">
      <c r="P204" s="11">
        <v>3</v>
      </c>
      <c r="Q204" s="18" t="s">
        <v>102</v>
      </c>
      <c r="R204" s="12">
        <v>1.1009506420509756</v>
      </c>
    </row>
    <row r="205" spans="16:18">
      <c r="P205" s="11">
        <v>3</v>
      </c>
      <c r="Q205" s="18" t="s">
        <v>102</v>
      </c>
      <c r="R205" s="12">
        <v>0.98217449477559904</v>
      </c>
    </row>
    <row r="206" spans="16:18">
      <c r="P206" s="11">
        <v>3</v>
      </c>
      <c r="Q206" s="18" t="s">
        <v>102</v>
      </c>
      <c r="R206" s="12">
        <v>0.93728092875214464</v>
      </c>
    </row>
    <row r="207" spans="16:18">
      <c r="P207" s="11">
        <v>3</v>
      </c>
      <c r="Q207" s="18" t="s">
        <v>102</v>
      </c>
      <c r="R207" s="12">
        <v>1.0347898761645582</v>
      </c>
    </row>
    <row r="208" spans="16:18">
      <c r="P208" s="11">
        <v>3</v>
      </c>
      <c r="Q208" s="18" t="s">
        <v>102</v>
      </c>
      <c r="R208" s="12">
        <v>1.1398252030433753</v>
      </c>
    </row>
    <row r="209" spans="16:18">
      <c r="P209" s="11">
        <v>3</v>
      </c>
      <c r="Q209" s="18" t="s">
        <v>102</v>
      </c>
      <c r="R209" s="12">
        <v>0.98789137668957006</v>
      </c>
    </row>
    <row r="210" spans="16:18">
      <c r="P210" s="11">
        <v>3</v>
      </c>
      <c r="Q210" s="18" t="s">
        <v>102</v>
      </c>
      <c r="R210" s="12">
        <v>1.0102460561949553</v>
      </c>
    </row>
    <row r="211" spans="16:18">
      <c r="P211" s="11">
        <v>3</v>
      </c>
      <c r="Q211" s="18" t="s">
        <v>102</v>
      </c>
      <c r="R211" s="12">
        <v>1.0135339154045049</v>
      </c>
    </row>
    <row r="212" spans="16:18">
      <c r="P212" s="11">
        <v>3</v>
      </c>
      <c r="Q212" s="18" t="s">
        <v>102</v>
      </c>
      <c r="R212" s="12">
        <v>0.997534337516226</v>
      </c>
    </row>
    <row r="213" spans="16:18">
      <c r="P213" s="11">
        <v>3</v>
      </c>
      <c r="Q213" s="18" t="s">
        <v>102</v>
      </c>
      <c r="R213" s="12">
        <v>0.93896013280405644</v>
      </c>
    </row>
    <row r="214" spans="16:18">
      <c r="P214" s="11">
        <v>3</v>
      </c>
      <c r="Q214" s="18" t="s">
        <v>102</v>
      </c>
      <c r="R214" s="12">
        <v>0.90660378390472118</v>
      </c>
    </row>
    <row r="215" spans="16:18">
      <c r="P215" s="11">
        <v>3</v>
      </c>
      <c r="Q215" s="18" t="s">
        <v>102</v>
      </c>
      <c r="R215" s="12">
        <v>1.0244356994430712</v>
      </c>
    </row>
    <row r="216" spans="16:18">
      <c r="P216" s="11">
        <v>3</v>
      </c>
      <c r="Q216" s="18" t="s">
        <v>102</v>
      </c>
      <c r="R216" s="12">
        <v>1.0309039480580384</v>
      </c>
    </row>
    <row r="217" spans="16:18">
      <c r="P217" s="11">
        <v>3</v>
      </c>
      <c r="Q217" s="18" t="s">
        <v>102</v>
      </c>
      <c r="R217" s="12">
        <v>1.0691076180228412</v>
      </c>
    </row>
    <row r="218" spans="16:18">
      <c r="P218" s="11">
        <v>3</v>
      </c>
      <c r="Q218" s="18" t="s">
        <v>102</v>
      </c>
      <c r="R218" s="12">
        <v>0.92326410170091811</v>
      </c>
    </row>
    <row r="219" spans="16:18">
      <c r="P219" s="11">
        <v>3</v>
      </c>
      <c r="Q219" s="18" t="s">
        <v>102</v>
      </c>
      <c r="R219" s="12">
        <v>0.95164809760901148</v>
      </c>
    </row>
    <row r="220" spans="16:18">
      <c r="P220" s="11">
        <v>3</v>
      </c>
      <c r="Q220" s="18" t="s">
        <v>102</v>
      </c>
      <c r="R220" s="12">
        <v>1.0379643686514552</v>
      </c>
    </row>
    <row r="221" spans="16:18">
      <c r="P221" s="11">
        <v>3</v>
      </c>
      <c r="Q221" s="18" t="s">
        <v>102</v>
      </c>
      <c r="R221" s="12">
        <v>0.87891606328189142</v>
      </c>
    </row>
    <row r="222" spans="16:18">
      <c r="P222" s="11">
        <v>3</v>
      </c>
      <c r="Q222" s="18" t="s">
        <v>102</v>
      </c>
      <c r="R222" s="12">
        <v>1.0307092875649944</v>
      </c>
    </row>
    <row r="223" spans="16:18">
      <c r="P223" s="11">
        <v>3</v>
      </c>
      <c r="Q223" s="18" t="s">
        <v>102</v>
      </c>
      <c r="R223" s="12">
        <v>0.99721868849682072</v>
      </c>
    </row>
    <row r="224" spans="16:18">
      <c r="P224" s="11">
        <v>3</v>
      </c>
      <c r="Q224" s="18" t="s">
        <v>103</v>
      </c>
      <c r="R224" s="12">
        <v>0.78760816363735942</v>
      </c>
    </row>
    <row r="225" spans="16:18">
      <c r="P225" s="11">
        <v>3</v>
      </c>
      <c r="Q225" s="18" t="s">
        <v>103</v>
      </c>
      <c r="R225" s="12">
        <v>0.81131359493882349</v>
      </c>
    </row>
    <row r="226" spans="16:18">
      <c r="P226" s="11">
        <v>3</v>
      </c>
      <c r="Q226" s="18" t="s">
        <v>103</v>
      </c>
      <c r="R226" s="12">
        <v>0.71085810080907719</v>
      </c>
    </row>
    <row r="227" spans="16:18">
      <c r="P227" s="11">
        <v>3</v>
      </c>
      <c r="Q227" s="18" t="s">
        <v>103</v>
      </c>
      <c r="R227" s="12">
        <v>0.84562438546359031</v>
      </c>
    </row>
    <row r="228" spans="16:18">
      <c r="P228" s="11">
        <v>3</v>
      </c>
      <c r="Q228" s="18" t="s">
        <v>103</v>
      </c>
      <c r="R228" s="12">
        <v>0.86330436068508176</v>
      </c>
    </row>
    <row r="229" spans="16:18">
      <c r="P229" s="11">
        <v>3</v>
      </c>
      <c r="Q229" s="18" t="s">
        <v>103</v>
      </c>
      <c r="R229" s="12">
        <v>0.70971830026943561</v>
      </c>
    </row>
    <row r="230" spans="16:18">
      <c r="P230" s="11">
        <v>3</v>
      </c>
      <c r="Q230" s="18" t="s">
        <v>103</v>
      </c>
      <c r="R230" s="12">
        <v>1.0836064335025484</v>
      </c>
    </row>
    <row r="231" spans="16:18">
      <c r="P231" s="11">
        <v>3</v>
      </c>
      <c r="Q231" s="18" t="s">
        <v>103</v>
      </c>
      <c r="R231" s="12">
        <v>0.88983309803937316</v>
      </c>
    </row>
    <row r="232" spans="16:18">
      <c r="P232" s="11">
        <v>3</v>
      </c>
      <c r="Q232" s="18" t="s">
        <v>103</v>
      </c>
      <c r="R232" s="12">
        <v>0.86636924369859392</v>
      </c>
    </row>
    <row r="233" spans="16:18">
      <c r="P233" s="11">
        <v>3</v>
      </c>
      <c r="Q233" s="18" t="s">
        <v>103</v>
      </c>
      <c r="R233" s="12">
        <v>0.83070182013220983</v>
      </c>
    </row>
    <row r="234" spans="16:18">
      <c r="P234" s="11">
        <v>3</v>
      </c>
      <c r="Q234" s="18" t="s">
        <v>103</v>
      </c>
      <c r="R234" s="12">
        <v>0.89864479427283162</v>
      </c>
    </row>
    <row r="235" spans="16:18">
      <c r="P235" s="11">
        <v>3</v>
      </c>
      <c r="Q235" s="18" t="s">
        <v>103</v>
      </c>
      <c r="R235" s="12">
        <v>0.89527507755691749</v>
      </c>
    </row>
    <row r="236" spans="16:18">
      <c r="P236" s="11">
        <v>3</v>
      </c>
      <c r="Q236" s="18" t="s">
        <v>103</v>
      </c>
      <c r="R236" s="12">
        <v>0.69760470962191756</v>
      </c>
    </row>
    <row r="237" spans="16:18">
      <c r="P237" s="11">
        <v>3</v>
      </c>
      <c r="Q237" s="18" t="s">
        <v>103</v>
      </c>
      <c r="R237" s="12">
        <v>0.64559191788729731</v>
      </c>
    </row>
    <row r="238" spans="16:18">
      <c r="P238" s="11">
        <v>3</v>
      </c>
      <c r="Q238" s="18" t="s">
        <v>103</v>
      </c>
      <c r="R238" s="12">
        <v>0.9408310535891502</v>
      </c>
    </row>
    <row r="239" spans="16:18">
      <c r="P239" s="11">
        <v>3</v>
      </c>
      <c r="Q239" s="18" t="s">
        <v>103</v>
      </c>
      <c r="R239" s="12">
        <v>0.84258221481460727</v>
      </c>
    </row>
    <row r="240" spans="16:18">
      <c r="P240" s="11">
        <v>3</v>
      </c>
      <c r="Q240" s="18" t="s">
        <v>103</v>
      </c>
      <c r="R240" s="12">
        <v>0.88763375292794378</v>
      </c>
    </row>
    <row r="241" spans="16:18">
      <c r="P241" s="11">
        <v>3</v>
      </c>
      <c r="Q241" s="18" t="s">
        <v>103</v>
      </c>
      <c r="R241" s="12">
        <v>0.7762104129302646</v>
      </c>
    </row>
    <row r="242" spans="16:18">
      <c r="P242" s="11">
        <v>3</v>
      </c>
      <c r="Q242" s="18" t="s">
        <v>103</v>
      </c>
      <c r="R242" s="12">
        <v>0.76513324615777989</v>
      </c>
    </row>
    <row r="243" spans="16:18">
      <c r="P243" s="11">
        <v>3</v>
      </c>
      <c r="Q243" s="18" t="s">
        <v>103</v>
      </c>
      <c r="R243" s="12">
        <v>0.91263318484276357</v>
      </c>
    </row>
    <row r="244" spans="16:18">
      <c r="P244" s="11">
        <v>3</v>
      </c>
      <c r="Q244" s="18" t="s">
        <v>103</v>
      </c>
      <c r="R244" s="12">
        <v>0.83474066845860817</v>
      </c>
    </row>
    <row r="245" spans="16:18">
      <c r="P245" s="11">
        <v>3</v>
      </c>
      <c r="Q245" s="18" t="s">
        <v>103</v>
      </c>
      <c r="R245" s="12">
        <v>0.83348151428333883</v>
      </c>
    </row>
    <row r="246" spans="16:18">
      <c r="P246" s="11">
        <v>3</v>
      </c>
      <c r="Q246" s="18" t="s">
        <v>104</v>
      </c>
      <c r="R246" s="12">
        <v>0.94841000560391031</v>
      </c>
    </row>
    <row r="247" spans="16:18">
      <c r="P247" s="11">
        <v>3</v>
      </c>
      <c r="Q247" s="18" t="s">
        <v>104</v>
      </c>
      <c r="R247" s="12">
        <v>0.89490150390038548</v>
      </c>
    </row>
    <row r="248" spans="16:18">
      <c r="P248" s="11">
        <v>3</v>
      </c>
      <c r="Q248" s="18" t="s">
        <v>104</v>
      </c>
      <c r="R248" s="12">
        <v>1.0885926328459847</v>
      </c>
    </row>
    <row r="249" spans="16:18">
      <c r="P249" s="11">
        <v>3</v>
      </c>
      <c r="Q249" s="18" t="s">
        <v>104</v>
      </c>
      <c r="R249" s="12">
        <v>0.87007736273152281</v>
      </c>
    </row>
    <row r="250" spans="16:18">
      <c r="P250" s="11">
        <v>3</v>
      </c>
      <c r="Q250" s="18" t="s">
        <v>104</v>
      </c>
      <c r="R250" s="12">
        <v>0.82270159927317976</v>
      </c>
    </row>
    <row r="251" spans="16:18">
      <c r="P251" s="11">
        <v>3</v>
      </c>
      <c r="Q251" s="18" t="s">
        <v>104</v>
      </c>
      <c r="R251" s="12">
        <v>1.0594108387415273</v>
      </c>
    </row>
    <row r="252" spans="16:18">
      <c r="P252" s="11">
        <v>3</v>
      </c>
      <c r="Q252" s="18" t="s">
        <v>104</v>
      </c>
      <c r="R252" s="12">
        <v>1.198545657609204</v>
      </c>
    </row>
    <row r="253" spans="16:18">
      <c r="P253" s="11">
        <v>3</v>
      </c>
      <c r="Q253" s="18" t="s">
        <v>104</v>
      </c>
      <c r="R253" s="12">
        <v>1.0169943013673437</v>
      </c>
    </row>
    <row r="254" spans="16:18">
      <c r="P254" s="11">
        <v>3</v>
      </c>
      <c r="Q254" s="18" t="s">
        <v>104</v>
      </c>
      <c r="R254" s="12">
        <v>0.89805954848639968</v>
      </c>
    </row>
    <row r="255" spans="16:18">
      <c r="P255" s="11">
        <v>3</v>
      </c>
      <c r="Q255" s="18" t="s">
        <v>104</v>
      </c>
      <c r="R255" s="12">
        <v>0.99480905353154103</v>
      </c>
    </row>
    <row r="256" spans="16:18">
      <c r="P256" s="11">
        <v>3</v>
      </c>
      <c r="Q256" s="18" t="s">
        <v>104</v>
      </c>
      <c r="R256" s="12">
        <v>0.97684625029380456</v>
      </c>
    </row>
    <row r="257" spans="16:18">
      <c r="P257" s="11">
        <v>3</v>
      </c>
      <c r="Q257" s="18" t="s">
        <v>104</v>
      </c>
      <c r="R257" s="12">
        <v>0.85344162579014538</v>
      </c>
    </row>
    <row r="258" spans="16:18">
      <c r="P258" s="11">
        <v>3</v>
      </c>
      <c r="Q258" s="18" t="s">
        <v>104</v>
      </c>
      <c r="R258" s="12">
        <v>1.0754109408298924</v>
      </c>
    </row>
    <row r="259" spans="16:18">
      <c r="P259" s="11">
        <v>3</v>
      </c>
      <c r="Q259" s="18" t="s">
        <v>104</v>
      </c>
      <c r="R259" s="12">
        <v>1.129100324286832</v>
      </c>
    </row>
    <row r="260" spans="16:18">
      <c r="P260" s="11">
        <v>3</v>
      </c>
      <c r="Q260" s="18" t="s">
        <v>104</v>
      </c>
      <c r="R260" s="12">
        <v>0.88160281590623513</v>
      </c>
    </row>
    <row r="261" spans="16:18">
      <c r="P261" s="11">
        <v>3</v>
      </c>
      <c r="Q261" s="18" t="s">
        <v>104</v>
      </c>
      <c r="R261" s="12">
        <v>1.2069086972904666</v>
      </c>
    </row>
    <row r="262" spans="16:18">
      <c r="P262" s="11">
        <v>3</v>
      </c>
      <c r="Q262" s="18" t="s">
        <v>104</v>
      </c>
      <c r="R262" s="12">
        <v>1.0601675989748554</v>
      </c>
    </row>
    <row r="263" spans="16:18">
      <c r="P263" s="11">
        <v>3</v>
      </c>
      <c r="Q263" s="18" t="s">
        <v>104</v>
      </c>
      <c r="R263" s="12">
        <v>0.93347704615445837</v>
      </c>
    </row>
    <row r="264" spans="16:18">
      <c r="P264" s="11">
        <v>3</v>
      </c>
      <c r="Q264" s="18" t="s">
        <v>104</v>
      </c>
      <c r="R264" s="12">
        <v>1.1297741200027287</v>
      </c>
    </row>
    <row r="265" spans="16:18">
      <c r="P265" s="11">
        <v>3</v>
      </c>
      <c r="Q265" s="18" t="s">
        <v>104</v>
      </c>
      <c r="R265" s="12">
        <v>0.876671059202347</v>
      </c>
    </row>
    <row r="266" spans="16:18">
      <c r="P266" s="11">
        <v>3</v>
      </c>
      <c r="Q266" s="18" t="s">
        <v>104</v>
      </c>
      <c r="R266" s="12">
        <v>1.1919170457004777</v>
      </c>
    </row>
    <row r="267" spans="16:18">
      <c r="P267" s="11">
        <v>3</v>
      </c>
      <c r="Q267" s="18" t="s">
        <v>104</v>
      </c>
      <c r="R267" s="12">
        <v>0.97975845117267146</v>
      </c>
    </row>
    <row r="268" spans="16:18">
      <c r="P268" s="11">
        <v>3</v>
      </c>
      <c r="Q268" s="18" t="s">
        <v>105</v>
      </c>
      <c r="R268" s="12">
        <v>1.5643890297852072</v>
      </c>
    </row>
    <row r="269" spans="16:18">
      <c r="P269" s="11">
        <v>3</v>
      </c>
      <c r="Q269" s="18" t="s">
        <v>105</v>
      </c>
      <c r="R269" s="12">
        <v>1.7721989981428075</v>
      </c>
    </row>
    <row r="270" spans="16:18">
      <c r="P270" s="11">
        <v>3</v>
      </c>
      <c r="Q270" s="18" t="s">
        <v>105</v>
      </c>
      <c r="R270" s="12">
        <v>1.5207593724400037</v>
      </c>
    </row>
    <row r="271" spans="16:18">
      <c r="P271" s="11">
        <v>3</v>
      </c>
      <c r="Q271" s="18" t="s">
        <v>105</v>
      </c>
      <c r="R271" s="12">
        <v>1.4701159619678481</v>
      </c>
    </row>
    <row r="272" spans="16:18">
      <c r="P272" s="11">
        <v>3</v>
      </c>
      <c r="Q272" s="18" t="s">
        <v>105</v>
      </c>
      <c r="R272" s="12">
        <v>1.2454424108589852</v>
      </c>
    </row>
    <row r="273" spans="16:18">
      <c r="P273" s="11">
        <v>3</v>
      </c>
      <c r="Q273" s="18" t="s">
        <v>105</v>
      </c>
      <c r="R273" s="12">
        <v>1.2987395040794598</v>
      </c>
    </row>
    <row r="274" spans="16:18">
      <c r="P274" s="11">
        <v>3</v>
      </c>
      <c r="Q274" s="18" t="s">
        <v>105</v>
      </c>
      <c r="R274" s="12">
        <v>1.3238134257654328</v>
      </c>
    </row>
    <row r="275" spans="16:18">
      <c r="P275" s="11">
        <v>3</v>
      </c>
      <c r="Q275" s="18" t="s">
        <v>105</v>
      </c>
      <c r="R275" s="12">
        <v>1.4925042158907609</v>
      </c>
    </row>
    <row r="276" spans="16:18">
      <c r="P276" s="11">
        <v>3</v>
      </c>
      <c r="Q276" s="18" t="s">
        <v>105</v>
      </c>
      <c r="R276" s="12">
        <v>1.4638731101109681</v>
      </c>
    </row>
    <row r="277" spans="16:18">
      <c r="P277" s="11">
        <v>3</v>
      </c>
      <c r="Q277" s="18" t="s">
        <v>105</v>
      </c>
      <c r="R277" s="12">
        <v>1.4305323571922461</v>
      </c>
    </row>
    <row r="278" spans="16:18">
      <c r="P278" s="11">
        <v>3</v>
      </c>
      <c r="Q278" s="18" t="s">
        <v>105</v>
      </c>
      <c r="R278" s="12">
        <v>1.3433304976182379</v>
      </c>
    </row>
    <row r="279" spans="16:18">
      <c r="P279" s="11">
        <v>3</v>
      </c>
      <c r="Q279" s="18" t="s">
        <v>105</v>
      </c>
      <c r="R279" s="12">
        <v>1.2784953061949873</v>
      </c>
    </row>
    <row r="280" spans="16:18">
      <c r="P280" s="11">
        <v>3</v>
      </c>
      <c r="Q280" s="18" t="s">
        <v>105</v>
      </c>
      <c r="R280" s="12">
        <v>1.2742888966106103</v>
      </c>
    </row>
    <row r="281" spans="16:18">
      <c r="P281" s="11">
        <v>3</v>
      </c>
      <c r="Q281" s="18" t="s">
        <v>105</v>
      </c>
      <c r="R281" s="12">
        <v>0.93797709979893895</v>
      </c>
    </row>
    <row r="282" spans="16:18">
      <c r="P282" s="11">
        <v>3</v>
      </c>
      <c r="Q282" s="18" t="s">
        <v>105</v>
      </c>
      <c r="R282" s="12">
        <v>1.2459346848298958</v>
      </c>
    </row>
    <row r="283" spans="16:18">
      <c r="P283" s="11">
        <v>3</v>
      </c>
      <c r="Q283" s="18" t="s">
        <v>105</v>
      </c>
      <c r="R283" s="12">
        <v>1.3316007649000365</v>
      </c>
    </row>
    <row r="284" spans="16:18">
      <c r="P284" s="11">
        <v>3</v>
      </c>
      <c r="Q284" s="18" t="s">
        <v>105</v>
      </c>
      <c r="R284" s="12">
        <v>1.3204023445320536</v>
      </c>
    </row>
    <row r="285" spans="16:18">
      <c r="P285" s="11">
        <v>3</v>
      </c>
      <c r="Q285" s="18" t="s">
        <v>105</v>
      </c>
      <c r="R285" s="12">
        <v>1.2969203069846977</v>
      </c>
    </row>
    <row r="286" spans="16:18">
      <c r="P286" s="11">
        <v>3</v>
      </c>
      <c r="Q286" s="18" t="s">
        <v>105</v>
      </c>
      <c r="R286" s="12">
        <v>1.0264985722725752</v>
      </c>
    </row>
    <row r="287" spans="16:18">
      <c r="P287" s="11">
        <v>3</v>
      </c>
      <c r="Q287" s="18" t="s">
        <v>105</v>
      </c>
      <c r="R287" s="12">
        <v>1.0717749225326167</v>
      </c>
    </row>
    <row r="288" spans="16:18">
      <c r="P288" s="11">
        <v>3</v>
      </c>
      <c r="Q288" s="18" t="s">
        <v>105</v>
      </c>
      <c r="R288" s="12">
        <v>1.0226754884022917</v>
      </c>
    </row>
    <row r="289" spans="16:18">
      <c r="P289" s="11">
        <v>4</v>
      </c>
      <c r="Q289" s="18" t="s">
        <v>102</v>
      </c>
      <c r="R289" s="12">
        <v>1.1399701512975968</v>
      </c>
    </row>
    <row r="290" spans="16:18">
      <c r="P290" s="11">
        <v>4</v>
      </c>
      <c r="Q290" s="18" t="s">
        <v>102</v>
      </c>
      <c r="R290" s="12">
        <v>1.4835694045287722</v>
      </c>
    </row>
    <row r="291" spans="16:18">
      <c r="P291" s="11">
        <v>4</v>
      </c>
      <c r="Q291" s="18" t="s">
        <v>102</v>
      </c>
      <c r="R291" s="12">
        <v>0.8501359760608711</v>
      </c>
    </row>
    <row r="292" spans="16:18">
      <c r="P292" s="11">
        <v>4</v>
      </c>
      <c r="Q292" s="18" t="s">
        <v>102</v>
      </c>
      <c r="R292" s="12">
        <v>0.97341975009063986</v>
      </c>
    </row>
    <row r="293" spans="16:18">
      <c r="P293" s="11">
        <v>4</v>
      </c>
      <c r="Q293" s="18" t="s">
        <v>102</v>
      </c>
      <c r="R293" s="12">
        <v>1.2101487411996898</v>
      </c>
    </row>
    <row r="294" spans="16:18">
      <c r="P294" s="11">
        <v>4</v>
      </c>
      <c r="Q294" s="18" t="s">
        <v>102</v>
      </c>
      <c r="R294" s="12">
        <v>1.4024082953058579</v>
      </c>
    </row>
    <row r="295" spans="16:18">
      <c r="P295" s="11">
        <v>4</v>
      </c>
      <c r="Q295" s="18" t="s">
        <v>102</v>
      </c>
      <c r="R295" s="12">
        <v>1.1901932240667794</v>
      </c>
    </row>
    <row r="296" spans="16:18">
      <c r="P296" s="11">
        <v>4</v>
      </c>
      <c r="Q296" s="18" t="s">
        <v>102</v>
      </c>
      <c r="R296" s="12">
        <v>1.0440308298553935</v>
      </c>
    </row>
    <row r="297" spans="16:18">
      <c r="P297" s="11">
        <v>4</v>
      </c>
      <c r="Q297" s="18" t="s">
        <v>102</v>
      </c>
      <c r="R297" s="12">
        <v>1.0882108088079301</v>
      </c>
    </row>
    <row r="298" spans="16:18">
      <c r="P298" s="11">
        <v>4</v>
      </c>
      <c r="Q298" s="18" t="s">
        <v>102</v>
      </c>
      <c r="R298" s="12">
        <v>0.88082452943628164</v>
      </c>
    </row>
    <row r="299" spans="16:18">
      <c r="P299" s="11">
        <v>4</v>
      </c>
      <c r="Q299" s="18" t="s">
        <v>102</v>
      </c>
      <c r="R299" s="12">
        <v>0.86698282093114087</v>
      </c>
    </row>
    <row r="300" spans="16:18">
      <c r="P300" s="11">
        <v>4</v>
      </c>
      <c r="Q300" s="18" t="s">
        <v>102</v>
      </c>
      <c r="R300" s="12">
        <v>0.97546792832424467</v>
      </c>
    </row>
    <row r="301" spans="16:18">
      <c r="P301" s="11">
        <v>4</v>
      </c>
      <c r="Q301" s="18" t="s">
        <v>102</v>
      </c>
      <c r="R301" s="12">
        <v>0.98570969556431243</v>
      </c>
    </row>
    <row r="302" spans="16:18">
      <c r="P302" s="11">
        <v>4</v>
      </c>
      <c r="Q302" s="18" t="s">
        <v>102</v>
      </c>
      <c r="R302" s="12">
        <v>0.90909459185627428</v>
      </c>
    </row>
    <row r="303" spans="16:18">
      <c r="P303" s="11">
        <v>4</v>
      </c>
      <c r="Q303" s="18" t="s">
        <v>102</v>
      </c>
      <c r="R303" s="12">
        <v>0.98703935724614822</v>
      </c>
    </row>
    <row r="304" spans="16:18">
      <c r="P304" s="11">
        <v>4</v>
      </c>
      <c r="Q304" s="18" t="s">
        <v>102</v>
      </c>
      <c r="R304" s="12">
        <v>0.87622965884599369</v>
      </c>
    </row>
    <row r="305" spans="16:18">
      <c r="P305" s="11">
        <v>4</v>
      </c>
      <c r="Q305" s="18" t="s">
        <v>102</v>
      </c>
      <c r="R305" s="12">
        <v>0.83964784254674418</v>
      </c>
    </row>
    <row r="306" spans="16:18">
      <c r="P306" s="11">
        <v>4</v>
      </c>
      <c r="Q306" s="18" t="s">
        <v>102</v>
      </c>
      <c r="R306" s="12">
        <v>0.88139127021995556</v>
      </c>
    </row>
    <row r="307" spans="16:18">
      <c r="P307" s="11">
        <v>4</v>
      </c>
      <c r="Q307" s="18" t="s">
        <v>102</v>
      </c>
      <c r="R307" s="12">
        <v>0.89924440322176968</v>
      </c>
    </row>
    <row r="308" spans="16:18">
      <c r="P308" s="11">
        <v>4</v>
      </c>
      <c r="Q308" s="18" t="s">
        <v>102</v>
      </c>
      <c r="R308" s="12">
        <v>0.8035379699462506</v>
      </c>
    </row>
    <row r="309" spans="16:18">
      <c r="P309" s="11">
        <v>4</v>
      </c>
      <c r="Q309" s="18" t="s">
        <v>102</v>
      </c>
      <c r="R309" s="12">
        <v>0.84820146920864092</v>
      </c>
    </row>
    <row r="310" spans="16:18">
      <c r="P310" s="11">
        <v>4</v>
      </c>
      <c r="Q310" s="18" t="s">
        <v>102</v>
      </c>
      <c r="R310" s="12">
        <v>0.86454128143871312</v>
      </c>
    </row>
    <row r="311" spans="16:18">
      <c r="P311" s="11">
        <v>4</v>
      </c>
      <c r="Q311" s="18" t="s">
        <v>103</v>
      </c>
      <c r="R311" s="12">
        <v>0.77535433074471616</v>
      </c>
    </row>
    <row r="312" spans="16:18">
      <c r="P312" s="11">
        <v>4</v>
      </c>
      <c r="Q312" s="18" t="s">
        <v>103</v>
      </c>
      <c r="R312" s="12">
        <v>0.71720306699726744</v>
      </c>
    </row>
    <row r="313" spans="16:18">
      <c r="P313" s="11">
        <v>4</v>
      </c>
      <c r="Q313" s="18" t="s">
        <v>103</v>
      </c>
      <c r="R313" s="12">
        <v>0.80604038276178547</v>
      </c>
    </row>
    <row r="314" spans="16:18">
      <c r="P314" s="11">
        <v>4</v>
      </c>
      <c r="Q314" s="18" t="s">
        <v>103</v>
      </c>
      <c r="R314" s="12">
        <v>1.0268565533939573</v>
      </c>
    </row>
    <row r="315" spans="16:18">
      <c r="P315" s="11">
        <v>4</v>
      </c>
      <c r="Q315" s="18" t="s">
        <v>103</v>
      </c>
      <c r="R315" s="12">
        <v>0.72268095327732407</v>
      </c>
    </row>
    <row r="316" spans="16:18">
      <c r="P316" s="11">
        <v>4</v>
      </c>
      <c r="Q316" s="18" t="s">
        <v>103</v>
      </c>
      <c r="R316" s="12">
        <v>0.74573909280873207</v>
      </c>
    </row>
    <row r="317" spans="16:18">
      <c r="P317" s="11">
        <v>4</v>
      </c>
      <c r="Q317" s="18" t="s">
        <v>103</v>
      </c>
      <c r="R317" s="12">
        <v>0.84795131535574808</v>
      </c>
    </row>
    <row r="318" spans="16:18">
      <c r="P318" s="11">
        <v>4</v>
      </c>
      <c r="Q318" s="18" t="s">
        <v>103</v>
      </c>
      <c r="R318" s="12">
        <v>0.61160260946683453</v>
      </c>
    </row>
    <row r="319" spans="16:18">
      <c r="P319" s="11">
        <v>4</v>
      </c>
      <c r="Q319" s="18" t="s">
        <v>103</v>
      </c>
      <c r="R319" s="12">
        <v>0.75376956796971084</v>
      </c>
    </row>
    <row r="320" spans="16:18">
      <c r="P320" s="11">
        <v>4</v>
      </c>
      <c r="Q320" s="18" t="s">
        <v>103</v>
      </c>
      <c r="R320" s="12">
        <v>0.8501105837046965</v>
      </c>
    </row>
    <row r="321" spans="16:18">
      <c r="P321" s="11">
        <v>4</v>
      </c>
      <c r="Q321" s="18" t="s">
        <v>103</v>
      </c>
      <c r="R321" s="12">
        <v>0.74793899349204951</v>
      </c>
    </row>
    <row r="322" spans="16:18">
      <c r="P322" s="11">
        <v>4</v>
      </c>
      <c r="Q322" s="18" t="s">
        <v>103</v>
      </c>
      <c r="R322" s="12">
        <v>0.87745934666149294</v>
      </c>
    </row>
    <row r="323" spans="16:18">
      <c r="P323" s="11">
        <v>4</v>
      </c>
      <c r="Q323" s="18" t="s">
        <v>103</v>
      </c>
      <c r="R323" s="12">
        <v>0.81589598151453058</v>
      </c>
    </row>
    <row r="324" spans="16:18">
      <c r="P324" s="11">
        <v>4</v>
      </c>
      <c r="Q324" s="18" t="s">
        <v>103</v>
      </c>
      <c r="R324" s="12">
        <v>0.89408005293725279</v>
      </c>
    </row>
    <row r="325" spans="16:18">
      <c r="P325" s="11">
        <v>4</v>
      </c>
      <c r="Q325" s="18" t="s">
        <v>103</v>
      </c>
      <c r="R325" s="12">
        <v>0.79796909928991167</v>
      </c>
    </row>
    <row r="326" spans="16:18">
      <c r="P326" s="11">
        <v>4</v>
      </c>
      <c r="Q326" s="18" t="s">
        <v>103</v>
      </c>
      <c r="R326" s="12">
        <v>0.71102135791155452</v>
      </c>
    </row>
    <row r="327" spans="16:18">
      <c r="P327" s="11">
        <v>4</v>
      </c>
      <c r="Q327" s="18" t="s">
        <v>103</v>
      </c>
      <c r="R327" s="12">
        <v>0.95051827381121667</v>
      </c>
    </row>
    <row r="328" spans="16:18">
      <c r="P328" s="11">
        <v>4</v>
      </c>
      <c r="Q328" s="18" t="s">
        <v>103</v>
      </c>
      <c r="R328" s="12">
        <v>1.0623011743326107</v>
      </c>
    </row>
    <row r="329" spans="16:18">
      <c r="P329" s="11">
        <v>4</v>
      </c>
      <c r="Q329" s="18" t="s">
        <v>103</v>
      </c>
      <c r="R329" s="12">
        <v>0.62088649340741586</v>
      </c>
    </row>
    <row r="330" spans="16:18">
      <c r="P330" s="11">
        <v>4</v>
      </c>
      <c r="Q330" s="18" t="s">
        <v>103</v>
      </c>
      <c r="R330" s="12">
        <v>0.6572615915182195</v>
      </c>
    </row>
    <row r="331" spans="16:18">
      <c r="P331" s="11">
        <v>4</v>
      </c>
      <c r="Q331" s="18" t="s">
        <v>103</v>
      </c>
      <c r="R331" s="12">
        <v>1.0382330190512805</v>
      </c>
    </row>
    <row r="332" spans="16:18">
      <c r="P332" s="11">
        <v>4</v>
      </c>
      <c r="Q332" s="18" t="s">
        <v>103</v>
      </c>
      <c r="R332" s="12">
        <v>0.76898558531486694</v>
      </c>
    </row>
    <row r="333" spans="16:18">
      <c r="P333" s="11">
        <v>4</v>
      </c>
      <c r="Q333" s="18" t="s">
        <v>104</v>
      </c>
      <c r="R333" s="12">
        <v>0.86068399438569254</v>
      </c>
    </row>
    <row r="334" spans="16:18">
      <c r="P334" s="11">
        <v>4</v>
      </c>
      <c r="Q334" s="18" t="s">
        <v>104</v>
      </c>
      <c r="R334" s="12">
        <v>0.99116205181329453</v>
      </c>
    </row>
    <row r="335" spans="16:18">
      <c r="P335" s="11">
        <v>4</v>
      </c>
      <c r="Q335" s="18" t="s">
        <v>104</v>
      </c>
      <c r="R335" s="12">
        <v>1.1384556673205941</v>
      </c>
    </row>
    <row r="336" spans="16:18">
      <c r="P336" s="11">
        <v>4</v>
      </c>
      <c r="Q336" s="18" t="s">
        <v>104</v>
      </c>
      <c r="R336" s="12">
        <v>0.82718574704565351</v>
      </c>
    </row>
    <row r="337" spans="16:18">
      <c r="P337" s="11">
        <v>4</v>
      </c>
      <c r="Q337" s="18" t="s">
        <v>104</v>
      </c>
      <c r="R337" s="12">
        <v>0.79214338496062331</v>
      </c>
    </row>
    <row r="338" spans="16:18">
      <c r="P338" s="11">
        <v>4</v>
      </c>
      <c r="Q338" s="18" t="s">
        <v>104</v>
      </c>
      <c r="R338" s="12">
        <v>0.85725520437944924</v>
      </c>
    </row>
    <row r="339" spans="16:18">
      <c r="P339" s="11">
        <v>4</v>
      </c>
      <c r="Q339" s="18" t="s">
        <v>104</v>
      </c>
      <c r="R339" s="12">
        <v>0.97987736297490879</v>
      </c>
    </row>
    <row r="340" spans="16:18">
      <c r="P340" s="11">
        <v>4</v>
      </c>
      <c r="Q340" s="18" t="s">
        <v>104</v>
      </c>
      <c r="R340" s="12">
        <v>1.2390762098183679</v>
      </c>
    </row>
    <row r="341" spans="16:18">
      <c r="P341" s="11">
        <v>4</v>
      </c>
      <c r="Q341" s="18" t="s">
        <v>104</v>
      </c>
      <c r="R341" s="12">
        <v>0.95372065366855974</v>
      </c>
    </row>
    <row r="342" spans="16:18">
      <c r="P342" s="11">
        <v>4</v>
      </c>
      <c r="Q342" s="18" t="s">
        <v>104</v>
      </c>
      <c r="R342" s="12">
        <v>0.9695942547508144</v>
      </c>
    </row>
    <row r="343" spans="16:18">
      <c r="P343" s="11">
        <v>4</v>
      </c>
      <c r="Q343" s="18" t="s">
        <v>104</v>
      </c>
      <c r="R343" s="12">
        <v>1.0133206646077808</v>
      </c>
    </row>
    <row r="344" spans="16:18">
      <c r="P344" s="11">
        <v>4</v>
      </c>
      <c r="Q344" s="18" t="s">
        <v>104</v>
      </c>
      <c r="R344" s="12">
        <v>0.74365414470019431</v>
      </c>
    </row>
    <row r="345" spans="16:18">
      <c r="P345" s="11">
        <v>4</v>
      </c>
      <c r="Q345" s="18" t="s">
        <v>104</v>
      </c>
      <c r="R345" s="12">
        <v>0.80325796208132605</v>
      </c>
    </row>
    <row r="346" spans="16:18">
      <c r="P346" s="11">
        <v>4</v>
      </c>
      <c r="Q346" s="18" t="s">
        <v>104</v>
      </c>
      <c r="R346" s="12">
        <v>1.0094285315330189</v>
      </c>
    </row>
    <row r="347" spans="16:18" ht="17" thickBot="1">
      <c r="P347" s="13">
        <v>4</v>
      </c>
      <c r="Q347" s="23" t="s">
        <v>104</v>
      </c>
      <c r="R347" s="15">
        <v>0.95954960726007754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4650-4769-D54F-A35D-CDD6A0BB781F}">
  <dimension ref="A1:E64"/>
  <sheetViews>
    <sheetView workbookViewId="0">
      <selection activeCell="I62" sqref="I62"/>
    </sheetView>
  </sheetViews>
  <sheetFormatPr baseColWidth="10" defaultRowHeight="16"/>
  <sheetData>
    <row r="1" spans="1:5">
      <c r="B1" s="5" t="s">
        <v>37</v>
      </c>
      <c r="C1" s="5" t="s">
        <v>99</v>
      </c>
      <c r="D1" s="5" t="s">
        <v>100</v>
      </c>
      <c r="E1" s="5" t="s">
        <v>101</v>
      </c>
    </row>
    <row r="2" spans="1:5">
      <c r="A2" t="s">
        <v>39</v>
      </c>
      <c r="B2" s="4">
        <v>1.06970506</v>
      </c>
      <c r="C2" s="4">
        <v>1.07714274</v>
      </c>
      <c r="D2" s="4">
        <v>0.98604552000000001</v>
      </c>
      <c r="E2" s="4">
        <v>2.1805968500000001</v>
      </c>
    </row>
    <row r="3" spans="1:5">
      <c r="B3" s="4">
        <v>1.2219071399999999</v>
      </c>
      <c r="C3" s="4">
        <v>1.0523524799999999</v>
      </c>
      <c r="D3" s="4">
        <v>1.2538247899999999</v>
      </c>
      <c r="E3" s="4">
        <v>2.4500281099999999</v>
      </c>
    </row>
    <row r="4" spans="1:5">
      <c r="B4" s="4">
        <v>0.77804180999999994</v>
      </c>
      <c r="C4" s="4">
        <v>1.04091589</v>
      </c>
      <c r="D4" s="4">
        <v>1.2074158699999999</v>
      </c>
      <c r="E4" s="4">
        <v>3.3521962799999998</v>
      </c>
    </row>
    <row r="5" spans="1:5">
      <c r="B5" s="4">
        <v>0.92500663000000005</v>
      </c>
      <c r="C5" s="4">
        <v>0.74554430999999999</v>
      </c>
      <c r="D5" s="4">
        <v>1.0255071200000001</v>
      </c>
      <c r="E5" s="4">
        <v>2.9732860099999998</v>
      </c>
    </row>
    <row r="6" spans="1:5">
      <c r="B6" s="4">
        <v>0.96919798000000001</v>
      </c>
      <c r="C6" s="4">
        <v>0.73750150000000003</v>
      </c>
      <c r="D6" s="4">
        <v>0.87444694000000001</v>
      </c>
      <c r="E6" s="4">
        <v>1.25426663</v>
      </c>
    </row>
    <row r="7" spans="1:5">
      <c r="B7" s="4">
        <v>0.81664437999999995</v>
      </c>
      <c r="C7" s="4">
        <v>0.71834925999999999</v>
      </c>
      <c r="D7" s="4">
        <v>1.16027795</v>
      </c>
      <c r="E7" s="4">
        <v>1.0795601399999999</v>
      </c>
    </row>
    <row r="8" spans="1:5">
      <c r="B8" s="4">
        <v>1.05389014</v>
      </c>
      <c r="C8" s="4">
        <v>1.0177499800000001</v>
      </c>
      <c r="D8" s="4">
        <v>1.0200903400000001</v>
      </c>
      <c r="E8" s="4">
        <v>1.5190989699999999</v>
      </c>
    </row>
    <row r="9" spans="1:5">
      <c r="B9" s="4">
        <v>0.79767189000000005</v>
      </c>
      <c r="C9" s="4">
        <v>0.62853000999999997</v>
      </c>
      <c r="D9" s="4">
        <v>1.2276323499999999</v>
      </c>
      <c r="E9" s="4">
        <v>2.18654153</v>
      </c>
    </row>
    <row r="10" spans="1:5">
      <c r="B10" s="4">
        <v>1.4026395300000001</v>
      </c>
      <c r="C10" s="4">
        <v>0.72294645000000002</v>
      </c>
      <c r="D10" s="4">
        <v>0.82710994000000004</v>
      </c>
      <c r="E10" s="4">
        <v>1.5785622699999999</v>
      </c>
    </row>
    <row r="11" spans="1:5">
      <c r="B11" s="4">
        <v>0.80420882000000005</v>
      </c>
      <c r="C11" s="4">
        <v>1.0990906300000001</v>
      </c>
      <c r="D11" s="4">
        <v>1.3601296899999999</v>
      </c>
      <c r="E11" s="4">
        <v>2.8951323699999998</v>
      </c>
    </row>
    <row r="12" spans="1:5">
      <c r="B12" s="4">
        <v>0.88314208999999999</v>
      </c>
      <c r="C12" s="4">
        <v>1.3385798200000001</v>
      </c>
      <c r="D12" s="4">
        <v>1.0085925600000001</v>
      </c>
      <c r="E12" s="4">
        <v>1.6472159900000001</v>
      </c>
    </row>
    <row r="13" spans="1:5">
      <c r="B13" s="4">
        <v>1.0675089</v>
      </c>
      <c r="C13" s="4">
        <v>1.0984696</v>
      </c>
      <c r="D13" s="4">
        <v>1.0672878100000001</v>
      </c>
      <c r="E13" s="4">
        <v>1.62202921</v>
      </c>
    </row>
    <row r="14" spans="1:5">
      <c r="B14" s="4">
        <v>1.1490803999999999</v>
      </c>
      <c r="C14" s="4">
        <v>1.1899621300000001</v>
      </c>
      <c r="D14" s="4">
        <v>1.34596238</v>
      </c>
      <c r="E14" s="4">
        <v>1.7687852799999999</v>
      </c>
    </row>
    <row r="15" spans="1:5">
      <c r="B15" s="4">
        <v>1.1537407099999999</v>
      </c>
      <c r="C15" s="4">
        <v>1.10164141</v>
      </c>
      <c r="D15" s="4"/>
      <c r="E15" s="4">
        <v>1.3159110999999999</v>
      </c>
    </row>
    <row r="16" spans="1:5">
      <c r="B16" s="4">
        <v>0.95894738000000002</v>
      </c>
      <c r="C16" s="4">
        <v>1.0665239399999999</v>
      </c>
      <c r="D16" s="4"/>
      <c r="E16" s="4">
        <v>2.3486900799999999</v>
      </c>
    </row>
    <row r="17" spans="1:5">
      <c r="B17" s="4">
        <v>1.2783817900000001</v>
      </c>
      <c r="C17" s="4">
        <v>0.83922775000000005</v>
      </c>
      <c r="D17" s="4"/>
      <c r="E17" s="4">
        <v>1.8987829199999999</v>
      </c>
    </row>
    <row r="18" spans="1:5">
      <c r="B18" s="4">
        <v>0.67028533999999995</v>
      </c>
      <c r="C18" s="4"/>
      <c r="D18" s="4"/>
      <c r="E18" s="4">
        <v>2.2568137899999998</v>
      </c>
    </row>
    <row r="19" spans="1:5">
      <c r="B19" s="4"/>
      <c r="C19" s="4"/>
      <c r="D19" s="4"/>
      <c r="E19" s="4">
        <v>1.36765537</v>
      </c>
    </row>
    <row r="20" spans="1:5">
      <c r="B20" s="4"/>
      <c r="C20" s="4"/>
      <c r="D20" s="4"/>
      <c r="E20" s="4">
        <v>1.54102012</v>
      </c>
    </row>
    <row r="21" spans="1:5">
      <c r="B21" s="4"/>
      <c r="C21" s="4"/>
      <c r="D21" s="4"/>
      <c r="E21" s="4">
        <v>1.35494246</v>
      </c>
    </row>
    <row r="22" spans="1:5">
      <c r="B22" s="4"/>
      <c r="C22" s="4"/>
      <c r="D22" s="4"/>
      <c r="E22" s="4">
        <v>1.22228023</v>
      </c>
    </row>
    <row r="23" spans="1:5">
      <c r="A23" t="s">
        <v>42</v>
      </c>
      <c r="B23" s="4">
        <v>1</v>
      </c>
      <c r="C23" s="4">
        <v>0.96715799000000002</v>
      </c>
      <c r="D23" s="4">
        <v>1.10494794</v>
      </c>
      <c r="E23" s="4">
        <v>1.89587599</v>
      </c>
    </row>
    <row r="24" spans="1:5">
      <c r="B24" s="4"/>
      <c r="C24" s="4"/>
      <c r="D24" s="4"/>
      <c r="E24" s="4"/>
    </row>
    <row r="25" spans="1:5">
      <c r="B25" s="4">
        <v>0.95815397999999996</v>
      </c>
      <c r="C25" s="4">
        <v>0.94431728999999998</v>
      </c>
      <c r="D25" s="4">
        <v>1.23552401</v>
      </c>
      <c r="E25" s="4">
        <v>1.5208629199999999</v>
      </c>
    </row>
    <row r="26" spans="1:5">
      <c r="B26" s="4">
        <v>1.0744182600000001</v>
      </c>
      <c r="C26" s="4">
        <v>0.84952870999999996</v>
      </c>
      <c r="D26" s="4">
        <v>1.2557958499999999</v>
      </c>
      <c r="E26" s="4">
        <v>1.9179280599999999</v>
      </c>
    </row>
    <row r="27" spans="1:5">
      <c r="B27" s="4">
        <v>1.11233358</v>
      </c>
      <c r="C27" s="4">
        <v>0.91169288000000004</v>
      </c>
      <c r="D27" s="4">
        <v>1.32892755</v>
      </c>
      <c r="E27" s="4">
        <v>1.5298841700000001</v>
      </c>
    </row>
    <row r="28" spans="1:5">
      <c r="B28" s="4">
        <v>1.03177677</v>
      </c>
      <c r="C28" s="4">
        <v>1.1282211499999999</v>
      </c>
      <c r="D28" s="4">
        <v>1.1708706900000001</v>
      </c>
      <c r="E28" s="4">
        <v>2.6990481499999999</v>
      </c>
    </row>
    <row r="29" spans="1:5">
      <c r="B29" s="4">
        <v>0.96700324000000004</v>
      </c>
      <c r="C29" s="4">
        <v>0.91482779000000003</v>
      </c>
      <c r="D29" s="4">
        <v>0.79179376000000001</v>
      </c>
      <c r="E29" s="4">
        <v>2.5914149399999999</v>
      </c>
    </row>
    <row r="30" spans="1:5">
      <c r="B30" s="4">
        <v>1.29396117</v>
      </c>
      <c r="C30" s="4">
        <v>0.96998138</v>
      </c>
      <c r="D30" s="4">
        <v>1.06258118</v>
      </c>
      <c r="E30" s="4">
        <v>2.9448618899999999</v>
      </c>
    </row>
    <row r="31" spans="1:5">
      <c r="B31" s="4">
        <v>0.59114511000000003</v>
      </c>
      <c r="C31" s="4">
        <v>1.14934162</v>
      </c>
      <c r="D31" s="4">
        <v>1.11624229</v>
      </c>
      <c r="E31" s="4">
        <v>2.9220814900000001</v>
      </c>
    </row>
    <row r="32" spans="1:5">
      <c r="B32" s="4">
        <v>0.68217550999999998</v>
      </c>
      <c r="C32" s="4">
        <v>0.95918365000000005</v>
      </c>
      <c r="D32" s="4">
        <v>1.60455021</v>
      </c>
      <c r="E32" s="4">
        <v>2.2132407500000002</v>
      </c>
    </row>
    <row r="33" spans="1:5">
      <c r="B33" s="4">
        <v>0.95768143999999999</v>
      </c>
      <c r="C33" s="4">
        <v>0.81574022000000002</v>
      </c>
      <c r="D33" s="4">
        <v>1.11547336</v>
      </c>
      <c r="E33" s="4">
        <v>2.8366724099999998</v>
      </c>
    </row>
    <row r="34" spans="1:5">
      <c r="B34" s="4">
        <v>0.82797763000000002</v>
      </c>
      <c r="C34" s="4">
        <v>1.2517349600000001</v>
      </c>
      <c r="D34" s="4">
        <v>1.33272049</v>
      </c>
      <c r="E34" s="4">
        <v>2.4507490199999999</v>
      </c>
    </row>
    <row r="35" spans="1:5">
      <c r="B35" s="4">
        <v>1.0209480399999999</v>
      </c>
      <c r="C35" s="4">
        <v>0.87100767999999995</v>
      </c>
      <c r="D35" s="4">
        <v>1.2572730700000001</v>
      </c>
      <c r="E35" s="4">
        <v>2.0041912000000002</v>
      </c>
    </row>
    <row r="36" spans="1:5">
      <c r="B36" s="4">
        <v>1.0690855500000001</v>
      </c>
      <c r="C36" s="4">
        <v>1.1426994800000001</v>
      </c>
      <c r="D36" s="4">
        <v>1.0983525700000001</v>
      </c>
      <c r="E36" s="4">
        <v>2.2437151100000001</v>
      </c>
    </row>
    <row r="37" spans="1:5">
      <c r="B37" s="4">
        <v>1.00539402</v>
      </c>
      <c r="C37" s="4">
        <v>1.0149572899999999</v>
      </c>
      <c r="D37" s="4">
        <v>1.2698049600000001</v>
      </c>
      <c r="E37" s="4"/>
    </row>
    <row r="38" spans="1:5">
      <c r="B38" s="4">
        <v>1.4079457</v>
      </c>
      <c r="C38" s="4">
        <v>1.0573925799999999</v>
      </c>
      <c r="D38" s="4">
        <v>1.06302428</v>
      </c>
      <c r="E38" s="4"/>
    </row>
    <row r="39" spans="1:5">
      <c r="B39" s="4"/>
      <c r="C39" s="4">
        <v>0.76324128000000002</v>
      </c>
      <c r="D39" s="4"/>
      <c r="E39" s="4"/>
    </row>
    <row r="40" spans="1:5">
      <c r="A40" t="s">
        <v>42</v>
      </c>
      <c r="B40" s="4">
        <v>1</v>
      </c>
      <c r="C40" s="4">
        <v>0.98292453000000002</v>
      </c>
      <c r="D40" s="4">
        <v>1.19306673</v>
      </c>
      <c r="E40" s="4">
        <v>2.3228875100000002</v>
      </c>
    </row>
    <row r="41" spans="1:5">
      <c r="B41" s="4"/>
      <c r="C41" s="4"/>
      <c r="D41" s="4"/>
      <c r="E41" s="4"/>
    </row>
    <row r="42" spans="1:5">
      <c r="B42" s="4">
        <v>1.14719445</v>
      </c>
      <c r="C42" s="4">
        <v>1.0681045600000001</v>
      </c>
      <c r="D42" s="4">
        <v>1.27122745</v>
      </c>
      <c r="E42" s="4">
        <v>2.2414936399999998</v>
      </c>
    </row>
    <row r="43" spans="1:5">
      <c r="B43" s="4">
        <v>1.06455616</v>
      </c>
      <c r="C43" s="4">
        <v>1.1664255800000001</v>
      </c>
      <c r="D43" s="4">
        <v>1.2836968600000001</v>
      </c>
      <c r="E43" s="4">
        <v>2.04068973</v>
      </c>
    </row>
    <row r="44" spans="1:5">
      <c r="B44" s="4">
        <v>0.84323250000000005</v>
      </c>
      <c r="C44" s="4">
        <v>1.0613534899999999</v>
      </c>
      <c r="D44" s="4">
        <v>1.1644119799999999</v>
      </c>
      <c r="E44" s="4">
        <v>2.8500539699999998</v>
      </c>
    </row>
    <row r="45" spans="1:5">
      <c r="B45" s="4">
        <v>0.90644773999999995</v>
      </c>
      <c r="C45" s="4">
        <v>1.0951319500000001</v>
      </c>
      <c r="D45" s="4">
        <v>1.1455130600000001</v>
      </c>
      <c r="E45" s="4">
        <v>2.9100805799999998</v>
      </c>
    </row>
    <row r="46" spans="1:5">
      <c r="B46" s="4">
        <v>0.92316485999999998</v>
      </c>
      <c r="C46" s="4">
        <v>1.07723401</v>
      </c>
      <c r="D46" s="4">
        <v>1.1849035299999999</v>
      </c>
      <c r="E46" s="4">
        <v>2.57116911</v>
      </c>
    </row>
    <row r="47" spans="1:5">
      <c r="B47" s="4">
        <v>0.89871374000000004</v>
      </c>
      <c r="C47" s="4">
        <v>0.95997476999999998</v>
      </c>
      <c r="D47" s="4">
        <v>1.25108872</v>
      </c>
      <c r="E47" s="4">
        <v>2.8725943699999998</v>
      </c>
    </row>
    <row r="48" spans="1:5">
      <c r="B48" s="4">
        <v>0.90883787999999999</v>
      </c>
      <c r="C48" s="4">
        <v>0.73631135999999997</v>
      </c>
      <c r="D48" s="4">
        <v>1.463597</v>
      </c>
      <c r="E48" s="4">
        <v>1.9404723399999999</v>
      </c>
    </row>
    <row r="49" spans="1:5">
      <c r="B49" s="4">
        <v>0.90273766</v>
      </c>
      <c r="C49" s="4">
        <v>0.76085694999999998</v>
      </c>
      <c r="D49" s="4">
        <v>1.17122467</v>
      </c>
      <c r="E49" s="4">
        <v>1.96882278</v>
      </c>
    </row>
    <row r="50" spans="1:5">
      <c r="B50" s="4">
        <v>0.52282565000000003</v>
      </c>
      <c r="C50" s="4">
        <v>0.91257235000000003</v>
      </c>
      <c r="D50" s="4">
        <v>1.1739243399999999</v>
      </c>
      <c r="E50" s="4">
        <v>2.3232897600000002</v>
      </c>
    </row>
    <row r="51" spans="1:5">
      <c r="B51" s="4">
        <v>1.10356159</v>
      </c>
      <c r="C51" s="4">
        <v>1.03090115</v>
      </c>
      <c r="D51" s="4">
        <v>1.17210003</v>
      </c>
      <c r="E51" s="4">
        <v>2.3300090400000002</v>
      </c>
    </row>
    <row r="52" spans="1:5">
      <c r="B52" s="4">
        <v>0.98991993</v>
      </c>
      <c r="C52" s="4">
        <v>1.0084600500000001</v>
      </c>
      <c r="D52" s="4">
        <v>1.2615054000000001</v>
      </c>
      <c r="E52" s="4">
        <v>1.62984697</v>
      </c>
    </row>
    <row r="53" spans="1:5">
      <c r="B53" s="4">
        <v>1.11752476</v>
      </c>
      <c r="C53" s="4">
        <v>0.95290103000000004</v>
      </c>
      <c r="D53" s="4">
        <v>1.16334206</v>
      </c>
      <c r="E53" s="4">
        <v>1.41057147</v>
      </c>
    </row>
    <row r="54" spans="1:5">
      <c r="B54" s="4">
        <v>0.98144865000000003</v>
      </c>
      <c r="C54" s="4">
        <v>0.96638924000000004</v>
      </c>
      <c r="D54" s="4">
        <v>1.3081664099999999</v>
      </c>
      <c r="E54" s="4">
        <v>2.3182155600000001</v>
      </c>
    </row>
    <row r="55" spans="1:5">
      <c r="B55" s="4">
        <v>1.11600162</v>
      </c>
      <c r="C55" s="4">
        <v>1.15858076</v>
      </c>
      <c r="D55" s="4">
        <v>1.3106939399999999</v>
      </c>
      <c r="E55" s="4">
        <v>2.1159614000000002</v>
      </c>
    </row>
    <row r="56" spans="1:5">
      <c r="B56" s="4">
        <v>1.3197435200000001</v>
      </c>
      <c r="C56" s="4">
        <v>0.80288106999999997</v>
      </c>
      <c r="D56" s="4">
        <v>1.4443276</v>
      </c>
      <c r="E56" s="4">
        <v>2.2787660500000002</v>
      </c>
    </row>
    <row r="57" spans="1:5">
      <c r="B57" s="4">
        <v>1.0572850300000001</v>
      </c>
      <c r="C57" s="4">
        <v>0.99567072000000001</v>
      </c>
      <c r="D57" s="4">
        <v>1.14779499</v>
      </c>
      <c r="E57" s="4">
        <v>1.4729994200000001</v>
      </c>
    </row>
    <row r="58" spans="1:5">
      <c r="B58" s="4">
        <v>1.2308840599999999</v>
      </c>
      <c r="C58" s="4"/>
      <c r="D58" s="4">
        <v>1.44048976</v>
      </c>
      <c r="E58" s="4">
        <v>1.2576606299999999</v>
      </c>
    </row>
    <row r="59" spans="1:5">
      <c r="B59" s="4">
        <v>0.96592016000000003</v>
      </c>
      <c r="C59" s="4"/>
      <c r="D59" s="4">
        <v>1.3076905999999999</v>
      </c>
      <c r="E59" s="4"/>
    </row>
    <row r="60" spans="1:5">
      <c r="B60" s="4"/>
      <c r="C60" s="4"/>
      <c r="D60" s="4">
        <v>1.2679439299999999</v>
      </c>
      <c r="E60" s="4"/>
    </row>
    <row r="61" spans="1:5">
      <c r="B61" s="4"/>
      <c r="C61" s="4"/>
      <c r="D61" s="4">
        <v>1.13799413</v>
      </c>
      <c r="E61" s="4"/>
    </row>
    <row r="62" spans="1:5">
      <c r="B62" s="4"/>
      <c r="C62" s="4"/>
      <c r="D62" s="4">
        <v>1.1852595500000001</v>
      </c>
      <c r="E62" s="4"/>
    </row>
    <row r="63" spans="1:5">
      <c r="B63" s="4"/>
      <c r="C63" s="4"/>
      <c r="D63" s="4">
        <v>1.5447489599999999</v>
      </c>
      <c r="E63" s="4"/>
    </row>
    <row r="64" spans="1:5">
      <c r="A64" t="s">
        <v>42</v>
      </c>
      <c r="B64" s="4">
        <v>1</v>
      </c>
      <c r="C64" s="4">
        <v>0.98460932000000001</v>
      </c>
      <c r="D64" s="4">
        <v>1.2637111400000001</v>
      </c>
      <c r="E64" s="4">
        <v>2.14898217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4b77578-9773-42d5-8507-251ca2dc2b06}" enabled="0" method="" siteId="{14b77578-9773-42d5-8507-251ca2dc2b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Fig2b</vt:lpstr>
      <vt:lpstr>Fig2d</vt:lpstr>
      <vt:lpstr>Fig3b</vt:lpstr>
      <vt:lpstr>Fig3d</vt:lpstr>
      <vt:lpstr>Fig4g,i</vt:lpstr>
      <vt:lpstr>Fig5b</vt:lpstr>
      <vt:lpstr>Fig5d</vt:lpstr>
      <vt:lpstr>Fig6c</vt:lpstr>
      <vt:lpstr>Fig6e</vt:lpstr>
      <vt:lpstr>Fig7b</vt:lpstr>
      <vt:lpstr>Fig7c</vt:lpstr>
      <vt:lpstr>Fig8b</vt:lpstr>
      <vt:lpstr>FigS2b</vt:lpstr>
      <vt:lpstr>FigS3</vt:lpstr>
      <vt:lpstr>FigS5c</vt:lpstr>
      <vt:lpstr>FigS6b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Golding, Adriana (NIH/NICHD) [E]</dc:creator>
  <cp:lastModifiedBy>Golding, Adriana (NIH/NICHD) [E]</cp:lastModifiedBy>
  <dcterms:created xsi:type="dcterms:W3CDTF">2024-09-10T14:44:41Z</dcterms:created>
  <dcterms:modified xsi:type="dcterms:W3CDTF">2024-09-11T15:12:08Z</dcterms:modified>
</cp:coreProperties>
</file>