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Relocated Items/Security/Data/MANUSCRIPTS/Stojanovic_Ppara/Nature Communications/FINAL ACCEPTANCE/Supplementary data/"/>
    </mc:Choice>
  </mc:AlternateContent>
  <xr:revisionPtr revIDLastSave="0" documentId="8_{ABB34F81-D44D-004E-9FDA-5E10043705E7}" xr6:coauthVersionLast="47" xr6:coauthVersionMax="47" xr10:uidLastSave="{00000000-0000-0000-0000-000000000000}"/>
  <bookViews>
    <workbookView xWindow="4980" yWindow="1720" windowWidth="27520" windowHeight="20080" xr2:uid="{66446693-20C1-40FB-BFEC-2959496B1BF6}"/>
  </bookViews>
  <sheets>
    <sheet name="Fig1" sheetId="1" r:id="rId1"/>
    <sheet name="Fig2" sheetId="2" r:id="rId2"/>
    <sheet name="Fig3" sheetId="5" r:id="rId3"/>
    <sheet name="Fig4" sheetId="14" r:id="rId4"/>
    <sheet name="Fig5" sheetId="6" r:id="rId5"/>
    <sheet name="Fig6" sheetId="7" r:id="rId6"/>
    <sheet name="SFig.1" sheetId="3" r:id="rId7"/>
    <sheet name="SFig.2" sheetId="8" r:id="rId8"/>
    <sheet name="SFig.3" sheetId="9" r:id="rId9"/>
    <sheet name="SFig.4" sheetId="11" r:id="rId10"/>
    <sheet name="SFig.5" sheetId="4" r:id="rId11"/>
    <sheet name="SFig.6" sheetId="10" r:id="rId12"/>
    <sheet name="SFig.7" sheetId="21" r:id="rId13"/>
    <sheet name="SFig.8" sheetId="23" r:id="rId14"/>
    <sheet name="SFig.9" sheetId="13" r:id="rId15"/>
    <sheet name="SFig.10" sheetId="20" r:id="rId16"/>
    <sheet name="SFig.11" sheetId="22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G9" i="2"/>
  <c r="AH54" i="5" l="1"/>
  <c r="AH55" i="5"/>
  <c r="AH53" i="5"/>
  <c r="L103" i="7"/>
  <c r="L101" i="7"/>
  <c r="L99" i="7"/>
  <c r="L97" i="7"/>
  <c r="L95" i="7"/>
  <c r="L93" i="7"/>
  <c r="L91" i="7"/>
  <c r="L89" i="7"/>
  <c r="K103" i="7"/>
  <c r="K101" i="7"/>
  <c r="K99" i="7"/>
  <c r="K97" i="7"/>
  <c r="K95" i="7"/>
  <c r="K93" i="7"/>
  <c r="K91" i="7"/>
  <c r="K89" i="7"/>
  <c r="A105" i="7" l="1"/>
  <c r="A104" i="7"/>
  <c r="A103" i="7"/>
  <c r="A102" i="7"/>
  <c r="A101" i="7"/>
  <c r="Q18" i="7" l="1"/>
  <c r="AA18" i="7" s="1"/>
  <c r="O12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26" i="7"/>
  <c r="Q19" i="7"/>
  <c r="AA19" i="7" s="1"/>
  <c r="Q20" i="7"/>
  <c r="AA20" i="7" s="1"/>
  <c r="Q21" i="7"/>
  <c r="AA21" i="7" s="1"/>
  <c r="Q22" i="7"/>
  <c r="AA22" i="7"/>
  <c r="O13" i="7"/>
  <c r="O14" i="7"/>
  <c r="D4" i="7"/>
  <c r="V111" i="6"/>
  <c r="V112" i="6"/>
  <c r="V113" i="6"/>
  <c r="V114" i="6"/>
  <c r="V115" i="6"/>
  <c r="V116" i="6"/>
  <c r="V110" i="6"/>
  <c r="J33" i="6"/>
  <c r="J34" i="6"/>
  <c r="J32" i="6"/>
  <c r="J31" i="6"/>
  <c r="J30" i="6"/>
  <c r="B30" i="6"/>
  <c r="V98" i="6"/>
  <c r="R98" i="6"/>
  <c r="O17" i="6"/>
  <c r="L18" i="6"/>
  <c r="H18" i="6"/>
  <c r="F18" i="6"/>
  <c r="B19" i="6"/>
  <c r="T5" i="6"/>
  <c r="T6" i="6"/>
  <c r="T4" i="6"/>
  <c r="T3" i="6"/>
  <c r="BC28" i="14"/>
  <c r="BC29" i="14"/>
  <c r="BC30" i="14"/>
  <c r="BC27" i="14"/>
  <c r="K4" i="14"/>
  <c r="K5" i="14"/>
  <c r="K6" i="14"/>
  <c r="K7" i="14"/>
  <c r="K8" i="14"/>
  <c r="K9" i="14"/>
  <c r="K10" i="14"/>
  <c r="K11" i="14"/>
  <c r="K3" i="14"/>
  <c r="E131" i="5"/>
  <c r="B131" i="5"/>
  <c r="C92" i="5"/>
  <c r="C85" i="5"/>
  <c r="C79" i="5"/>
  <c r="W68" i="5"/>
  <c r="W69" i="5"/>
  <c r="W70" i="5"/>
  <c r="W71" i="5"/>
  <c r="W72" i="5"/>
  <c r="W73" i="5"/>
  <c r="W74" i="5"/>
  <c r="W67" i="5"/>
  <c r="AA73" i="5"/>
  <c r="T61" i="5"/>
  <c r="T62" i="5"/>
  <c r="T60" i="5"/>
  <c r="H49" i="5"/>
  <c r="E49" i="5"/>
  <c r="B49" i="5"/>
  <c r="AK17" i="5"/>
  <c r="AK18" i="5"/>
  <c r="AK19" i="5"/>
  <c r="AK20" i="5"/>
  <c r="AK21" i="5"/>
  <c r="AK22" i="5"/>
  <c r="AK23" i="5"/>
  <c r="AK24" i="5"/>
  <c r="AK25" i="5"/>
  <c r="AK26" i="5"/>
  <c r="AK16" i="5"/>
  <c r="X86" i="2"/>
  <c r="X87" i="2"/>
  <c r="X85" i="2"/>
  <c r="H92" i="2"/>
  <c r="E92" i="2"/>
  <c r="B92" i="2"/>
  <c r="P80" i="2"/>
  <c r="P81" i="2"/>
  <c r="P79" i="2"/>
  <c r="Z75" i="2"/>
  <c r="Z74" i="2"/>
  <c r="Z73" i="2"/>
  <c r="Z72" i="2"/>
  <c r="Z71" i="2"/>
  <c r="Z70" i="2"/>
  <c r="S52" i="2"/>
  <c r="S53" i="2"/>
  <c r="S54" i="2"/>
  <c r="S55" i="2"/>
  <c r="S56" i="2"/>
  <c r="S51" i="2"/>
  <c r="Z65" i="2"/>
  <c r="Z61" i="2"/>
  <c r="Z62" i="2"/>
  <c r="Z63" i="2"/>
  <c r="Z64" i="2"/>
  <c r="Z60" i="2"/>
  <c r="E34" i="1" l="1"/>
  <c r="E33" i="1"/>
  <c r="E32" i="1"/>
  <c r="V4" i="5" l="1"/>
  <c r="V5" i="5"/>
  <c r="V6" i="5"/>
  <c r="V7" i="5"/>
  <c r="V8" i="5"/>
  <c r="V9" i="5"/>
  <c r="V10" i="5"/>
  <c r="V11" i="5"/>
  <c r="V12" i="5"/>
  <c r="V3" i="5"/>
  <c r="U4" i="5"/>
  <c r="U5" i="5"/>
  <c r="U6" i="5"/>
  <c r="U7" i="5"/>
  <c r="U8" i="5"/>
  <c r="U9" i="5"/>
  <c r="U10" i="5"/>
  <c r="U11" i="5"/>
  <c r="U12" i="5"/>
  <c r="U3" i="5"/>
</calcChain>
</file>

<file path=xl/sharedStrings.xml><?xml version="1.0" encoding="utf-8"?>
<sst xmlns="http://schemas.openxmlformats.org/spreadsheetml/2006/main" count="1093" uniqueCount="513">
  <si>
    <t>WT</t>
  </si>
  <si>
    <t>WT CR</t>
  </si>
  <si>
    <t>ob/ob</t>
  </si>
  <si>
    <t>HFD</t>
  </si>
  <si>
    <t>HF-HS</t>
  </si>
  <si>
    <t>Cold</t>
  </si>
  <si>
    <t>Cold CR</t>
  </si>
  <si>
    <t>Energy
reduced</t>
  </si>
  <si>
    <r>
      <t>ob/ob</t>
    </r>
    <r>
      <rPr>
        <sz val="10"/>
        <rFont val="Arial"/>
        <family val="2"/>
      </rPr>
      <t xml:space="preserve"> CR</t>
    </r>
  </si>
  <si>
    <t>Figure 1h</t>
  </si>
  <si>
    <t>Figure 1l</t>
  </si>
  <si>
    <t>ob/ob CR</t>
  </si>
  <si>
    <t>ER</t>
  </si>
  <si>
    <t>Figure 1k</t>
  </si>
  <si>
    <t>Small len(cm)</t>
  </si>
  <si>
    <t>Food intake (g)</t>
  </si>
  <si>
    <t>Figure 1a</t>
  </si>
  <si>
    <t>Figure 1i</t>
  </si>
  <si>
    <t>WT Cold</t>
  </si>
  <si>
    <t>Expression (cpm)</t>
  </si>
  <si>
    <t>Ppara</t>
  </si>
  <si>
    <t>Ppard</t>
  </si>
  <si>
    <t>Pparg</t>
  </si>
  <si>
    <t>Rxra</t>
  </si>
  <si>
    <t xml:space="preserve">Nr1h4 (Fxr) </t>
  </si>
  <si>
    <t>Prdm16</t>
  </si>
  <si>
    <t>Figure 2e</t>
  </si>
  <si>
    <t>Std. chow</t>
  </si>
  <si>
    <t>HFD low fiber</t>
  </si>
  <si>
    <t>HFD added fiber</t>
  </si>
  <si>
    <t>Supplementary Figure 1d</t>
  </si>
  <si>
    <t>Pck1 lox/lox</t>
  </si>
  <si>
    <t>Pck1 I-KO</t>
  </si>
  <si>
    <t>Supplementary Figure 5l</t>
  </si>
  <si>
    <t>Supplementary Figure 5i</t>
  </si>
  <si>
    <t>Glud1 lox/lox</t>
  </si>
  <si>
    <t>Glud1 I-KO</t>
  </si>
  <si>
    <t>Supplementary Figure 5q</t>
  </si>
  <si>
    <t>Supplementary Figure 5r</t>
  </si>
  <si>
    <t>Hk2 lox/lox</t>
  </si>
  <si>
    <t>Hk2 I-KO</t>
  </si>
  <si>
    <t>Supplementary Figure 5b</t>
  </si>
  <si>
    <t>Supplementary Figure 5c</t>
  </si>
  <si>
    <t>Supplementary Figure 5e</t>
  </si>
  <si>
    <t>Supplementary Figure 5h</t>
  </si>
  <si>
    <t>C57BL6/J</t>
  </si>
  <si>
    <t>Figure 1b</t>
  </si>
  <si>
    <t>Figure 1c</t>
  </si>
  <si>
    <t>Ppara lox/lox</t>
  </si>
  <si>
    <t>Ppara I-KO</t>
  </si>
  <si>
    <t>Figure 3i</t>
  </si>
  <si>
    <t>Time (h)</t>
  </si>
  <si>
    <t>n.d.</t>
  </si>
  <si>
    <t>n.d</t>
  </si>
  <si>
    <t>Figure 3k</t>
  </si>
  <si>
    <t>Cpt1a</t>
  </si>
  <si>
    <t>Acadm</t>
  </si>
  <si>
    <t>Fasn</t>
  </si>
  <si>
    <t>Hmgcs2</t>
  </si>
  <si>
    <t>Slc27a2</t>
  </si>
  <si>
    <t>Slc27a4</t>
  </si>
  <si>
    <t>Cd36</t>
  </si>
  <si>
    <t>Figure 3h</t>
  </si>
  <si>
    <t>Chow</t>
  </si>
  <si>
    <t>Supplementary Figure 1i</t>
  </si>
  <si>
    <t>Supplementary Figure 1h</t>
  </si>
  <si>
    <t>Microvilli</t>
  </si>
  <si>
    <t>Food intake</t>
  </si>
  <si>
    <t>WT
HFD</t>
  </si>
  <si>
    <t>WT
chow</t>
  </si>
  <si>
    <t>ob/ob
chow</t>
  </si>
  <si>
    <t>Figure 1o</t>
  </si>
  <si>
    <t>Time (hour)</t>
  </si>
  <si>
    <t>Vehicle</t>
  </si>
  <si>
    <t>GW-6471</t>
  </si>
  <si>
    <t>Figure 5c</t>
  </si>
  <si>
    <t>Figure 5b</t>
  </si>
  <si>
    <t>Figure 5f</t>
  </si>
  <si>
    <t>Control</t>
  </si>
  <si>
    <t>NXT-629</t>
  </si>
  <si>
    <t>Figure 5k</t>
  </si>
  <si>
    <t>Figure 5e</t>
  </si>
  <si>
    <t>Figure 5g</t>
  </si>
  <si>
    <t>DMSO</t>
  </si>
  <si>
    <t>Wy-14643</t>
  </si>
  <si>
    <t>Etomoxir</t>
  </si>
  <si>
    <t>Wy+Eto</t>
  </si>
  <si>
    <t>PPARA</t>
  </si>
  <si>
    <t>ACOX1</t>
  </si>
  <si>
    <t>PDK4</t>
  </si>
  <si>
    <t>PLIN2</t>
  </si>
  <si>
    <t>SLC15A1</t>
  </si>
  <si>
    <t>SLC27A4</t>
  </si>
  <si>
    <t>Figure 5p</t>
  </si>
  <si>
    <t>25%</t>
  </si>
  <si>
    <t>50%</t>
  </si>
  <si>
    <t>75%</t>
  </si>
  <si>
    <t>Figure 6d</t>
  </si>
  <si>
    <t>[1-2]</t>
  </si>
  <si>
    <t>[2-5]</t>
  </si>
  <si>
    <t>[5-10]</t>
  </si>
  <si>
    <t>[10-20]</t>
  </si>
  <si>
    <t>[20+]</t>
  </si>
  <si>
    <t>Figure 6e</t>
  </si>
  <si>
    <r>
      <t xml:space="preserve">Ppara </t>
    </r>
    <r>
      <rPr>
        <sz val="10"/>
        <rFont val="Arial"/>
        <family val="2"/>
      </rPr>
      <t>I-KO</t>
    </r>
  </si>
  <si>
    <t>Plin2</t>
  </si>
  <si>
    <t>Plin3</t>
  </si>
  <si>
    <t>Figure 6g</t>
  </si>
  <si>
    <t>Figure 1m</t>
  </si>
  <si>
    <t>Villi length (μm)</t>
  </si>
  <si>
    <t>Food amount (g/day)</t>
  </si>
  <si>
    <t>Pck1</t>
  </si>
  <si>
    <t>Pck2</t>
  </si>
  <si>
    <t>Supplementary Figure 2f</t>
  </si>
  <si>
    <t>Hk1</t>
  </si>
  <si>
    <t>Hk2</t>
  </si>
  <si>
    <t>Hk3</t>
  </si>
  <si>
    <t>Gck</t>
  </si>
  <si>
    <t>Supplementary figure 3f</t>
  </si>
  <si>
    <t>Supplementary figure 3g</t>
  </si>
  <si>
    <t>Supplementary Figure 2e</t>
  </si>
  <si>
    <t>Villi</t>
  </si>
  <si>
    <t>Crypts</t>
  </si>
  <si>
    <t>Muscularis
+ submucosa</t>
  </si>
  <si>
    <t>Supplementary figure 3e</t>
  </si>
  <si>
    <t>Supplementary Figure 6e</t>
  </si>
  <si>
    <t>Supplementary Figure 6f</t>
  </si>
  <si>
    <t>Supplementary Figure 6d</t>
  </si>
  <si>
    <t>lox/lox</t>
  </si>
  <si>
    <t>I-KO</t>
  </si>
  <si>
    <t>Supplementary Figure 4e</t>
  </si>
  <si>
    <t>Supplementary Figure 2g</t>
  </si>
  <si>
    <t>Vehicle (DMSO)</t>
  </si>
  <si>
    <t>40 μM Wy-16463</t>
  </si>
  <si>
    <t>Wy-16463</t>
  </si>
  <si>
    <t>ob/+</t>
  </si>
  <si>
    <t>ob/ob + Vehicle</t>
  </si>
  <si>
    <t>ob/ob + 2μM NXT-629</t>
  </si>
  <si>
    <t>ob/ob + 50μM etomoxir</t>
  </si>
  <si>
    <t>Veh</t>
  </si>
  <si>
    <t>2</t>
  </si>
  <si>
    <t>10</t>
  </si>
  <si>
    <t>50</t>
  </si>
  <si>
    <t>Figure 6h</t>
  </si>
  <si>
    <t>Primary ab: gamma-tubulin antibody  (1:5000, Sigma Aldrich #T6557)</t>
  </si>
  <si>
    <t>Primary ab: guinea pig anti-Plin2 antibody (1:1000, MyBioSource MBS534652)</t>
  </si>
  <si>
    <t>Primary antibody: PCNA (1:500, origene, TA309795), 28 kDa</t>
  </si>
  <si>
    <t>Primary antibody: PEPCK (1:1000, sc-74825, Santa Cruz), 70 kDa</t>
  </si>
  <si>
    <t>Primary antibodies:</t>
  </si>
  <si>
    <t>GDH (1:1000, Cell Signalling), ~55 kDa</t>
  </si>
  <si>
    <t>GAPDH (1:1000, abcam), ~40 kDa</t>
  </si>
  <si>
    <t>E.reduced</t>
  </si>
  <si>
    <t>Acox1</t>
  </si>
  <si>
    <t>Pdk4</t>
  </si>
  <si>
    <t>Figure 3a</t>
  </si>
  <si>
    <t>Chow vs HFD</t>
  </si>
  <si>
    <t>Chow vs HFHS</t>
  </si>
  <si>
    <t>Olfm4</t>
  </si>
  <si>
    <t>Lgr5</t>
  </si>
  <si>
    <t>Lyz1</t>
  </si>
  <si>
    <t>Mptx2</t>
  </si>
  <si>
    <t>Sox4</t>
  </si>
  <si>
    <t>Sct</t>
  </si>
  <si>
    <t>Gcg</t>
  </si>
  <si>
    <t>Ghrl</t>
  </si>
  <si>
    <t>Dclk1</t>
  </si>
  <si>
    <t>Trpm5</t>
  </si>
  <si>
    <t>Epcam</t>
  </si>
  <si>
    <t>Supplementary Figure 9f</t>
  </si>
  <si>
    <r>
      <t xml:space="preserve">Ppara </t>
    </r>
    <r>
      <rPr>
        <sz val="14"/>
        <rFont val="Arial"/>
        <family val="2"/>
      </rPr>
      <t>I-KO</t>
    </r>
  </si>
  <si>
    <t>Cpt1</t>
  </si>
  <si>
    <t>Cpt2</t>
  </si>
  <si>
    <t>Hadha</t>
  </si>
  <si>
    <t>Hadhb</t>
  </si>
  <si>
    <t>Crot</t>
  </si>
  <si>
    <t>Acadvl</t>
  </si>
  <si>
    <t>Supplementary Figure 9i</t>
  </si>
  <si>
    <t>C57BL6/J WT</t>
  </si>
  <si>
    <t>Figure 1g</t>
  </si>
  <si>
    <t>Figure 1j</t>
  </si>
  <si>
    <t>Small intestine length (cm)</t>
  </si>
  <si>
    <t>Lean</t>
  </si>
  <si>
    <t>Small intestine</t>
  </si>
  <si>
    <t>Figure 1e</t>
  </si>
  <si>
    <t>Body weight (g)</t>
  </si>
  <si>
    <t>Figure 1f</t>
  </si>
  <si>
    <t>Figure 4a</t>
  </si>
  <si>
    <t>Figure 4b</t>
  </si>
  <si>
    <t>Figure 4c</t>
  </si>
  <si>
    <t>Figure 3l</t>
  </si>
  <si>
    <t>Free fatty acids</t>
  </si>
  <si>
    <t>Triglycerides</t>
  </si>
  <si>
    <t>Total cholesterol</t>
  </si>
  <si>
    <t>LDL-C</t>
  </si>
  <si>
    <t>HDL-C</t>
  </si>
  <si>
    <t>Figure 3b</t>
  </si>
  <si>
    <t>Figure 3c</t>
  </si>
  <si>
    <t>Supplementary Figure 8f</t>
  </si>
  <si>
    <t>Figure 1d</t>
  </si>
  <si>
    <t>Figure 1n</t>
  </si>
  <si>
    <t>2uM NXT-629</t>
  </si>
  <si>
    <t>Figure 4g</t>
  </si>
  <si>
    <t>Figure 4f</t>
  </si>
  <si>
    <t>Figure 5i</t>
  </si>
  <si>
    <t>Input</t>
  </si>
  <si>
    <t>Medium</t>
  </si>
  <si>
    <t>Veh.</t>
  </si>
  <si>
    <t>Figure 5d</t>
  </si>
  <si>
    <t>Figure 5m</t>
  </si>
  <si>
    <t>Wy</t>
  </si>
  <si>
    <t>Eto</t>
  </si>
  <si>
    <t>Figure 5n</t>
  </si>
  <si>
    <t>Figure 5o</t>
  </si>
  <si>
    <t>PLIN3</t>
  </si>
  <si>
    <t>WT (chow)</t>
  </si>
  <si>
    <t>HFHS</t>
  </si>
  <si>
    <t>Supplementary Figure 4c</t>
  </si>
  <si>
    <t>Glud1 ex1</t>
  </si>
  <si>
    <t>Glud1 ex7</t>
  </si>
  <si>
    <t>Gls</t>
  </si>
  <si>
    <t>Sgk1</t>
  </si>
  <si>
    <t>Slc5a1</t>
  </si>
  <si>
    <t>Slc2a2</t>
  </si>
  <si>
    <t>Slc2a5</t>
  </si>
  <si>
    <r>
      <t>Glud1</t>
    </r>
    <r>
      <rPr>
        <sz val="10"/>
        <rFont val="Arial"/>
        <family val="2"/>
      </rPr>
      <t xml:space="preserve"> I-KO</t>
    </r>
  </si>
  <si>
    <t>Supplementary Figure 9a</t>
  </si>
  <si>
    <t>Supplementary Figure 9b</t>
  </si>
  <si>
    <t>Ppara lox/lox + DMSO</t>
  </si>
  <si>
    <t>Ppara lox/lox + 5μM GW-6471</t>
  </si>
  <si>
    <r>
      <t>ob/ob</t>
    </r>
    <r>
      <rPr>
        <sz val="10"/>
        <rFont val="Arial"/>
        <family val="2"/>
      </rPr>
      <t xml:space="preserve">
Vehicle</t>
    </r>
  </si>
  <si>
    <r>
      <t>ob/ob</t>
    </r>
    <r>
      <rPr>
        <sz val="10"/>
        <rFont val="Arial"/>
        <family val="2"/>
      </rPr>
      <t xml:space="preserve">
NXT</t>
    </r>
  </si>
  <si>
    <r>
      <t>ob/ob</t>
    </r>
    <r>
      <rPr>
        <sz val="10"/>
        <rFont val="Arial"/>
        <family val="2"/>
      </rPr>
      <t xml:space="preserve">
Etomoxir</t>
    </r>
  </si>
  <si>
    <t>Figure 4i</t>
  </si>
  <si>
    <t>Figure 4j</t>
  </si>
  <si>
    <t>Figure 4k</t>
  </si>
  <si>
    <t>Supplementary Figure 9c</t>
  </si>
  <si>
    <t>RT</t>
  </si>
  <si>
    <t>Aldob</t>
  </si>
  <si>
    <t>Pkm</t>
  </si>
  <si>
    <t>Fbp1</t>
  </si>
  <si>
    <t>G6pc</t>
  </si>
  <si>
    <t>Slc37a4</t>
  </si>
  <si>
    <t>Glul</t>
  </si>
  <si>
    <t>Glud1</t>
  </si>
  <si>
    <t>Gpt</t>
  </si>
  <si>
    <t>Gpt2</t>
  </si>
  <si>
    <t>Got1</t>
  </si>
  <si>
    <t>Acox2</t>
  </si>
  <si>
    <t>Acadl</t>
  </si>
  <si>
    <t>WT (ob control)</t>
  </si>
  <si>
    <t>RT (control of Cold)</t>
  </si>
  <si>
    <r>
      <t xml:space="preserve">ob/ob </t>
    </r>
    <r>
      <rPr>
        <sz val="10"/>
        <rFont val="Arial"/>
        <family val="2"/>
      </rPr>
      <t>RT</t>
    </r>
  </si>
  <si>
    <t>Figure 2b</t>
  </si>
  <si>
    <t>Histidine-glutamate-glutamine metabolism</t>
  </si>
  <si>
    <t>Ubiquinone metabolism</t>
  </si>
  <si>
    <t>Oxidative phosphorylation</t>
  </si>
  <si>
    <t>Glycolysis and gluconeogenesis (short map)</t>
  </si>
  <si>
    <t>Development_Thrombopoetin signaling via JAK-STAT pathway</t>
  </si>
  <si>
    <t>Transport_RAB5A regulation pathway</t>
  </si>
  <si>
    <t>Figure 2a</t>
  </si>
  <si>
    <t>Figure 2c</t>
  </si>
  <si>
    <t>Figure 2d</t>
  </si>
  <si>
    <t>Time (min)</t>
  </si>
  <si>
    <t>Cold I-KO</t>
  </si>
  <si>
    <t>Cold lox/lox</t>
  </si>
  <si>
    <t>Figure 2f</t>
  </si>
  <si>
    <t>Figure 2h</t>
  </si>
  <si>
    <t>Figure 2g</t>
  </si>
  <si>
    <t>Figure 2i</t>
  </si>
  <si>
    <t>ingSAT</t>
  </si>
  <si>
    <t>pgVAT</t>
  </si>
  <si>
    <t>SAT+VAT</t>
  </si>
  <si>
    <t>Figure 2j</t>
  </si>
  <si>
    <t>Figure 2k</t>
  </si>
  <si>
    <t>Figure 2l</t>
  </si>
  <si>
    <t>RT chow</t>
  </si>
  <si>
    <t>Cold chow</t>
  </si>
  <si>
    <t>Figure 2n</t>
  </si>
  <si>
    <t>RT I-KO</t>
  </si>
  <si>
    <t>Supplementary Figure 6k</t>
  </si>
  <si>
    <t>Day of cold</t>
  </si>
  <si>
    <r>
      <t>RT</t>
    </r>
    <r>
      <rPr>
        <i/>
        <sz val="10"/>
        <rFont val="Arial"/>
        <family val="2"/>
      </rPr>
      <t xml:space="preserve"> lox/lox</t>
    </r>
  </si>
  <si>
    <r>
      <t xml:space="preserve">Cold </t>
    </r>
    <r>
      <rPr>
        <i/>
        <sz val="10"/>
        <rFont val="Arial"/>
        <family val="2"/>
      </rPr>
      <t>Ppara</t>
    </r>
    <r>
      <rPr>
        <sz val="10"/>
        <rFont val="Arial"/>
        <family val="2"/>
      </rPr>
      <t xml:space="preserve"> I-KO</t>
    </r>
  </si>
  <si>
    <r>
      <t xml:space="preserve">RT </t>
    </r>
    <r>
      <rPr>
        <i/>
        <sz val="10"/>
        <rFont val="Arial"/>
        <family val="2"/>
      </rPr>
      <t>Ppara</t>
    </r>
    <r>
      <rPr>
        <sz val="10"/>
        <rFont val="Arial"/>
        <family val="2"/>
      </rPr>
      <t xml:space="preserve"> I-KO</t>
    </r>
  </si>
  <si>
    <r>
      <t xml:space="preserve">Cold </t>
    </r>
    <r>
      <rPr>
        <i/>
        <sz val="10"/>
        <rFont val="Arial"/>
        <family val="2"/>
      </rPr>
      <t>Ppara lox/lox</t>
    </r>
  </si>
  <si>
    <r>
      <t xml:space="preserve">RT </t>
    </r>
    <r>
      <rPr>
        <i/>
        <sz val="10"/>
        <rFont val="Arial"/>
        <family val="2"/>
      </rPr>
      <t xml:space="preserve">Ppara </t>
    </r>
    <r>
      <rPr>
        <sz val="10"/>
        <rFont val="Arial"/>
        <family val="2"/>
      </rPr>
      <t>lox/lox</t>
    </r>
  </si>
  <si>
    <t>Supplementary Figure 6g</t>
  </si>
  <si>
    <r>
      <t xml:space="preserve">RT </t>
    </r>
    <r>
      <rPr>
        <i/>
        <sz val="10"/>
        <rFont val="Arial"/>
        <family val="2"/>
      </rPr>
      <t>Ppara lox/lox</t>
    </r>
  </si>
  <si>
    <t>Supplementary Figure 6h</t>
  </si>
  <si>
    <t>Supplementary Figure 6i</t>
  </si>
  <si>
    <t>RT lox/lox</t>
  </si>
  <si>
    <t>Supplementary Figure 6j</t>
  </si>
  <si>
    <t>Supplementary Figure 6l</t>
  </si>
  <si>
    <t>Figure 2m</t>
  </si>
  <si>
    <t>RD</t>
  </si>
  <si>
    <t>SAFE</t>
  </si>
  <si>
    <t>SSNIFF</t>
  </si>
  <si>
    <t>Supplementary Figure 1f</t>
  </si>
  <si>
    <t>Supplementary Figure 1g</t>
  </si>
  <si>
    <t>Supplementary Figure 1e</t>
  </si>
  <si>
    <r>
      <t xml:space="preserve">ob/ob </t>
    </r>
    <r>
      <rPr>
        <sz val="10"/>
        <rFont val="Arial"/>
        <family val="2"/>
      </rPr>
      <t>CR</t>
    </r>
  </si>
  <si>
    <t>Supplementary Figure 1a</t>
  </si>
  <si>
    <t>db/db</t>
  </si>
  <si>
    <t>db/+</t>
  </si>
  <si>
    <t>Supplementary Figure 1b</t>
  </si>
  <si>
    <t>Supplementary Figure 1c</t>
  </si>
  <si>
    <t>Supplementary Figure 7c</t>
  </si>
  <si>
    <t>HFD RT</t>
  </si>
  <si>
    <t>Supplementary Figure 7d</t>
  </si>
  <si>
    <t>Villus</t>
  </si>
  <si>
    <t>Muscularis</t>
  </si>
  <si>
    <t>RT HFD</t>
  </si>
  <si>
    <t>Stem
cells</t>
  </si>
  <si>
    <t>Paneth
cells</t>
  </si>
  <si>
    <t>Prog-
enitors</t>
  </si>
  <si>
    <t>Alpi</t>
  </si>
  <si>
    <t>Supplementary Figure 5f</t>
  </si>
  <si>
    <t>WT1</t>
  </si>
  <si>
    <t>WT2</t>
  </si>
  <si>
    <t>WT3</t>
  </si>
  <si>
    <t>KO1</t>
  </si>
  <si>
    <t>KO2</t>
  </si>
  <si>
    <t>KO3</t>
  </si>
  <si>
    <t>KO4</t>
  </si>
  <si>
    <t>Neurod1</t>
  </si>
  <si>
    <t>Neurog3</t>
  </si>
  <si>
    <t>Reg4</t>
  </si>
  <si>
    <t>Cck</t>
  </si>
  <si>
    <t>Cldn4</t>
  </si>
  <si>
    <t>Chga</t>
  </si>
  <si>
    <t>Muc2</t>
  </si>
  <si>
    <t>Fabp2</t>
  </si>
  <si>
    <t>Atoh1</t>
  </si>
  <si>
    <t>Lgr4</t>
  </si>
  <si>
    <t>Ctnnb1</t>
  </si>
  <si>
    <t>Elf3</t>
  </si>
  <si>
    <t>Cdx2</t>
  </si>
  <si>
    <t>Dll1</t>
  </si>
  <si>
    <t>Dll4</t>
  </si>
  <si>
    <t>Fgf7</t>
  </si>
  <si>
    <t>Notch1</t>
  </si>
  <si>
    <t>Notch2</t>
  </si>
  <si>
    <t>Stk11</t>
  </si>
  <si>
    <t>Wnt2b</t>
  </si>
  <si>
    <t>Wnt5a</t>
  </si>
  <si>
    <t>Rspo3</t>
  </si>
  <si>
    <t>Yap</t>
  </si>
  <si>
    <t>Taz</t>
  </si>
  <si>
    <t>Lats1</t>
  </si>
  <si>
    <t>Lats2</t>
  </si>
  <si>
    <t>Tead1</t>
  </si>
  <si>
    <t>Tead3</t>
  </si>
  <si>
    <t>Rplp0</t>
  </si>
  <si>
    <t>Tbp</t>
  </si>
  <si>
    <t>Supplementary Figure 11b</t>
  </si>
  <si>
    <t>Cold1</t>
  </si>
  <si>
    <t>Cold2</t>
  </si>
  <si>
    <t>Cold3</t>
  </si>
  <si>
    <t>ob1</t>
  </si>
  <si>
    <t>ob2</t>
  </si>
  <si>
    <t>ob3</t>
  </si>
  <si>
    <t>Supplementary Figure 11a</t>
  </si>
  <si>
    <t>Supplementary Figure 9e</t>
  </si>
  <si>
    <t>Supplementary Figure 10b</t>
  </si>
  <si>
    <t>Supplementary Figure 10c</t>
  </si>
  <si>
    <t>-
-</t>
  </si>
  <si>
    <t>+
-</t>
  </si>
  <si>
    <t>-
+</t>
  </si>
  <si>
    <t>+ 
+</t>
  </si>
  <si>
    <t>Figure 4m</t>
  </si>
  <si>
    <t>Figure 4o</t>
  </si>
  <si>
    <t>Chow lox/lox</t>
  </si>
  <si>
    <t>Chow I-KO</t>
  </si>
  <si>
    <t>HFD lox/lox</t>
  </si>
  <si>
    <t>HFD I-KO</t>
  </si>
  <si>
    <t>Supplementary Figure 10g</t>
  </si>
  <si>
    <t>Ghrelin</t>
  </si>
  <si>
    <t>GIP</t>
  </si>
  <si>
    <t>GLP</t>
  </si>
  <si>
    <t>N/A</t>
  </si>
  <si>
    <t>Glucagon</t>
  </si>
  <si>
    <t>Figure 6c</t>
  </si>
  <si>
    <t>Ppara I-KO + DMSO</t>
  </si>
  <si>
    <t>Ppara I-KO + 5μM GW-6471</t>
  </si>
  <si>
    <t>Supplementary Figure 9d</t>
  </si>
  <si>
    <t>Supplementary Figure 10f</t>
  </si>
  <si>
    <t>Mitochondrial unsaturated fatty acid beta-oxidation</t>
  </si>
  <si>
    <t>Leucine, isoleucine and valine metabolism</t>
  </si>
  <si>
    <t>Mitochondrial β-oxidation of long-chain saturated fatty acids</t>
  </si>
  <si>
    <t>PPAR regulation of lipid metabolism</t>
  </si>
  <si>
    <t>Peroxisomal branched chain fatty acid oxidation</t>
  </si>
  <si>
    <t>Supplementary Figure 9g</t>
  </si>
  <si>
    <t>monocarboxylic acid catabolic process</t>
  </si>
  <si>
    <t>fatty acid oxidation</t>
  </si>
  <si>
    <t>monocarboxylic acid metabolic process</t>
  </si>
  <si>
    <t>fatty acid beta-oxidation</t>
  </si>
  <si>
    <t>cellular lipid catabolic process</t>
  </si>
  <si>
    <t>Supplementary Figure 9h</t>
  </si>
  <si>
    <r>
      <t>-log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P</t>
    </r>
    <r>
      <rPr>
        <sz val="10"/>
        <rFont val="Arial"/>
        <family val="2"/>
      </rPr>
      <t>-value)</t>
    </r>
  </si>
  <si>
    <t>Gk</t>
  </si>
  <si>
    <t>Apoa1</t>
  </si>
  <si>
    <t>Apoa4</t>
  </si>
  <si>
    <t>Apoab</t>
  </si>
  <si>
    <t>Supplementary Figure 8k</t>
  </si>
  <si>
    <t>Supplementary Figure 8l</t>
  </si>
  <si>
    <t>Figure 3m</t>
  </si>
  <si>
    <t>Bcl2l</t>
  </si>
  <si>
    <t>Mcl1</t>
  </si>
  <si>
    <t>Apaf1</t>
  </si>
  <si>
    <t>Casp3</t>
  </si>
  <si>
    <t>Supplementary Figure 10n</t>
  </si>
  <si>
    <t>Lpl</t>
  </si>
  <si>
    <t>Gpihbp1</t>
  </si>
  <si>
    <t>Supplementary Figure 8h</t>
  </si>
  <si>
    <t>Supplementary Figure 8i</t>
  </si>
  <si>
    <t>Mogat2</t>
  </si>
  <si>
    <t>Dgat1</t>
  </si>
  <si>
    <t>Dgat2</t>
  </si>
  <si>
    <t>Npc1l1</t>
  </si>
  <si>
    <t>Supplementary Figure 9k</t>
  </si>
  <si>
    <t>Slc15a1</t>
  </si>
  <si>
    <t>Supplementary Figure 9j</t>
  </si>
  <si>
    <t>-log(p-values)</t>
  </si>
  <si>
    <t>Glycolysis and gluconeogenesis p. 1</t>
  </si>
  <si>
    <t>Galactose metabolism</t>
  </si>
  <si>
    <t>Cortisone biosynthesis and metabolism</t>
  </si>
  <si>
    <t>Galactose metabolism/ Rodent version</t>
  </si>
  <si>
    <t>Aldosterone biosynthesis and metabolism</t>
  </si>
  <si>
    <t>HETE and HPETE biosynthesis and metabolism</t>
  </si>
  <si>
    <t>Production and main functions of biologically active leukotrienes and Lipoxin A4</t>
  </si>
  <si>
    <t>Supplementary Figure 8d</t>
  </si>
  <si>
    <t>Supplementary Figure 8e</t>
  </si>
  <si>
    <t>Weeks on HF-HS</t>
  </si>
  <si>
    <t>Supplementary Figure 8c</t>
  </si>
  <si>
    <t>N1</t>
  </si>
  <si>
    <t>D1</t>
  </si>
  <si>
    <t>N2</t>
  </si>
  <si>
    <t>D3</t>
  </si>
  <si>
    <t>N3</t>
  </si>
  <si>
    <t>N4</t>
  </si>
  <si>
    <t>D4</t>
  </si>
  <si>
    <t>N5</t>
  </si>
  <si>
    <t>D5</t>
  </si>
  <si>
    <t>N6</t>
  </si>
  <si>
    <t>D6</t>
  </si>
  <si>
    <t>N7</t>
  </si>
  <si>
    <t>D7</t>
  </si>
  <si>
    <t>N8</t>
  </si>
  <si>
    <t>D8</t>
  </si>
  <si>
    <t>N9</t>
  </si>
  <si>
    <t>Supplementary Figure 8a</t>
  </si>
  <si>
    <t>Supplementary Figure 8b</t>
  </si>
  <si>
    <t>Supplementary Figure 8g</t>
  </si>
  <si>
    <t>Figure 3d</t>
  </si>
  <si>
    <t>Figure 3e</t>
  </si>
  <si>
    <t>Figure 3f</t>
  </si>
  <si>
    <t>Figure 3n</t>
  </si>
  <si>
    <t>Figure 3o</t>
  </si>
  <si>
    <t>Figure 3j</t>
  </si>
  <si>
    <t>Day of HF-HS</t>
  </si>
  <si>
    <t>Day of HFD</t>
  </si>
  <si>
    <t>WTvsWTCR</t>
  </si>
  <si>
    <t>ob-vs-obCR</t>
  </si>
  <si>
    <t>WTvsER</t>
  </si>
  <si>
    <t>PValue</t>
  </si>
  <si>
    <t>Cold vs RT</t>
  </si>
  <si>
    <t>ob/ob vs WT</t>
  </si>
  <si>
    <t>FDR (5%)</t>
  </si>
  <si>
    <t>ttest</t>
  </si>
  <si>
    <t>Ppara IKO</t>
  </si>
  <si>
    <t>Histogram</t>
  </si>
  <si>
    <t>ttest:</t>
  </si>
  <si>
    <t>DMSO:Wy</t>
  </si>
  <si>
    <t>DMSO:Eto</t>
  </si>
  <si>
    <t>DMSO:WY+Eto</t>
  </si>
  <si>
    <t>Eto:WY+Eto</t>
  </si>
  <si>
    <t>Ey:Wy+Eto</t>
  </si>
  <si>
    <t>Figure 6f</t>
  </si>
  <si>
    <t>Figure 6i</t>
  </si>
  <si>
    <t>WT Vehicle</t>
  </si>
  <si>
    <t>WT + palmitate</t>
  </si>
  <si>
    <t>WT + Wy</t>
  </si>
  <si>
    <t>I-KO Veh.</t>
  </si>
  <si>
    <t>I-KO + palmitate</t>
  </si>
  <si>
    <t>I-KO + Wy</t>
  </si>
  <si>
    <t>Figure 3g</t>
  </si>
  <si>
    <t>Figure 4d</t>
  </si>
  <si>
    <t>Ppara lox/lox + 5uM GW-6471</t>
  </si>
  <si>
    <t>Ppara I-KO + 5uM GW-6471</t>
  </si>
  <si>
    <t>Figure 4e</t>
  </si>
  <si>
    <t>Supplementary Figure 5j</t>
  </si>
  <si>
    <t>Pck1 lI-KO</t>
  </si>
  <si>
    <t>Supplementary Figure 5g</t>
  </si>
  <si>
    <t>Hk2 KO</t>
  </si>
  <si>
    <t>Hk2 WT</t>
  </si>
  <si>
    <t>Supplementary Figure 5a</t>
  </si>
  <si>
    <t>Day</t>
  </si>
  <si>
    <t>Supplementary Figure m</t>
  </si>
  <si>
    <t>Supplementary Figure 5n</t>
  </si>
  <si>
    <t>Supplementary Figure 5o</t>
  </si>
  <si>
    <t>Glud1 KO</t>
  </si>
  <si>
    <t>D16</t>
  </si>
  <si>
    <t>D21</t>
  </si>
  <si>
    <t>D28</t>
  </si>
  <si>
    <t>D35</t>
  </si>
  <si>
    <t>D42</t>
  </si>
  <si>
    <t>D49</t>
  </si>
  <si>
    <t>D63</t>
  </si>
  <si>
    <t>D71</t>
  </si>
  <si>
    <t>D78</t>
  </si>
  <si>
    <t>D90</t>
  </si>
  <si>
    <t>D100.</t>
  </si>
  <si>
    <t>Supplementary Figure 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</si>
</sst>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i/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i/>
      <sz val="14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vertAlign val="subscript"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164" fontId="6" fillId="0" borderId="0" xfId="0" applyNumberFormat="1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2" fontId="3" fillId="0" borderId="0" xfId="0" applyNumberFormat="1" applyFont="1"/>
    <xf numFmtId="0" fontId="10" fillId="0" borderId="0" xfId="0" applyFont="1" applyAlignment="1">
      <alignment horizontal="left"/>
    </xf>
    <xf numFmtId="2" fontId="9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/>
    <xf numFmtId="1" fontId="9" fillId="0" borderId="0" xfId="0" applyNumberFormat="1" applyFont="1"/>
    <xf numFmtId="164" fontId="9" fillId="0" borderId="0" xfId="0" applyNumberFormat="1" applyFo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2" fillId="0" borderId="0" xfId="0" applyNumberFormat="1" applyFont="1"/>
    <xf numFmtId="0" fontId="13" fillId="0" borderId="0" xfId="0" applyFont="1"/>
    <xf numFmtId="11" fontId="0" fillId="0" borderId="0" xfId="0" applyNumberFormat="1"/>
    <xf numFmtId="11" fontId="7" fillId="0" borderId="0" xfId="0" applyNumberFormat="1" applyFont="1"/>
    <xf numFmtId="165" fontId="9" fillId="0" borderId="0" xfId="0" applyNumberFormat="1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636270</xdr:colOff>
      <xdr:row>51</xdr:row>
      <xdr:rowOff>11430</xdr:rowOff>
    </xdr:from>
    <xdr:to>
      <xdr:col>12</xdr:col>
      <xdr:colOff>316634</xdr:colOff>
      <xdr:row>83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2895E4-9CBF-4A54-9FF1-AE0072CD6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830" y="9086850"/>
          <a:ext cx="2880764" cy="534162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51</xdr:row>
      <xdr:rowOff>0</xdr:rowOff>
    </xdr:from>
    <xdr:to>
      <xdr:col>5</xdr:col>
      <xdr:colOff>369206</xdr:colOff>
      <xdr:row>83</xdr:row>
      <xdr:rowOff>128869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25B2E-4528-4B6A-919A-9F40AAF5D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" y="9075420"/>
          <a:ext cx="2914286" cy="5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227700</xdr:colOff>
      <xdr:row>21</xdr:row>
      <xdr:rowOff>26670</xdr:rowOff>
    </xdr:from>
    <xdr:to>
      <xdr:col>6</xdr:col>
      <xdr:colOff>406655</xdr:colOff>
      <xdr:row>38</xdr:row>
      <xdr:rowOff>149794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7CC8B7-D6A4-45C1-B4F3-DCA547158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700" y="3314700"/>
          <a:ext cx="4019435" cy="277869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476251</xdr:colOff>
      <xdr:row>21</xdr:row>
      <xdr:rowOff>11430</xdr:rowOff>
    </xdr:from>
    <xdr:to>
      <xdr:col>13</xdr:col>
      <xdr:colOff>16499</xdr:colOff>
      <xdr:row>38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5F3DAD-7795-4B1E-9000-C380EE852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6731" y="3299460"/>
          <a:ext cx="4020808" cy="2788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636270</xdr:colOff>
      <xdr:row>21</xdr:row>
      <xdr:rowOff>83820</xdr:rowOff>
    </xdr:from>
    <xdr:to>
      <xdr:col>7</xdr:col>
      <xdr:colOff>565234</xdr:colOff>
      <xdr:row>54</xdr:row>
      <xdr:rowOff>163144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945D48-4C57-425C-B039-5C250DB0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" y="2392680"/>
          <a:ext cx="4409524" cy="5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B596-5091-4DCC-AD5A-9A43B7FA3FDA}">
  <dimension ref="A1:AO120"/>
  <sheetViews>
    <sheetView tabSelected="1" workbookViewId="0">
      <selection activeCell="R46" sqref="R46"/>
    </sheetView>
  </sheetViews>
  <sheetFormatPr baseColWidth="10" defaultColWidth="8.83203125" defaultRowHeight="15" x14ac:dyDescent="0.2"/>
  <cols>
    <col min="1" max="1" width="8.83203125" style="2" customWidth="1"/>
    <col min="2" max="2" width="11.33203125" style="2" bestFit="1" customWidth="1"/>
    <col min="3" max="23" width="8.83203125" style="2"/>
    <col min="25" max="16384" width="8.83203125" style="2"/>
  </cols>
  <sheetData>
    <row r="1" spans="1:29" x14ac:dyDescent="0.2">
      <c r="A1" s="6" t="s">
        <v>16</v>
      </c>
      <c r="D1" s="6" t="s">
        <v>46</v>
      </c>
      <c r="G1" s="6" t="s">
        <v>47</v>
      </c>
      <c r="J1" s="6" t="s">
        <v>198</v>
      </c>
      <c r="V1" s="6" t="s">
        <v>183</v>
      </c>
      <c r="Y1" s="6" t="s">
        <v>185</v>
      </c>
      <c r="AB1" s="6" t="s">
        <v>178</v>
      </c>
    </row>
    <row r="2" spans="1:29" x14ac:dyDescent="0.2">
      <c r="A2" s="26" t="s">
        <v>0</v>
      </c>
      <c r="B2" s="26" t="s">
        <v>2</v>
      </c>
      <c r="C2" s="26"/>
      <c r="D2" s="2" t="s">
        <v>45</v>
      </c>
      <c r="E2" s="2" t="s">
        <v>2</v>
      </c>
      <c r="G2" s="2" t="s">
        <v>45</v>
      </c>
      <c r="H2" s="2" t="s">
        <v>2</v>
      </c>
      <c r="J2" s="28"/>
      <c r="K2" s="47" t="s">
        <v>2</v>
      </c>
      <c r="L2" s="47"/>
      <c r="M2" s="47"/>
      <c r="N2" s="47"/>
      <c r="O2" s="47"/>
      <c r="P2" s="47" t="s">
        <v>0</v>
      </c>
      <c r="Q2" s="47"/>
      <c r="R2" s="47"/>
      <c r="S2" s="47"/>
      <c r="T2" s="47"/>
      <c r="V2" s="26" t="s">
        <v>180</v>
      </c>
      <c r="W2" s="26" t="s">
        <v>184</v>
      </c>
      <c r="Y2" s="26" t="s">
        <v>182</v>
      </c>
      <c r="Z2" s="26" t="s">
        <v>181</v>
      </c>
      <c r="AB2" s="26" t="s">
        <v>45</v>
      </c>
      <c r="AC2" s="27" t="s">
        <v>2</v>
      </c>
    </row>
    <row r="3" spans="1:29" x14ac:dyDescent="0.2">
      <c r="A3" s="5">
        <v>36</v>
      </c>
      <c r="B3" s="5">
        <v>43</v>
      </c>
      <c r="C3" s="4"/>
      <c r="D3" s="2">
        <v>5.5460000000000003</v>
      </c>
      <c r="E3" s="2">
        <v>6.9222349999999997</v>
      </c>
      <c r="G3" s="18">
        <v>402</v>
      </c>
      <c r="H3" s="18">
        <v>429.8</v>
      </c>
      <c r="J3" s="9">
        <v>400</v>
      </c>
      <c r="K3" s="4">
        <v>0</v>
      </c>
      <c r="L3" s="4">
        <v>0</v>
      </c>
      <c r="M3" s="4">
        <v>0</v>
      </c>
      <c r="N3" s="4">
        <v>0</v>
      </c>
      <c r="O3" s="5"/>
      <c r="P3" s="4">
        <v>0</v>
      </c>
      <c r="Q3" s="4">
        <v>0</v>
      </c>
      <c r="R3" s="4">
        <v>0</v>
      </c>
      <c r="S3" s="4">
        <v>0</v>
      </c>
      <c r="T3" s="4">
        <v>0</v>
      </c>
      <c r="V3" s="16">
        <v>42</v>
      </c>
      <c r="W3" s="16">
        <v>52.6</v>
      </c>
      <c r="Y3" s="16">
        <v>40.5</v>
      </c>
      <c r="Z3" s="16">
        <v>0.18540000000000001</v>
      </c>
      <c r="AB3" s="16">
        <v>3.8560400000000001</v>
      </c>
      <c r="AC3" s="16">
        <v>3.6231800000000001</v>
      </c>
    </row>
    <row r="4" spans="1:29" x14ac:dyDescent="0.2">
      <c r="A4" s="5">
        <v>37.5</v>
      </c>
      <c r="B4" s="5">
        <v>40.5</v>
      </c>
      <c r="C4" s="4"/>
      <c r="D4" s="2">
        <v>4.78</v>
      </c>
      <c r="E4" s="2">
        <v>7.3181799999999999</v>
      </c>
      <c r="G4" s="18">
        <v>378</v>
      </c>
      <c r="H4" s="18">
        <v>356.3</v>
      </c>
      <c r="J4" s="9">
        <v>600</v>
      </c>
      <c r="K4" s="4">
        <v>0</v>
      </c>
      <c r="L4" s="4">
        <v>0</v>
      </c>
      <c r="M4" s="4">
        <v>0</v>
      </c>
      <c r="N4" s="4">
        <v>0</v>
      </c>
      <c r="O4" s="5"/>
      <c r="P4" s="4">
        <v>1.086957</v>
      </c>
      <c r="Q4" s="4">
        <v>4.7244099999999998</v>
      </c>
      <c r="R4" s="4">
        <v>0</v>
      </c>
      <c r="S4" s="4">
        <v>5.6</v>
      </c>
      <c r="T4" s="4">
        <v>0</v>
      </c>
      <c r="V4" s="16">
        <v>43</v>
      </c>
      <c r="W4" s="16">
        <v>51.9</v>
      </c>
      <c r="Y4" s="16">
        <v>44</v>
      </c>
      <c r="Z4" s="16">
        <v>0.30520000000000003</v>
      </c>
      <c r="AB4" s="16">
        <v>3.7996099999999999</v>
      </c>
      <c r="AC4" s="16">
        <v>3.60371</v>
      </c>
    </row>
    <row r="5" spans="1:29" x14ac:dyDescent="0.2">
      <c r="A5" s="5">
        <v>34.5</v>
      </c>
      <c r="B5" s="5">
        <v>44</v>
      </c>
      <c r="C5" s="4"/>
      <c r="D5" s="2">
        <v>4.97</v>
      </c>
      <c r="E5" s="2">
        <v>6.5410709999999996</v>
      </c>
      <c r="G5" s="18">
        <v>393</v>
      </c>
      <c r="H5" s="18">
        <v>518.20000000000005</v>
      </c>
      <c r="J5" s="9">
        <v>800</v>
      </c>
      <c r="K5" s="4">
        <v>0</v>
      </c>
      <c r="L5" s="4">
        <v>0</v>
      </c>
      <c r="M5" s="4">
        <v>0</v>
      </c>
      <c r="N5" s="4">
        <v>0</v>
      </c>
      <c r="O5" s="5"/>
      <c r="P5" s="4">
        <v>6.159421</v>
      </c>
      <c r="Q5" s="4">
        <v>14.17323</v>
      </c>
      <c r="R5" s="4">
        <v>0.68965520000000002</v>
      </c>
      <c r="S5" s="4">
        <v>9.6</v>
      </c>
      <c r="T5" s="4">
        <v>0</v>
      </c>
      <c r="V5" s="16">
        <v>41</v>
      </c>
      <c r="W5" s="16">
        <v>52.4</v>
      </c>
      <c r="Y5" s="16">
        <v>41</v>
      </c>
      <c r="Z5" s="16">
        <v>0.28000000000000003</v>
      </c>
    </row>
    <row r="6" spans="1:29" x14ac:dyDescent="0.2">
      <c r="A6" s="5">
        <v>33</v>
      </c>
      <c r="B6" s="5">
        <v>46</v>
      </c>
      <c r="C6" s="4"/>
      <c r="D6" s="2">
        <v>4.6260000000000003</v>
      </c>
      <c r="E6" s="2">
        <v>8.4176719999999996</v>
      </c>
      <c r="G6" s="18">
        <v>305</v>
      </c>
      <c r="H6" s="18">
        <v>375.9</v>
      </c>
      <c r="J6" s="9">
        <v>1000</v>
      </c>
      <c r="K6" s="4">
        <v>2.5806450000000001</v>
      </c>
      <c r="L6" s="4">
        <v>1.197605</v>
      </c>
      <c r="M6" s="4">
        <v>0.75757580000000002</v>
      </c>
      <c r="N6" s="4">
        <v>0</v>
      </c>
      <c r="O6" s="5"/>
      <c r="P6" s="4">
        <v>17.02899</v>
      </c>
      <c r="Q6" s="4">
        <v>27.559059999999999</v>
      </c>
      <c r="R6" s="4">
        <v>3.4482759999999999</v>
      </c>
      <c r="S6" s="4">
        <v>14.4</v>
      </c>
      <c r="T6" s="4">
        <v>2.2471909999999999</v>
      </c>
      <c r="V6" s="16">
        <v>41.5</v>
      </c>
      <c r="W6" s="16">
        <v>48.6</v>
      </c>
      <c r="Y6" s="16">
        <v>43.3</v>
      </c>
      <c r="Z6" s="16">
        <v>0.30399999999999999</v>
      </c>
      <c r="AB6" s="26" t="s">
        <v>45</v>
      </c>
      <c r="AC6" s="27" t="s">
        <v>2</v>
      </c>
    </row>
    <row r="7" spans="1:29" x14ac:dyDescent="0.2">
      <c r="A7" s="5">
        <v>34.5</v>
      </c>
      <c r="B7" s="5">
        <v>41</v>
      </c>
      <c r="C7" s="4"/>
      <c r="D7" s="2">
        <v>4.8769999999999998</v>
      </c>
      <c r="E7" s="2">
        <v>5.7782520000000002</v>
      </c>
      <c r="G7" s="18">
        <v>320</v>
      </c>
      <c r="H7" s="18">
        <v>442.8</v>
      </c>
      <c r="J7" s="9">
        <v>1200</v>
      </c>
      <c r="K7" s="4">
        <v>10.967739999999999</v>
      </c>
      <c r="L7" s="4">
        <v>7.1856289999999996</v>
      </c>
      <c r="M7" s="4">
        <v>0</v>
      </c>
      <c r="N7" s="4">
        <v>2.3255810000000001</v>
      </c>
      <c r="O7" s="5"/>
      <c r="P7" s="4">
        <v>34.057969999999997</v>
      </c>
      <c r="Q7" s="4">
        <v>25.984249999999999</v>
      </c>
      <c r="R7" s="4">
        <v>9.6551720000000003</v>
      </c>
      <c r="S7" s="4">
        <v>27.2</v>
      </c>
      <c r="T7" s="4">
        <v>7.8651689999999999</v>
      </c>
      <c r="V7" s="16">
        <v>40.5</v>
      </c>
      <c r="W7" s="16">
        <v>52</v>
      </c>
      <c r="Y7" s="16">
        <v>43</v>
      </c>
      <c r="Z7" s="16">
        <v>0.29799999999999999</v>
      </c>
      <c r="AB7" s="16">
        <v>1.26</v>
      </c>
      <c r="AC7" s="16">
        <v>2.2200000000000002</v>
      </c>
    </row>
    <row r="8" spans="1:29" x14ac:dyDescent="0.2">
      <c r="A8" s="5">
        <v>33.5</v>
      </c>
      <c r="B8" s="5">
        <v>43.3</v>
      </c>
      <c r="C8" s="4"/>
      <c r="D8" s="2">
        <v>4.4119999999999999</v>
      </c>
      <c r="E8" s="2">
        <v>7.0366970000000002</v>
      </c>
      <c r="G8" s="18">
        <v>248</v>
      </c>
      <c r="H8" s="18">
        <v>473.8</v>
      </c>
      <c r="J8" s="9">
        <v>1400</v>
      </c>
      <c r="K8" s="4">
        <v>21.290320000000001</v>
      </c>
      <c r="L8" s="4">
        <v>4.790419</v>
      </c>
      <c r="M8" s="4">
        <v>8.3333329999999997</v>
      </c>
      <c r="N8" s="4">
        <v>6.9767440000000001</v>
      </c>
      <c r="O8" s="5"/>
      <c r="P8" s="4">
        <v>21.376809999999999</v>
      </c>
      <c r="Q8" s="4">
        <v>14.17323</v>
      </c>
      <c r="R8" s="4">
        <v>22.06897</v>
      </c>
      <c r="S8" s="4">
        <v>14.4</v>
      </c>
      <c r="T8" s="4">
        <v>28.08989</v>
      </c>
      <c r="V8" s="16">
        <v>43</v>
      </c>
      <c r="W8" s="16">
        <v>50</v>
      </c>
      <c r="Y8" s="16">
        <v>41.5</v>
      </c>
      <c r="Z8" s="16">
        <v>0.24360000000000001</v>
      </c>
      <c r="AB8" s="16">
        <v>1.22</v>
      </c>
      <c r="AC8" s="16">
        <v>2.88</v>
      </c>
    </row>
    <row r="9" spans="1:29" x14ac:dyDescent="0.2">
      <c r="A9" s="5"/>
      <c r="B9" s="5">
        <v>46</v>
      </c>
      <c r="C9" s="4"/>
      <c r="D9" s="2">
        <v>4.0620000000000003</v>
      </c>
      <c r="G9" s="18">
        <v>254</v>
      </c>
      <c r="H9" s="18"/>
      <c r="J9" s="9">
        <v>1600</v>
      </c>
      <c r="K9" s="4">
        <v>26.451609999999999</v>
      </c>
      <c r="L9" s="4">
        <v>20.359279999999998</v>
      </c>
      <c r="M9" s="4">
        <v>31.06061</v>
      </c>
      <c r="N9" s="4">
        <v>20.15504</v>
      </c>
      <c r="O9" s="5"/>
      <c r="P9" s="4">
        <v>11.594200000000001</v>
      </c>
      <c r="Q9" s="4">
        <v>10.236219999999999</v>
      </c>
      <c r="R9" s="4">
        <v>25.517240000000001</v>
      </c>
      <c r="S9" s="4">
        <v>13.6</v>
      </c>
      <c r="T9" s="4">
        <v>30.33708</v>
      </c>
      <c r="V9" s="16">
        <v>40.5</v>
      </c>
      <c r="W9" s="16">
        <v>49</v>
      </c>
      <c r="Y9" s="16">
        <v>46</v>
      </c>
      <c r="Z9" s="16">
        <v>0.1754</v>
      </c>
    </row>
    <row r="10" spans="1:29" ht="18" x14ac:dyDescent="0.2">
      <c r="A10" s="1"/>
      <c r="C10" s="4"/>
      <c r="G10" s="18">
        <v>375.93729999999999</v>
      </c>
      <c r="H10" s="18"/>
      <c r="J10" s="9">
        <v>1800</v>
      </c>
      <c r="K10" s="4">
        <v>27.096779999999999</v>
      </c>
      <c r="L10" s="4">
        <v>28.143709999999999</v>
      </c>
      <c r="M10" s="4">
        <v>29.545449999999999</v>
      </c>
      <c r="N10" s="4">
        <v>16.279070000000001</v>
      </c>
      <c r="O10" s="5"/>
      <c r="P10" s="4">
        <v>5.7971019999999998</v>
      </c>
      <c r="Q10" s="4">
        <v>3.1496059999999999</v>
      </c>
      <c r="R10" s="4">
        <v>23.44828</v>
      </c>
      <c r="S10" s="4">
        <v>11.2</v>
      </c>
      <c r="T10" s="4">
        <v>19.101120000000002</v>
      </c>
      <c r="V10" s="16">
        <v>44</v>
      </c>
      <c r="W10" s="16">
        <v>54</v>
      </c>
      <c r="Y10" s="16">
        <v>44</v>
      </c>
      <c r="Z10" s="16">
        <v>0.29599999999999999</v>
      </c>
      <c r="AB10" s="26" t="s">
        <v>177</v>
      </c>
      <c r="AC10" s="27" t="s">
        <v>2</v>
      </c>
    </row>
    <row r="11" spans="1:29" x14ac:dyDescent="0.2">
      <c r="A11" s="4"/>
      <c r="C11" s="4"/>
      <c r="G11" s="18">
        <v>353.3897</v>
      </c>
      <c r="H11" s="18"/>
      <c r="J11" s="9">
        <v>2000</v>
      </c>
      <c r="K11" s="4">
        <v>10.32258</v>
      </c>
      <c r="L11" s="4">
        <v>11.976050000000001</v>
      </c>
      <c r="M11" s="4">
        <v>12.12121</v>
      </c>
      <c r="N11" s="4">
        <v>17.054259999999999</v>
      </c>
      <c r="O11" s="5"/>
      <c r="P11" s="4">
        <v>1.086957</v>
      </c>
      <c r="Q11" s="4">
        <v>0</v>
      </c>
      <c r="R11" s="4">
        <v>8.9655170000000002</v>
      </c>
      <c r="S11" s="4">
        <v>4</v>
      </c>
      <c r="T11" s="4">
        <v>6.7415729999999998</v>
      </c>
      <c r="V11" s="16">
        <v>46</v>
      </c>
      <c r="W11" s="16">
        <v>59.2</v>
      </c>
      <c r="Y11" s="16">
        <v>42</v>
      </c>
      <c r="Z11" s="16">
        <v>0.1618</v>
      </c>
      <c r="AB11" s="16">
        <v>10.858000000000001</v>
      </c>
      <c r="AC11" s="16">
        <v>11.55</v>
      </c>
    </row>
    <row r="12" spans="1:29" x14ac:dyDescent="0.2">
      <c r="A12" s="4"/>
      <c r="C12" s="4"/>
      <c r="G12" s="18">
        <v>425.8845</v>
      </c>
      <c r="H12" s="18"/>
      <c r="J12" s="9">
        <v>2200</v>
      </c>
      <c r="K12" s="4">
        <v>1.2903230000000001</v>
      </c>
      <c r="L12" s="4">
        <v>17.96407</v>
      </c>
      <c r="M12" s="4">
        <v>11.36364</v>
      </c>
      <c r="N12" s="4">
        <v>18.604649999999999</v>
      </c>
      <c r="O12" s="5"/>
      <c r="P12" s="4">
        <v>1.8115939999999999</v>
      </c>
      <c r="Q12" s="4">
        <v>0</v>
      </c>
      <c r="R12" s="4">
        <v>6.2068969999999997</v>
      </c>
      <c r="S12" s="4">
        <v>0</v>
      </c>
      <c r="T12" s="4">
        <v>5.6179779999999999</v>
      </c>
      <c r="V12" s="16">
        <v>41</v>
      </c>
      <c r="W12" s="16">
        <v>49.2</v>
      </c>
      <c r="Y12" s="16">
        <v>47.5</v>
      </c>
      <c r="Z12" s="16">
        <v>0.26400000000000001</v>
      </c>
      <c r="AB12" s="16">
        <v>10.906000000000001</v>
      </c>
      <c r="AC12" s="16">
        <v>11.757</v>
      </c>
    </row>
    <row r="13" spans="1:29" x14ac:dyDescent="0.2">
      <c r="A13" s="4"/>
      <c r="C13" s="4"/>
      <c r="G13" s="18">
        <v>404.57569999999998</v>
      </c>
      <c r="H13" s="18"/>
      <c r="J13" s="9">
        <v>2400</v>
      </c>
      <c r="K13" s="4">
        <v>0</v>
      </c>
      <c r="L13" s="4">
        <v>7.1856289999999996</v>
      </c>
      <c r="M13" s="4">
        <v>2.2727270000000002</v>
      </c>
      <c r="N13" s="4">
        <v>13.178290000000001</v>
      </c>
      <c r="O13" s="5"/>
      <c r="P13" s="4">
        <v>0</v>
      </c>
      <c r="Q13" s="4">
        <v>0</v>
      </c>
      <c r="R13" s="4">
        <v>0</v>
      </c>
      <c r="S13" s="4">
        <v>0</v>
      </c>
      <c r="T13" s="4">
        <v>0</v>
      </c>
      <c r="V13" s="16">
        <v>43.3</v>
      </c>
      <c r="W13" s="16">
        <v>51.2</v>
      </c>
      <c r="Y13" s="16">
        <v>44.5</v>
      </c>
      <c r="Z13" s="16">
        <v>0.24399999999999999</v>
      </c>
    </row>
    <row r="14" spans="1:29" x14ac:dyDescent="0.2">
      <c r="A14" s="4"/>
      <c r="C14" s="41"/>
      <c r="J14" s="9">
        <v>2600</v>
      </c>
      <c r="K14" s="4">
        <v>0</v>
      </c>
      <c r="L14" s="4">
        <v>1.197605</v>
      </c>
      <c r="M14" s="4">
        <v>4.5454549999999996</v>
      </c>
      <c r="N14" s="4">
        <v>5.4263570000000003</v>
      </c>
      <c r="O14" s="5"/>
      <c r="P14" s="4">
        <v>0</v>
      </c>
      <c r="Q14" s="4">
        <v>0</v>
      </c>
      <c r="R14" s="4">
        <v>0</v>
      </c>
      <c r="S14" s="4">
        <v>0</v>
      </c>
      <c r="T14" s="4">
        <v>0</v>
      </c>
      <c r="V14" s="16">
        <v>46</v>
      </c>
      <c r="W14" s="16">
        <v>54.8</v>
      </c>
      <c r="Y14" s="16">
        <v>45.5</v>
      </c>
      <c r="Z14" s="16">
        <v>0.2392</v>
      </c>
    </row>
    <row r="15" spans="1:29" x14ac:dyDescent="0.2">
      <c r="A15" s="4"/>
      <c r="C15" s="4"/>
      <c r="G15" s="41"/>
      <c r="J15" s="9">
        <v>2800</v>
      </c>
      <c r="K15" s="4">
        <v>0</v>
      </c>
      <c r="L15" s="4">
        <v>0</v>
      </c>
      <c r="M15" s="4">
        <v>0</v>
      </c>
      <c r="N15" s="4">
        <v>0</v>
      </c>
      <c r="O15" s="5"/>
      <c r="P15" s="4">
        <v>0</v>
      </c>
      <c r="Q15" s="4">
        <v>0</v>
      </c>
      <c r="R15" s="4">
        <v>0</v>
      </c>
      <c r="S15" s="4">
        <v>0</v>
      </c>
      <c r="T15" s="4">
        <v>0</v>
      </c>
      <c r="V15" s="16">
        <v>43</v>
      </c>
      <c r="W15" s="16">
        <v>51.7</v>
      </c>
      <c r="Y15" s="16">
        <v>42</v>
      </c>
      <c r="Z15" s="16">
        <v>0.11799999999999999</v>
      </c>
    </row>
    <row r="16" spans="1:29" x14ac:dyDescent="0.2">
      <c r="A16" s="4"/>
      <c r="C16" s="4"/>
      <c r="V16" s="16">
        <v>41.5</v>
      </c>
      <c r="W16" s="16">
        <v>53.5</v>
      </c>
      <c r="Y16" s="16">
        <v>43</v>
      </c>
      <c r="Z16" s="16">
        <v>0.13739999999999999</v>
      </c>
    </row>
    <row r="17" spans="1:26" x14ac:dyDescent="0.2">
      <c r="V17" s="16">
        <v>46</v>
      </c>
      <c r="W17" s="16">
        <v>55.1</v>
      </c>
      <c r="Y17" s="16">
        <v>48</v>
      </c>
      <c r="Z17" s="16">
        <v>8.2400000000000001E-2</v>
      </c>
    </row>
    <row r="18" spans="1:26" x14ac:dyDescent="0.2">
      <c r="A18" s="6" t="s">
        <v>9</v>
      </c>
      <c r="V18" s="16">
        <v>44</v>
      </c>
      <c r="W18" s="16">
        <v>54.9</v>
      </c>
      <c r="Y18" s="16">
        <v>41.5</v>
      </c>
      <c r="Z18" s="16">
        <v>0.1522</v>
      </c>
    </row>
    <row r="19" spans="1:26" ht="29" x14ac:dyDescent="0.2">
      <c r="A19" s="26" t="s">
        <v>0</v>
      </c>
      <c r="B19" s="26" t="s">
        <v>1</v>
      </c>
      <c r="C19" s="27" t="s">
        <v>2</v>
      </c>
      <c r="D19" s="27" t="s">
        <v>8</v>
      </c>
      <c r="E19" s="26" t="s">
        <v>3</v>
      </c>
      <c r="F19" s="26" t="s">
        <v>4</v>
      </c>
      <c r="G19" s="26" t="s">
        <v>5</v>
      </c>
      <c r="H19" s="26" t="s">
        <v>6</v>
      </c>
      <c r="I19" s="8" t="s">
        <v>7</v>
      </c>
      <c r="T19" s="16"/>
      <c r="V19" s="16">
        <v>42</v>
      </c>
      <c r="W19" s="16">
        <v>50.2</v>
      </c>
      <c r="Y19" s="16">
        <v>40.5</v>
      </c>
      <c r="Z19" s="16">
        <v>0.3034</v>
      </c>
    </row>
    <row r="20" spans="1:26" ht="18" x14ac:dyDescent="0.2">
      <c r="A20" s="4">
        <v>36</v>
      </c>
      <c r="B20" s="4">
        <v>34.6</v>
      </c>
      <c r="C20" s="4">
        <v>43</v>
      </c>
      <c r="D20" s="4">
        <v>39.5</v>
      </c>
      <c r="E20" s="4">
        <v>36.200000000000003</v>
      </c>
      <c r="F20" s="4">
        <v>32.200000000000003</v>
      </c>
      <c r="G20" s="4">
        <v>38</v>
      </c>
      <c r="H20" s="4">
        <v>37</v>
      </c>
      <c r="I20" s="4">
        <v>36.5</v>
      </c>
      <c r="J20" s="43"/>
      <c r="T20" s="16"/>
      <c r="V20" s="16">
        <v>47.5</v>
      </c>
      <c r="W20" s="16">
        <v>58.6</v>
      </c>
      <c r="Y20" s="16">
        <v>41</v>
      </c>
      <c r="Z20" s="16">
        <v>0.17380000000000001</v>
      </c>
    </row>
    <row r="21" spans="1:26" ht="18" x14ac:dyDescent="0.2">
      <c r="A21" s="4">
        <v>37.5</v>
      </c>
      <c r="B21" s="4">
        <v>33.5</v>
      </c>
      <c r="C21" s="4">
        <v>40.5</v>
      </c>
      <c r="D21" s="4">
        <v>37</v>
      </c>
      <c r="E21" s="4">
        <v>30</v>
      </c>
      <c r="F21" s="4">
        <v>32</v>
      </c>
      <c r="G21" s="4">
        <v>38.5</v>
      </c>
      <c r="H21" s="4">
        <v>36.5</v>
      </c>
      <c r="I21" s="4">
        <v>37.200000000000003</v>
      </c>
      <c r="J21" s="43"/>
      <c r="T21" s="16"/>
      <c r="V21" s="16">
        <v>44.5</v>
      </c>
      <c r="W21" s="16">
        <v>52.7</v>
      </c>
      <c r="Y21" s="16">
        <v>41.5</v>
      </c>
      <c r="Z21" s="16">
        <v>0.1668</v>
      </c>
    </row>
    <row r="22" spans="1:26" ht="18" x14ac:dyDescent="0.2">
      <c r="A22" s="4">
        <v>34.5</v>
      </c>
      <c r="B22" s="4">
        <v>33.799999999999997</v>
      </c>
      <c r="C22" s="4">
        <v>44</v>
      </c>
      <c r="D22" s="4">
        <v>38</v>
      </c>
      <c r="E22" s="4">
        <v>32.5</v>
      </c>
      <c r="F22" s="4">
        <v>32.5</v>
      </c>
      <c r="G22" s="4">
        <v>38.200000000000003</v>
      </c>
      <c r="H22" s="4">
        <v>35</v>
      </c>
      <c r="I22" s="4">
        <v>40</v>
      </c>
      <c r="J22" s="43"/>
      <c r="L22" s="40"/>
      <c r="V22" s="16">
        <v>45.5</v>
      </c>
      <c r="W22" s="16">
        <v>54.1</v>
      </c>
      <c r="Y22" s="16">
        <v>43.5</v>
      </c>
      <c r="Z22" s="16">
        <v>0.1474</v>
      </c>
    </row>
    <row r="23" spans="1:26" ht="18" x14ac:dyDescent="0.2">
      <c r="A23" s="4">
        <v>33</v>
      </c>
      <c r="B23" s="4">
        <v>33.9</v>
      </c>
      <c r="C23" s="4">
        <v>46</v>
      </c>
      <c r="D23" s="4">
        <v>40.4</v>
      </c>
      <c r="E23" s="4">
        <v>35.5</v>
      </c>
      <c r="F23" s="4">
        <v>31</v>
      </c>
      <c r="G23" s="4">
        <v>37.9</v>
      </c>
      <c r="H23" s="4">
        <v>37</v>
      </c>
      <c r="I23" s="4">
        <v>37.5</v>
      </c>
      <c r="J23" s="43"/>
      <c r="V23" s="16">
        <v>43</v>
      </c>
      <c r="W23" s="16">
        <v>50.4</v>
      </c>
      <c r="Y23" s="16">
        <v>40</v>
      </c>
      <c r="Z23" s="16">
        <v>0.1206</v>
      </c>
    </row>
    <row r="24" spans="1:26" ht="18" x14ac:dyDescent="0.2">
      <c r="A24" s="4">
        <v>34.5</v>
      </c>
      <c r="B24" s="4">
        <v>28</v>
      </c>
      <c r="C24" s="4">
        <v>41</v>
      </c>
      <c r="D24" s="4">
        <v>40</v>
      </c>
      <c r="E24" s="4">
        <v>35.4</v>
      </c>
      <c r="F24" s="4">
        <v>32</v>
      </c>
      <c r="G24" s="4">
        <v>38.9</v>
      </c>
      <c r="H24" s="4"/>
      <c r="I24" s="4">
        <v>36.200000000000003</v>
      </c>
      <c r="J24" s="43"/>
      <c r="V24" s="16">
        <v>47</v>
      </c>
      <c r="W24" s="16">
        <v>56.03</v>
      </c>
      <c r="Y24" s="16">
        <v>44.5</v>
      </c>
      <c r="Z24" s="16">
        <v>0.1678</v>
      </c>
    </row>
    <row r="25" spans="1:26" x14ac:dyDescent="0.2">
      <c r="A25" s="4">
        <v>33.5</v>
      </c>
      <c r="B25" s="4">
        <v>32.5</v>
      </c>
      <c r="C25" s="4">
        <v>43.3</v>
      </c>
      <c r="D25" s="4">
        <v>42</v>
      </c>
      <c r="E25" s="4">
        <v>33</v>
      </c>
      <c r="F25" s="4">
        <v>32</v>
      </c>
      <c r="G25" s="4">
        <v>41</v>
      </c>
      <c r="H25" s="4"/>
      <c r="I25" s="5"/>
      <c r="J25" s="18"/>
      <c r="V25" s="16">
        <v>43</v>
      </c>
      <c r="W25" s="16">
        <v>51.82</v>
      </c>
      <c r="Y25" s="16">
        <v>43</v>
      </c>
      <c r="Z25" s="16">
        <v>0.1406</v>
      </c>
    </row>
    <row r="26" spans="1:26" x14ac:dyDescent="0.2">
      <c r="A26" s="4">
        <v>36</v>
      </c>
      <c r="B26" s="4">
        <v>32</v>
      </c>
      <c r="C26" s="4">
        <v>46</v>
      </c>
      <c r="D26" s="5"/>
      <c r="E26" s="4"/>
      <c r="F26" s="4">
        <v>31.5</v>
      </c>
      <c r="G26" s="4">
        <v>36.9</v>
      </c>
      <c r="H26" s="4"/>
      <c r="I26" s="4"/>
      <c r="V26" s="16">
        <v>44</v>
      </c>
      <c r="W26" s="16">
        <v>51.4</v>
      </c>
      <c r="Y26" s="16">
        <v>44</v>
      </c>
      <c r="Z26" s="16">
        <v>0.245</v>
      </c>
    </row>
    <row r="27" spans="1:26" x14ac:dyDescent="0.2">
      <c r="A27" s="4">
        <v>35</v>
      </c>
      <c r="B27" s="4">
        <v>33.5</v>
      </c>
      <c r="C27" s="5"/>
      <c r="D27" s="4"/>
      <c r="E27" s="4"/>
      <c r="F27" s="4">
        <v>31.5</v>
      </c>
      <c r="G27" s="4">
        <v>38.9</v>
      </c>
      <c r="H27" s="4"/>
      <c r="I27" s="4"/>
      <c r="J27" s="18"/>
      <c r="V27" s="16">
        <v>40</v>
      </c>
      <c r="W27" s="16">
        <v>50.8</v>
      </c>
      <c r="Y27" s="16">
        <v>40.299999999999997</v>
      </c>
      <c r="Z27" s="16">
        <v>0.22750000000000001</v>
      </c>
    </row>
    <row r="28" spans="1:26" x14ac:dyDescent="0.2">
      <c r="A28" s="4">
        <v>34.5</v>
      </c>
      <c r="B28" s="4"/>
      <c r="C28" s="4"/>
      <c r="D28" s="4"/>
      <c r="E28" s="4"/>
      <c r="F28" s="4"/>
      <c r="G28" s="4"/>
      <c r="H28" s="4"/>
      <c r="I28" s="4"/>
      <c r="J28" s="18"/>
      <c r="V28" s="16">
        <v>47</v>
      </c>
      <c r="W28" s="16">
        <v>54.2</v>
      </c>
      <c r="Y28" s="16">
        <v>40.799999999999997</v>
      </c>
      <c r="Z28" s="16">
        <v>0.2445</v>
      </c>
    </row>
    <row r="29" spans="1:26" x14ac:dyDescent="0.2">
      <c r="A29" s="4">
        <v>35</v>
      </c>
      <c r="B29" s="4"/>
      <c r="C29" s="4"/>
      <c r="D29" s="4"/>
      <c r="E29" s="4"/>
      <c r="F29" s="4"/>
      <c r="G29" s="4"/>
      <c r="H29" s="4"/>
      <c r="I29" s="4"/>
      <c r="J29" s="18"/>
      <c r="V29" s="16">
        <v>44</v>
      </c>
      <c r="W29" s="16">
        <v>50</v>
      </c>
      <c r="Y29" s="16">
        <v>43.5</v>
      </c>
      <c r="Z29" s="16">
        <v>0.1714</v>
      </c>
    </row>
    <row r="30" spans="1:26" x14ac:dyDescent="0.2">
      <c r="A30" s="4">
        <v>35</v>
      </c>
      <c r="B30" s="4"/>
      <c r="C30" s="4"/>
      <c r="D30" s="4"/>
      <c r="E30" s="4"/>
      <c r="F30" s="4"/>
      <c r="G30" s="4"/>
      <c r="H30" s="4"/>
      <c r="I30" s="4"/>
      <c r="J30" s="18"/>
      <c r="V30" s="16">
        <v>40.299999999999997</v>
      </c>
      <c r="W30" s="16">
        <v>48.7</v>
      </c>
      <c r="Y30" s="16">
        <v>43</v>
      </c>
      <c r="Z30" s="16">
        <v>0.14419999999999999</v>
      </c>
    </row>
    <row r="31" spans="1:26" x14ac:dyDescent="0.2">
      <c r="A31" s="4">
        <v>36.5</v>
      </c>
      <c r="B31" s="4"/>
      <c r="C31" s="4"/>
      <c r="D31" s="4"/>
      <c r="E31" s="4"/>
      <c r="F31" s="4"/>
      <c r="G31" s="4"/>
      <c r="H31" s="4"/>
      <c r="I31" s="4"/>
      <c r="J31" s="18"/>
      <c r="V31" s="16">
        <v>40.799999999999997</v>
      </c>
      <c r="W31" s="16">
        <v>50.3</v>
      </c>
      <c r="Y31" s="16">
        <v>47</v>
      </c>
      <c r="Z31" s="16">
        <v>0.153</v>
      </c>
    </row>
    <row r="32" spans="1:26" x14ac:dyDescent="0.2">
      <c r="A32" s="4">
        <v>36.200000000000003</v>
      </c>
      <c r="B32" s="4"/>
      <c r="C32" s="4"/>
      <c r="D32" s="2" t="s">
        <v>461</v>
      </c>
      <c r="E32" s="40">
        <f>TTEST(A20:A33,B20:B27,2,2)</f>
        <v>2.1784446425970419E-3</v>
      </c>
      <c r="F32" s="4"/>
      <c r="G32" s="4"/>
      <c r="H32" s="4"/>
      <c r="I32" s="4"/>
      <c r="J32" s="18"/>
      <c r="T32" s="16"/>
      <c r="V32" s="16">
        <v>43.5</v>
      </c>
      <c r="W32" s="16">
        <v>53.5</v>
      </c>
      <c r="Y32" s="16">
        <v>43</v>
      </c>
      <c r="Z32" s="16">
        <v>0.13300000000000001</v>
      </c>
    </row>
    <row r="33" spans="1:26" x14ac:dyDescent="0.2">
      <c r="A33" s="4">
        <v>35</v>
      </c>
      <c r="B33" s="4"/>
      <c r="C33" s="4"/>
      <c r="D33" s="2" t="s">
        <v>462</v>
      </c>
      <c r="E33" s="40">
        <f>TTEST(C20:C27,D20:D27,2,2)</f>
        <v>4.8082344249838352E-3</v>
      </c>
      <c r="F33" s="4"/>
      <c r="G33" s="4"/>
      <c r="H33" s="4"/>
      <c r="I33" s="4"/>
      <c r="J33" s="18"/>
      <c r="T33" s="16"/>
      <c r="V33" s="16">
        <v>39.5</v>
      </c>
      <c r="W33" s="16">
        <v>46.2</v>
      </c>
      <c r="Y33" s="16">
        <v>44</v>
      </c>
      <c r="Z33" s="16">
        <v>0.17249999999999999</v>
      </c>
    </row>
    <row r="34" spans="1:26" x14ac:dyDescent="0.2">
      <c r="B34" s="4"/>
      <c r="C34" s="4"/>
      <c r="D34" s="4" t="s">
        <v>463</v>
      </c>
      <c r="E34" s="40">
        <f>TTEST(A20:A33,I20:I24,2,2)</f>
        <v>2.7574343970548257E-3</v>
      </c>
      <c r="F34" s="4"/>
      <c r="G34" s="4"/>
      <c r="H34" s="4"/>
      <c r="I34" s="4"/>
      <c r="J34" s="5"/>
      <c r="T34" s="16"/>
      <c r="V34" s="16">
        <v>40</v>
      </c>
      <c r="W34" s="16">
        <v>53.3</v>
      </c>
      <c r="Y34" s="16">
        <v>40</v>
      </c>
      <c r="Z34" s="16">
        <v>0.13200000000000001</v>
      </c>
    </row>
    <row r="35" spans="1:26" x14ac:dyDescent="0.2">
      <c r="C35" s="4"/>
      <c r="D35" s="4"/>
      <c r="E35" s="4"/>
      <c r="F35" s="4"/>
      <c r="G35" s="4"/>
      <c r="H35" s="4"/>
      <c r="I35" s="4"/>
      <c r="J35" s="5"/>
      <c r="T35" s="16"/>
      <c r="U35" s="4"/>
      <c r="Y35" s="16">
        <v>47</v>
      </c>
      <c r="Z35" s="16">
        <v>0.1144</v>
      </c>
    </row>
    <row r="36" spans="1:26" x14ac:dyDescent="0.2">
      <c r="C36" s="4"/>
      <c r="D36" s="4"/>
      <c r="E36" s="4"/>
      <c r="F36" s="4"/>
      <c r="G36" s="4"/>
      <c r="H36" s="4"/>
      <c r="I36" s="4"/>
      <c r="J36" s="5"/>
      <c r="M36" s="4"/>
      <c r="N36" s="4"/>
      <c r="O36" s="4"/>
      <c r="Q36" s="4"/>
      <c r="R36" s="4"/>
      <c r="S36" s="4"/>
      <c r="T36" s="4"/>
      <c r="U36" s="4"/>
      <c r="Y36" s="16"/>
      <c r="Z36" s="16"/>
    </row>
    <row r="37" spans="1:26" x14ac:dyDescent="0.2">
      <c r="B37" s="26"/>
      <c r="C37" s="27"/>
      <c r="D37" s="27"/>
      <c r="E37" s="26"/>
      <c r="F37" s="26"/>
      <c r="G37" s="26"/>
      <c r="H37" s="27"/>
      <c r="I37" s="27"/>
      <c r="J37" s="26"/>
      <c r="L37" s="4"/>
      <c r="M37" s="4"/>
      <c r="N37" s="4"/>
      <c r="O37" s="4"/>
      <c r="P37" s="4"/>
      <c r="Q37" s="4"/>
      <c r="R37" s="4"/>
      <c r="S37" s="4"/>
      <c r="T37" s="4"/>
      <c r="U37" s="4"/>
      <c r="Y37" s="16"/>
      <c r="Z37" s="16"/>
    </row>
    <row r="38" spans="1:26" x14ac:dyDescent="0.2">
      <c r="A38" s="6" t="s">
        <v>17</v>
      </c>
      <c r="B38" s="4"/>
      <c r="C38" s="4"/>
      <c r="D38" s="4"/>
      <c r="E38" s="4"/>
      <c r="F38" s="4"/>
      <c r="G38" s="4"/>
      <c r="H38" s="4"/>
      <c r="I38" s="4"/>
      <c r="J38" s="4"/>
      <c r="K38" s="6" t="s">
        <v>179</v>
      </c>
      <c r="L38" s="16"/>
      <c r="M38" s="16"/>
      <c r="N38" s="16"/>
      <c r="O38" s="16"/>
      <c r="P38" s="16"/>
      <c r="Q38" s="16"/>
      <c r="R38" s="16"/>
      <c r="S38" s="16"/>
      <c r="T38" s="16"/>
      <c r="Y38" s="16"/>
      <c r="Z38" s="16"/>
    </row>
    <row r="39" spans="1:26" x14ac:dyDescent="0.2">
      <c r="A39" s="4" t="s">
        <v>0</v>
      </c>
      <c r="B39" s="4" t="s">
        <v>1</v>
      </c>
      <c r="C39" s="4" t="s">
        <v>2</v>
      </c>
      <c r="D39" s="4" t="s">
        <v>11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/>
      <c r="L39" s="26" t="s">
        <v>0</v>
      </c>
      <c r="M39" s="26" t="s">
        <v>1</v>
      </c>
      <c r="N39" s="27" t="s">
        <v>2</v>
      </c>
      <c r="O39" s="27" t="s">
        <v>8</v>
      </c>
      <c r="P39" s="26" t="s">
        <v>3</v>
      </c>
      <c r="Q39" s="26" t="s">
        <v>4</v>
      </c>
      <c r="R39" s="26" t="s">
        <v>5</v>
      </c>
      <c r="S39" s="26" t="s">
        <v>6</v>
      </c>
      <c r="T39" s="26" t="s">
        <v>151</v>
      </c>
      <c r="V39" s="22"/>
      <c r="W39" s="22"/>
      <c r="Y39" s="16"/>
      <c r="Z39" s="16"/>
    </row>
    <row r="40" spans="1:26" x14ac:dyDescent="0.2">
      <c r="A40" s="4">
        <v>3.7</v>
      </c>
      <c r="B40" s="4">
        <v>1.9</v>
      </c>
      <c r="C40" s="4">
        <v>5.9</v>
      </c>
      <c r="D40" s="4">
        <v>3.7</v>
      </c>
      <c r="E40" s="4">
        <v>2.628889</v>
      </c>
      <c r="F40" s="4">
        <v>2.2999999999999998</v>
      </c>
      <c r="G40" s="4">
        <v>6.3</v>
      </c>
      <c r="H40" s="4">
        <v>5.15</v>
      </c>
      <c r="I40" s="4">
        <v>6.4</v>
      </c>
      <c r="J40" s="4"/>
      <c r="L40" s="4">
        <v>42</v>
      </c>
      <c r="M40" s="4">
        <v>26</v>
      </c>
      <c r="N40" s="4">
        <v>67</v>
      </c>
      <c r="O40" s="4">
        <v>42</v>
      </c>
      <c r="P40" s="4">
        <v>56.2</v>
      </c>
      <c r="Q40" s="4">
        <v>44.4</v>
      </c>
      <c r="R40" s="4">
        <v>71.599999999999994</v>
      </c>
      <c r="S40" s="4">
        <v>58.503999999999998</v>
      </c>
      <c r="T40" s="4">
        <v>49.3</v>
      </c>
      <c r="V40" s="22"/>
      <c r="W40" s="22"/>
      <c r="Y40" s="16"/>
      <c r="Z40" s="16"/>
    </row>
    <row r="41" spans="1:26" x14ac:dyDescent="0.2">
      <c r="A41" s="4">
        <v>3</v>
      </c>
      <c r="B41" s="4">
        <v>1.96</v>
      </c>
      <c r="C41" s="4">
        <v>6.1</v>
      </c>
      <c r="D41" s="4">
        <v>3.8</v>
      </c>
      <c r="E41" s="4">
        <v>2.4211109999999998</v>
      </c>
      <c r="F41" s="4">
        <v>2.2000000000000002</v>
      </c>
      <c r="G41" s="4">
        <v>5.8</v>
      </c>
      <c r="H41" s="4">
        <v>4.9000000000000004</v>
      </c>
      <c r="I41" s="4">
        <v>5.8624999999999998</v>
      </c>
      <c r="J41" s="4"/>
      <c r="L41" s="4">
        <v>34.1</v>
      </c>
      <c r="M41" s="4">
        <v>26.9</v>
      </c>
      <c r="N41" s="4">
        <v>69.3</v>
      </c>
      <c r="O41" s="4">
        <v>43.2</v>
      </c>
      <c r="P41" s="4">
        <v>51.7</v>
      </c>
      <c r="Q41" s="4">
        <v>42.5</v>
      </c>
      <c r="R41" s="4">
        <v>65.900000000000006</v>
      </c>
      <c r="S41" s="4">
        <v>55.664000000000001</v>
      </c>
      <c r="T41" s="4">
        <v>45.1</v>
      </c>
      <c r="V41" s="22"/>
      <c r="W41" s="22"/>
      <c r="Y41" s="16"/>
      <c r="Z41" s="22"/>
    </row>
    <row r="42" spans="1:26" x14ac:dyDescent="0.2">
      <c r="A42" s="4">
        <v>3.7</v>
      </c>
      <c r="B42" s="4">
        <v>1.86</v>
      </c>
      <c r="C42" s="4">
        <v>5.6</v>
      </c>
      <c r="D42" s="4">
        <v>3.6</v>
      </c>
      <c r="E42" s="4">
        <v>2.7</v>
      </c>
      <c r="F42" s="4">
        <v>2.8</v>
      </c>
      <c r="G42" s="4">
        <v>7</v>
      </c>
      <c r="H42" s="4">
        <v>5.6</v>
      </c>
      <c r="I42" s="4">
        <v>6.3875000000000002</v>
      </c>
      <c r="J42" s="4"/>
      <c r="L42" s="4">
        <v>42</v>
      </c>
      <c r="M42" s="4">
        <v>25.5</v>
      </c>
      <c r="N42" s="4">
        <v>63.6</v>
      </c>
      <c r="O42" s="4">
        <v>40.9</v>
      </c>
      <c r="P42" s="4">
        <v>57.7</v>
      </c>
      <c r="Q42" s="4">
        <v>54</v>
      </c>
      <c r="R42" s="4">
        <v>79.5</v>
      </c>
      <c r="S42" s="4">
        <v>63.616</v>
      </c>
      <c r="T42" s="4">
        <v>49.2</v>
      </c>
      <c r="V42" s="22"/>
      <c r="W42" s="22"/>
      <c r="Y42" s="22"/>
      <c r="Z42" s="22"/>
    </row>
    <row r="43" spans="1:26" x14ac:dyDescent="0.2">
      <c r="A43" s="4">
        <v>3.8</v>
      </c>
      <c r="B43" s="4">
        <v>1.97</v>
      </c>
      <c r="C43" s="4">
        <v>7.1</v>
      </c>
      <c r="E43" s="4"/>
      <c r="F43" s="4">
        <v>2.4</v>
      </c>
      <c r="G43" s="4">
        <v>6.4</v>
      </c>
      <c r="H43" s="4"/>
      <c r="I43" s="4"/>
      <c r="J43" s="4"/>
      <c r="L43" s="4">
        <v>43.7</v>
      </c>
      <c r="M43" s="4">
        <v>27</v>
      </c>
      <c r="N43" s="4">
        <v>80.7</v>
      </c>
      <c r="P43" s="4"/>
      <c r="Q43" s="4">
        <v>46.3</v>
      </c>
      <c r="R43" s="4">
        <v>72.7</v>
      </c>
      <c r="S43" s="4"/>
      <c r="T43" s="4"/>
      <c r="V43" s="16"/>
      <c r="W43" s="16"/>
      <c r="Y43" s="16"/>
      <c r="Z43" s="16"/>
    </row>
    <row r="44" spans="1:26" x14ac:dyDescent="0.2">
      <c r="A44" s="4"/>
      <c r="B44" s="4"/>
      <c r="C44" s="4"/>
      <c r="D44" s="5"/>
      <c r="E44" s="4"/>
      <c r="F44" s="4">
        <v>2.4</v>
      </c>
      <c r="G44" s="4"/>
      <c r="H44" s="4"/>
      <c r="I44" s="5"/>
      <c r="J44" s="4"/>
      <c r="L44" s="4"/>
      <c r="M44" s="4"/>
      <c r="N44" s="4"/>
      <c r="O44" s="5"/>
      <c r="P44" s="4"/>
      <c r="Q44" s="4">
        <v>46.3</v>
      </c>
      <c r="R44" s="4"/>
      <c r="S44" s="4"/>
      <c r="T44" s="5"/>
      <c r="Y44" s="16"/>
      <c r="Z44" s="16"/>
    </row>
    <row r="45" spans="1:26" x14ac:dyDescent="0.2">
      <c r="A45" s="26"/>
      <c r="B45" s="26"/>
      <c r="C45" s="27"/>
      <c r="D45" s="27"/>
      <c r="E45" s="26"/>
      <c r="F45" s="7">
        <v>2.1</v>
      </c>
      <c r="G45" s="38"/>
      <c r="H45" s="27"/>
      <c r="I45" s="27"/>
      <c r="J45" s="26"/>
      <c r="L45" s="26"/>
      <c r="M45" s="26"/>
      <c r="N45" s="36"/>
      <c r="O45" s="27"/>
      <c r="P45" s="26"/>
      <c r="Q45" s="7">
        <v>40.5</v>
      </c>
      <c r="R45" s="36">
        <f>TTEST(R40:R43,S40:S43,2,2)</f>
        <v>1.8531312495986059E-2</v>
      </c>
      <c r="S45" s="27"/>
      <c r="T45" s="27"/>
      <c r="Y45" s="16"/>
      <c r="Z45" s="16"/>
    </row>
    <row r="46" spans="1:26" x14ac:dyDescent="0.2">
      <c r="M46" s="22"/>
      <c r="N46" s="16"/>
      <c r="O46" s="16"/>
      <c r="P46" s="16"/>
      <c r="Q46" s="16"/>
      <c r="R46" s="16"/>
      <c r="S46" s="16"/>
      <c r="T46" s="16"/>
      <c r="Y46" s="16"/>
      <c r="Z46" s="16"/>
    </row>
    <row r="47" spans="1:26" x14ac:dyDescent="0.2">
      <c r="A47" s="6" t="s">
        <v>13</v>
      </c>
      <c r="E47" s="6" t="s">
        <v>10</v>
      </c>
      <c r="G47" s="22"/>
      <c r="H47" s="16"/>
      <c r="I47" s="16"/>
      <c r="J47" s="16"/>
      <c r="K47" s="16"/>
      <c r="L47" s="16"/>
      <c r="M47" s="16"/>
      <c r="Q47" s="6" t="s">
        <v>108</v>
      </c>
      <c r="U47" s="6" t="s">
        <v>199</v>
      </c>
      <c r="Y47" s="16"/>
      <c r="Z47" s="16"/>
    </row>
    <row r="48" spans="1:26" ht="29" x14ac:dyDescent="0.2">
      <c r="B48" s="11" t="s">
        <v>14</v>
      </c>
      <c r="C48" s="11" t="s">
        <v>15</v>
      </c>
      <c r="E48" s="26" t="s">
        <v>0</v>
      </c>
      <c r="F48" s="26" t="s">
        <v>1</v>
      </c>
      <c r="G48" s="27" t="s">
        <v>2</v>
      </c>
      <c r="H48" s="27" t="s">
        <v>8</v>
      </c>
      <c r="I48" s="26" t="s">
        <v>3</v>
      </c>
      <c r="J48" s="26" t="s">
        <v>4</v>
      </c>
      <c r="K48" s="26" t="s">
        <v>5</v>
      </c>
      <c r="L48" s="26" t="s">
        <v>6</v>
      </c>
      <c r="M48" s="26" t="s">
        <v>7</v>
      </c>
      <c r="Q48" s="26"/>
      <c r="R48" s="26" t="s">
        <v>109</v>
      </c>
      <c r="S48" s="26" t="s">
        <v>110</v>
      </c>
      <c r="U48" s="28"/>
      <c r="V48" s="28" t="s">
        <v>109</v>
      </c>
      <c r="W48" s="28" t="s">
        <v>110</v>
      </c>
      <c r="Y48" s="16"/>
      <c r="Z48" s="16"/>
    </row>
    <row r="49" spans="1:26" x14ac:dyDescent="0.2">
      <c r="A49" s="9" t="s">
        <v>0</v>
      </c>
      <c r="B49" s="4">
        <v>36.799999999999997</v>
      </c>
      <c r="C49" s="4">
        <v>3.7</v>
      </c>
      <c r="E49" s="17">
        <v>375.93729999999999</v>
      </c>
      <c r="F49" s="17">
        <v>305.8</v>
      </c>
      <c r="G49" s="17">
        <v>429.8</v>
      </c>
      <c r="H49" s="17">
        <v>464.61320000000001</v>
      </c>
      <c r="I49" s="17">
        <v>405</v>
      </c>
      <c r="J49" s="17">
        <v>420</v>
      </c>
      <c r="K49" s="17">
        <v>478.4</v>
      </c>
      <c r="L49" s="17">
        <v>373</v>
      </c>
      <c r="M49" s="17">
        <v>385.94130000000001</v>
      </c>
      <c r="Q49" s="9" t="s">
        <v>0</v>
      </c>
      <c r="R49" s="16">
        <v>381</v>
      </c>
      <c r="S49" s="16">
        <v>3.2</v>
      </c>
      <c r="U49" s="9" t="s">
        <v>0</v>
      </c>
      <c r="V49" s="16">
        <v>381</v>
      </c>
      <c r="W49" s="16">
        <v>3.2</v>
      </c>
      <c r="Y49" s="16"/>
      <c r="Z49" s="16"/>
    </row>
    <row r="50" spans="1:26" x14ac:dyDescent="0.2">
      <c r="A50" s="9" t="s">
        <v>0</v>
      </c>
      <c r="B50" s="4">
        <v>33.799999999999997</v>
      </c>
      <c r="C50" s="4">
        <v>3.25</v>
      </c>
      <c r="E50" s="17">
        <v>353.3897</v>
      </c>
      <c r="F50" s="17">
        <v>290</v>
      </c>
      <c r="G50" s="17">
        <v>356.3</v>
      </c>
      <c r="H50" s="17">
        <v>440.2869</v>
      </c>
      <c r="I50" s="17">
        <v>390</v>
      </c>
      <c r="J50" s="17">
        <v>419.6</v>
      </c>
      <c r="K50" s="17">
        <v>644.79999999999995</v>
      </c>
      <c r="L50" s="17">
        <v>261</v>
      </c>
      <c r="M50" s="17">
        <v>473.52679999999998</v>
      </c>
      <c r="Q50" s="9" t="s">
        <v>0</v>
      </c>
      <c r="R50" s="16">
        <v>378</v>
      </c>
      <c r="S50" s="16">
        <v>3.47</v>
      </c>
      <c r="U50" s="9" t="s">
        <v>0</v>
      </c>
      <c r="V50" s="16">
        <v>378</v>
      </c>
      <c r="W50" s="16">
        <v>3.47</v>
      </c>
      <c r="Y50" s="16"/>
      <c r="Z50" s="16"/>
    </row>
    <row r="51" spans="1:26" x14ac:dyDescent="0.2">
      <c r="A51" s="9" t="s">
        <v>0</v>
      </c>
      <c r="B51" s="4">
        <v>34</v>
      </c>
      <c r="C51" s="4">
        <v>3.6</v>
      </c>
      <c r="E51" s="17">
        <v>404.57569999999998</v>
      </c>
      <c r="F51" s="17">
        <v>285.8</v>
      </c>
      <c r="G51" s="17">
        <v>518.20000000000005</v>
      </c>
      <c r="H51" s="17">
        <v>485.58069999999998</v>
      </c>
      <c r="I51" s="17">
        <v>336.1</v>
      </c>
      <c r="J51" s="17">
        <v>401</v>
      </c>
      <c r="K51" s="17">
        <v>549.6</v>
      </c>
      <c r="L51" s="17">
        <v>325</v>
      </c>
      <c r="M51" s="17">
        <v>420.98200000000003</v>
      </c>
      <c r="Q51" s="9" t="s">
        <v>0</v>
      </c>
      <c r="R51" s="16">
        <v>357.6</v>
      </c>
      <c r="S51" s="16">
        <v>3.08</v>
      </c>
      <c r="U51" s="9" t="s">
        <v>0</v>
      </c>
      <c r="V51" s="16">
        <v>357.6</v>
      </c>
      <c r="W51" s="16">
        <v>3.08</v>
      </c>
      <c r="Y51" s="16"/>
      <c r="Z51" s="16"/>
    </row>
    <row r="52" spans="1:26" x14ac:dyDescent="0.2">
      <c r="A52" s="9"/>
      <c r="B52" s="4"/>
      <c r="C52" s="4"/>
      <c r="E52" s="17">
        <v>402</v>
      </c>
      <c r="F52" s="17">
        <v>280.2</v>
      </c>
      <c r="G52" s="17">
        <v>375.9</v>
      </c>
      <c r="H52" s="17">
        <v>358.4</v>
      </c>
      <c r="I52" s="17">
        <v>343.9</v>
      </c>
      <c r="J52" s="17">
        <v>380</v>
      </c>
      <c r="K52" s="17">
        <v>433.6</v>
      </c>
      <c r="L52" s="17"/>
      <c r="M52" s="17">
        <v>396.12580000000003</v>
      </c>
      <c r="Q52" s="9"/>
      <c r="R52" s="16"/>
      <c r="S52" s="16"/>
      <c r="U52" s="9"/>
      <c r="V52" s="16"/>
      <c r="W52" s="16"/>
      <c r="Y52" s="16"/>
      <c r="Z52" s="16"/>
    </row>
    <row r="53" spans="1:26" x14ac:dyDescent="0.2">
      <c r="A53" s="9" t="s">
        <v>2</v>
      </c>
      <c r="B53" s="4">
        <v>41.8</v>
      </c>
      <c r="C53" s="4">
        <v>6.1</v>
      </c>
      <c r="E53" s="17">
        <v>378</v>
      </c>
      <c r="F53" s="17">
        <v>279.7</v>
      </c>
      <c r="G53" s="17">
        <v>442.8</v>
      </c>
      <c r="H53" s="17">
        <v>451.9</v>
      </c>
      <c r="I53" s="17">
        <v>281.3</v>
      </c>
      <c r="J53" s="17"/>
      <c r="K53" s="17">
        <v>453.3</v>
      </c>
      <c r="L53" s="17"/>
      <c r="M53" s="17">
        <v>458.84210000000002</v>
      </c>
      <c r="Q53" s="9" t="s">
        <v>2</v>
      </c>
      <c r="R53" s="16">
        <v>429.8</v>
      </c>
      <c r="S53" s="16">
        <v>6.1</v>
      </c>
      <c r="U53" s="9" t="s">
        <v>2</v>
      </c>
      <c r="V53" s="16">
        <v>429.8</v>
      </c>
      <c r="W53" s="16">
        <v>6.1</v>
      </c>
      <c r="Y53" s="16"/>
      <c r="Z53" s="16"/>
    </row>
    <row r="54" spans="1:26" x14ac:dyDescent="0.2">
      <c r="A54" s="9" t="s">
        <v>2</v>
      </c>
      <c r="B54" s="4">
        <v>45</v>
      </c>
      <c r="C54" s="4">
        <v>6.2</v>
      </c>
      <c r="E54" s="17">
        <v>393</v>
      </c>
      <c r="F54" s="17">
        <v>278.39999999999998</v>
      </c>
      <c r="G54" s="17">
        <v>473.8</v>
      </c>
      <c r="H54" s="17">
        <v>408.1</v>
      </c>
      <c r="I54" s="17">
        <v>336.2</v>
      </c>
      <c r="J54" s="17"/>
      <c r="K54" s="17">
        <v>421.1</v>
      </c>
      <c r="L54" s="17"/>
      <c r="M54" s="18"/>
      <c r="Q54" s="9" t="s">
        <v>2</v>
      </c>
      <c r="R54" s="16">
        <v>518.20000000000005</v>
      </c>
      <c r="S54" s="16">
        <v>6.2</v>
      </c>
      <c r="U54" s="9" t="s">
        <v>2</v>
      </c>
      <c r="V54" s="16">
        <v>518.20000000000005</v>
      </c>
      <c r="W54" s="16">
        <v>6.2</v>
      </c>
      <c r="Y54" s="16"/>
      <c r="Z54" s="16"/>
    </row>
    <row r="55" spans="1:26" x14ac:dyDescent="0.2">
      <c r="A55" s="9" t="s">
        <v>2</v>
      </c>
      <c r="B55" s="4">
        <v>46</v>
      </c>
      <c r="C55" s="4">
        <v>7.2</v>
      </c>
      <c r="E55" s="17">
        <v>305</v>
      </c>
      <c r="F55" s="17">
        <v>272.10000000000002</v>
      </c>
      <c r="G55" s="17"/>
      <c r="H55" s="18"/>
      <c r="I55" s="17"/>
      <c r="J55" s="17"/>
      <c r="K55" s="17">
        <v>396.5</v>
      </c>
      <c r="L55" s="17"/>
      <c r="M55" s="17"/>
      <c r="Q55" s="9" t="s">
        <v>2</v>
      </c>
      <c r="R55" s="16">
        <v>442.8</v>
      </c>
      <c r="S55" s="16">
        <v>5.7</v>
      </c>
      <c r="U55" s="9" t="s">
        <v>2</v>
      </c>
      <c r="V55" s="16">
        <v>442.8</v>
      </c>
      <c r="W55" s="16">
        <v>5.7</v>
      </c>
      <c r="Y55" s="16"/>
      <c r="Z55" s="16"/>
    </row>
    <row r="56" spans="1:26" x14ac:dyDescent="0.2">
      <c r="B56" s="5"/>
      <c r="C56" s="5"/>
      <c r="E56" s="17">
        <v>320</v>
      </c>
      <c r="F56" s="17"/>
      <c r="G56" s="17"/>
      <c r="H56" s="17"/>
      <c r="I56" s="17"/>
      <c r="J56" s="17"/>
      <c r="K56" s="17">
        <v>463.4</v>
      </c>
      <c r="L56" s="17"/>
      <c r="M56" s="17"/>
      <c r="Q56" s="9"/>
      <c r="R56" s="16"/>
      <c r="S56" s="16"/>
      <c r="U56" s="9"/>
      <c r="V56" s="16"/>
      <c r="W56" s="16"/>
      <c r="Y56" s="22"/>
      <c r="Z56" s="22"/>
    </row>
    <row r="57" spans="1:26" x14ac:dyDescent="0.2">
      <c r="A57" s="9" t="s">
        <v>11</v>
      </c>
      <c r="B57" s="4">
        <v>39.483330000000002</v>
      </c>
      <c r="C57" s="4">
        <v>3.7</v>
      </c>
      <c r="E57" s="17">
        <v>248</v>
      </c>
      <c r="F57" s="17"/>
      <c r="G57" s="17"/>
      <c r="H57" s="17"/>
      <c r="I57" s="18"/>
      <c r="J57" s="17"/>
      <c r="K57" s="17"/>
      <c r="L57" s="17"/>
      <c r="M57" s="17"/>
      <c r="Q57" s="9" t="s">
        <v>3</v>
      </c>
      <c r="R57" s="16">
        <v>340</v>
      </c>
      <c r="S57" s="16">
        <v>2.6</v>
      </c>
      <c r="U57" s="9" t="s">
        <v>3</v>
      </c>
      <c r="V57" s="16">
        <v>340</v>
      </c>
      <c r="W57" s="16">
        <v>2.6</v>
      </c>
      <c r="Y57" s="22"/>
      <c r="Z57" s="22"/>
    </row>
    <row r="58" spans="1:26" x14ac:dyDescent="0.2">
      <c r="A58" s="9" t="s">
        <v>11</v>
      </c>
      <c r="B58" s="4">
        <v>41.5</v>
      </c>
      <c r="C58" s="4">
        <v>3.65</v>
      </c>
      <c r="E58" s="17">
        <v>254</v>
      </c>
      <c r="F58" s="17"/>
      <c r="G58" s="17"/>
      <c r="H58" s="17"/>
      <c r="I58" s="18"/>
      <c r="J58" s="17"/>
      <c r="K58" s="17"/>
      <c r="L58" s="18"/>
      <c r="M58" s="17"/>
      <c r="Q58" s="9" t="s">
        <v>3</v>
      </c>
      <c r="R58" s="16">
        <v>308.8</v>
      </c>
      <c r="S58" s="16">
        <v>2.6</v>
      </c>
      <c r="U58" s="9" t="s">
        <v>3</v>
      </c>
      <c r="V58" s="16">
        <v>308.8</v>
      </c>
      <c r="W58" s="16">
        <v>2.6</v>
      </c>
      <c r="Y58" s="22"/>
      <c r="Z58" s="22"/>
    </row>
    <row r="59" spans="1:26" x14ac:dyDescent="0.2">
      <c r="A59" s="9" t="s">
        <v>11</v>
      </c>
      <c r="B59" s="4">
        <v>37</v>
      </c>
      <c r="C59" s="4">
        <v>3.75</v>
      </c>
      <c r="E59" s="17">
        <v>367.2</v>
      </c>
      <c r="F59" s="17"/>
      <c r="G59" s="17"/>
      <c r="H59" s="17"/>
      <c r="I59" s="18"/>
      <c r="J59" s="17"/>
      <c r="K59" s="17"/>
      <c r="L59" s="18"/>
      <c r="M59" s="17"/>
      <c r="Q59" s="9" t="s">
        <v>3</v>
      </c>
      <c r="R59" s="16">
        <v>397.5</v>
      </c>
      <c r="S59" s="16">
        <v>2.5</v>
      </c>
      <c r="U59" s="9" t="s">
        <v>3</v>
      </c>
      <c r="V59" s="16">
        <v>397.5</v>
      </c>
      <c r="W59" s="16">
        <v>2.5</v>
      </c>
      <c r="Y59" s="22"/>
      <c r="Z59" s="22"/>
    </row>
    <row r="60" spans="1:26" x14ac:dyDescent="0.2">
      <c r="B60" s="5"/>
      <c r="C60" s="5"/>
      <c r="E60" s="17">
        <v>347.6</v>
      </c>
      <c r="F60" s="17"/>
      <c r="G60" s="17"/>
      <c r="H60" s="17"/>
      <c r="I60" s="18"/>
      <c r="J60" s="17"/>
      <c r="K60" s="17"/>
      <c r="L60" s="18"/>
      <c r="M60" s="17"/>
      <c r="Q60" s="9"/>
      <c r="R60" s="16"/>
      <c r="S60" s="16"/>
      <c r="U60" s="9"/>
      <c r="V60" s="16"/>
      <c r="W60" s="16"/>
      <c r="Y60" s="22"/>
      <c r="Z60" s="22"/>
    </row>
    <row r="61" spans="1:26" x14ac:dyDescent="0.2">
      <c r="A61" s="9" t="s">
        <v>3</v>
      </c>
      <c r="B61" s="4">
        <v>32.9</v>
      </c>
      <c r="C61" s="4">
        <v>2.6</v>
      </c>
      <c r="E61" s="17">
        <v>322.8</v>
      </c>
      <c r="F61" s="17"/>
      <c r="G61" s="17"/>
      <c r="H61" s="17"/>
      <c r="I61" s="17"/>
      <c r="J61" s="17"/>
      <c r="K61" s="17"/>
      <c r="L61" s="18"/>
      <c r="M61" s="17"/>
      <c r="Q61" s="9" t="s">
        <v>4</v>
      </c>
      <c r="R61" s="16">
        <v>420</v>
      </c>
      <c r="S61" s="16">
        <v>2.5</v>
      </c>
      <c r="U61" s="9" t="s">
        <v>4</v>
      </c>
      <c r="V61" s="16">
        <v>420</v>
      </c>
      <c r="W61" s="16">
        <v>2.5</v>
      </c>
      <c r="Y61" s="22"/>
      <c r="Z61" s="22"/>
    </row>
    <row r="62" spans="1:26" x14ac:dyDescent="0.2">
      <c r="A62" s="9" t="s">
        <v>3</v>
      </c>
      <c r="B62" s="4">
        <v>34.6</v>
      </c>
      <c r="C62" s="4">
        <v>2.4</v>
      </c>
      <c r="E62" s="17">
        <v>392.8</v>
      </c>
      <c r="F62" s="17"/>
      <c r="G62" s="17"/>
      <c r="H62" s="17"/>
      <c r="I62" s="17"/>
      <c r="J62" s="17"/>
      <c r="K62" s="17"/>
      <c r="L62" s="17"/>
      <c r="M62" s="17"/>
      <c r="Q62" s="9" t="s">
        <v>4</v>
      </c>
      <c r="R62" s="16">
        <v>419.6</v>
      </c>
      <c r="S62" s="16">
        <v>2.4</v>
      </c>
      <c r="U62" s="9" t="s">
        <v>4</v>
      </c>
      <c r="V62" s="16">
        <v>419.6</v>
      </c>
      <c r="W62" s="16">
        <v>2.4</v>
      </c>
      <c r="Y62" s="22"/>
      <c r="Z62" s="22"/>
    </row>
    <row r="63" spans="1:26" x14ac:dyDescent="0.2">
      <c r="A63" s="9" t="s">
        <v>3</v>
      </c>
      <c r="B63" s="4">
        <v>35</v>
      </c>
      <c r="C63" s="4">
        <v>2.02</v>
      </c>
      <c r="Q63" s="9"/>
      <c r="R63" s="16"/>
      <c r="S63" s="16"/>
      <c r="U63" s="9"/>
      <c r="V63" s="16"/>
      <c r="W63" s="16"/>
      <c r="Y63" s="22"/>
      <c r="Z63" s="22"/>
    </row>
    <row r="64" spans="1:26" x14ac:dyDescent="0.2">
      <c r="A64" s="9"/>
      <c r="B64" s="4"/>
      <c r="C64" s="4"/>
      <c r="Q64" s="9" t="s">
        <v>5</v>
      </c>
      <c r="R64" s="16">
        <v>478.4</v>
      </c>
      <c r="S64" s="16">
        <v>6.3</v>
      </c>
      <c r="T64" s="16"/>
      <c r="U64" s="9" t="s">
        <v>5</v>
      </c>
      <c r="V64" s="16">
        <v>478.4</v>
      </c>
      <c r="W64" s="16">
        <v>6.3</v>
      </c>
    </row>
    <row r="65" spans="1:23" x14ac:dyDescent="0.2">
      <c r="A65" s="9" t="s">
        <v>4</v>
      </c>
      <c r="B65" s="4">
        <v>31.4</v>
      </c>
      <c r="C65" s="4">
        <v>2.6</v>
      </c>
      <c r="L65" s="42"/>
      <c r="Q65" s="9" t="s">
        <v>5</v>
      </c>
      <c r="R65" s="16">
        <v>644.79999999999995</v>
      </c>
      <c r="S65" s="16">
        <v>5.5</v>
      </c>
      <c r="T65" s="16"/>
      <c r="U65" s="9" t="s">
        <v>5</v>
      </c>
      <c r="V65" s="16">
        <v>644.79999999999995</v>
      </c>
      <c r="W65" s="16">
        <v>5.5</v>
      </c>
    </row>
    <row r="66" spans="1:23" x14ac:dyDescent="0.2">
      <c r="A66" s="9" t="s">
        <v>4</v>
      </c>
      <c r="B66" s="4">
        <v>31.2</v>
      </c>
      <c r="C66" s="4">
        <v>2.4</v>
      </c>
      <c r="O66" s="16"/>
      <c r="P66" s="17"/>
      <c r="Q66" s="9" t="s">
        <v>5</v>
      </c>
      <c r="R66" s="16">
        <v>549.6</v>
      </c>
      <c r="S66" s="16">
        <v>6.3</v>
      </c>
      <c r="T66" s="16"/>
      <c r="U66" s="9" t="s">
        <v>5</v>
      </c>
      <c r="V66" s="16">
        <v>549.6</v>
      </c>
      <c r="W66" s="16">
        <v>6.3</v>
      </c>
    </row>
    <row r="67" spans="1:23" x14ac:dyDescent="0.2">
      <c r="A67" s="9" t="s">
        <v>4</v>
      </c>
      <c r="B67" s="4">
        <v>33</v>
      </c>
      <c r="C67" s="4">
        <v>2.2999999999999998</v>
      </c>
      <c r="O67" s="16"/>
      <c r="P67" s="17"/>
      <c r="Q67" s="9"/>
      <c r="R67" s="16"/>
      <c r="S67" s="16"/>
      <c r="T67" s="16"/>
      <c r="U67" s="9"/>
      <c r="V67" s="16"/>
      <c r="W67" s="16"/>
    </row>
    <row r="68" spans="1:23" x14ac:dyDescent="0.2">
      <c r="A68" s="10"/>
      <c r="B68" s="12"/>
      <c r="C68" s="12"/>
      <c r="O68" s="16"/>
      <c r="Q68" s="9" t="s">
        <v>6</v>
      </c>
      <c r="R68" s="16">
        <v>373</v>
      </c>
      <c r="S68" s="16">
        <v>5.2</v>
      </c>
      <c r="T68" s="16"/>
      <c r="U68" s="9" t="s">
        <v>12</v>
      </c>
      <c r="V68" s="16">
        <v>429.73</v>
      </c>
      <c r="W68" s="16">
        <v>6.35</v>
      </c>
    </row>
    <row r="69" spans="1:23" x14ac:dyDescent="0.2">
      <c r="A69" s="9" t="s">
        <v>5</v>
      </c>
      <c r="B69" s="4">
        <v>38.1</v>
      </c>
      <c r="C69" s="4">
        <v>5.5</v>
      </c>
      <c r="O69" s="16"/>
      <c r="Q69" s="9" t="s">
        <v>6</v>
      </c>
      <c r="R69" s="16">
        <v>261</v>
      </c>
      <c r="S69" s="16">
        <v>4.9000000000000004</v>
      </c>
      <c r="T69" s="16"/>
      <c r="U69" s="9" t="s">
        <v>12</v>
      </c>
      <c r="V69" s="16">
        <v>420.98</v>
      </c>
      <c r="W69" s="16">
        <v>5.9</v>
      </c>
    </row>
    <row r="70" spans="1:23" x14ac:dyDescent="0.2">
      <c r="A70" s="9" t="s">
        <v>5</v>
      </c>
      <c r="B70" s="4">
        <v>40</v>
      </c>
      <c r="C70" s="4">
        <v>6.3</v>
      </c>
      <c r="O70" s="16"/>
      <c r="P70" s="17"/>
      <c r="Q70" s="9" t="s">
        <v>6</v>
      </c>
      <c r="R70" s="16">
        <v>325</v>
      </c>
      <c r="S70" s="16">
        <v>5.6</v>
      </c>
      <c r="T70" s="16"/>
      <c r="U70" s="9" t="s">
        <v>12</v>
      </c>
      <c r="V70" s="16">
        <v>427.48</v>
      </c>
      <c r="W70" s="16">
        <v>6.45</v>
      </c>
    </row>
    <row r="71" spans="1:23" x14ac:dyDescent="0.2">
      <c r="A71" s="9" t="s">
        <v>5</v>
      </c>
      <c r="B71" s="4">
        <v>37.9</v>
      </c>
      <c r="C71" s="4">
        <v>6.2</v>
      </c>
      <c r="O71" s="16"/>
      <c r="P71" s="17"/>
      <c r="Q71" s="9"/>
      <c r="R71" s="16"/>
      <c r="S71" s="16"/>
      <c r="T71" s="16"/>
      <c r="U71" s="9"/>
      <c r="V71" s="16"/>
      <c r="W71" s="16"/>
    </row>
    <row r="72" spans="1:23" x14ac:dyDescent="0.2">
      <c r="A72" s="9"/>
      <c r="B72" s="4"/>
      <c r="C72" s="4"/>
      <c r="O72" s="16"/>
      <c r="P72" s="17"/>
      <c r="Q72" s="9" t="s">
        <v>12</v>
      </c>
      <c r="R72" s="16">
        <v>429.73</v>
      </c>
      <c r="S72" s="16">
        <v>6.35</v>
      </c>
      <c r="T72" s="16"/>
    </row>
    <row r="73" spans="1:23" x14ac:dyDescent="0.2">
      <c r="A73" s="9" t="s">
        <v>6</v>
      </c>
      <c r="B73" s="4">
        <v>36.799999999999997</v>
      </c>
      <c r="C73" s="4">
        <v>5.2</v>
      </c>
      <c r="Q73" s="9" t="s">
        <v>12</v>
      </c>
      <c r="R73" s="16">
        <v>420.98</v>
      </c>
      <c r="S73" s="16">
        <v>5.9</v>
      </c>
    </row>
    <row r="74" spans="1:23" x14ac:dyDescent="0.2">
      <c r="A74" s="9" t="s">
        <v>6</v>
      </c>
      <c r="B74" s="4">
        <v>35</v>
      </c>
      <c r="C74" s="4">
        <v>4.9000000000000004</v>
      </c>
      <c r="Q74" s="9" t="s">
        <v>12</v>
      </c>
      <c r="R74" s="16">
        <v>427.48</v>
      </c>
      <c r="S74" s="16">
        <v>6.45</v>
      </c>
    </row>
    <row r="75" spans="1:23" x14ac:dyDescent="0.2">
      <c r="A75" s="9"/>
      <c r="B75" s="4"/>
      <c r="C75" s="4"/>
      <c r="Q75" s="9"/>
      <c r="R75" s="16"/>
      <c r="S75" s="16"/>
      <c r="U75" s="9"/>
      <c r="V75" s="16"/>
      <c r="W75" s="16"/>
    </row>
    <row r="76" spans="1:23" x14ac:dyDescent="0.2">
      <c r="A76" s="9" t="s">
        <v>12</v>
      </c>
      <c r="B76" s="4">
        <v>36.65</v>
      </c>
      <c r="C76" s="4">
        <v>6.35</v>
      </c>
      <c r="Q76" s="9" t="s">
        <v>11</v>
      </c>
      <c r="R76" s="16">
        <v>452.5</v>
      </c>
      <c r="S76" s="16">
        <v>3.5</v>
      </c>
      <c r="U76" s="9"/>
      <c r="V76" s="16"/>
      <c r="W76" s="16"/>
    </row>
    <row r="77" spans="1:23" x14ac:dyDescent="0.2">
      <c r="A77" s="9" t="s">
        <v>12</v>
      </c>
      <c r="B77" s="4">
        <v>39.799999999999997</v>
      </c>
      <c r="C77" s="4">
        <v>5.9</v>
      </c>
      <c r="Q77" s="9" t="s">
        <v>11</v>
      </c>
      <c r="R77" s="16">
        <v>422</v>
      </c>
      <c r="S77" s="16">
        <v>3.4</v>
      </c>
      <c r="U77" s="9"/>
      <c r="V77" s="16"/>
      <c r="W77" s="16"/>
    </row>
    <row r="78" spans="1:23" x14ac:dyDescent="0.2">
      <c r="A78" s="9" t="s">
        <v>12</v>
      </c>
      <c r="B78" s="4">
        <v>36.75</v>
      </c>
      <c r="C78" s="4">
        <v>6.5</v>
      </c>
      <c r="Q78" s="9" t="s">
        <v>11</v>
      </c>
      <c r="R78" s="16">
        <v>430</v>
      </c>
      <c r="S78" s="16">
        <v>3.6</v>
      </c>
      <c r="U78" s="9"/>
      <c r="V78" s="16"/>
      <c r="W78" s="16"/>
    </row>
    <row r="79" spans="1:23" x14ac:dyDescent="0.2">
      <c r="A79" s="9"/>
      <c r="B79" s="4"/>
      <c r="C79" s="4"/>
      <c r="Q79" s="9"/>
      <c r="R79" s="16"/>
      <c r="S79" s="16"/>
      <c r="U79" s="9"/>
      <c r="V79" s="16"/>
      <c r="W79" s="16"/>
    </row>
    <row r="80" spans="1:23" x14ac:dyDescent="0.2">
      <c r="A80" s="9" t="s">
        <v>1</v>
      </c>
      <c r="B80" s="4">
        <v>34.049999999999997</v>
      </c>
      <c r="C80" s="4">
        <v>1.89</v>
      </c>
      <c r="Q80" s="9" t="s">
        <v>1</v>
      </c>
      <c r="R80" s="16">
        <v>297.89999999999998</v>
      </c>
      <c r="S80" s="16">
        <v>1.89</v>
      </c>
      <c r="U80" s="9"/>
      <c r="V80" s="16"/>
      <c r="W80" s="16"/>
    </row>
    <row r="81" spans="1:41" x14ac:dyDescent="0.2">
      <c r="A81" s="9" t="s">
        <v>1</v>
      </c>
      <c r="B81" s="4">
        <v>30.25</v>
      </c>
      <c r="C81" s="4">
        <v>1.86</v>
      </c>
      <c r="Q81" s="9" t="s">
        <v>1</v>
      </c>
      <c r="R81" s="16">
        <v>283</v>
      </c>
      <c r="S81" s="16">
        <v>1.86</v>
      </c>
      <c r="U81" s="9"/>
      <c r="V81" s="16"/>
      <c r="W81" s="16"/>
    </row>
    <row r="82" spans="1:41" x14ac:dyDescent="0.2">
      <c r="A82" s="9" t="s">
        <v>1</v>
      </c>
      <c r="B82" s="4">
        <v>32.75</v>
      </c>
      <c r="C82" s="4">
        <v>1.97</v>
      </c>
      <c r="Q82" s="9" t="s">
        <v>1</v>
      </c>
      <c r="R82" s="16">
        <v>275.25</v>
      </c>
      <c r="S82" s="16">
        <v>1.97</v>
      </c>
      <c r="U82" s="9"/>
      <c r="V82" s="16"/>
      <c r="W82" s="16"/>
    </row>
    <row r="84" spans="1:41" x14ac:dyDescent="0.2">
      <c r="A84" s="4"/>
      <c r="B84" s="4"/>
      <c r="C84" s="4"/>
      <c r="D84" s="4"/>
      <c r="E84" s="4"/>
      <c r="G84" s="4"/>
      <c r="H84" s="4"/>
      <c r="I84" s="4"/>
    </row>
    <row r="85" spans="1:41" x14ac:dyDescent="0.2">
      <c r="A85" s="20" t="s">
        <v>71</v>
      </c>
      <c r="B85" s="47" t="s">
        <v>66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7"/>
      <c r="R85" s="7"/>
      <c r="S85" s="7"/>
      <c r="T85" s="7"/>
      <c r="U85" s="7"/>
      <c r="V85" s="7"/>
      <c r="W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x14ac:dyDescent="0.2">
      <c r="A86" s="9" t="s">
        <v>68</v>
      </c>
      <c r="B86" s="16">
        <v>839</v>
      </c>
      <c r="C86" s="16">
        <v>678</v>
      </c>
      <c r="D86" s="16">
        <v>826</v>
      </c>
      <c r="E86" s="16">
        <v>759</v>
      </c>
      <c r="F86" s="16">
        <v>763</v>
      </c>
      <c r="G86" s="16">
        <v>996</v>
      </c>
      <c r="H86" s="16">
        <v>986</v>
      </c>
      <c r="I86" s="16">
        <v>998</v>
      </c>
      <c r="J86" s="16">
        <v>838</v>
      </c>
      <c r="K86" s="16">
        <v>846</v>
      </c>
      <c r="L86" s="16">
        <v>742</v>
      </c>
      <c r="M86" s="16">
        <v>865</v>
      </c>
      <c r="N86" s="16">
        <v>736</v>
      </c>
      <c r="O86" s="16">
        <v>946</v>
      </c>
      <c r="Q86" s="16"/>
      <c r="R86" s="16"/>
      <c r="S86" s="16"/>
      <c r="T86" s="16"/>
      <c r="U86" s="16"/>
      <c r="V86" s="16"/>
      <c r="W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1:41" x14ac:dyDescent="0.2">
      <c r="A87" s="9" t="s">
        <v>69</v>
      </c>
      <c r="B87" s="16">
        <v>1257.6469999999999</v>
      </c>
      <c r="C87" s="16">
        <v>1016.942</v>
      </c>
      <c r="D87" s="16">
        <v>1059.1880000000001</v>
      </c>
      <c r="E87" s="16">
        <v>1135.6420000000001</v>
      </c>
      <c r="F87" s="16">
        <v>1111.184</v>
      </c>
      <c r="G87" s="16">
        <v>1115.376</v>
      </c>
      <c r="H87" s="16">
        <v>1016.942</v>
      </c>
      <c r="I87" s="16">
        <v>1078.684</v>
      </c>
      <c r="J87" s="16">
        <v>1212.787</v>
      </c>
      <c r="K87" s="16">
        <v>1346.7460000000001</v>
      </c>
      <c r="L87" s="16">
        <v>1287.8</v>
      </c>
      <c r="M87" s="16">
        <v>1146.28</v>
      </c>
      <c r="N87" s="16">
        <v>1617.89</v>
      </c>
      <c r="O87" s="16">
        <v>1283.47</v>
      </c>
      <c r="P87" s="16">
        <v>1589.35</v>
      </c>
      <c r="U87" s="16"/>
      <c r="V87" s="16"/>
      <c r="W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1:41" x14ac:dyDescent="0.2">
      <c r="A88" s="9" t="s">
        <v>70</v>
      </c>
      <c r="B88" s="16">
        <v>1607.67</v>
      </c>
      <c r="C88" s="16">
        <v>1828.83</v>
      </c>
      <c r="D88" s="16">
        <v>1830.25</v>
      </c>
      <c r="E88" s="16">
        <v>1952.78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90" spans="1:41" x14ac:dyDescent="0.2">
      <c r="B90" s="47" t="s">
        <v>67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</row>
    <row r="91" spans="1:41" x14ac:dyDescent="0.2">
      <c r="A91" s="9" t="s">
        <v>68</v>
      </c>
      <c r="B91" s="16">
        <v>2.628889</v>
      </c>
      <c r="C91" s="16">
        <v>2.4211109999999998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1:41" x14ac:dyDescent="0.2">
      <c r="A92" s="9" t="s">
        <v>69</v>
      </c>
      <c r="B92" s="16">
        <v>3.7</v>
      </c>
      <c r="C92" s="16">
        <v>3</v>
      </c>
      <c r="D92" s="16">
        <v>3.7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41" x14ac:dyDescent="0.2">
      <c r="A93" s="9" t="s">
        <v>70</v>
      </c>
      <c r="B93" s="16">
        <v>5.9</v>
      </c>
      <c r="C93" s="16">
        <v>6.1</v>
      </c>
      <c r="D93" s="16">
        <v>5.6</v>
      </c>
      <c r="E93" s="16">
        <v>7.1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119" spans="3:5" x14ac:dyDescent="0.2">
      <c r="C119" s="9"/>
      <c r="D119" s="16"/>
      <c r="E119" s="16"/>
    </row>
    <row r="120" spans="3:5" x14ac:dyDescent="0.2">
      <c r="C120" s="9"/>
      <c r="D120" s="16"/>
      <c r="E120" s="16"/>
    </row>
  </sheetData>
  <mergeCells count="5">
    <mergeCell ref="B85:P85"/>
    <mergeCell ref="K2:O2"/>
    <mergeCell ref="P2:T2"/>
    <mergeCell ref="B90:P90"/>
    <mergeCell ref="Q90:U9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439-F9AF-41D0-9C89-8B7D3D69B9C5}">
  <dimension ref="A2:Q20"/>
  <sheetViews>
    <sheetView workbookViewId="0">
      <selection activeCell="F4" sqref="F4"/>
    </sheetView>
  </sheetViews>
  <sheetFormatPr baseColWidth="10" defaultColWidth="8.83203125" defaultRowHeight="14" x14ac:dyDescent="0.2"/>
  <cols>
    <col min="1" max="16384" width="8.83203125" style="15"/>
  </cols>
  <sheetData>
    <row r="2" spans="1:17" x14ac:dyDescent="0.2">
      <c r="A2" s="29" t="s">
        <v>216</v>
      </c>
    </row>
    <row r="3" spans="1:17" x14ac:dyDescent="0.2">
      <c r="A3" s="28"/>
      <c r="B3" s="49" t="s">
        <v>224</v>
      </c>
      <c r="C3" s="49"/>
      <c r="D3" s="49"/>
      <c r="E3" s="49"/>
      <c r="F3" s="49" t="s">
        <v>35</v>
      </c>
      <c r="G3" s="49"/>
      <c r="H3" s="49"/>
      <c r="I3" s="49"/>
      <c r="N3" s="32"/>
      <c r="O3" s="32"/>
      <c r="P3" s="32"/>
      <c r="Q3" s="32"/>
    </row>
    <row r="4" spans="1:17" x14ac:dyDescent="0.2">
      <c r="A4" s="9" t="s">
        <v>217</v>
      </c>
      <c r="B4" s="16">
        <v>0.61</v>
      </c>
      <c r="C4" s="16">
        <v>0.93</v>
      </c>
      <c r="D4" s="16">
        <v>1.34</v>
      </c>
      <c r="E4" s="16">
        <v>1.45</v>
      </c>
      <c r="F4" s="16">
        <v>0.88</v>
      </c>
      <c r="G4" s="16">
        <v>0.92</v>
      </c>
      <c r="H4" s="16">
        <v>1.1599999999999999</v>
      </c>
      <c r="I4" s="16">
        <v>1.04</v>
      </c>
      <c r="N4" s="16"/>
      <c r="O4" s="16"/>
      <c r="P4" s="16"/>
      <c r="Q4" s="16"/>
    </row>
    <row r="5" spans="1:17" x14ac:dyDescent="0.2">
      <c r="A5" s="9" t="s">
        <v>218</v>
      </c>
      <c r="B5" s="16">
        <v>0.01</v>
      </c>
      <c r="C5" s="16">
        <v>0.01</v>
      </c>
      <c r="D5" s="16">
        <v>0.02</v>
      </c>
      <c r="E5" s="16">
        <v>0.01</v>
      </c>
      <c r="F5" s="16">
        <v>0.42</v>
      </c>
      <c r="G5" s="16">
        <v>1.72</v>
      </c>
      <c r="H5" s="16">
        <v>0.26</v>
      </c>
      <c r="I5" s="16">
        <v>1.6</v>
      </c>
      <c r="N5" s="16"/>
      <c r="O5" s="16"/>
      <c r="P5" s="16"/>
      <c r="Q5" s="16"/>
    </row>
    <row r="6" spans="1:17" x14ac:dyDescent="0.2">
      <c r="A6" s="19" t="s">
        <v>219</v>
      </c>
      <c r="B6" s="16">
        <v>0.79</v>
      </c>
      <c r="C6" s="16">
        <v>0.89</v>
      </c>
      <c r="D6" s="16">
        <v>1.65</v>
      </c>
      <c r="E6" s="16">
        <v>1.8</v>
      </c>
      <c r="F6" s="16">
        <v>0.85</v>
      </c>
      <c r="G6" s="16">
        <v>0.82</v>
      </c>
      <c r="H6" s="16">
        <v>1.23</v>
      </c>
      <c r="I6" s="16">
        <v>1.1000000000000001</v>
      </c>
      <c r="N6" s="22"/>
      <c r="O6" s="22"/>
      <c r="P6" s="22"/>
      <c r="Q6" s="22"/>
    </row>
    <row r="7" spans="1:17" x14ac:dyDescent="0.2">
      <c r="A7" s="19" t="s">
        <v>220</v>
      </c>
      <c r="B7" s="16">
        <v>0.64</v>
      </c>
      <c r="C7" s="16">
        <v>0.73</v>
      </c>
      <c r="D7" s="16">
        <v>2.23</v>
      </c>
      <c r="E7" s="16">
        <v>2.2200000000000002</v>
      </c>
      <c r="F7" s="16">
        <v>0.65</v>
      </c>
      <c r="G7" s="16">
        <v>1.22</v>
      </c>
      <c r="H7" s="16">
        <v>1.08</v>
      </c>
      <c r="I7" s="16">
        <v>1.04</v>
      </c>
      <c r="N7" s="16"/>
      <c r="O7" s="16"/>
      <c r="P7" s="16"/>
      <c r="Q7" s="16"/>
    </row>
    <row r="8" spans="1:17" x14ac:dyDescent="0.2">
      <c r="A8" s="19" t="s">
        <v>221</v>
      </c>
      <c r="B8" s="16">
        <v>0.63</v>
      </c>
      <c r="C8" s="16">
        <v>0.87</v>
      </c>
      <c r="D8" s="16">
        <v>1.1100000000000001</v>
      </c>
      <c r="E8" s="16">
        <v>1.34</v>
      </c>
      <c r="F8" s="16">
        <v>1.04</v>
      </c>
      <c r="G8" s="16">
        <v>0.81</v>
      </c>
      <c r="H8" s="16">
        <v>0.99</v>
      </c>
      <c r="I8" s="16">
        <v>1.1599999999999999</v>
      </c>
      <c r="N8" s="16"/>
      <c r="O8" s="16"/>
      <c r="P8" s="16"/>
      <c r="Q8" s="16"/>
    </row>
    <row r="9" spans="1:17" x14ac:dyDescent="0.2">
      <c r="A9" s="19" t="s">
        <v>222</v>
      </c>
      <c r="B9" s="16">
        <v>0.62</v>
      </c>
      <c r="C9" s="16">
        <v>0.85</v>
      </c>
      <c r="D9" s="16">
        <v>1.2</v>
      </c>
      <c r="E9" s="16">
        <v>1.46</v>
      </c>
      <c r="F9" s="16">
        <v>0.68</v>
      </c>
      <c r="G9" s="16">
        <v>0.94</v>
      </c>
      <c r="H9" s="16">
        <v>0.86</v>
      </c>
      <c r="I9" s="16">
        <v>1.53</v>
      </c>
      <c r="N9" s="22"/>
      <c r="O9" s="22"/>
      <c r="P9" s="22"/>
      <c r="Q9" s="22"/>
    </row>
    <row r="10" spans="1:17" x14ac:dyDescent="0.2">
      <c r="A10" s="19" t="s">
        <v>223</v>
      </c>
      <c r="B10" s="16">
        <v>0.88</v>
      </c>
      <c r="C10" s="16">
        <v>0.64</v>
      </c>
      <c r="D10" s="16">
        <v>0.81</v>
      </c>
      <c r="E10" s="16">
        <v>0.88</v>
      </c>
      <c r="F10" s="16">
        <v>0.69</v>
      </c>
      <c r="G10" s="16">
        <v>1.1299999999999999</v>
      </c>
      <c r="H10" s="16">
        <v>1.0900000000000001</v>
      </c>
      <c r="I10" s="16">
        <v>1.0900000000000001</v>
      </c>
      <c r="N10" s="16"/>
      <c r="O10" s="16"/>
      <c r="P10" s="16"/>
      <c r="Q10" s="16"/>
    </row>
    <row r="11" spans="1:17" x14ac:dyDescent="0.2">
      <c r="A11" s="19" t="s">
        <v>60</v>
      </c>
      <c r="B11" s="16">
        <v>2.0099999999999998</v>
      </c>
      <c r="C11" s="16">
        <v>0.5</v>
      </c>
      <c r="D11" s="16">
        <v>1.03</v>
      </c>
      <c r="E11" s="16">
        <v>0.44</v>
      </c>
      <c r="F11" s="16">
        <v>2.2000000000000002</v>
      </c>
      <c r="G11" s="16">
        <v>0.51</v>
      </c>
      <c r="H11" s="16">
        <v>0.8</v>
      </c>
      <c r="I11" s="16">
        <v>0.49</v>
      </c>
      <c r="N11" s="22"/>
      <c r="O11" s="22"/>
      <c r="P11" s="22"/>
      <c r="Q11" s="22"/>
    </row>
    <row r="12" spans="1:17" x14ac:dyDescent="0.2">
      <c r="A12" s="19" t="s">
        <v>20</v>
      </c>
      <c r="B12" s="16">
        <v>0.99</v>
      </c>
      <c r="C12" s="16">
        <v>0.92</v>
      </c>
      <c r="D12" s="16">
        <v>1.73</v>
      </c>
      <c r="E12" s="16">
        <v>1.2</v>
      </c>
      <c r="F12" s="16">
        <v>0.74</v>
      </c>
      <c r="G12" s="16">
        <v>0.99</v>
      </c>
      <c r="H12" s="16">
        <v>0.63</v>
      </c>
      <c r="I12" s="16">
        <v>1.64</v>
      </c>
      <c r="N12" s="22"/>
      <c r="O12" s="22"/>
      <c r="P12" s="22"/>
      <c r="Q12" s="22"/>
    </row>
    <row r="14" spans="1:17" x14ac:dyDescent="0.2">
      <c r="A14" s="29" t="s">
        <v>130</v>
      </c>
    </row>
    <row r="15" spans="1:17" x14ac:dyDescent="0.2">
      <c r="A15" s="28" t="s">
        <v>128</v>
      </c>
      <c r="B15" s="28" t="s">
        <v>129</v>
      </c>
      <c r="C15" s="28"/>
    </row>
    <row r="16" spans="1:17" x14ac:dyDescent="0.2">
      <c r="A16" s="16">
        <v>1.28</v>
      </c>
      <c r="B16" s="16">
        <v>0.13</v>
      </c>
      <c r="C16" s="16"/>
    </row>
    <row r="17" spans="1:4" x14ac:dyDescent="0.2">
      <c r="A17" s="16">
        <v>0.72</v>
      </c>
      <c r="B17" s="16">
        <v>0.31</v>
      </c>
      <c r="C17" s="16"/>
    </row>
    <row r="19" spans="1:4" x14ac:dyDescent="0.2">
      <c r="B19" s="15" t="s">
        <v>148</v>
      </c>
      <c r="D19" s="15" t="s">
        <v>149</v>
      </c>
    </row>
    <row r="20" spans="1:4" x14ac:dyDescent="0.2">
      <c r="D20" s="15" t="s">
        <v>150</v>
      </c>
    </row>
  </sheetData>
  <mergeCells count="2">
    <mergeCell ref="B3:E3"/>
    <mergeCell ref="F3:I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08B1-8BF5-4855-8CCF-E8809F0DAA3F}">
  <dimension ref="A1:AS99"/>
  <sheetViews>
    <sheetView workbookViewId="0">
      <selection activeCell="E30" sqref="E30"/>
    </sheetView>
  </sheetViews>
  <sheetFormatPr baseColWidth="10" defaultColWidth="8.83203125" defaultRowHeight="13" x14ac:dyDescent="0.15"/>
  <cols>
    <col min="1" max="16384" width="8.83203125" style="2"/>
  </cols>
  <sheetData>
    <row r="1" spans="1:45" x14ac:dyDescent="0.15">
      <c r="E1" s="16"/>
      <c r="F1" s="16"/>
    </row>
    <row r="2" spans="1:45" x14ac:dyDescent="0.15">
      <c r="A2" s="6" t="s">
        <v>495</v>
      </c>
      <c r="R2" s="6" t="s">
        <v>41</v>
      </c>
      <c r="U2" s="6" t="s">
        <v>42</v>
      </c>
      <c r="AS2" s="16"/>
    </row>
    <row r="3" spans="1:45" x14ac:dyDescent="0.15">
      <c r="B3" s="47" t="s">
        <v>493</v>
      </c>
      <c r="C3" s="47"/>
      <c r="D3" s="47"/>
      <c r="E3" s="47"/>
      <c r="F3" s="47"/>
      <c r="G3" s="47"/>
      <c r="H3" s="47"/>
      <c r="I3" s="47" t="s">
        <v>494</v>
      </c>
      <c r="J3" s="47"/>
      <c r="K3" s="47"/>
      <c r="L3" s="47"/>
      <c r="M3" s="47"/>
      <c r="N3" s="47"/>
      <c r="O3" s="47"/>
      <c r="R3" s="2" t="s">
        <v>39</v>
      </c>
      <c r="S3" s="2" t="s">
        <v>40</v>
      </c>
      <c r="U3" s="2" t="s">
        <v>39</v>
      </c>
      <c r="V3" s="2" t="s">
        <v>40</v>
      </c>
      <c r="AS3" s="16"/>
    </row>
    <row r="4" spans="1:45" x14ac:dyDescent="0.15">
      <c r="A4" s="16">
        <v>0</v>
      </c>
      <c r="B4" s="16">
        <v>25.5</v>
      </c>
      <c r="C4" s="16">
        <v>25.8</v>
      </c>
      <c r="D4" s="16">
        <v>22.8</v>
      </c>
      <c r="E4" s="16">
        <v>24.4</v>
      </c>
      <c r="F4" s="16">
        <v>26</v>
      </c>
      <c r="G4" s="16">
        <v>22.3</v>
      </c>
      <c r="H4" s="16">
        <v>25.9</v>
      </c>
      <c r="I4" s="16">
        <v>26</v>
      </c>
      <c r="J4" s="16">
        <v>26.7</v>
      </c>
      <c r="K4" s="16">
        <v>25.4</v>
      </c>
      <c r="L4" s="16">
        <v>23.1</v>
      </c>
      <c r="M4" s="16">
        <v>24.5</v>
      </c>
      <c r="N4" s="16">
        <v>25.3</v>
      </c>
      <c r="O4" s="16">
        <v>25</v>
      </c>
      <c r="R4" s="5">
        <v>39.700000000000003</v>
      </c>
      <c r="S4" s="5">
        <v>43.8</v>
      </c>
      <c r="U4" s="18">
        <v>438.5</v>
      </c>
      <c r="V4" s="18">
        <v>451.7</v>
      </c>
      <c r="AS4" s="16"/>
    </row>
    <row r="5" spans="1:45" x14ac:dyDescent="0.15">
      <c r="A5" s="16">
        <v>1</v>
      </c>
      <c r="B5" s="16">
        <v>26.3</v>
      </c>
      <c r="C5" s="16">
        <v>26.5</v>
      </c>
      <c r="D5" s="16">
        <v>23.7</v>
      </c>
      <c r="E5" s="16">
        <v>24.8</v>
      </c>
      <c r="F5" s="16">
        <v>26.2</v>
      </c>
      <c r="G5" s="16">
        <v>23.1</v>
      </c>
      <c r="H5" s="16">
        <v>26.4</v>
      </c>
      <c r="I5" s="16">
        <v>26.1</v>
      </c>
      <c r="J5" s="16">
        <v>28</v>
      </c>
      <c r="K5" s="16">
        <v>26.4</v>
      </c>
      <c r="L5" s="16">
        <v>23.5</v>
      </c>
      <c r="M5" s="16">
        <v>25.3</v>
      </c>
      <c r="N5" s="16">
        <v>25.4</v>
      </c>
      <c r="O5" s="16">
        <v>25.5</v>
      </c>
      <c r="R5" s="5">
        <v>40</v>
      </c>
      <c r="S5" s="5">
        <v>41</v>
      </c>
      <c r="U5" s="18">
        <v>412.1</v>
      </c>
      <c r="V5" s="18">
        <v>414.2</v>
      </c>
      <c r="AS5" s="16"/>
    </row>
    <row r="6" spans="1:45" x14ac:dyDescent="0.15">
      <c r="A6" s="16">
        <v>2</v>
      </c>
      <c r="B6" s="16">
        <v>25.6</v>
      </c>
      <c r="C6" s="16">
        <v>26</v>
      </c>
      <c r="D6" s="16">
        <v>24</v>
      </c>
      <c r="E6" s="16">
        <v>24.6</v>
      </c>
      <c r="F6" s="16">
        <v>25.1</v>
      </c>
      <c r="G6" s="16">
        <v>21.7</v>
      </c>
      <c r="H6" s="16">
        <v>25.7</v>
      </c>
      <c r="I6" s="16">
        <v>24.4</v>
      </c>
      <c r="J6" s="16">
        <v>25.5</v>
      </c>
      <c r="K6" s="16">
        <v>25.1</v>
      </c>
      <c r="L6" s="16">
        <v>22.7</v>
      </c>
      <c r="M6" s="16">
        <v>24.4</v>
      </c>
      <c r="N6" s="16">
        <v>24</v>
      </c>
      <c r="O6" s="16">
        <v>24.7</v>
      </c>
      <c r="R6" s="5">
        <v>37.5</v>
      </c>
      <c r="S6" s="5">
        <v>39.299999999999997</v>
      </c>
      <c r="U6" s="18">
        <v>429.6</v>
      </c>
      <c r="V6" s="18">
        <v>423.1</v>
      </c>
      <c r="AS6" s="16"/>
    </row>
    <row r="7" spans="1:45" x14ac:dyDescent="0.15">
      <c r="A7" s="16">
        <v>4</v>
      </c>
      <c r="B7" s="16">
        <v>25.7</v>
      </c>
      <c r="C7" s="16">
        <v>25.9</v>
      </c>
      <c r="D7" s="16">
        <v>24.7</v>
      </c>
      <c r="E7" s="16">
        <v>25.1</v>
      </c>
      <c r="F7" s="16">
        <v>25.8</v>
      </c>
      <c r="G7" s="16">
        <v>22.5</v>
      </c>
      <c r="H7" s="16">
        <v>25.7</v>
      </c>
      <c r="I7" s="16">
        <v>25.2</v>
      </c>
      <c r="J7" s="16">
        <v>26.8</v>
      </c>
      <c r="K7" s="16">
        <v>25.8</v>
      </c>
      <c r="L7" s="16">
        <v>23.9</v>
      </c>
      <c r="M7" s="16">
        <v>24.6</v>
      </c>
      <c r="N7" s="16">
        <v>24.8</v>
      </c>
      <c r="O7" s="16">
        <v>25.2</v>
      </c>
      <c r="R7" s="5">
        <v>36.799999999999997</v>
      </c>
      <c r="S7" s="5">
        <v>36.6</v>
      </c>
      <c r="U7" s="18">
        <v>352.9</v>
      </c>
      <c r="V7" s="18"/>
      <c r="AS7" s="16"/>
    </row>
    <row r="8" spans="1:45" x14ac:dyDescent="0.15">
      <c r="A8" s="16">
        <v>10</v>
      </c>
      <c r="B8" s="16">
        <v>25.8</v>
      </c>
      <c r="C8" s="16">
        <v>25.5</v>
      </c>
      <c r="D8" s="16">
        <v>24.3</v>
      </c>
      <c r="E8" s="16">
        <v>25.2</v>
      </c>
      <c r="F8" s="16">
        <v>26.4</v>
      </c>
      <c r="G8" s="16">
        <v>21.8</v>
      </c>
      <c r="H8" s="16">
        <v>25.9</v>
      </c>
      <c r="I8" s="16">
        <v>25</v>
      </c>
      <c r="J8" s="16">
        <v>26.4</v>
      </c>
      <c r="K8" s="16">
        <v>25.5</v>
      </c>
      <c r="L8" s="16">
        <v>23.5</v>
      </c>
      <c r="M8" s="16">
        <v>24.9</v>
      </c>
      <c r="N8" s="16">
        <v>25.6</v>
      </c>
      <c r="O8" s="16">
        <v>25.2</v>
      </c>
      <c r="R8" s="5">
        <v>38.799999999999997</v>
      </c>
      <c r="S8" s="5">
        <v>41.4</v>
      </c>
      <c r="U8" s="18">
        <v>420.3</v>
      </c>
      <c r="V8" s="18"/>
      <c r="AS8" s="22"/>
    </row>
    <row r="9" spans="1:45" x14ac:dyDescent="0.15">
      <c r="A9" s="16">
        <v>19</v>
      </c>
      <c r="B9" s="16">
        <v>27</v>
      </c>
      <c r="C9" s="16">
        <v>25.6</v>
      </c>
      <c r="D9" s="16">
        <v>24.8</v>
      </c>
      <c r="E9" s="16">
        <v>26.2</v>
      </c>
      <c r="F9" s="16">
        <v>27</v>
      </c>
      <c r="G9" s="16">
        <v>21</v>
      </c>
      <c r="H9" s="16">
        <v>26.3</v>
      </c>
      <c r="I9" s="16">
        <v>25.7</v>
      </c>
      <c r="J9" s="16">
        <v>27</v>
      </c>
      <c r="K9" s="16">
        <v>25.6</v>
      </c>
      <c r="L9" s="16">
        <v>23.2</v>
      </c>
      <c r="M9" s="16">
        <v>25.3</v>
      </c>
      <c r="N9" s="16">
        <v>26.3</v>
      </c>
      <c r="O9" s="16">
        <v>26</v>
      </c>
      <c r="R9" s="5">
        <v>37.299999999999997</v>
      </c>
      <c r="S9" s="5"/>
    </row>
    <row r="10" spans="1:45" x14ac:dyDescent="0.15">
      <c r="A10" s="16">
        <v>25</v>
      </c>
      <c r="B10" s="16">
        <v>26.9</v>
      </c>
      <c r="C10" s="16">
        <v>26.4</v>
      </c>
      <c r="D10" s="16"/>
      <c r="E10" s="16"/>
      <c r="F10" s="16">
        <v>26.9</v>
      </c>
      <c r="G10" s="16">
        <v>21.1</v>
      </c>
      <c r="H10" s="16">
        <v>27</v>
      </c>
      <c r="I10" s="16">
        <v>26.2</v>
      </c>
      <c r="J10" s="16">
        <v>27.6</v>
      </c>
      <c r="K10" s="16">
        <v>26.1</v>
      </c>
      <c r="L10" s="16">
        <v>23.7</v>
      </c>
      <c r="M10" s="16">
        <v>25.6</v>
      </c>
      <c r="N10" s="16">
        <v>26.3</v>
      </c>
      <c r="O10" s="16">
        <v>25.9</v>
      </c>
      <c r="AF10" s="5">
        <v>39.4</v>
      </c>
      <c r="AG10" s="5"/>
    </row>
    <row r="13" spans="1:45" x14ac:dyDescent="0.15">
      <c r="Q13" s="6" t="s">
        <v>43</v>
      </c>
      <c r="T13" s="6" t="s">
        <v>316</v>
      </c>
    </row>
    <row r="14" spans="1:45" x14ac:dyDescent="0.15">
      <c r="Q14" s="2" t="s">
        <v>39</v>
      </c>
      <c r="R14" s="2" t="s">
        <v>40</v>
      </c>
      <c r="T14" s="2" t="s">
        <v>39</v>
      </c>
      <c r="U14" s="2" t="s">
        <v>40</v>
      </c>
    </row>
    <row r="15" spans="1:45" x14ac:dyDescent="0.15">
      <c r="Q15" s="5">
        <v>38.5</v>
      </c>
      <c r="R15" s="5">
        <v>36.5</v>
      </c>
      <c r="T15" s="18">
        <v>450.9</v>
      </c>
      <c r="U15" s="18">
        <v>491.6</v>
      </c>
    </row>
    <row r="16" spans="1:45" x14ac:dyDescent="0.15">
      <c r="Q16" s="5">
        <v>37.5</v>
      </c>
      <c r="R16" s="5">
        <v>36.200000000000003</v>
      </c>
      <c r="T16" s="18">
        <v>464.4</v>
      </c>
      <c r="U16" s="18">
        <v>420</v>
      </c>
    </row>
    <row r="17" spans="1:21" x14ac:dyDescent="0.15">
      <c r="Q17" s="5">
        <v>37.299999999999997</v>
      </c>
      <c r="R17" s="5">
        <v>32</v>
      </c>
      <c r="T17" s="18">
        <v>462</v>
      </c>
      <c r="U17" s="18">
        <v>419.6</v>
      </c>
    </row>
    <row r="18" spans="1:21" x14ac:dyDescent="0.15">
      <c r="Q18" s="5">
        <v>37</v>
      </c>
      <c r="R18" s="5">
        <v>37.5</v>
      </c>
      <c r="T18" s="18">
        <v>391.8</v>
      </c>
      <c r="U18" s="18">
        <v>486.1</v>
      </c>
    </row>
    <row r="20" spans="1:21" x14ac:dyDescent="0.15">
      <c r="A20" s="6" t="s">
        <v>492</v>
      </c>
      <c r="P20" s="6" t="s">
        <v>44</v>
      </c>
      <c r="S20" s="6" t="s">
        <v>34</v>
      </c>
    </row>
    <row r="21" spans="1:21" x14ac:dyDescent="0.15">
      <c r="A21" s="51" t="s">
        <v>31</v>
      </c>
      <c r="B21" s="51"/>
      <c r="C21" s="51"/>
      <c r="D21" s="51"/>
      <c r="F21" s="51" t="s">
        <v>491</v>
      </c>
      <c r="G21" s="51"/>
      <c r="H21" s="51"/>
      <c r="I21" s="51"/>
      <c r="P21" s="36" t="s">
        <v>31</v>
      </c>
      <c r="Q21" s="36" t="s">
        <v>32</v>
      </c>
      <c r="S21" s="36" t="s">
        <v>31</v>
      </c>
      <c r="T21" s="36" t="s">
        <v>32</v>
      </c>
    </row>
    <row r="22" spans="1:21" x14ac:dyDescent="0.15">
      <c r="A22" s="16">
        <v>26.6</v>
      </c>
      <c r="B22" s="16">
        <v>25.4</v>
      </c>
      <c r="C22" s="16">
        <v>26.2</v>
      </c>
      <c r="D22" s="16">
        <v>24.5</v>
      </c>
      <c r="F22" s="16">
        <v>24</v>
      </c>
      <c r="G22" s="16">
        <v>26.8</v>
      </c>
      <c r="H22" s="16">
        <v>27.1</v>
      </c>
      <c r="I22" s="16">
        <v>28.2</v>
      </c>
      <c r="J22" s="16">
        <v>26.1</v>
      </c>
      <c r="M22" s="22"/>
      <c r="N22" s="16"/>
      <c r="P22" s="2">
        <v>37.5</v>
      </c>
      <c r="Q22" s="2">
        <v>39.799999999999997</v>
      </c>
      <c r="S22" s="17">
        <v>371.6</v>
      </c>
      <c r="T22" s="17">
        <v>453.3</v>
      </c>
    </row>
    <row r="23" spans="1:21" x14ac:dyDescent="0.15">
      <c r="A23" s="16">
        <v>25.8</v>
      </c>
      <c r="B23" s="16">
        <v>24.4</v>
      </c>
      <c r="C23" s="16">
        <v>25.1</v>
      </c>
      <c r="D23" s="16">
        <v>23.5</v>
      </c>
      <c r="F23" s="16">
        <v>22.7</v>
      </c>
      <c r="G23" s="16">
        <v>25.2</v>
      </c>
      <c r="H23" s="16">
        <v>25.9</v>
      </c>
      <c r="I23" s="16">
        <v>26.6</v>
      </c>
      <c r="J23" s="16">
        <v>25.2</v>
      </c>
      <c r="M23" s="16"/>
      <c r="N23" s="16"/>
      <c r="P23" s="2">
        <v>40.5</v>
      </c>
      <c r="Q23" s="2">
        <v>39.5</v>
      </c>
      <c r="S23" s="17">
        <v>436.4</v>
      </c>
      <c r="T23" s="17">
        <v>421.1</v>
      </c>
    </row>
    <row r="24" spans="1:21" x14ac:dyDescent="0.15">
      <c r="A24" s="16">
        <v>26.2</v>
      </c>
      <c r="B24" s="16">
        <v>25.2</v>
      </c>
      <c r="C24" s="16">
        <v>25.8</v>
      </c>
      <c r="D24" s="16">
        <v>24</v>
      </c>
      <c r="F24" s="16">
        <v>23.2</v>
      </c>
      <c r="G24" s="16">
        <v>25.4</v>
      </c>
      <c r="H24" s="16">
        <v>26.2</v>
      </c>
      <c r="I24" s="16">
        <v>26.7</v>
      </c>
      <c r="J24" s="16">
        <v>25</v>
      </c>
      <c r="M24" s="16"/>
      <c r="N24" s="16"/>
      <c r="P24" s="2">
        <v>40.5</v>
      </c>
      <c r="Q24" s="2">
        <v>38</v>
      </c>
      <c r="S24" s="17">
        <v>393.3</v>
      </c>
      <c r="T24" s="17">
        <v>422</v>
      </c>
    </row>
    <row r="25" spans="1:21" x14ac:dyDescent="0.15">
      <c r="A25" s="16">
        <v>26.1</v>
      </c>
      <c r="B25" s="16">
        <v>25.4</v>
      </c>
      <c r="C25" s="16">
        <v>25.3</v>
      </c>
      <c r="D25" s="16">
        <v>24.5</v>
      </c>
      <c r="F25" s="16">
        <v>23.4</v>
      </c>
      <c r="G25" s="16">
        <v>25.6</v>
      </c>
      <c r="H25" s="16">
        <v>26.8</v>
      </c>
      <c r="I25" s="16">
        <v>27</v>
      </c>
      <c r="J25" s="16">
        <v>26.1</v>
      </c>
      <c r="M25" s="16"/>
      <c r="N25" s="16"/>
      <c r="P25" s="2">
        <v>38.4</v>
      </c>
      <c r="Q25" s="2">
        <v>40.5</v>
      </c>
      <c r="S25" s="17">
        <v>458.7</v>
      </c>
      <c r="T25" s="17">
        <v>446.7</v>
      </c>
    </row>
    <row r="26" spans="1:21" x14ac:dyDescent="0.15">
      <c r="A26" s="16">
        <v>26.3</v>
      </c>
      <c r="B26" s="16">
        <v>25.7</v>
      </c>
      <c r="C26" s="16">
        <v>25.9</v>
      </c>
      <c r="D26" s="16">
        <v>24.9</v>
      </c>
      <c r="F26" s="16">
        <v>23.6</v>
      </c>
      <c r="G26" s="16">
        <v>25.6</v>
      </c>
      <c r="H26" s="16">
        <v>26.9</v>
      </c>
      <c r="I26" s="16">
        <v>27.1</v>
      </c>
      <c r="J26" s="16">
        <v>25.8</v>
      </c>
      <c r="M26" s="16"/>
      <c r="N26" s="16"/>
      <c r="P26" s="2">
        <v>36.5</v>
      </c>
      <c r="Q26" s="2">
        <v>39.5</v>
      </c>
      <c r="S26" s="17">
        <v>385.9</v>
      </c>
      <c r="T26" s="17">
        <v>346.1</v>
      </c>
    </row>
    <row r="27" spans="1:21" x14ac:dyDescent="0.15">
      <c r="A27" s="16">
        <v>26.6</v>
      </c>
      <c r="B27" s="16">
        <v>25.8</v>
      </c>
      <c r="C27" s="16">
        <v>26.5</v>
      </c>
      <c r="D27" s="16">
        <v>25.3</v>
      </c>
      <c r="F27" s="16">
        <v>23.5</v>
      </c>
      <c r="G27" s="16">
        <v>25.6</v>
      </c>
      <c r="H27" s="16">
        <v>26.8</v>
      </c>
      <c r="I27" s="16">
        <v>27.1</v>
      </c>
      <c r="J27" s="16">
        <v>24.5</v>
      </c>
      <c r="M27" s="16"/>
      <c r="N27" s="16"/>
      <c r="P27" s="2">
        <v>40.1</v>
      </c>
      <c r="Q27" s="2">
        <v>41.5</v>
      </c>
      <c r="S27" s="17">
        <v>366.1</v>
      </c>
      <c r="T27" s="17">
        <v>398</v>
      </c>
    </row>
    <row r="28" spans="1:21" x14ac:dyDescent="0.15">
      <c r="A28" s="16">
        <v>26.6</v>
      </c>
      <c r="B28" s="16">
        <v>26.7</v>
      </c>
      <c r="C28" s="16">
        <v>26.9</v>
      </c>
      <c r="D28" s="16">
        <v>25.1</v>
      </c>
      <c r="F28" s="16">
        <v>23.8</v>
      </c>
      <c r="G28" s="16">
        <v>25.3</v>
      </c>
      <c r="H28" s="16">
        <v>26.5</v>
      </c>
      <c r="I28" s="16">
        <v>27.2</v>
      </c>
      <c r="J28" s="16">
        <v>25.2</v>
      </c>
      <c r="M28" s="16"/>
      <c r="N28" s="16"/>
      <c r="P28" s="2">
        <v>41</v>
      </c>
      <c r="Q28" s="2">
        <v>42</v>
      </c>
      <c r="S28" s="17">
        <v>394</v>
      </c>
      <c r="T28" s="17">
        <v>347.2</v>
      </c>
    </row>
    <row r="29" spans="1:21" x14ac:dyDescent="0.15">
      <c r="A29" s="16">
        <v>26.4</v>
      </c>
      <c r="B29" s="16">
        <v>26.4</v>
      </c>
      <c r="C29" s="16">
        <v>26.4</v>
      </c>
      <c r="D29" s="16">
        <v>24.9</v>
      </c>
      <c r="F29" s="16">
        <v>23.8</v>
      </c>
      <c r="G29" s="16">
        <v>25.3</v>
      </c>
      <c r="H29" s="16">
        <v>26.6</v>
      </c>
      <c r="I29" s="16">
        <v>27.1</v>
      </c>
      <c r="J29" s="16">
        <v>24.5</v>
      </c>
      <c r="M29" s="16"/>
      <c r="N29" s="16"/>
      <c r="P29" s="2">
        <v>37.5</v>
      </c>
      <c r="Q29" s="2">
        <v>42</v>
      </c>
      <c r="S29" s="17">
        <v>428.9</v>
      </c>
      <c r="T29" s="17">
        <v>313.3</v>
      </c>
    </row>
    <row r="30" spans="1:21" x14ac:dyDescent="0.15">
      <c r="A30" s="16">
        <v>26</v>
      </c>
      <c r="B30" s="16">
        <v>25.3</v>
      </c>
      <c r="C30" s="16">
        <v>26.5</v>
      </c>
      <c r="D30" s="16">
        <v>25.1</v>
      </c>
      <c r="F30" s="16">
        <v>23.5</v>
      </c>
      <c r="G30" s="16">
        <v>25.1</v>
      </c>
      <c r="H30" s="16">
        <v>26.9</v>
      </c>
      <c r="I30" s="16">
        <v>28</v>
      </c>
      <c r="J30" s="16">
        <v>24.9</v>
      </c>
      <c r="M30" s="16"/>
      <c r="N30" s="16"/>
      <c r="P30" s="2">
        <v>40.299999999999997</v>
      </c>
      <c r="S30" s="17">
        <v>396.5</v>
      </c>
      <c r="T30" s="17">
        <v>347.4</v>
      </c>
    </row>
    <row r="31" spans="1:21" x14ac:dyDescent="0.15">
      <c r="M31" s="16"/>
      <c r="N31" s="16"/>
      <c r="S31" s="17">
        <v>463.4</v>
      </c>
      <c r="T31" s="17">
        <v>390.5</v>
      </c>
    </row>
    <row r="32" spans="1:21" x14ac:dyDescent="0.15">
      <c r="A32" s="6" t="s">
        <v>490</v>
      </c>
    </row>
    <row r="33" spans="1:20" x14ac:dyDescent="0.15">
      <c r="B33" s="51" t="s">
        <v>31</v>
      </c>
      <c r="C33" s="51"/>
      <c r="D33" s="51"/>
      <c r="E33" s="51"/>
      <c r="G33" s="51" t="s">
        <v>32</v>
      </c>
      <c r="H33" s="51"/>
      <c r="I33" s="51"/>
      <c r="J33" s="51"/>
      <c r="K33" s="51"/>
      <c r="L33" s="51"/>
      <c r="M33" s="51"/>
      <c r="P33" s="6" t="s">
        <v>490</v>
      </c>
      <c r="S33" s="6" t="s">
        <v>33</v>
      </c>
    </row>
    <row r="34" spans="1:20" x14ac:dyDescent="0.15">
      <c r="A34" s="16">
        <v>-5</v>
      </c>
      <c r="B34" s="16">
        <v>28.9</v>
      </c>
      <c r="C34" s="16">
        <v>23.5</v>
      </c>
      <c r="D34" s="16">
        <v>24.2</v>
      </c>
      <c r="E34" s="16">
        <v>24.6</v>
      </c>
      <c r="F34" s="16"/>
      <c r="G34" s="16">
        <v>23.5</v>
      </c>
      <c r="H34" s="16">
        <v>23.4</v>
      </c>
      <c r="I34" s="16">
        <v>23.2</v>
      </c>
      <c r="J34" s="16">
        <v>28.4</v>
      </c>
      <c r="K34" s="16">
        <v>27.1</v>
      </c>
      <c r="L34" s="16">
        <v>29.9</v>
      </c>
      <c r="M34" s="16">
        <v>23.4</v>
      </c>
      <c r="P34" s="36" t="s">
        <v>31</v>
      </c>
      <c r="Q34" s="36" t="s">
        <v>32</v>
      </c>
      <c r="S34" s="36" t="s">
        <v>31</v>
      </c>
      <c r="T34" s="36" t="s">
        <v>32</v>
      </c>
    </row>
    <row r="35" spans="1:20" x14ac:dyDescent="0.15">
      <c r="A35" s="16">
        <v>1</v>
      </c>
      <c r="B35" s="16">
        <v>30.5</v>
      </c>
      <c r="C35" s="16">
        <v>24.9</v>
      </c>
      <c r="D35" s="16">
        <v>26.8</v>
      </c>
      <c r="E35" s="16">
        <v>27.9</v>
      </c>
      <c r="F35" s="16"/>
      <c r="G35" s="16">
        <v>26.2</v>
      </c>
      <c r="H35" s="16">
        <v>25.6</v>
      </c>
      <c r="I35" s="16">
        <v>24.4</v>
      </c>
      <c r="J35" s="16">
        <v>29.8</v>
      </c>
      <c r="K35" s="16">
        <v>28.1</v>
      </c>
      <c r="L35" s="16">
        <v>32.299999999999997</v>
      </c>
      <c r="M35" s="16">
        <v>25.4</v>
      </c>
      <c r="P35" s="16">
        <v>38.200000000000003</v>
      </c>
      <c r="Q35" s="16">
        <v>37</v>
      </c>
      <c r="S35" s="17">
        <v>460.1</v>
      </c>
      <c r="T35" s="17">
        <v>445.2</v>
      </c>
    </row>
    <row r="36" spans="1:20" x14ac:dyDescent="0.15">
      <c r="A36" s="16">
        <v>14</v>
      </c>
      <c r="B36" s="16">
        <v>34.200000000000003</v>
      </c>
      <c r="C36" s="16">
        <v>24.8</v>
      </c>
      <c r="D36" s="16">
        <v>28.8</v>
      </c>
      <c r="E36" s="16">
        <v>30</v>
      </c>
      <c r="F36" s="16"/>
      <c r="G36" s="16">
        <v>28.5</v>
      </c>
      <c r="H36" s="16">
        <v>29.9</v>
      </c>
      <c r="I36" s="16">
        <v>26.5</v>
      </c>
      <c r="J36" s="16">
        <v>33.700000000000003</v>
      </c>
      <c r="K36" s="16">
        <v>29.6</v>
      </c>
      <c r="L36" s="16">
        <v>32.6</v>
      </c>
      <c r="M36" s="16">
        <v>26.1</v>
      </c>
      <c r="P36" s="16">
        <v>37</v>
      </c>
      <c r="Q36" s="16">
        <v>40</v>
      </c>
      <c r="S36" s="17">
        <v>410</v>
      </c>
      <c r="T36" s="17">
        <v>390.5</v>
      </c>
    </row>
    <row r="37" spans="1:20" x14ac:dyDescent="0.15">
      <c r="A37" s="16">
        <v>34</v>
      </c>
      <c r="B37" s="16">
        <v>38.1</v>
      </c>
      <c r="C37" s="16">
        <v>29.7</v>
      </c>
      <c r="D37" s="16">
        <v>31.7</v>
      </c>
      <c r="E37" s="16">
        <v>30.8</v>
      </c>
      <c r="F37" s="16"/>
      <c r="G37" s="16">
        <v>31.3</v>
      </c>
      <c r="H37" s="16">
        <v>33.200000000000003</v>
      </c>
      <c r="I37" s="16">
        <v>29.7</v>
      </c>
      <c r="J37" s="16">
        <v>37.799999999999997</v>
      </c>
      <c r="K37" s="16">
        <v>31.8</v>
      </c>
      <c r="L37" s="16">
        <v>34.6</v>
      </c>
      <c r="M37" s="16">
        <v>29.1</v>
      </c>
      <c r="P37" s="16">
        <v>39.5</v>
      </c>
      <c r="Q37" s="16">
        <v>39.5</v>
      </c>
      <c r="S37" s="17">
        <v>435.5</v>
      </c>
      <c r="T37" s="17">
        <v>420</v>
      </c>
    </row>
    <row r="38" spans="1:20" x14ac:dyDescent="0.15">
      <c r="A38" s="16">
        <v>51</v>
      </c>
      <c r="B38" s="16">
        <v>43.2</v>
      </c>
      <c r="C38" s="16">
        <v>31.8</v>
      </c>
      <c r="D38" s="16">
        <v>34.700000000000003</v>
      </c>
      <c r="E38" s="16">
        <v>32.1</v>
      </c>
      <c r="F38" s="16"/>
      <c r="G38" s="16">
        <v>33.799999999999997</v>
      </c>
      <c r="H38" s="16">
        <v>36.700000000000003</v>
      </c>
      <c r="I38" s="16">
        <v>34.5</v>
      </c>
      <c r="J38" s="16">
        <v>42.6</v>
      </c>
      <c r="K38" s="16">
        <v>34.6</v>
      </c>
      <c r="L38" s="16">
        <v>37.299999999999997</v>
      </c>
      <c r="M38" s="16">
        <v>32.5</v>
      </c>
      <c r="P38" s="16">
        <v>38.1</v>
      </c>
      <c r="Q38" s="16">
        <v>38.200000000000003</v>
      </c>
      <c r="S38" s="17">
        <v>401</v>
      </c>
      <c r="T38" s="17">
        <v>430</v>
      </c>
    </row>
    <row r="39" spans="1:20" x14ac:dyDescent="0.15">
      <c r="A39" s="16">
        <v>59</v>
      </c>
      <c r="B39" s="16">
        <v>43.7</v>
      </c>
      <c r="C39" s="16">
        <v>31.3</v>
      </c>
      <c r="D39" s="16">
        <v>35.700000000000003</v>
      </c>
      <c r="E39" s="16">
        <v>32.799999999999997</v>
      </c>
      <c r="F39" s="16"/>
      <c r="G39" s="16">
        <v>34.799999999999997</v>
      </c>
      <c r="H39" s="16">
        <v>37.700000000000003</v>
      </c>
      <c r="I39" s="16">
        <v>35.5</v>
      </c>
      <c r="J39" s="16">
        <v>43.2</v>
      </c>
      <c r="K39" s="16">
        <v>34.9</v>
      </c>
      <c r="L39" s="16">
        <v>37.299999999999997</v>
      </c>
      <c r="M39" s="16">
        <v>33.6</v>
      </c>
      <c r="P39" s="16">
        <v>37.6</v>
      </c>
      <c r="Q39" s="16">
        <v>36</v>
      </c>
    </row>
    <row r="40" spans="1:20" x14ac:dyDescent="0.15">
      <c r="A40" s="16">
        <v>74</v>
      </c>
      <c r="B40" s="16">
        <v>46.8</v>
      </c>
      <c r="C40" s="16">
        <v>32</v>
      </c>
      <c r="D40" s="16">
        <v>36.9</v>
      </c>
      <c r="E40" s="16">
        <v>34.4</v>
      </c>
      <c r="F40" s="16"/>
      <c r="G40" s="16">
        <v>37.4</v>
      </c>
      <c r="H40" s="16">
        <v>40.5</v>
      </c>
      <c r="I40" s="16">
        <v>38.6</v>
      </c>
      <c r="J40" s="16">
        <v>46.7</v>
      </c>
      <c r="K40" s="16">
        <v>35.5</v>
      </c>
      <c r="L40" s="16">
        <v>37.4</v>
      </c>
      <c r="M40" s="16">
        <v>35.299999999999997</v>
      </c>
      <c r="P40" s="16">
        <v>36.5</v>
      </c>
      <c r="Q40" s="16">
        <v>37</v>
      </c>
    </row>
    <row r="41" spans="1:20" x14ac:dyDescent="0.15">
      <c r="A41" s="16">
        <v>82</v>
      </c>
      <c r="B41" s="16">
        <v>48.2</v>
      </c>
      <c r="C41" s="16">
        <v>30.5</v>
      </c>
      <c r="D41" s="16">
        <v>37</v>
      </c>
      <c r="E41" s="16">
        <v>36.799999999999997</v>
      </c>
      <c r="F41" s="16"/>
      <c r="G41" s="16">
        <v>38.299999999999997</v>
      </c>
      <c r="H41" s="16">
        <v>42.5</v>
      </c>
      <c r="I41" s="16">
        <v>39.700000000000003</v>
      </c>
      <c r="J41" s="16">
        <v>47.9</v>
      </c>
      <c r="K41" s="16">
        <v>36.700000000000003</v>
      </c>
      <c r="L41" s="16">
        <v>38.700000000000003</v>
      </c>
      <c r="M41" s="16">
        <v>37.200000000000003</v>
      </c>
      <c r="P41" s="16">
        <v>38</v>
      </c>
      <c r="Q41" s="16">
        <v>39.200000000000003</v>
      </c>
    </row>
    <row r="42" spans="1:20" x14ac:dyDescent="0.15">
      <c r="A42" s="16">
        <v>103</v>
      </c>
      <c r="B42" s="16">
        <v>47.9</v>
      </c>
      <c r="C42" s="16">
        <v>34.9</v>
      </c>
      <c r="D42" s="16">
        <v>40.4</v>
      </c>
      <c r="E42" s="16">
        <v>39.200000000000003</v>
      </c>
      <c r="F42" s="16"/>
      <c r="G42" s="16">
        <v>42</v>
      </c>
      <c r="H42" s="16">
        <v>45.3</v>
      </c>
      <c r="I42" s="16">
        <v>39.200000000000003</v>
      </c>
      <c r="J42" s="16">
        <v>50.9</v>
      </c>
      <c r="K42" s="16">
        <v>39.6</v>
      </c>
      <c r="L42" s="16">
        <v>39.700000000000003</v>
      </c>
      <c r="M42" s="16">
        <v>40.5</v>
      </c>
      <c r="P42" s="16">
        <v>39.200000000000003</v>
      </c>
      <c r="Q42" s="16">
        <v>38.700000000000003</v>
      </c>
    </row>
    <row r="43" spans="1:20" x14ac:dyDescent="0.15">
      <c r="A43" s="16">
        <v>120</v>
      </c>
      <c r="B43" s="16">
        <v>43.8</v>
      </c>
      <c r="C43" s="16">
        <v>38.1</v>
      </c>
      <c r="D43" s="16">
        <v>44.3</v>
      </c>
      <c r="E43" s="16">
        <v>41.7</v>
      </c>
      <c r="F43" s="16"/>
      <c r="G43" s="16">
        <v>37.1</v>
      </c>
      <c r="H43" s="16">
        <v>39.4</v>
      </c>
      <c r="I43" s="16">
        <v>33.700000000000003</v>
      </c>
      <c r="J43" s="16">
        <v>53.2</v>
      </c>
      <c r="K43" s="16">
        <v>44.6</v>
      </c>
      <c r="L43" s="16">
        <v>43</v>
      </c>
      <c r="M43" s="16">
        <v>46.1</v>
      </c>
      <c r="P43" s="16">
        <v>36.200000000000003</v>
      </c>
      <c r="Q43" s="16">
        <v>39</v>
      </c>
    </row>
    <row r="44" spans="1:20" x14ac:dyDescent="0.15">
      <c r="A44" s="16">
        <v>135</v>
      </c>
      <c r="B44" s="16">
        <v>44.1</v>
      </c>
      <c r="C44" s="16">
        <v>38.299999999999997</v>
      </c>
      <c r="D44" s="16">
        <v>44.5</v>
      </c>
      <c r="E44" s="16">
        <v>41.5</v>
      </c>
      <c r="F44" s="16"/>
      <c r="G44" s="16">
        <v>38.1</v>
      </c>
      <c r="H44" s="16">
        <v>41.5</v>
      </c>
      <c r="I44" s="16">
        <v>35</v>
      </c>
      <c r="J44" s="16">
        <v>51.2</v>
      </c>
      <c r="K44" s="16">
        <v>44.1</v>
      </c>
      <c r="L44" s="16">
        <v>43.1</v>
      </c>
      <c r="M44" s="16">
        <v>47.5</v>
      </c>
    </row>
    <row r="45" spans="1:20" x14ac:dyDescent="0.15">
      <c r="A45" s="16">
        <v>150</v>
      </c>
      <c r="B45" s="16">
        <v>47.4</v>
      </c>
      <c r="C45" s="16">
        <v>37.700000000000003</v>
      </c>
      <c r="D45" s="16">
        <v>42</v>
      </c>
      <c r="E45" s="16">
        <v>41.3</v>
      </c>
      <c r="F45" s="16"/>
      <c r="G45" s="16"/>
      <c r="H45" s="16">
        <v>45.1</v>
      </c>
      <c r="I45" s="16">
        <v>34.799999999999997</v>
      </c>
      <c r="J45" s="16">
        <v>54</v>
      </c>
      <c r="K45" s="16">
        <v>44.2</v>
      </c>
      <c r="L45" s="16">
        <v>42.6</v>
      </c>
      <c r="M45" s="16">
        <v>43.1</v>
      </c>
    </row>
    <row r="51" spans="1:20" x14ac:dyDescent="0.15">
      <c r="A51" s="6" t="s">
        <v>497</v>
      </c>
      <c r="P51" s="6" t="s">
        <v>498</v>
      </c>
      <c r="S51" s="6" t="s">
        <v>499</v>
      </c>
    </row>
    <row r="52" spans="1:20" x14ac:dyDescent="0.15">
      <c r="A52" s="2" t="s">
        <v>496</v>
      </c>
      <c r="B52" s="47" t="s">
        <v>36</v>
      </c>
      <c r="C52" s="47"/>
      <c r="D52" s="47"/>
      <c r="E52" s="47"/>
      <c r="F52" s="47"/>
      <c r="G52" s="47"/>
      <c r="H52" s="47"/>
      <c r="I52" s="47" t="s">
        <v>35</v>
      </c>
      <c r="J52" s="47"/>
      <c r="K52" s="47"/>
      <c r="L52" s="47"/>
      <c r="M52" s="47"/>
      <c r="N52" s="47"/>
      <c r="O52" s="47"/>
      <c r="P52" s="36" t="s">
        <v>36</v>
      </c>
      <c r="Q52" s="36" t="s">
        <v>35</v>
      </c>
      <c r="S52" s="36" t="s">
        <v>36</v>
      </c>
      <c r="T52" s="36" t="s">
        <v>35</v>
      </c>
    </row>
    <row r="53" spans="1:20" x14ac:dyDescent="0.15">
      <c r="A53" s="16">
        <v>1</v>
      </c>
      <c r="B53" s="16">
        <v>23.7</v>
      </c>
      <c r="C53" s="16">
        <v>23</v>
      </c>
      <c r="D53" s="16">
        <v>21.4</v>
      </c>
      <c r="E53" s="16">
        <v>22.1</v>
      </c>
      <c r="F53" s="16">
        <v>22.7</v>
      </c>
      <c r="G53" s="16"/>
      <c r="H53" s="16"/>
      <c r="I53" s="16">
        <v>21.7</v>
      </c>
      <c r="J53" s="16">
        <v>22.5</v>
      </c>
      <c r="K53" s="16">
        <v>21.6</v>
      </c>
      <c r="L53" s="16">
        <v>22.1</v>
      </c>
      <c r="M53" s="16">
        <v>23</v>
      </c>
      <c r="N53" s="16">
        <v>20</v>
      </c>
      <c r="O53" s="16"/>
      <c r="P53" s="16">
        <v>37.5</v>
      </c>
      <c r="Q53" s="16">
        <v>39.5</v>
      </c>
      <c r="S53" s="16">
        <v>610.0643</v>
      </c>
      <c r="T53" s="16">
        <v>538.41420000000005</v>
      </c>
    </row>
    <row r="54" spans="1:20" x14ac:dyDescent="0.15">
      <c r="A54" s="16">
        <v>2</v>
      </c>
      <c r="B54" s="16">
        <v>22.8</v>
      </c>
      <c r="C54" s="16">
        <v>21.9</v>
      </c>
      <c r="D54" s="16">
        <v>20.399999999999999</v>
      </c>
      <c r="E54" s="16">
        <v>20.9</v>
      </c>
      <c r="F54" s="16">
        <v>21.5</v>
      </c>
      <c r="G54" s="16"/>
      <c r="H54" s="16"/>
      <c r="I54" s="16">
        <v>20.9</v>
      </c>
      <c r="J54" s="16">
        <v>21.5</v>
      </c>
      <c r="K54" s="16">
        <v>20.6</v>
      </c>
      <c r="L54" s="16">
        <v>20.7</v>
      </c>
      <c r="M54" s="16">
        <v>22.8</v>
      </c>
      <c r="N54" s="16">
        <v>18.899999999999999</v>
      </c>
      <c r="O54" s="16"/>
      <c r="P54" s="16">
        <v>38.5</v>
      </c>
      <c r="Q54" s="16">
        <v>36.5</v>
      </c>
      <c r="S54" s="16">
        <v>611.1961</v>
      </c>
      <c r="T54" s="16">
        <v>473.77319999999997</v>
      </c>
    </row>
    <row r="55" spans="1:20" x14ac:dyDescent="0.15">
      <c r="A55" s="16">
        <v>5</v>
      </c>
      <c r="B55" s="16">
        <v>22.6</v>
      </c>
      <c r="C55" s="16">
        <v>22.2</v>
      </c>
      <c r="D55" s="16">
        <v>21</v>
      </c>
      <c r="E55" s="16">
        <v>21.1</v>
      </c>
      <c r="F55" s="16">
        <v>21.6</v>
      </c>
      <c r="G55" s="16"/>
      <c r="H55" s="16"/>
      <c r="I55" s="16">
        <v>21.3</v>
      </c>
      <c r="J55" s="16">
        <v>21.9</v>
      </c>
      <c r="K55" s="16">
        <v>20.8</v>
      </c>
      <c r="L55" s="16">
        <v>21.1</v>
      </c>
      <c r="M55" s="16">
        <v>22.4</v>
      </c>
      <c r="N55" s="16">
        <v>19.5</v>
      </c>
      <c r="O55" s="16"/>
      <c r="P55" s="16">
        <v>38.5</v>
      </c>
      <c r="Q55" s="16">
        <v>38</v>
      </c>
      <c r="S55" s="16">
        <v>363.08539999999999</v>
      </c>
      <c r="T55" s="16">
        <v>517.00630000000001</v>
      </c>
    </row>
    <row r="56" spans="1:20" x14ac:dyDescent="0.15">
      <c r="A56" s="16">
        <v>8</v>
      </c>
      <c r="B56" s="16">
        <v>22.2</v>
      </c>
      <c r="C56" s="16">
        <v>23</v>
      </c>
      <c r="D56" s="16">
        <v>21.7</v>
      </c>
      <c r="E56" s="16">
        <v>21.6</v>
      </c>
      <c r="F56" s="16">
        <v>21.9</v>
      </c>
      <c r="G56" s="16"/>
      <c r="H56" s="16"/>
      <c r="I56" s="16">
        <v>21.2</v>
      </c>
      <c r="J56" s="16">
        <v>21.9</v>
      </c>
      <c r="K56" s="16">
        <v>21.2</v>
      </c>
      <c r="L56" s="16">
        <v>21.4</v>
      </c>
      <c r="M56" s="16">
        <v>22.6</v>
      </c>
      <c r="N56" s="16">
        <v>20.3</v>
      </c>
      <c r="O56" s="16"/>
      <c r="P56" s="16">
        <v>38.5</v>
      </c>
      <c r="Q56" s="16">
        <v>36</v>
      </c>
      <c r="S56" s="16">
        <v>508.48039999999997</v>
      </c>
      <c r="T56" s="16">
        <v>495.99540000000002</v>
      </c>
    </row>
    <row r="57" spans="1:20" x14ac:dyDescent="0.15">
      <c r="A57" s="16">
        <v>11</v>
      </c>
      <c r="B57" s="16">
        <v>21.2</v>
      </c>
      <c r="C57" s="16">
        <v>22</v>
      </c>
      <c r="D57" s="16">
        <v>21.3</v>
      </c>
      <c r="E57" s="16">
        <v>21.3</v>
      </c>
      <c r="F57" s="16">
        <v>21.9</v>
      </c>
      <c r="G57" s="16"/>
      <c r="H57" s="16"/>
      <c r="I57" s="16">
        <v>20.3</v>
      </c>
      <c r="J57" s="16">
        <v>21.9</v>
      </c>
      <c r="K57" s="16">
        <v>21.2</v>
      </c>
      <c r="L57" s="16">
        <v>20.2</v>
      </c>
      <c r="M57" s="16">
        <v>21.7</v>
      </c>
      <c r="N57" s="16">
        <v>19.899999999999999</v>
      </c>
      <c r="O57" s="16"/>
      <c r="P57" s="16">
        <v>37.6</v>
      </c>
      <c r="Q57" s="16">
        <v>38.5</v>
      </c>
      <c r="S57" s="16">
        <v>548.54989999999998</v>
      </c>
      <c r="T57" s="16">
        <v>551.83720000000005</v>
      </c>
    </row>
    <row r="58" spans="1:20" x14ac:dyDescent="0.15">
      <c r="A58" s="16">
        <v>16</v>
      </c>
      <c r="B58" s="16">
        <v>22.3</v>
      </c>
      <c r="C58" s="16">
        <v>21.5</v>
      </c>
      <c r="D58" s="16">
        <v>20.8</v>
      </c>
      <c r="E58" s="16">
        <v>21.1</v>
      </c>
      <c r="F58" s="16">
        <v>22.2</v>
      </c>
      <c r="G58" s="16"/>
      <c r="H58" s="16"/>
      <c r="I58" s="16">
        <v>20.3</v>
      </c>
      <c r="J58" s="16">
        <v>21.7</v>
      </c>
      <c r="K58" s="16">
        <v>21.6</v>
      </c>
      <c r="L58" s="16">
        <v>20.2</v>
      </c>
      <c r="M58" s="16">
        <v>22.6</v>
      </c>
      <c r="N58" s="16">
        <v>20.399999999999999</v>
      </c>
      <c r="O58" s="16"/>
      <c r="P58" s="16">
        <v>37.5</v>
      </c>
      <c r="Q58" s="16">
        <v>39.5</v>
      </c>
      <c r="S58" s="16"/>
      <c r="T58" s="16">
        <v>458.12580000000003</v>
      </c>
    </row>
    <row r="59" spans="1:20" x14ac:dyDescent="0.15">
      <c r="A59" s="16">
        <v>20</v>
      </c>
      <c r="B59" s="16">
        <v>23.1</v>
      </c>
      <c r="C59" s="16">
        <v>22.3</v>
      </c>
      <c r="D59" s="16">
        <v>21.6</v>
      </c>
      <c r="E59" s="16">
        <v>21.7</v>
      </c>
      <c r="F59" s="16">
        <v>22.5</v>
      </c>
      <c r="G59" s="16"/>
      <c r="H59" s="16"/>
      <c r="I59" s="16">
        <v>21.2</v>
      </c>
      <c r="J59" s="16">
        <v>22.3</v>
      </c>
      <c r="K59" s="16">
        <v>20.9</v>
      </c>
      <c r="L59" s="16">
        <v>21.9</v>
      </c>
      <c r="M59" s="16">
        <v>22.9</v>
      </c>
      <c r="N59" s="16">
        <v>21.4</v>
      </c>
      <c r="O59" s="16"/>
      <c r="P59" s="16">
        <v>38.5</v>
      </c>
      <c r="Q59" s="16">
        <v>37.200000000000003</v>
      </c>
    </row>
    <row r="60" spans="1:20" x14ac:dyDescent="0.15">
      <c r="A60" s="16">
        <v>23</v>
      </c>
      <c r="B60" s="16">
        <v>23.2</v>
      </c>
      <c r="C60" s="16">
        <v>22.3</v>
      </c>
      <c r="D60" s="16">
        <v>21.2</v>
      </c>
      <c r="E60" s="16">
        <v>21.7</v>
      </c>
      <c r="F60" s="16">
        <v>23.5</v>
      </c>
      <c r="G60" s="16"/>
      <c r="H60" s="16"/>
      <c r="I60" s="16">
        <v>21.6</v>
      </c>
      <c r="J60" s="16">
        <v>22.8</v>
      </c>
      <c r="K60" s="16">
        <v>22</v>
      </c>
      <c r="L60" s="16">
        <v>22.6</v>
      </c>
      <c r="M60" s="16">
        <v>23.2</v>
      </c>
      <c r="N60" s="16">
        <v>21.6</v>
      </c>
      <c r="O60" s="16"/>
      <c r="P60" s="16">
        <v>38</v>
      </c>
      <c r="Q60" s="16">
        <v>36</v>
      </c>
    </row>
    <row r="61" spans="1:20" x14ac:dyDescent="0.15">
      <c r="A61" s="16">
        <v>26</v>
      </c>
      <c r="B61" s="16">
        <v>22.5</v>
      </c>
      <c r="C61" s="16">
        <v>21.7</v>
      </c>
      <c r="D61" s="16">
        <v>20.8</v>
      </c>
      <c r="E61" s="16">
        <v>21</v>
      </c>
      <c r="F61" s="16">
        <v>22.6</v>
      </c>
      <c r="G61" s="16"/>
      <c r="H61" s="16"/>
      <c r="I61" s="16">
        <v>20.6</v>
      </c>
      <c r="J61" s="16">
        <v>21.5</v>
      </c>
      <c r="K61" s="16">
        <v>20.7</v>
      </c>
      <c r="L61" s="16">
        <v>21.6</v>
      </c>
      <c r="M61" s="16">
        <v>22.8</v>
      </c>
      <c r="N61" s="16">
        <v>21.1</v>
      </c>
      <c r="O61" s="16"/>
      <c r="P61" s="16">
        <v>38.1</v>
      </c>
      <c r="Q61" s="16"/>
    </row>
    <row r="62" spans="1:20" x14ac:dyDescent="0.15">
      <c r="A62" s="16">
        <v>32</v>
      </c>
      <c r="B62" s="16">
        <v>24</v>
      </c>
      <c r="C62" s="16">
        <v>24.2</v>
      </c>
      <c r="D62" s="16">
        <v>23.9</v>
      </c>
      <c r="E62" s="16">
        <v>23</v>
      </c>
      <c r="F62" s="16">
        <v>24</v>
      </c>
      <c r="G62" s="16"/>
      <c r="H62" s="16"/>
      <c r="I62" s="16">
        <v>23.3</v>
      </c>
      <c r="J62" s="16">
        <v>23.2</v>
      </c>
      <c r="K62" s="16">
        <v>23.1</v>
      </c>
      <c r="L62" s="16">
        <v>23</v>
      </c>
      <c r="M62" s="16">
        <v>24</v>
      </c>
      <c r="N62" s="16">
        <v>23.2</v>
      </c>
      <c r="O62" s="16"/>
      <c r="Q62" s="16"/>
    </row>
    <row r="69" spans="1:20" x14ac:dyDescent="0.15">
      <c r="A69" s="6" t="s">
        <v>512</v>
      </c>
      <c r="P69" s="6" t="s">
        <v>37</v>
      </c>
      <c r="S69" s="6" t="s">
        <v>38</v>
      </c>
    </row>
    <row r="70" spans="1:20" x14ac:dyDescent="0.15">
      <c r="A70" s="36"/>
      <c r="B70" s="36" t="s">
        <v>459</v>
      </c>
      <c r="C70" s="7" t="s">
        <v>500</v>
      </c>
      <c r="D70" s="7"/>
      <c r="E70" s="7"/>
      <c r="F70" s="7"/>
      <c r="G70" s="7"/>
      <c r="H70" s="7" t="s">
        <v>35</v>
      </c>
      <c r="I70" s="7"/>
      <c r="J70" s="7"/>
      <c r="K70" s="7"/>
      <c r="P70" s="36" t="s">
        <v>35</v>
      </c>
      <c r="Q70" s="36" t="s">
        <v>36</v>
      </c>
      <c r="S70" s="36" t="s">
        <v>35</v>
      </c>
      <c r="T70" s="36" t="s">
        <v>36</v>
      </c>
    </row>
    <row r="71" spans="1:20" x14ac:dyDescent="0.15">
      <c r="A71" s="9" t="s">
        <v>435</v>
      </c>
      <c r="B71" s="16">
        <v>1</v>
      </c>
      <c r="C71" s="16">
        <v>26.7</v>
      </c>
      <c r="D71" s="16">
        <v>25.4</v>
      </c>
      <c r="E71" s="16">
        <v>28.1</v>
      </c>
      <c r="F71" s="16">
        <v>25.6</v>
      </c>
      <c r="G71" s="16"/>
      <c r="H71" s="16">
        <v>26.8</v>
      </c>
      <c r="I71" s="16">
        <v>28.5</v>
      </c>
      <c r="J71" s="16">
        <v>24.4</v>
      </c>
      <c r="K71" s="16">
        <v>28.2</v>
      </c>
      <c r="P71" s="4">
        <v>34.6</v>
      </c>
      <c r="Q71" s="4">
        <v>38</v>
      </c>
      <c r="S71" s="17">
        <v>538.41420000000005</v>
      </c>
      <c r="T71" s="17">
        <v>610.0643</v>
      </c>
    </row>
    <row r="72" spans="1:20" x14ac:dyDescent="0.15">
      <c r="A72" s="9" t="s">
        <v>446</v>
      </c>
      <c r="B72" s="16">
        <v>7</v>
      </c>
      <c r="C72" s="16">
        <v>26</v>
      </c>
      <c r="D72" s="16">
        <v>25.5</v>
      </c>
      <c r="E72" s="16">
        <v>28.3</v>
      </c>
      <c r="F72" s="16">
        <v>25.9</v>
      </c>
      <c r="G72" s="16"/>
      <c r="H72" s="16">
        <v>26.6</v>
      </c>
      <c r="I72" s="16">
        <v>27.7</v>
      </c>
      <c r="J72" s="16">
        <v>24.4</v>
      </c>
      <c r="K72" s="16">
        <v>29.2</v>
      </c>
      <c r="P72" s="4">
        <v>35</v>
      </c>
      <c r="Q72" s="4">
        <v>37</v>
      </c>
      <c r="S72" s="17">
        <v>473.77319999999997</v>
      </c>
      <c r="T72" s="17">
        <v>611.1961</v>
      </c>
    </row>
    <row r="73" spans="1:20" x14ac:dyDescent="0.15">
      <c r="A73" s="9" t="s">
        <v>501</v>
      </c>
      <c r="B73" s="16">
        <v>16</v>
      </c>
      <c r="C73" s="16">
        <v>27.9</v>
      </c>
      <c r="D73" s="16">
        <v>26.8</v>
      </c>
      <c r="E73" s="16">
        <v>31.1</v>
      </c>
      <c r="F73" s="16">
        <v>27.8</v>
      </c>
      <c r="G73" s="16"/>
      <c r="H73" s="16">
        <v>26.6</v>
      </c>
      <c r="I73" s="16">
        <v>28.4</v>
      </c>
      <c r="J73" s="16">
        <v>24.4</v>
      </c>
      <c r="K73" s="16">
        <v>30.1</v>
      </c>
      <c r="P73" s="4">
        <v>35.799999999999997</v>
      </c>
      <c r="Q73" s="4">
        <v>36.6</v>
      </c>
      <c r="S73" s="17">
        <v>517.00630000000001</v>
      </c>
      <c r="T73" s="17">
        <v>389.23070000000001</v>
      </c>
    </row>
    <row r="74" spans="1:20" x14ac:dyDescent="0.15">
      <c r="A74" s="9" t="s">
        <v>502</v>
      </c>
      <c r="B74" s="16">
        <v>21</v>
      </c>
      <c r="C74" s="16">
        <v>28.2</v>
      </c>
      <c r="D74" s="16">
        <v>27.6</v>
      </c>
      <c r="E74" s="16">
        <v>32.6</v>
      </c>
      <c r="F74" s="16">
        <v>29.1</v>
      </c>
      <c r="G74" s="16"/>
      <c r="H74" s="16">
        <v>27.5</v>
      </c>
      <c r="I74" s="16">
        <v>30.3</v>
      </c>
      <c r="J74" s="16">
        <v>25.4</v>
      </c>
      <c r="K74" s="16">
        <v>31.7</v>
      </c>
      <c r="P74" s="4">
        <v>36.6</v>
      </c>
      <c r="Q74" s="4">
        <v>36.4</v>
      </c>
      <c r="S74" s="17">
        <v>495.99540000000002</v>
      </c>
      <c r="T74" s="17">
        <v>508.48039999999997</v>
      </c>
    </row>
    <row r="75" spans="1:20" x14ac:dyDescent="0.15">
      <c r="A75" s="9" t="s">
        <v>503</v>
      </c>
      <c r="B75" s="16">
        <v>28</v>
      </c>
      <c r="C75" s="16">
        <v>29.3</v>
      </c>
      <c r="D75" s="16">
        <v>29.3</v>
      </c>
      <c r="E75" s="16">
        <v>35.299999999999997</v>
      </c>
      <c r="F75" s="16">
        <v>31</v>
      </c>
      <c r="G75" s="16"/>
      <c r="H75" s="16">
        <v>28.3</v>
      </c>
      <c r="I75" s="16">
        <v>30.9</v>
      </c>
      <c r="J75" s="16">
        <v>26.4</v>
      </c>
      <c r="K75" s="16">
        <v>33</v>
      </c>
      <c r="P75" s="4">
        <v>33.799999999999997</v>
      </c>
      <c r="Q75" s="4">
        <v>34.9</v>
      </c>
      <c r="S75" s="17">
        <v>551.83720000000005</v>
      </c>
      <c r="T75" s="17">
        <v>548.54989999999998</v>
      </c>
    </row>
    <row r="76" spans="1:20" x14ac:dyDescent="0.15">
      <c r="A76" s="9" t="s">
        <v>504</v>
      </c>
      <c r="B76" s="16">
        <v>35</v>
      </c>
      <c r="C76" s="16">
        <v>30.6</v>
      </c>
      <c r="D76" s="16">
        <v>30.8</v>
      </c>
      <c r="E76" s="16">
        <v>36.9</v>
      </c>
      <c r="F76" s="16">
        <v>32.200000000000003</v>
      </c>
      <c r="G76" s="16"/>
      <c r="H76" s="16">
        <v>29.9</v>
      </c>
      <c r="I76" s="16">
        <v>32.299999999999997</v>
      </c>
      <c r="J76" s="16">
        <v>27.8</v>
      </c>
      <c r="K76" s="16">
        <v>33.6</v>
      </c>
      <c r="P76" s="4">
        <v>35</v>
      </c>
      <c r="Q76" s="4">
        <v>36.5</v>
      </c>
      <c r="S76" s="17">
        <v>458.12580000000003</v>
      </c>
      <c r="T76" s="17">
        <v>409.9</v>
      </c>
    </row>
    <row r="77" spans="1:20" x14ac:dyDescent="0.15">
      <c r="A77" s="9" t="s">
        <v>505</v>
      </c>
      <c r="B77" s="16">
        <v>42</v>
      </c>
      <c r="C77" s="16">
        <v>31.4</v>
      </c>
      <c r="D77" s="16">
        <v>30.5</v>
      </c>
      <c r="E77" s="16">
        <v>38.6</v>
      </c>
      <c r="F77" s="16">
        <v>34</v>
      </c>
      <c r="G77" s="16"/>
      <c r="H77" s="16">
        <v>31</v>
      </c>
      <c r="I77" s="16">
        <v>33.6</v>
      </c>
      <c r="J77" s="16">
        <v>28.2</v>
      </c>
      <c r="K77" s="16">
        <v>35.1</v>
      </c>
      <c r="P77" s="4">
        <v>34.299999999999997</v>
      </c>
      <c r="Q77" s="4">
        <v>37.299999999999997</v>
      </c>
      <c r="S77" s="17">
        <v>530.29999999999995</v>
      </c>
      <c r="T77" s="17">
        <v>456.6</v>
      </c>
    </row>
    <row r="78" spans="1:20" x14ac:dyDescent="0.15">
      <c r="A78" s="9" t="s">
        <v>506</v>
      </c>
      <c r="B78" s="16">
        <v>49</v>
      </c>
      <c r="C78" s="16">
        <v>31.4</v>
      </c>
      <c r="D78" s="16">
        <v>31.8</v>
      </c>
      <c r="E78" s="16">
        <v>39.6</v>
      </c>
      <c r="F78" s="16">
        <v>35.299999999999997</v>
      </c>
      <c r="G78" s="16"/>
      <c r="H78" s="16">
        <v>31.8</v>
      </c>
      <c r="I78" s="16">
        <v>34.5</v>
      </c>
      <c r="J78" s="16">
        <v>28.8</v>
      </c>
      <c r="K78" s="16">
        <v>36.5</v>
      </c>
      <c r="P78" s="4">
        <v>37.299999999999997</v>
      </c>
      <c r="Q78" s="4">
        <v>37</v>
      </c>
      <c r="S78" s="17">
        <v>367.2</v>
      </c>
      <c r="T78" s="17">
        <v>489.6</v>
      </c>
    </row>
    <row r="79" spans="1:20" x14ac:dyDescent="0.15">
      <c r="A79" s="9" t="s">
        <v>507</v>
      </c>
      <c r="B79" s="16">
        <v>63</v>
      </c>
      <c r="C79" s="16">
        <v>33.6</v>
      </c>
      <c r="D79" s="16">
        <v>33.200000000000003</v>
      </c>
      <c r="E79" s="16">
        <v>42.2</v>
      </c>
      <c r="F79" s="16">
        <v>37.299999999999997</v>
      </c>
      <c r="G79" s="16"/>
      <c r="H79" s="16">
        <v>33</v>
      </c>
      <c r="I79" s="16">
        <v>36.799999999999997</v>
      </c>
      <c r="J79" s="16">
        <v>31.4</v>
      </c>
      <c r="K79" s="16">
        <v>38.9</v>
      </c>
      <c r="P79" s="4">
        <v>38.5</v>
      </c>
      <c r="Q79" s="4">
        <v>38</v>
      </c>
      <c r="S79" s="17">
        <v>391.9</v>
      </c>
      <c r="T79" s="17">
        <v>457.2</v>
      </c>
    </row>
    <row r="80" spans="1:20" x14ac:dyDescent="0.15">
      <c r="A80" s="9" t="s">
        <v>508</v>
      </c>
      <c r="B80" s="16">
        <v>71</v>
      </c>
      <c r="C80" s="16">
        <v>34.1</v>
      </c>
      <c r="D80" s="16">
        <v>33.9</v>
      </c>
      <c r="E80" s="16">
        <v>42.4</v>
      </c>
      <c r="F80" s="16">
        <v>37.5</v>
      </c>
      <c r="G80" s="16"/>
      <c r="H80" s="16">
        <v>33.5</v>
      </c>
      <c r="I80" s="16">
        <v>36.5</v>
      </c>
      <c r="J80" s="16">
        <v>32.5</v>
      </c>
      <c r="K80" s="16">
        <v>38.700000000000003</v>
      </c>
      <c r="P80" s="4">
        <v>38</v>
      </c>
      <c r="Q80" s="4">
        <v>34</v>
      </c>
      <c r="S80" s="17">
        <v>567.70000000000005</v>
      </c>
      <c r="T80" s="17">
        <v>430.5</v>
      </c>
    </row>
    <row r="81" spans="1:20" x14ac:dyDescent="0.15">
      <c r="A81" s="9" t="s">
        <v>509</v>
      </c>
      <c r="B81" s="16">
        <v>78</v>
      </c>
      <c r="C81" s="16">
        <v>35</v>
      </c>
      <c r="D81" s="16">
        <v>34.5</v>
      </c>
      <c r="E81" s="16">
        <v>44.6</v>
      </c>
      <c r="F81" s="16">
        <v>39.799999999999997</v>
      </c>
      <c r="G81" s="16"/>
      <c r="H81" s="16">
        <v>34</v>
      </c>
      <c r="I81" s="16">
        <v>37.6</v>
      </c>
      <c r="J81" s="16">
        <v>34.4</v>
      </c>
      <c r="K81" s="16">
        <v>40.200000000000003</v>
      </c>
      <c r="P81" s="4">
        <v>38</v>
      </c>
      <c r="Q81" s="4">
        <v>35.299999999999997</v>
      </c>
      <c r="S81" s="17">
        <v>381.2</v>
      </c>
      <c r="T81" s="17">
        <v>436.6</v>
      </c>
    </row>
    <row r="82" spans="1:20" x14ac:dyDescent="0.15">
      <c r="A82" s="9" t="s">
        <v>510</v>
      </c>
      <c r="B82" s="16">
        <v>90</v>
      </c>
      <c r="C82" s="16">
        <v>35.700000000000003</v>
      </c>
      <c r="D82" s="16">
        <v>35.200000000000003</v>
      </c>
      <c r="E82" s="16">
        <v>42.8</v>
      </c>
      <c r="F82" s="16">
        <v>39.9</v>
      </c>
      <c r="G82" s="16"/>
      <c r="H82" s="16">
        <v>33.5</v>
      </c>
      <c r="I82" s="16">
        <v>37.299999999999997</v>
      </c>
      <c r="J82" s="16">
        <v>33.200000000000003</v>
      </c>
      <c r="K82" s="16">
        <v>38.9</v>
      </c>
      <c r="P82" s="4">
        <v>39</v>
      </c>
      <c r="Q82" s="5"/>
      <c r="S82" s="17">
        <v>407.8</v>
      </c>
      <c r="T82" s="18"/>
    </row>
    <row r="83" spans="1:20" x14ac:dyDescent="0.15">
      <c r="A83" s="9" t="s">
        <v>511</v>
      </c>
      <c r="B83" s="16">
        <v>100</v>
      </c>
      <c r="C83" s="16">
        <v>38</v>
      </c>
      <c r="D83" s="16">
        <v>36.6</v>
      </c>
      <c r="E83" s="16">
        <v>45.2</v>
      </c>
      <c r="F83" s="16">
        <v>42.4</v>
      </c>
      <c r="G83" s="16"/>
      <c r="H83" s="16">
        <v>34.200000000000003</v>
      </c>
      <c r="I83" s="16">
        <v>38.1</v>
      </c>
      <c r="J83" s="16">
        <v>35</v>
      </c>
      <c r="K83" s="16">
        <v>40.9</v>
      </c>
    </row>
    <row r="86" spans="1:20" x14ac:dyDescent="0.15">
      <c r="O86" s="7"/>
      <c r="P86" s="7"/>
      <c r="Q86" s="7"/>
      <c r="R86" s="7"/>
    </row>
    <row r="87" spans="1:20" x14ac:dyDescent="0.15">
      <c r="O87" s="16"/>
      <c r="P87" s="16"/>
      <c r="Q87" s="16"/>
      <c r="R87" s="16"/>
    </row>
    <row r="88" spans="1:20" x14ac:dyDescent="0.15">
      <c r="O88" s="16"/>
      <c r="P88" s="16"/>
      <c r="Q88" s="16"/>
      <c r="R88" s="16"/>
    </row>
    <row r="89" spans="1:20" x14ac:dyDescent="0.15">
      <c r="O89" s="16"/>
      <c r="P89" s="16"/>
      <c r="Q89" s="16"/>
      <c r="R89" s="16"/>
    </row>
    <row r="90" spans="1:20" x14ac:dyDescent="0.15">
      <c r="O90" s="16"/>
      <c r="P90" s="16"/>
      <c r="Q90" s="16"/>
      <c r="R90" s="16"/>
    </row>
    <row r="91" spans="1:20" x14ac:dyDescent="0.15">
      <c r="O91" s="16"/>
      <c r="P91" s="16"/>
      <c r="Q91" s="16"/>
      <c r="R91" s="16"/>
    </row>
    <row r="92" spans="1:20" x14ac:dyDescent="0.15">
      <c r="O92" s="16"/>
      <c r="P92" s="16"/>
      <c r="Q92" s="16"/>
      <c r="R92" s="16"/>
    </row>
    <row r="93" spans="1:20" x14ac:dyDescent="0.15">
      <c r="O93" s="16"/>
      <c r="P93" s="16"/>
      <c r="Q93" s="16"/>
      <c r="R93" s="16"/>
    </row>
    <row r="94" spans="1:20" x14ac:dyDescent="0.15">
      <c r="O94" s="16"/>
      <c r="P94" s="16"/>
      <c r="Q94" s="16"/>
      <c r="R94" s="16"/>
    </row>
    <row r="95" spans="1:20" x14ac:dyDescent="0.15">
      <c r="O95" s="16"/>
      <c r="P95" s="16"/>
      <c r="Q95" s="16"/>
      <c r="R95" s="16"/>
    </row>
    <row r="96" spans="1:20" x14ac:dyDescent="0.15">
      <c r="O96" s="16"/>
      <c r="P96" s="16"/>
      <c r="Q96" s="16"/>
      <c r="R96" s="16"/>
    </row>
    <row r="97" spans="15:18" x14ac:dyDescent="0.15">
      <c r="O97" s="16"/>
      <c r="P97" s="16"/>
      <c r="Q97" s="16"/>
      <c r="R97" s="16"/>
    </row>
    <row r="98" spans="15:18" x14ac:dyDescent="0.15">
      <c r="O98" s="16"/>
      <c r="P98" s="16"/>
      <c r="Q98" s="16"/>
      <c r="R98" s="16"/>
    </row>
    <row r="99" spans="15:18" x14ac:dyDescent="0.15">
      <c r="O99" s="16"/>
      <c r="P99" s="16"/>
      <c r="Q99" s="16"/>
      <c r="R99" s="16"/>
    </row>
  </sheetData>
  <mergeCells count="8">
    <mergeCell ref="B3:H3"/>
    <mergeCell ref="I3:O3"/>
    <mergeCell ref="B52:H52"/>
    <mergeCell ref="I52:O52"/>
    <mergeCell ref="B33:E33"/>
    <mergeCell ref="G33:M33"/>
    <mergeCell ref="A21:D21"/>
    <mergeCell ref="F21:I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D367-D3A7-48BE-ADA6-99BDF0266F18}">
  <dimension ref="A3:Q42"/>
  <sheetViews>
    <sheetView workbookViewId="0">
      <selection activeCell="K23" sqref="K23"/>
    </sheetView>
  </sheetViews>
  <sheetFormatPr baseColWidth="10" defaultColWidth="8.83203125" defaultRowHeight="14" x14ac:dyDescent="0.2"/>
  <cols>
    <col min="1" max="16384" width="8.83203125" style="15"/>
  </cols>
  <sheetData>
    <row r="3" spans="1:17" x14ac:dyDescent="0.2">
      <c r="A3" s="29" t="s">
        <v>127</v>
      </c>
      <c r="E3" s="29" t="s">
        <v>125</v>
      </c>
      <c r="I3" s="29" t="s">
        <v>126</v>
      </c>
    </row>
    <row r="4" spans="1:17" x14ac:dyDescent="0.2">
      <c r="A4" s="33" t="s">
        <v>121</v>
      </c>
      <c r="B4" s="33" t="s">
        <v>122</v>
      </c>
      <c r="C4" s="33" t="s">
        <v>123</v>
      </c>
      <c r="E4" s="35" t="s">
        <v>20</v>
      </c>
      <c r="F4" s="35" t="s">
        <v>21</v>
      </c>
      <c r="G4" s="35" t="s">
        <v>22</v>
      </c>
      <c r="I4" s="35" t="s">
        <v>20</v>
      </c>
      <c r="J4" s="35" t="s">
        <v>21</v>
      </c>
      <c r="K4" s="35" t="s">
        <v>22</v>
      </c>
    </row>
    <row r="5" spans="1:17" x14ac:dyDescent="0.2">
      <c r="A5" s="23">
        <v>0.8</v>
      </c>
      <c r="B5" s="23">
        <v>0.8</v>
      </c>
      <c r="C5" s="23">
        <v>0.59</v>
      </c>
      <c r="E5" s="16">
        <v>98.16</v>
      </c>
      <c r="F5" s="16">
        <v>69.19</v>
      </c>
      <c r="G5" s="16">
        <v>13.77</v>
      </c>
      <c r="I5" s="16">
        <v>53.42</v>
      </c>
      <c r="J5" s="16">
        <v>196.19</v>
      </c>
      <c r="K5" s="16">
        <v>16.64</v>
      </c>
    </row>
    <row r="6" spans="1:17" x14ac:dyDescent="0.2">
      <c r="A6" s="23">
        <v>0.9</v>
      </c>
      <c r="B6" s="23">
        <v>0.96</v>
      </c>
      <c r="C6" s="23">
        <v>0.28000000000000003</v>
      </c>
      <c r="E6" s="16">
        <v>149.72999999999999</v>
      </c>
      <c r="F6" s="16">
        <v>79.739999999999995</v>
      </c>
      <c r="G6" s="16">
        <v>20.03</v>
      </c>
      <c r="I6" s="16">
        <v>49.29</v>
      </c>
      <c r="J6" s="16">
        <v>185.44</v>
      </c>
      <c r="K6" s="16">
        <v>15.91</v>
      </c>
    </row>
    <row r="7" spans="1:17" x14ac:dyDescent="0.2">
      <c r="A7" s="23">
        <v>1.3</v>
      </c>
      <c r="B7" s="23">
        <v>0.68</v>
      </c>
      <c r="C7" s="23">
        <v>0.48</v>
      </c>
      <c r="E7" s="16">
        <v>129.46</v>
      </c>
      <c r="F7" s="16">
        <v>67.599999999999994</v>
      </c>
      <c r="G7" s="16">
        <v>18.7</v>
      </c>
      <c r="I7" s="16">
        <v>63.18</v>
      </c>
      <c r="J7" s="16">
        <v>196.92</v>
      </c>
      <c r="K7" s="16">
        <v>11.87</v>
      </c>
    </row>
    <row r="8" spans="1:17" x14ac:dyDescent="0.2">
      <c r="A8" s="23"/>
      <c r="B8" s="23">
        <v>0.74</v>
      </c>
      <c r="C8" s="23">
        <v>0.73</v>
      </c>
    </row>
    <row r="13" spans="1:17" x14ac:dyDescent="0.2">
      <c r="A13" s="29" t="s">
        <v>286</v>
      </c>
    </row>
    <row r="14" spans="1:17" x14ac:dyDescent="0.2">
      <c r="A14" s="33" t="s">
        <v>280</v>
      </c>
      <c r="B14" s="47" t="s">
        <v>282</v>
      </c>
      <c r="C14" s="47"/>
      <c r="D14" s="47"/>
      <c r="E14" s="47"/>
      <c r="F14" s="47" t="s">
        <v>283</v>
      </c>
      <c r="G14" s="47"/>
      <c r="H14" s="47"/>
      <c r="I14" s="47"/>
      <c r="J14" s="47" t="s">
        <v>284</v>
      </c>
      <c r="K14" s="47"/>
      <c r="L14" s="47"/>
      <c r="M14" s="47"/>
      <c r="N14" s="47" t="s">
        <v>285</v>
      </c>
      <c r="O14" s="47"/>
      <c r="P14" s="47"/>
      <c r="Q14" s="47"/>
    </row>
    <row r="15" spans="1:17" x14ac:dyDescent="0.2">
      <c r="A15" s="16">
        <v>6</v>
      </c>
      <c r="B15" s="23">
        <v>7.49</v>
      </c>
      <c r="C15" s="23">
        <v>6.02</v>
      </c>
      <c r="D15" s="23">
        <v>4.53</v>
      </c>
      <c r="E15" s="23"/>
      <c r="F15" s="23">
        <v>4.8</v>
      </c>
      <c r="G15" s="23">
        <v>5.25</v>
      </c>
      <c r="H15" s="23">
        <v>4.43</v>
      </c>
      <c r="I15" s="23"/>
      <c r="J15" s="23">
        <v>6.71</v>
      </c>
      <c r="K15" s="23">
        <v>7.53</v>
      </c>
      <c r="L15" s="23">
        <v>7.61</v>
      </c>
      <c r="M15" s="23"/>
      <c r="N15" s="23">
        <v>4.0999999999999996</v>
      </c>
      <c r="O15" s="23">
        <v>5.13</v>
      </c>
      <c r="P15" s="23">
        <v>5.0999999999999996</v>
      </c>
      <c r="Q15" s="16"/>
    </row>
    <row r="16" spans="1:17" x14ac:dyDescent="0.2">
      <c r="A16" s="16">
        <v>12</v>
      </c>
      <c r="B16" s="23">
        <v>7.88</v>
      </c>
      <c r="C16" s="23">
        <v>7.18</v>
      </c>
      <c r="D16" s="23">
        <v>8</v>
      </c>
      <c r="E16" s="23"/>
      <c r="F16" s="23">
        <v>4.57</v>
      </c>
      <c r="G16" s="23">
        <v>5.31</v>
      </c>
      <c r="H16" s="23">
        <v>4.43</v>
      </c>
      <c r="I16" s="23"/>
      <c r="J16" s="23">
        <v>7.55</v>
      </c>
      <c r="K16" s="23">
        <v>8.66</v>
      </c>
      <c r="L16" s="23">
        <v>7.64</v>
      </c>
      <c r="M16" s="23"/>
      <c r="N16" s="23">
        <v>4.55</v>
      </c>
      <c r="O16" s="23">
        <v>4.46</v>
      </c>
      <c r="P16" s="23">
        <v>4.13</v>
      </c>
      <c r="Q16" s="16"/>
    </row>
    <row r="17" spans="1:17" x14ac:dyDescent="0.2">
      <c r="A17" s="16">
        <v>19</v>
      </c>
      <c r="B17" s="23">
        <v>7.92</v>
      </c>
      <c r="C17" s="23">
        <v>7.43</v>
      </c>
      <c r="D17" s="23">
        <v>8.58</v>
      </c>
      <c r="E17" s="23"/>
      <c r="F17" s="23">
        <v>4.3499999999999996</v>
      </c>
      <c r="G17" s="23">
        <v>5.3</v>
      </c>
      <c r="H17" s="23">
        <v>4.62</v>
      </c>
      <c r="I17" s="23"/>
      <c r="J17" s="23">
        <v>7.33</v>
      </c>
      <c r="K17" s="23">
        <v>9.1199999999999992</v>
      </c>
      <c r="L17" s="23">
        <v>8.18</v>
      </c>
      <c r="M17" s="23"/>
      <c r="N17" s="23">
        <v>4.58</v>
      </c>
      <c r="O17" s="23">
        <v>4.5599999999999996</v>
      </c>
      <c r="P17" s="23">
        <v>3.82</v>
      </c>
      <c r="Q17" s="16"/>
    </row>
    <row r="18" spans="1:17" x14ac:dyDescent="0.2">
      <c r="Q18" s="16"/>
    </row>
    <row r="19" spans="1:17" x14ac:dyDescent="0.2">
      <c r="A19" s="29" t="s">
        <v>288</v>
      </c>
    </row>
    <row r="20" spans="1:17" x14ac:dyDescent="0.2">
      <c r="A20" s="33" t="s">
        <v>262</v>
      </c>
      <c r="B20" s="47" t="s">
        <v>283</v>
      </c>
      <c r="C20" s="47"/>
      <c r="D20" s="47"/>
      <c r="E20" s="47"/>
      <c r="F20" s="47"/>
      <c r="G20" s="47"/>
      <c r="H20" s="47" t="s">
        <v>287</v>
      </c>
      <c r="I20" s="47"/>
      <c r="J20" s="47"/>
      <c r="K20" s="47"/>
      <c r="L20" s="47"/>
      <c r="M20" s="47"/>
      <c r="P20" s="33"/>
      <c r="Q20" s="33"/>
    </row>
    <row r="21" spans="1:17" x14ac:dyDescent="0.2">
      <c r="A21" s="16">
        <v>0</v>
      </c>
      <c r="B21" s="4">
        <v>9.3000000000000007</v>
      </c>
      <c r="C21" s="4">
        <v>9.6999999999999993</v>
      </c>
      <c r="D21" s="4">
        <v>6.6</v>
      </c>
      <c r="E21" s="4">
        <v>6.6</v>
      </c>
      <c r="F21" s="4">
        <v>5.8</v>
      </c>
      <c r="G21" s="4">
        <v>5.3</v>
      </c>
      <c r="H21" s="4">
        <v>7.6</v>
      </c>
      <c r="I21" s="4">
        <v>6.6</v>
      </c>
      <c r="J21" s="4">
        <v>8</v>
      </c>
      <c r="K21" s="4">
        <v>9.1</v>
      </c>
      <c r="L21" s="4">
        <v>5.3</v>
      </c>
      <c r="M21" s="4">
        <v>5.8</v>
      </c>
      <c r="Q21" s="16"/>
    </row>
    <row r="22" spans="1:17" x14ac:dyDescent="0.2">
      <c r="A22" s="16">
        <v>7.5</v>
      </c>
      <c r="B22" s="4">
        <v>14.4</v>
      </c>
      <c r="C22" s="4">
        <v>13.5</v>
      </c>
      <c r="D22" s="4">
        <v>8.6</v>
      </c>
      <c r="E22" s="4">
        <v>11.7</v>
      </c>
      <c r="F22" s="4">
        <v>10.6</v>
      </c>
      <c r="G22" s="4">
        <v>12.6</v>
      </c>
      <c r="H22" s="4">
        <v>9.9</v>
      </c>
      <c r="I22" s="4">
        <v>14.9</v>
      </c>
      <c r="J22" s="4">
        <v>12.2</v>
      </c>
      <c r="K22" s="4">
        <v>11.2</v>
      </c>
      <c r="L22" s="4">
        <v>12.6</v>
      </c>
      <c r="M22" s="4">
        <v>13.4</v>
      </c>
      <c r="Q22" s="16"/>
    </row>
    <row r="23" spans="1:17" x14ac:dyDescent="0.2">
      <c r="A23" s="16">
        <v>15</v>
      </c>
      <c r="B23" s="4">
        <v>20.3</v>
      </c>
      <c r="C23" s="4">
        <v>18.8</v>
      </c>
      <c r="D23" s="4">
        <v>13.8</v>
      </c>
      <c r="E23" s="4">
        <v>12.4</v>
      </c>
      <c r="F23" s="4">
        <v>15.7</v>
      </c>
      <c r="G23" s="4">
        <v>17</v>
      </c>
      <c r="H23" s="4">
        <v>11.7</v>
      </c>
      <c r="I23" s="4">
        <v>16.8</v>
      </c>
      <c r="J23" s="4">
        <v>15.9</v>
      </c>
      <c r="K23" s="4">
        <v>16.100000000000001</v>
      </c>
      <c r="L23" s="4">
        <v>18.100000000000001</v>
      </c>
      <c r="M23" s="4">
        <v>14.6</v>
      </c>
      <c r="Q23" s="16"/>
    </row>
    <row r="24" spans="1:17" x14ac:dyDescent="0.2">
      <c r="A24" s="16">
        <v>30</v>
      </c>
      <c r="B24" s="4">
        <v>15.7</v>
      </c>
      <c r="C24" s="4">
        <v>12.6</v>
      </c>
      <c r="D24" s="4">
        <v>10.9</v>
      </c>
      <c r="E24" s="4">
        <v>10.6</v>
      </c>
      <c r="F24" s="4">
        <v>14.1</v>
      </c>
      <c r="G24" s="4">
        <v>12.7</v>
      </c>
      <c r="H24" s="4">
        <v>10.7</v>
      </c>
      <c r="I24" s="4">
        <v>9.9</v>
      </c>
      <c r="J24" s="4">
        <v>14.8</v>
      </c>
      <c r="K24" s="4">
        <v>7.7</v>
      </c>
      <c r="L24" s="4">
        <v>12.6</v>
      </c>
      <c r="M24" s="4">
        <v>10.1</v>
      </c>
      <c r="Q24" s="16"/>
    </row>
    <row r="25" spans="1:17" x14ac:dyDescent="0.2">
      <c r="A25" s="16">
        <v>60</v>
      </c>
      <c r="B25" s="4">
        <v>8.8000000000000007</v>
      </c>
      <c r="C25" s="4">
        <v>7.8</v>
      </c>
      <c r="D25" s="4">
        <v>7.8</v>
      </c>
      <c r="E25" s="4">
        <v>7.2</v>
      </c>
      <c r="F25" s="4">
        <v>8.1</v>
      </c>
      <c r="G25" s="4">
        <v>6.8</v>
      </c>
      <c r="H25" s="4">
        <v>6</v>
      </c>
      <c r="I25" s="4">
        <v>8.5</v>
      </c>
      <c r="J25" s="4">
        <v>9.1</v>
      </c>
      <c r="K25" s="4">
        <v>7.9</v>
      </c>
      <c r="L25" s="4">
        <v>6.4</v>
      </c>
      <c r="M25" s="4">
        <v>8</v>
      </c>
      <c r="Q25" s="16"/>
    </row>
    <row r="26" spans="1:17" x14ac:dyDescent="0.2">
      <c r="A26" s="16">
        <v>105</v>
      </c>
      <c r="B26" s="4">
        <v>8.6</v>
      </c>
      <c r="C26" s="4">
        <v>7.9</v>
      </c>
      <c r="D26" s="4">
        <v>7.4</v>
      </c>
      <c r="E26" s="4">
        <v>6.3</v>
      </c>
      <c r="F26" s="4">
        <v>6.5</v>
      </c>
      <c r="G26" s="4">
        <v>5.9</v>
      </c>
      <c r="H26" s="4">
        <v>5.6</v>
      </c>
      <c r="I26" s="4">
        <v>6.4</v>
      </c>
      <c r="J26" s="4">
        <v>7.6</v>
      </c>
      <c r="K26" s="4">
        <v>7.8</v>
      </c>
      <c r="L26" s="4">
        <v>4.7</v>
      </c>
      <c r="M26" s="4">
        <v>7.1</v>
      </c>
      <c r="Q26" s="16"/>
    </row>
    <row r="28" spans="1:17" x14ac:dyDescent="0.2">
      <c r="A28" s="29" t="s">
        <v>289</v>
      </c>
    </row>
    <row r="29" spans="1:17" x14ac:dyDescent="0.2">
      <c r="A29" s="33"/>
      <c r="B29" s="47" t="s">
        <v>283</v>
      </c>
      <c r="C29" s="47"/>
      <c r="D29" s="47"/>
      <c r="E29" s="47"/>
      <c r="F29" s="47"/>
      <c r="G29" s="47"/>
      <c r="H29" s="47" t="s">
        <v>287</v>
      </c>
      <c r="I29" s="47"/>
      <c r="J29" s="47"/>
      <c r="K29" s="47"/>
      <c r="L29" s="47"/>
      <c r="M29" s="47"/>
    </row>
    <row r="30" spans="1:17" x14ac:dyDescent="0.2">
      <c r="A30" s="9" t="s">
        <v>269</v>
      </c>
      <c r="B30" s="16">
        <v>0.246</v>
      </c>
      <c r="C30" s="16">
        <v>0.20100000000000001</v>
      </c>
      <c r="D30" s="16">
        <v>0.25600000000000001</v>
      </c>
      <c r="E30" s="16">
        <v>0.432</v>
      </c>
      <c r="F30" s="16">
        <v>0.312</v>
      </c>
      <c r="G30" s="16">
        <v>0.26300000000000001</v>
      </c>
      <c r="H30" s="16">
        <v>0.33200000000000002</v>
      </c>
      <c r="I30" s="16">
        <v>0.36699999999999999</v>
      </c>
      <c r="J30" s="16">
        <v>0.34200000000000003</v>
      </c>
      <c r="K30" s="16">
        <v>0.32600000000000001</v>
      </c>
      <c r="L30" s="16">
        <v>0.23200000000000001</v>
      </c>
      <c r="M30" s="16">
        <v>0.48399999999999999</v>
      </c>
    </row>
    <row r="31" spans="1:17" x14ac:dyDescent="0.2">
      <c r="A31" s="9" t="s">
        <v>270</v>
      </c>
      <c r="B31" s="16">
        <v>0.27500000000000002</v>
      </c>
      <c r="C31" s="16">
        <v>0.23</v>
      </c>
      <c r="D31" s="16">
        <v>0.27600000000000002</v>
      </c>
      <c r="E31" s="16">
        <v>0.46100000000000002</v>
      </c>
      <c r="F31" s="16">
        <v>0.34499999999999997</v>
      </c>
      <c r="G31" s="16">
        <v>0.31</v>
      </c>
      <c r="H31" s="16">
        <v>0.34300000000000003</v>
      </c>
      <c r="I31" s="16">
        <v>0.379</v>
      </c>
      <c r="J31" s="16">
        <v>0.35</v>
      </c>
      <c r="K31" s="16">
        <v>0.38200000000000001</v>
      </c>
      <c r="L31" s="16">
        <v>0.32300000000000001</v>
      </c>
      <c r="M31" s="16">
        <v>0.75</v>
      </c>
    </row>
    <row r="32" spans="1:17" x14ac:dyDescent="0.2">
      <c r="A32" s="9" t="s">
        <v>271</v>
      </c>
      <c r="B32" s="16">
        <v>0.52100000000000002</v>
      </c>
      <c r="C32" s="16">
        <v>0.43099999999999999</v>
      </c>
      <c r="D32" s="16">
        <v>0.53200000000000003</v>
      </c>
      <c r="E32" s="16">
        <v>0.89300000000000002</v>
      </c>
      <c r="F32" s="16">
        <v>0.65700000000000003</v>
      </c>
      <c r="G32" s="16">
        <v>0.57299999999999995</v>
      </c>
      <c r="H32" s="16">
        <v>0.67500000000000004</v>
      </c>
      <c r="I32" s="16">
        <v>0.746</v>
      </c>
      <c r="J32" s="16">
        <v>0.69199999999999995</v>
      </c>
      <c r="K32" s="16">
        <v>0.70799999999999996</v>
      </c>
      <c r="L32" s="16">
        <v>0.55500000000000005</v>
      </c>
      <c r="M32" s="16">
        <v>1.234</v>
      </c>
    </row>
    <row r="35" spans="1:8" x14ac:dyDescent="0.2">
      <c r="A35" s="29" t="s">
        <v>291</v>
      </c>
      <c r="D35" s="29" t="s">
        <v>279</v>
      </c>
      <c r="G35" s="29" t="s">
        <v>292</v>
      </c>
    </row>
    <row r="36" spans="1:8" x14ac:dyDescent="0.2">
      <c r="A36" s="33" t="s">
        <v>278</v>
      </c>
      <c r="B36" s="33" t="s">
        <v>290</v>
      </c>
      <c r="D36" s="33" t="s">
        <v>281</v>
      </c>
      <c r="E36" s="33" t="s">
        <v>278</v>
      </c>
      <c r="G36" s="33" t="s">
        <v>281</v>
      </c>
      <c r="H36" s="33" t="s">
        <v>278</v>
      </c>
    </row>
    <row r="37" spans="1:8" x14ac:dyDescent="0.2">
      <c r="A37" s="4">
        <v>49.5</v>
      </c>
      <c r="B37" s="4">
        <v>50.2</v>
      </c>
      <c r="D37" s="16">
        <v>5.24</v>
      </c>
      <c r="E37" s="16">
        <v>6.21</v>
      </c>
      <c r="G37" s="17">
        <v>480.4</v>
      </c>
      <c r="H37" s="17">
        <v>443.3</v>
      </c>
    </row>
    <row r="38" spans="1:8" x14ac:dyDescent="0.2">
      <c r="A38" s="4">
        <v>48.5</v>
      </c>
      <c r="B38" s="4">
        <v>48.5</v>
      </c>
      <c r="D38" s="16">
        <v>5.72</v>
      </c>
      <c r="E38" s="16">
        <v>5.74</v>
      </c>
      <c r="G38" s="17">
        <v>440.2</v>
      </c>
      <c r="H38" s="17">
        <v>470.7</v>
      </c>
    </row>
    <row r="39" spans="1:8" x14ac:dyDescent="0.2">
      <c r="A39" s="4">
        <v>47</v>
      </c>
      <c r="B39" s="4">
        <v>50.5</v>
      </c>
      <c r="D39" s="16">
        <v>5.79</v>
      </c>
      <c r="E39" s="16">
        <v>5.54</v>
      </c>
      <c r="G39" s="17">
        <v>432</v>
      </c>
      <c r="H39" s="17">
        <v>446.8</v>
      </c>
    </row>
    <row r="40" spans="1:8" x14ac:dyDescent="0.2">
      <c r="A40" s="4">
        <v>50</v>
      </c>
      <c r="B40" s="4">
        <v>48.9</v>
      </c>
      <c r="D40" s="16">
        <v>5.66</v>
      </c>
      <c r="E40" s="16">
        <v>5.47</v>
      </c>
      <c r="G40" s="17">
        <v>421.2</v>
      </c>
      <c r="H40" s="17">
        <v>426.4</v>
      </c>
    </row>
    <row r="41" spans="1:8" x14ac:dyDescent="0.2">
      <c r="A41" s="4">
        <v>51</v>
      </c>
      <c r="B41" s="4">
        <v>46.5</v>
      </c>
      <c r="D41" s="16">
        <v>5.47</v>
      </c>
      <c r="E41" s="16">
        <v>5.39</v>
      </c>
      <c r="G41" s="17">
        <v>349.6</v>
      </c>
      <c r="H41" s="17">
        <v>437.6</v>
      </c>
    </row>
    <row r="42" spans="1:8" x14ac:dyDescent="0.2">
      <c r="A42" s="4">
        <v>50</v>
      </c>
      <c r="B42" s="4">
        <v>51</v>
      </c>
      <c r="D42" s="16">
        <v>6.68</v>
      </c>
      <c r="E42" s="16">
        <v>5.61</v>
      </c>
      <c r="G42" s="17">
        <v>494</v>
      </c>
      <c r="H42" s="17">
        <v>408.9</v>
      </c>
    </row>
  </sheetData>
  <mergeCells count="8">
    <mergeCell ref="N14:Q14"/>
    <mergeCell ref="B20:G20"/>
    <mergeCell ref="H20:M20"/>
    <mergeCell ref="B29:G29"/>
    <mergeCell ref="H29:M29"/>
    <mergeCell ref="B14:E14"/>
    <mergeCell ref="F14:I14"/>
    <mergeCell ref="J14:M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FF05-C3D1-4C0B-B626-FCC2596BC761}">
  <dimension ref="A1:X38"/>
  <sheetViews>
    <sheetView workbookViewId="0">
      <selection activeCell="F9" sqref="F9"/>
    </sheetView>
  </sheetViews>
  <sheetFormatPr baseColWidth="10" defaultColWidth="8.83203125" defaultRowHeight="14" x14ac:dyDescent="0.2"/>
  <cols>
    <col min="1" max="16384" width="8.83203125" style="15"/>
  </cols>
  <sheetData>
    <row r="1" spans="1:13" x14ac:dyDescent="0.2">
      <c r="A1" s="29" t="s">
        <v>306</v>
      </c>
    </row>
    <row r="2" spans="1:13" x14ac:dyDescent="0.2">
      <c r="A2" s="15" t="s">
        <v>157</v>
      </c>
      <c r="B2" s="16"/>
      <c r="C2" s="16"/>
    </row>
    <row r="3" spans="1:13" x14ac:dyDescent="0.2">
      <c r="A3" s="33"/>
      <c r="B3" s="47" t="s">
        <v>275</v>
      </c>
      <c r="C3" s="47"/>
      <c r="D3" s="47"/>
      <c r="E3" s="47"/>
      <c r="F3" s="47" t="s">
        <v>276</v>
      </c>
      <c r="G3" s="47"/>
      <c r="H3" s="47"/>
      <c r="I3" s="47"/>
      <c r="J3" s="47" t="s">
        <v>311</v>
      </c>
      <c r="K3" s="47"/>
      <c r="L3" s="47"/>
      <c r="M3" s="47"/>
    </row>
    <row r="4" spans="1:13" x14ac:dyDescent="0.2">
      <c r="A4" s="9" t="s">
        <v>312</v>
      </c>
      <c r="B4" s="16">
        <v>0.83</v>
      </c>
      <c r="C4" s="16">
        <v>1.17</v>
      </c>
      <c r="D4" s="16">
        <v>0.93</v>
      </c>
      <c r="E4" s="16">
        <v>1.07</v>
      </c>
      <c r="F4" s="16">
        <v>0.92</v>
      </c>
      <c r="G4" s="16">
        <v>0.94</v>
      </c>
      <c r="H4" s="16">
        <v>0.81</v>
      </c>
      <c r="I4" s="16">
        <v>0.73</v>
      </c>
      <c r="J4" s="16">
        <v>0.63</v>
      </c>
      <c r="K4" s="16">
        <v>0.7</v>
      </c>
      <c r="L4" s="16">
        <v>0.57999999999999996</v>
      </c>
      <c r="M4" s="16">
        <v>0.57999999999999996</v>
      </c>
    </row>
    <row r="5" spans="1:13" x14ac:dyDescent="0.2">
      <c r="A5" s="9" t="s">
        <v>313</v>
      </c>
      <c r="B5" s="16">
        <v>0.06</v>
      </c>
      <c r="C5" s="16">
        <v>0.11</v>
      </c>
      <c r="D5" s="16">
        <v>0.05</v>
      </c>
      <c r="E5" s="16">
        <v>0.1</v>
      </c>
      <c r="F5" s="16">
        <v>0.23</v>
      </c>
      <c r="G5" s="16">
        <v>0.25</v>
      </c>
      <c r="H5" s="16">
        <v>0.18</v>
      </c>
      <c r="I5" s="16">
        <v>0.21</v>
      </c>
      <c r="J5" s="16">
        <v>0.05</v>
      </c>
      <c r="K5" s="16">
        <v>0.06</v>
      </c>
      <c r="L5" s="16">
        <v>0.04</v>
      </c>
      <c r="M5" s="16">
        <v>0.05</v>
      </c>
    </row>
    <row r="6" spans="1:13" x14ac:dyDescent="0.2">
      <c r="A6" s="9" t="s">
        <v>314</v>
      </c>
      <c r="B6" s="16">
        <v>0.06</v>
      </c>
      <c r="C6" s="16">
        <v>0.06</v>
      </c>
      <c r="D6" s="16">
        <v>0.05</v>
      </c>
      <c r="E6" s="16">
        <v>0.06</v>
      </c>
      <c r="F6" s="16">
        <v>0.03</v>
      </c>
      <c r="G6" s="16">
        <v>0.04</v>
      </c>
      <c r="H6" s="16">
        <v>0.03</v>
      </c>
      <c r="I6" s="16">
        <v>0.03</v>
      </c>
      <c r="J6" s="16">
        <v>0.09</v>
      </c>
      <c r="K6" s="16">
        <v>0.09</v>
      </c>
      <c r="L6" s="16">
        <v>0.08</v>
      </c>
      <c r="M6" s="16">
        <v>0.08</v>
      </c>
    </row>
    <row r="7" spans="1:13" x14ac:dyDescent="0.2">
      <c r="A7" s="15" t="s">
        <v>159</v>
      </c>
      <c r="B7" s="16"/>
      <c r="C7" s="16"/>
    </row>
    <row r="8" spans="1:13" x14ac:dyDescent="0.2">
      <c r="A8" s="33"/>
      <c r="B8" s="47" t="s">
        <v>275</v>
      </c>
      <c r="C8" s="47"/>
      <c r="D8" s="47"/>
      <c r="E8" s="47"/>
      <c r="F8" s="47" t="s">
        <v>276</v>
      </c>
      <c r="G8" s="47"/>
      <c r="H8" s="47"/>
      <c r="I8" s="47"/>
      <c r="J8" s="47" t="s">
        <v>311</v>
      </c>
      <c r="K8" s="47"/>
      <c r="L8" s="47"/>
      <c r="M8" s="47"/>
    </row>
    <row r="9" spans="1:13" x14ac:dyDescent="0.2">
      <c r="A9" s="9" t="s">
        <v>312</v>
      </c>
      <c r="B9" s="23">
        <v>1.02</v>
      </c>
      <c r="C9" s="23">
        <v>0.98</v>
      </c>
      <c r="D9" s="23">
        <v>1</v>
      </c>
      <c r="E9" s="23">
        <v>1</v>
      </c>
      <c r="F9" s="23">
        <v>2.94</v>
      </c>
      <c r="G9" s="23">
        <v>2.86</v>
      </c>
      <c r="H9" s="23">
        <v>1.21</v>
      </c>
      <c r="I9" s="23">
        <v>1.21</v>
      </c>
      <c r="J9" s="23">
        <v>0.68</v>
      </c>
      <c r="K9" s="23">
        <v>0.78</v>
      </c>
      <c r="L9" s="23">
        <v>0.48</v>
      </c>
      <c r="M9" s="23">
        <v>0.62</v>
      </c>
    </row>
    <row r="10" spans="1:13" x14ac:dyDescent="0.2">
      <c r="A10" s="9" t="s">
        <v>313</v>
      </c>
      <c r="B10" s="23">
        <v>340.26</v>
      </c>
      <c r="C10" s="23">
        <v>557.75</v>
      </c>
      <c r="D10" s="23">
        <v>253.76</v>
      </c>
      <c r="E10" s="23">
        <v>408.7</v>
      </c>
      <c r="F10" s="23">
        <v>438.44</v>
      </c>
      <c r="G10" s="23">
        <v>438.85</v>
      </c>
      <c r="H10" s="23">
        <v>323.16000000000003</v>
      </c>
      <c r="I10" s="23">
        <v>323.47000000000003</v>
      </c>
      <c r="J10" s="23">
        <v>348.86</v>
      </c>
      <c r="K10" s="23">
        <v>466.73</v>
      </c>
      <c r="L10" s="23">
        <v>264.8</v>
      </c>
      <c r="M10" s="23">
        <v>336.03</v>
      </c>
    </row>
    <row r="11" spans="1:13" x14ac:dyDescent="0.2">
      <c r="A11" s="9" t="s">
        <v>314</v>
      </c>
      <c r="B11" s="23">
        <v>5.25</v>
      </c>
      <c r="C11" s="23">
        <v>5.87</v>
      </c>
      <c r="D11" s="23">
        <v>4</v>
      </c>
      <c r="E11" s="23">
        <v>4.28</v>
      </c>
      <c r="F11" s="23">
        <v>2.96</v>
      </c>
      <c r="G11" s="23">
        <v>4.0599999999999996</v>
      </c>
      <c r="H11" s="23">
        <v>2.38</v>
      </c>
      <c r="I11" s="23">
        <v>3.14</v>
      </c>
      <c r="J11" s="23">
        <v>12.44</v>
      </c>
      <c r="K11" s="23">
        <v>13.14</v>
      </c>
      <c r="L11" s="23">
        <v>9.67</v>
      </c>
      <c r="M11" s="23">
        <v>10.76</v>
      </c>
    </row>
    <row r="12" spans="1:13" x14ac:dyDescent="0.2">
      <c r="A12" s="15" t="s">
        <v>315</v>
      </c>
      <c r="B12" s="16"/>
      <c r="C12" s="16"/>
    </row>
    <row r="13" spans="1:13" x14ac:dyDescent="0.2">
      <c r="A13" s="33"/>
      <c r="B13" s="47" t="s">
        <v>275</v>
      </c>
      <c r="C13" s="47"/>
      <c r="D13" s="47"/>
      <c r="E13" s="47"/>
      <c r="F13" s="47" t="s">
        <v>276</v>
      </c>
      <c r="G13" s="47"/>
      <c r="H13" s="47"/>
      <c r="I13" s="47"/>
      <c r="J13" s="47" t="s">
        <v>311</v>
      </c>
      <c r="K13" s="47"/>
      <c r="L13" s="47"/>
      <c r="M13" s="47"/>
    </row>
    <row r="14" spans="1:13" x14ac:dyDescent="0.2">
      <c r="A14" s="9" t="s">
        <v>312</v>
      </c>
      <c r="B14" s="23">
        <v>1.02</v>
      </c>
      <c r="C14" s="23">
        <v>0.98</v>
      </c>
      <c r="D14" s="23">
        <v>1.19</v>
      </c>
      <c r="E14" s="23">
        <v>0.81</v>
      </c>
      <c r="F14" s="23">
        <v>1.94</v>
      </c>
      <c r="G14" s="23">
        <v>1.84</v>
      </c>
      <c r="H14" s="23">
        <v>3.18</v>
      </c>
      <c r="I14" s="23">
        <v>2.46</v>
      </c>
      <c r="J14" s="23">
        <v>2.8</v>
      </c>
      <c r="K14" s="23">
        <v>3.21</v>
      </c>
      <c r="L14" s="23">
        <v>3.76</v>
      </c>
      <c r="M14" s="23">
        <v>4.0199999999999996</v>
      </c>
    </row>
    <row r="15" spans="1:13" x14ac:dyDescent="0.2">
      <c r="A15" s="9" t="s">
        <v>313</v>
      </c>
      <c r="B15" s="23">
        <v>1.69</v>
      </c>
      <c r="C15" s="23">
        <v>3.34</v>
      </c>
      <c r="D15" s="23">
        <v>2.29</v>
      </c>
      <c r="E15" s="23">
        <v>3.55</v>
      </c>
      <c r="F15" s="23">
        <v>1.3</v>
      </c>
      <c r="G15" s="23">
        <v>1.53</v>
      </c>
      <c r="H15" s="23">
        <v>2</v>
      </c>
      <c r="I15" s="23">
        <v>2.2599999999999998</v>
      </c>
      <c r="J15" s="23">
        <v>2.13</v>
      </c>
      <c r="K15" s="23">
        <v>3.32</v>
      </c>
      <c r="L15" s="23">
        <v>3.24</v>
      </c>
      <c r="M15" s="23">
        <v>3.5</v>
      </c>
    </row>
    <row r="16" spans="1:13" x14ac:dyDescent="0.2">
      <c r="A16" s="9" t="s">
        <v>314</v>
      </c>
      <c r="B16" s="23">
        <v>37.58</v>
      </c>
      <c r="C16" s="23">
        <v>36.99</v>
      </c>
      <c r="D16" s="23">
        <v>41.3</v>
      </c>
      <c r="E16" s="23">
        <v>43.27</v>
      </c>
      <c r="F16" s="23">
        <v>34.86</v>
      </c>
      <c r="G16" s="23">
        <v>42.7</v>
      </c>
      <c r="H16" s="23">
        <v>40.53</v>
      </c>
      <c r="I16" s="23">
        <v>49.95</v>
      </c>
      <c r="J16" s="23">
        <v>89.94</v>
      </c>
      <c r="K16" s="23">
        <v>94.19</v>
      </c>
      <c r="L16" s="23">
        <v>96.39</v>
      </c>
      <c r="M16" s="23">
        <v>108.82</v>
      </c>
    </row>
    <row r="17" spans="1:24" x14ac:dyDescent="0.2">
      <c r="B17" s="16"/>
      <c r="C17" s="16"/>
    </row>
    <row r="19" spans="1:24" x14ac:dyDescent="0.2">
      <c r="A19" s="29" t="s">
        <v>308</v>
      </c>
    </row>
    <row r="20" spans="1:24" x14ac:dyDescent="0.2">
      <c r="B20" s="33"/>
      <c r="C20" s="47" t="s">
        <v>236</v>
      </c>
      <c r="D20" s="47"/>
      <c r="E20" s="47"/>
      <c r="F20" s="47"/>
      <c r="G20" s="7"/>
      <c r="H20" s="47" t="s">
        <v>5</v>
      </c>
      <c r="I20" s="47"/>
      <c r="J20" s="47"/>
      <c r="K20" s="47"/>
      <c r="M20" s="47" t="s">
        <v>307</v>
      </c>
      <c r="N20" s="47"/>
      <c r="O20" s="47"/>
      <c r="P20" s="47"/>
      <c r="U20" s="7"/>
      <c r="V20" s="7"/>
      <c r="W20" s="7"/>
    </row>
    <row r="21" spans="1:24" x14ac:dyDescent="0.2">
      <c r="A21" s="15" t="s">
        <v>309</v>
      </c>
      <c r="B21" s="19" t="s">
        <v>20</v>
      </c>
      <c r="C21" s="23">
        <v>0.8</v>
      </c>
      <c r="D21" s="23">
        <v>0.9</v>
      </c>
      <c r="E21" s="23">
        <v>1.3</v>
      </c>
      <c r="F21" s="23"/>
      <c r="G21" s="23"/>
      <c r="H21" s="23">
        <v>0.9</v>
      </c>
      <c r="I21" s="23">
        <v>1.72</v>
      </c>
      <c r="J21" s="23">
        <v>1.56</v>
      </c>
      <c r="K21" s="23">
        <v>1.68</v>
      </c>
      <c r="M21" s="23">
        <v>2.2000000000000002</v>
      </c>
      <c r="N21" s="23">
        <v>1.85</v>
      </c>
      <c r="O21" s="23">
        <v>2.33</v>
      </c>
      <c r="P21" s="23">
        <v>1.55</v>
      </c>
      <c r="U21" s="23"/>
      <c r="X21" s="25"/>
    </row>
    <row r="22" spans="1:24" x14ac:dyDescent="0.2">
      <c r="B22" s="19" t="s">
        <v>21</v>
      </c>
      <c r="C22" s="23">
        <v>0.82</v>
      </c>
      <c r="D22" s="23">
        <v>1.08</v>
      </c>
      <c r="E22" s="23">
        <v>1.1000000000000001</v>
      </c>
      <c r="F22" s="23"/>
      <c r="G22" s="23"/>
      <c r="H22" s="23"/>
      <c r="I22" s="23">
        <v>1.78</v>
      </c>
      <c r="J22" s="23">
        <v>0.85</v>
      </c>
      <c r="K22" s="23">
        <v>0.89</v>
      </c>
      <c r="M22" s="23"/>
      <c r="N22" s="23">
        <v>0.68</v>
      </c>
      <c r="O22" s="23">
        <v>1.47</v>
      </c>
      <c r="P22" s="23">
        <v>1.05</v>
      </c>
      <c r="U22" s="23"/>
      <c r="V22" s="23"/>
      <c r="W22" s="23"/>
      <c r="X22" s="25"/>
    </row>
    <row r="23" spans="1:24" x14ac:dyDescent="0.2">
      <c r="B23" s="19" t="s">
        <v>22</v>
      </c>
      <c r="C23" s="23">
        <v>1.1499999999999999</v>
      </c>
      <c r="D23" s="23">
        <v>0.8</v>
      </c>
      <c r="E23" s="23">
        <v>1.05</v>
      </c>
      <c r="F23" s="23"/>
      <c r="G23" s="23"/>
      <c r="H23" s="23"/>
      <c r="I23" s="23">
        <v>0.89</v>
      </c>
      <c r="J23" s="23">
        <v>0.37</v>
      </c>
      <c r="K23" s="23">
        <v>0.47</v>
      </c>
      <c r="N23" s="23">
        <v>0.59</v>
      </c>
      <c r="O23" s="23">
        <v>0.49</v>
      </c>
      <c r="P23" s="23">
        <v>0.56999999999999995</v>
      </c>
      <c r="U23" s="23"/>
      <c r="V23" s="23"/>
      <c r="W23" s="23"/>
      <c r="X23" s="25"/>
    </row>
    <row r="24" spans="1:24" x14ac:dyDescent="0.2">
      <c r="B24" s="9"/>
      <c r="C24" s="23"/>
      <c r="D24" s="23"/>
      <c r="E24" s="23"/>
      <c r="F24" s="23"/>
      <c r="G24" s="23"/>
      <c r="H24" s="23"/>
      <c r="I24" s="23"/>
      <c r="J24" s="23"/>
      <c r="K24" s="23"/>
      <c r="M24" s="23"/>
      <c r="N24" s="23"/>
      <c r="O24" s="23"/>
      <c r="P24" s="23"/>
      <c r="U24" s="23"/>
      <c r="V24" s="23"/>
      <c r="W24" s="23"/>
      <c r="X24" s="25"/>
    </row>
    <row r="25" spans="1:24" x14ac:dyDescent="0.2">
      <c r="A25" s="15" t="s">
        <v>122</v>
      </c>
      <c r="B25" s="19" t="s">
        <v>20</v>
      </c>
      <c r="C25" s="23">
        <v>1.45</v>
      </c>
      <c r="D25" s="23">
        <v>1.86</v>
      </c>
      <c r="E25" s="23">
        <v>1.72</v>
      </c>
      <c r="F25" s="23"/>
      <c r="G25" s="23"/>
      <c r="I25" s="23">
        <v>2</v>
      </c>
      <c r="J25" s="23">
        <v>2.4300000000000002</v>
      </c>
      <c r="K25" s="23">
        <v>2.87</v>
      </c>
      <c r="N25" s="23">
        <v>4.72</v>
      </c>
      <c r="O25" s="23">
        <v>3.19</v>
      </c>
      <c r="P25" s="23">
        <v>4.12</v>
      </c>
      <c r="U25" s="23"/>
      <c r="V25" s="23"/>
      <c r="W25" s="23"/>
      <c r="X25" s="25"/>
    </row>
    <row r="26" spans="1:24" x14ac:dyDescent="0.2">
      <c r="B26" s="19" t="s">
        <v>21</v>
      </c>
      <c r="C26" s="23">
        <v>0.46</v>
      </c>
      <c r="D26" s="23">
        <v>0.39</v>
      </c>
      <c r="E26" s="23">
        <v>0.41</v>
      </c>
      <c r="F26" s="23">
        <v>0.22</v>
      </c>
      <c r="G26" s="23"/>
      <c r="H26" s="23">
        <v>0.43</v>
      </c>
      <c r="I26" s="23">
        <v>0.85</v>
      </c>
      <c r="J26" s="23">
        <v>0.52</v>
      </c>
      <c r="K26" s="23">
        <v>0.52</v>
      </c>
      <c r="M26" s="23">
        <v>0.34</v>
      </c>
      <c r="N26" s="23">
        <v>0.31</v>
      </c>
      <c r="O26" s="23">
        <v>0.47</v>
      </c>
      <c r="P26" s="23">
        <v>0.41</v>
      </c>
      <c r="U26" s="23"/>
      <c r="V26" s="23"/>
      <c r="W26" s="23"/>
      <c r="X26" s="25"/>
    </row>
    <row r="27" spans="1:24" x14ac:dyDescent="0.2">
      <c r="B27" s="19" t="s">
        <v>22</v>
      </c>
      <c r="C27" s="23">
        <v>0.01</v>
      </c>
      <c r="D27" s="23">
        <v>0.26</v>
      </c>
      <c r="E27" s="23">
        <v>0.23</v>
      </c>
      <c r="F27" s="23">
        <v>0.05</v>
      </c>
      <c r="G27" s="23"/>
      <c r="H27" s="23">
        <v>0.15</v>
      </c>
      <c r="I27" s="23">
        <v>0.34</v>
      </c>
      <c r="J27" s="23">
        <v>0.19</v>
      </c>
      <c r="K27" s="23">
        <v>0.38</v>
      </c>
      <c r="M27" s="23">
        <v>0.28000000000000003</v>
      </c>
      <c r="N27" s="23">
        <v>0.25</v>
      </c>
      <c r="O27" s="23">
        <v>0.15</v>
      </c>
      <c r="P27" s="23">
        <v>0.15</v>
      </c>
      <c r="U27" s="23"/>
      <c r="V27" s="23"/>
      <c r="W27" s="23"/>
      <c r="X27" s="25"/>
    </row>
    <row r="28" spans="1:24" x14ac:dyDescent="0.2">
      <c r="B28" s="9"/>
      <c r="C28" s="23"/>
      <c r="D28" s="23"/>
      <c r="E28" s="23"/>
      <c r="F28" s="23"/>
      <c r="G28" s="23"/>
      <c r="H28" s="23"/>
      <c r="I28" s="23"/>
      <c r="J28" s="23"/>
      <c r="K28" s="23"/>
      <c r="M28" s="23"/>
      <c r="N28" s="23"/>
      <c r="O28" s="23"/>
      <c r="P28" s="23"/>
      <c r="U28" s="23"/>
      <c r="V28" s="23"/>
      <c r="W28" s="23"/>
      <c r="X28" s="25"/>
    </row>
    <row r="29" spans="1:24" x14ac:dyDescent="0.2">
      <c r="A29" s="15" t="s">
        <v>310</v>
      </c>
      <c r="B29" s="19" t="s">
        <v>20</v>
      </c>
      <c r="C29" s="23">
        <v>0.59</v>
      </c>
      <c r="D29" s="23">
        <v>0.28000000000000003</v>
      </c>
      <c r="E29" s="23">
        <v>0.48</v>
      </c>
      <c r="F29" s="23">
        <v>0.73</v>
      </c>
      <c r="G29" s="23"/>
      <c r="H29" s="23"/>
      <c r="I29" s="23"/>
      <c r="J29" s="23">
        <v>0.16</v>
      </c>
      <c r="K29" s="23">
        <v>0.26</v>
      </c>
      <c r="N29" s="23">
        <v>0.34</v>
      </c>
      <c r="O29" s="23">
        <v>0.4</v>
      </c>
      <c r="P29" s="23">
        <v>0.92</v>
      </c>
      <c r="U29" s="23"/>
      <c r="V29" s="23"/>
      <c r="W29" s="23"/>
      <c r="X29" s="25"/>
    </row>
    <row r="30" spans="1:24" x14ac:dyDescent="0.2">
      <c r="B30" s="19" t="s">
        <v>21</v>
      </c>
      <c r="C30" s="23">
        <v>0.36</v>
      </c>
      <c r="D30" s="23">
        <v>0.13</v>
      </c>
      <c r="E30" s="23">
        <v>0.28999999999999998</v>
      </c>
      <c r="F30" s="23">
        <v>0.16</v>
      </c>
      <c r="G30" s="23"/>
      <c r="H30" s="23">
        <v>0.28999999999999998</v>
      </c>
      <c r="I30" s="23">
        <v>0.53</v>
      </c>
      <c r="J30" s="23">
        <v>0.14000000000000001</v>
      </c>
      <c r="K30" s="23">
        <v>0.14000000000000001</v>
      </c>
      <c r="M30" s="23">
        <v>0.16</v>
      </c>
      <c r="N30" s="23">
        <v>0.1</v>
      </c>
      <c r="O30" s="23">
        <v>0.14000000000000001</v>
      </c>
      <c r="P30" s="23">
        <v>0.21</v>
      </c>
      <c r="U30" s="23"/>
      <c r="V30" s="23"/>
      <c r="W30" s="23"/>
      <c r="X30" s="25"/>
    </row>
    <row r="31" spans="1:24" x14ac:dyDescent="0.2">
      <c r="B31" s="19" t="s">
        <v>22</v>
      </c>
      <c r="C31" s="23">
        <v>0.28000000000000003</v>
      </c>
      <c r="D31" s="23">
        <v>0.12</v>
      </c>
      <c r="E31" s="23">
        <v>0.56000000000000005</v>
      </c>
      <c r="F31" s="23">
        <v>0.24</v>
      </c>
      <c r="G31" s="23"/>
      <c r="H31" s="23">
        <v>0.21</v>
      </c>
      <c r="I31" s="23">
        <v>0.25</v>
      </c>
      <c r="J31" s="23">
        <v>0.18</v>
      </c>
      <c r="K31" s="23">
        <v>0.11</v>
      </c>
      <c r="M31" s="23">
        <v>0.25</v>
      </c>
      <c r="N31" s="23">
        <v>7.0000000000000007E-2</v>
      </c>
      <c r="O31" s="23">
        <v>0.1</v>
      </c>
      <c r="P31" s="23">
        <v>0.1</v>
      </c>
      <c r="U31" s="23"/>
      <c r="V31" s="23"/>
      <c r="W31" s="23"/>
      <c r="X31" s="25"/>
    </row>
    <row r="32" spans="1:24" x14ac:dyDescent="0.2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Q32" s="25"/>
      <c r="R32" s="25"/>
      <c r="S32" s="25"/>
      <c r="T32" s="25"/>
      <c r="U32" s="25"/>
      <c r="V32" s="25"/>
      <c r="W32" s="25"/>
      <c r="X32" s="25"/>
    </row>
    <row r="33" spans="3:24" x14ac:dyDescent="0.2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3:24" x14ac:dyDescent="0.2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3:24" x14ac:dyDescent="0.2"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3:24" x14ac:dyDescent="0.2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3:24" x14ac:dyDescent="0.2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3:24" x14ac:dyDescent="0.2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</sheetData>
  <mergeCells count="12">
    <mergeCell ref="B3:E3"/>
    <mergeCell ref="F3:I3"/>
    <mergeCell ref="J3:M3"/>
    <mergeCell ref="B8:E8"/>
    <mergeCell ref="F8:I8"/>
    <mergeCell ref="J8:M8"/>
    <mergeCell ref="C20:F20"/>
    <mergeCell ref="H20:K20"/>
    <mergeCell ref="M20:P20"/>
    <mergeCell ref="B13:E13"/>
    <mergeCell ref="F13:I13"/>
    <mergeCell ref="J13:M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CEB1-CC70-4799-ADA2-4EEFEFCF8379}">
  <dimension ref="A1:Z93"/>
  <sheetViews>
    <sheetView topLeftCell="G34" workbookViewId="0">
      <selection activeCell="G34" sqref="A1:XFD1048576"/>
    </sheetView>
  </sheetViews>
  <sheetFormatPr baseColWidth="10" defaultColWidth="8.83203125" defaultRowHeight="14" x14ac:dyDescent="0.2"/>
  <cols>
    <col min="1" max="16384" width="8.83203125" style="15"/>
  </cols>
  <sheetData>
    <row r="1" spans="1:23" x14ac:dyDescent="0.2">
      <c r="A1" s="29" t="s">
        <v>450</v>
      </c>
      <c r="M1" s="29" t="s">
        <v>451</v>
      </c>
    </row>
    <row r="2" spans="1:23" x14ac:dyDescent="0.2">
      <c r="A2" s="33"/>
      <c r="B2" s="47" t="s">
        <v>48</v>
      </c>
      <c r="C2" s="47"/>
      <c r="D2" s="47"/>
      <c r="E2" s="47"/>
      <c r="F2" s="47"/>
      <c r="G2" s="47" t="s">
        <v>49</v>
      </c>
      <c r="H2" s="47"/>
      <c r="I2" s="47"/>
      <c r="J2" s="47"/>
      <c r="K2" s="47"/>
      <c r="M2" s="33"/>
      <c r="N2" s="47" t="s">
        <v>48</v>
      </c>
      <c r="O2" s="47"/>
      <c r="P2" s="47"/>
      <c r="Q2" s="47"/>
      <c r="R2" s="47"/>
      <c r="S2" s="47" t="s">
        <v>49</v>
      </c>
      <c r="T2" s="47"/>
      <c r="U2" s="47"/>
      <c r="V2" s="47"/>
      <c r="W2" s="47"/>
    </row>
    <row r="3" spans="1:23" x14ac:dyDescent="0.2">
      <c r="A3" s="9" t="s">
        <v>434</v>
      </c>
      <c r="B3" s="16">
        <v>28.78</v>
      </c>
      <c r="C3" s="16">
        <v>29.86</v>
      </c>
      <c r="D3" s="16">
        <v>23.87</v>
      </c>
      <c r="E3" s="16">
        <v>23.28</v>
      </c>
      <c r="F3" s="16">
        <v>24.91</v>
      </c>
      <c r="G3" s="16">
        <v>24.15</v>
      </c>
      <c r="H3" s="16">
        <v>24.18</v>
      </c>
      <c r="I3" s="16">
        <v>25.26</v>
      </c>
      <c r="J3" s="16">
        <v>26.09</v>
      </c>
      <c r="K3" s="16">
        <v>25.39</v>
      </c>
      <c r="M3" s="9" t="s">
        <v>434</v>
      </c>
      <c r="N3" s="16">
        <v>0.95</v>
      </c>
      <c r="O3" s="16">
        <v>0.97</v>
      </c>
      <c r="P3" s="16">
        <v>0.93</v>
      </c>
      <c r="Q3" s="16">
        <v>0.91</v>
      </c>
      <c r="R3" s="16">
        <v>0.91</v>
      </c>
      <c r="S3" s="16">
        <v>0.94</v>
      </c>
      <c r="T3" s="16">
        <v>0.94</v>
      </c>
      <c r="U3" s="16">
        <v>0.94</v>
      </c>
      <c r="V3" s="16">
        <v>0.91</v>
      </c>
      <c r="W3" s="16">
        <v>0.93</v>
      </c>
    </row>
    <row r="4" spans="1:23" x14ac:dyDescent="0.2">
      <c r="A4" s="9" t="s">
        <v>435</v>
      </c>
      <c r="B4" s="16">
        <v>20.16</v>
      </c>
      <c r="C4" s="16">
        <v>21.2</v>
      </c>
      <c r="D4" s="16">
        <v>19.670000000000002</v>
      </c>
      <c r="E4" s="16">
        <v>18.59</v>
      </c>
      <c r="F4" s="16">
        <v>19.420000000000002</v>
      </c>
      <c r="G4" s="16">
        <v>18.91</v>
      </c>
      <c r="H4" s="16">
        <v>18.87</v>
      </c>
      <c r="I4" s="16">
        <v>18.48</v>
      </c>
      <c r="J4" s="16">
        <v>19.850000000000001</v>
      </c>
      <c r="K4" s="16">
        <v>19.39</v>
      </c>
      <c r="M4" s="9" t="s">
        <v>435</v>
      </c>
      <c r="N4" s="16">
        <v>0.87</v>
      </c>
      <c r="O4" s="16">
        <v>0.91</v>
      </c>
      <c r="P4" s="16">
        <v>0.89</v>
      </c>
      <c r="Q4" s="16">
        <v>0.81</v>
      </c>
      <c r="R4" s="16">
        <v>0.83</v>
      </c>
      <c r="S4" s="16">
        <v>0.88</v>
      </c>
      <c r="T4" s="16">
        <v>0.88</v>
      </c>
      <c r="U4" s="16">
        <v>0.89</v>
      </c>
      <c r="V4" s="16">
        <v>0.88</v>
      </c>
      <c r="W4" s="16">
        <v>0.87</v>
      </c>
    </row>
    <row r="5" spans="1:23" x14ac:dyDescent="0.2">
      <c r="A5" s="9" t="s">
        <v>436</v>
      </c>
      <c r="B5" s="16">
        <v>29.42</v>
      </c>
      <c r="C5" s="16">
        <v>29.66</v>
      </c>
      <c r="D5" s="16">
        <v>25.66</v>
      </c>
      <c r="E5" s="16">
        <v>23.54</v>
      </c>
      <c r="F5" s="16">
        <v>26.06</v>
      </c>
      <c r="G5" s="16">
        <v>25.12</v>
      </c>
      <c r="H5" s="16">
        <v>25.66</v>
      </c>
      <c r="I5" s="16">
        <v>25.95</v>
      </c>
      <c r="J5" s="16">
        <v>26.45</v>
      </c>
      <c r="K5" s="16">
        <v>26.16</v>
      </c>
      <c r="M5" s="9" t="s">
        <v>436</v>
      </c>
      <c r="N5" s="16">
        <v>1.01</v>
      </c>
      <c r="O5" s="16">
        <v>0.99</v>
      </c>
      <c r="P5" s="16">
        <v>0.97</v>
      </c>
      <c r="Q5" s="16">
        <v>0.92</v>
      </c>
      <c r="R5" s="16">
        <v>0.94</v>
      </c>
      <c r="S5" s="16">
        <v>0.96</v>
      </c>
      <c r="T5" s="16">
        <v>0.99</v>
      </c>
      <c r="U5" s="16">
        <v>0.99</v>
      </c>
      <c r="V5" s="16">
        <v>0.96</v>
      </c>
      <c r="W5" s="16">
        <v>0.95</v>
      </c>
    </row>
    <row r="6" spans="1:23" x14ac:dyDescent="0.2">
      <c r="A6" s="9" t="s">
        <v>437</v>
      </c>
      <c r="B6" s="16">
        <v>20.92</v>
      </c>
      <c r="C6" s="16">
        <v>21.64</v>
      </c>
      <c r="D6" s="16">
        <v>20.6</v>
      </c>
      <c r="E6" s="16">
        <v>18.63</v>
      </c>
      <c r="F6" s="16">
        <v>20.399999999999999</v>
      </c>
      <c r="G6" s="16">
        <v>18.7</v>
      </c>
      <c r="H6" s="16">
        <v>18.45</v>
      </c>
      <c r="I6" s="16">
        <v>19.829999999999998</v>
      </c>
      <c r="J6" s="16">
        <v>19.07</v>
      </c>
      <c r="K6" s="16">
        <v>18.8</v>
      </c>
      <c r="M6" s="9" t="s">
        <v>437</v>
      </c>
      <c r="N6" s="16">
        <v>0.88</v>
      </c>
      <c r="O6" s="16">
        <v>0.89</v>
      </c>
      <c r="P6" s="16">
        <v>0.88</v>
      </c>
      <c r="Q6" s="16">
        <v>0.83</v>
      </c>
      <c r="R6" s="16">
        <v>0.87</v>
      </c>
      <c r="S6" s="16">
        <v>0.86</v>
      </c>
      <c r="T6" s="16">
        <v>0.91</v>
      </c>
      <c r="U6" s="16">
        <v>0.91</v>
      </c>
      <c r="V6" s="16">
        <v>0.86</v>
      </c>
      <c r="W6" s="16">
        <v>0.85</v>
      </c>
    </row>
    <row r="7" spans="1:23" x14ac:dyDescent="0.2">
      <c r="A7" s="9" t="s">
        <v>438</v>
      </c>
      <c r="B7" s="16">
        <v>29.24</v>
      </c>
      <c r="C7" s="16">
        <v>30.05</v>
      </c>
      <c r="D7" s="16">
        <v>25.92</v>
      </c>
      <c r="E7" s="16">
        <v>24.57</v>
      </c>
      <c r="F7" s="16">
        <v>25.18</v>
      </c>
      <c r="G7" s="16">
        <v>25.02</v>
      </c>
      <c r="H7" s="16">
        <v>25.9</v>
      </c>
      <c r="I7" s="16">
        <v>26.7</v>
      </c>
      <c r="J7" s="16">
        <v>26.56</v>
      </c>
      <c r="K7" s="16">
        <v>25.91</v>
      </c>
      <c r="M7" s="9" t="s">
        <v>438</v>
      </c>
      <c r="N7" s="16">
        <v>1</v>
      </c>
      <c r="O7" s="16">
        <v>1</v>
      </c>
      <c r="P7" s="16">
        <v>0.96</v>
      </c>
      <c r="Q7" s="16">
        <v>0.94</v>
      </c>
      <c r="R7" s="16">
        <v>0.96</v>
      </c>
      <c r="S7" s="16">
        <v>0.97</v>
      </c>
      <c r="T7" s="16">
        <v>0.99</v>
      </c>
      <c r="U7" s="16">
        <v>0.98</v>
      </c>
      <c r="V7" s="16">
        <v>0.98</v>
      </c>
      <c r="W7" s="16">
        <v>0.96</v>
      </c>
    </row>
    <row r="8" spans="1:23" x14ac:dyDescent="0.2">
      <c r="A8" s="9" t="s">
        <v>437</v>
      </c>
      <c r="B8" s="16">
        <v>21.71</v>
      </c>
      <c r="C8" s="16">
        <v>22.25</v>
      </c>
      <c r="D8" s="16">
        <v>20.57</v>
      </c>
      <c r="E8" s="16">
        <v>18.670000000000002</v>
      </c>
      <c r="F8" s="16">
        <v>19.010000000000002</v>
      </c>
      <c r="G8" s="16">
        <v>18.77</v>
      </c>
      <c r="H8" s="16">
        <v>19.7</v>
      </c>
      <c r="I8" s="16">
        <v>19.350000000000001</v>
      </c>
      <c r="J8" s="16">
        <v>20.25</v>
      </c>
      <c r="K8" s="16">
        <v>19.04</v>
      </c>
      <c r="M8" s="9" t="s">
        <v>437</v>
      </c>
      <c r="N8" s="16">
        <v>0.88</v>
      </c>
      <c r="O8" s="16">
        <v>0.86</v>
      </c>
      <c r="P8" s="16">
        <v>0.84</v>
      </c>
      <c r="Q8" s="16">
        <v>0.85</v>
      </c>
      <c r="R8" s="16">
        <v>0.85</v>
      </c>
      <c r="S8" s="16">
        <v>0.82</v>
      </c>
      <c r="T8" s="16">
        <v>0.88</v>
      </c>
      <c r="U8" s="16">
        <v>0.82</v>
      </c>
      <c r="V8" s="16">
        <v>0.86</v>
      </c>
      <c r="W8" s="16">
        <v>0.83</v>
      </c>
    </row>
    <row r="9" spans="1:23" x14ac:dyDescent="0.2">
      <c r="A9" s="9" t="s">
        <v>439</v>
      </c>
      <c r="B9" s="16">
        <v>29.25</v>
      </c>
      <c r="C9" s="16">
        <v>29.32</v>
      </c>
      <c r="D9" s="16">
        <v>25.35</v>
      </c>
      <c r="E9" s="16">
        <v>21.92</v>
      </c>
      <c r="F9" s="16">
        <v>23.9</v>
      </c>
      <c r="G9" s="16">
        <v>24.43</v>
      </c>
      <c r="H9" s="16">
        <v>23.64</v>
      </c>
      <c r="I9" s="16">
        <v>25.07</v>
      </c>
      <c r="J9" s="16">
        <v>24.91</v>
      </c>
      <c r="K9" s="16">
        <v>25.07</v>
      </c>
      <c r="M9" s="9" t="s">
        <v>439</v>
      </c>
      <c r="N9" s="16">
        <v>0.82</v>
      </c>
      <c r="O9" s="16">
        <v>0.81</v>
      </c>
      <c r="P9" s="16">
        <v>0.81</v>
      </c>
      <c r="Q9" s="16">
        <v>0.8</v>
      </c>
      <c r="R9" s="16">
        <v>0.79</v>
      </c>
      <c r="S9" s="16">
        <v>0.81</v>
      </c>
      <c r="T9" s="16">
        <v>0.79</v>
      </c>
      <c r="U9" s="16">
        <v>0.8</v>
      </c>
      <c r="V9" s="16">
        <v>0.79</v>
      </c>
      <c r="W9" s="16">
        <v>0.79</v>
      </c>
    </row>
    <row r="10" spans="1:23" x14ac:dyDescent="0.2">
      <c r="A10" s="9" t="s">
        <v>440</v>
      </c>
      <c r="B10" s="16">
        <v>24.37</v>
      </c>
      <c r="C10" s="16">
        <v>24.41</v>
      </c>
      <c r="D10" s="16">
        <v>20.8</v>
      </c>
      <c r="E10" s="16">
        <v>18.96</v>
      </c>
      <c r="F10" s="16">
        <v>20.28</v>
      </c>
      <c r="G10" s="16">
        <v>20</v>
      </c>
      <c r="H10" s="16">
        <v>18.95</v>
      </c>
      <c r="I10" s="16">
        <v>19.8</v>
      </c>
      <c r="J10" s="16">
        <v>20.83</v>
      </c>
      <c r="K10" s="16">
        <v>20.12</v>
      </c>
      <c r="M10" s="9" t="s">
        <v>440</v>
      </c>
      <c r="N10" s="16">
        <v>0.83</v>
      </c>
      <c r="O10" s="16">
        <v>0.8</v>
      </c>
      <c r="P10" s="16">
        <v>0.81</v>
      </c>
      <c r="Q10" s="16">
        <v>0.79</v>
      </c>
      <c r="R10" s="16">
        <v>0.78</v>
      </c>
      <c r="S10" s="16">
        <v>0.82</v>
      </c>
      <c r="T10" s="16">
        <v>0.78</v>
      </c>
      <c r="U10" s="16">
        <v>0.78</v>
      </c>
      <c r="V10" s="16">
        <v>0.8</v>
      </c>
      <c r="W10" s="16">
        <v>0.79</v>
      </c>
    </row>
    <row r="11" spans="1:23" x14ac:dyDescent="0.2">
      <c r="A11" s="9" t="s">
        <v>441</v>
      </c>
      <c r="B11" s="16">
        <v>30.73</v>
      </c>
      <c r="C11" s="16">
        <v>30.74</v>
      </c>
      <c r="D11" s="16">
        <v>25.68</v>
      </c>
      <c r="E11" s="16">
        <v>23.25</v>
      </c>
      <c r="F11" s="16">
        <v>25.54</v>
      </c>
      <c r="G11" s="16">
        <v>25.75</v>
      </c>
      <c r="H11" s="16">
        <v>24.25</v>
      </c>
      <c r="I11" s="16">
        <v>25.11</v>
      </c>
      <c r="J11" s="16">
        <v>25.45</v>
      </c>
      <c r="K11" s="16">
        <v>24.65</v>
      </c>
      <c r="M11" s="9" t="s">
        <v>441</v>
      </c>
      <c r="N11" s="16">
        <v>0.81</v>
      </c>
      <c r="O11" s="16">
        <v>0.79</v>
      </c>
      <c r="P11" s="16">
        <v>0.81</v>
      </c>
      <c r="Q11" s="16">
        <v>0.8</v>
      </c>
      <c r="R11" s="16">
        <v>0.79</v>
      </c>
      <c r="S11" s="16">
        <v>0.82</v>
      </c>
      <c r="T11" s="16">
        <v>0.78</v>
      </c>
      <c r="U11" s="16">
        <v>0.79</v>
      </c>
      <c r="V11" s="16">
        <v>0.79</v>
      </c>
      <c r="W11" s="16">
        <v>0.77</v>
      </c>
    </row>
    <row r="12" spans="1:23" x14ac:dyDescent="0.2">
      <c r="A12" s="9" t="s">
        <v>442</v>
      </c>
      <c r="B12" s="16">
        <v>22.94</v>
      </c>
      <c r="C12" s="16">
        <v>24.62</v>
      </c>
      <c r="D12" s="16">
        <v>21.01</v>
      </c>
      <c r="E12" s="16">
        <v>18.559999999999999</v>
      </c>
      <c r="F12" s="16">
        <v>19.760000000000002</v>
      </c>
      <c r="G12" s="16">
        <v>19.510000000000002</v>
      </c>
      <c r="H12" s="16">
        <v>18.72</v>
      </c>
      <c r="I12" s="16">
        <v>19.260000000000002</v>
      </c>
      <c r="J12" s="16">
        <v>19.86</v>
      </c>
      <c r="K12" s="16">
        <v>19</v>
      </c>
      <c r="M12" s="9" t="s">
        <v>442</v>
      </c>
      <c r="N12" s="16">
        <v>0.77</v>
      </c>
      <c r="O12" s="16">
        <v>0.77</v>
      </c>
      <c r="P12" s="16">
        <v>0.78</v>
      </c>
      <c r="Q12" s="16">
        <v>0.78</v>
      </c>
      <c r="R12" s="16">
        <v>0.78</v>
      </c>
      <c r="S12" s="16">
        <v>0.78</v>
      </c>
      <c r="T12" s="16">
        <v>0.76</v>
      </c>
      <c r="U12" s="16">
        <v>0.77</v>
      </c>
      <c r="V12" s="16">
        <v>0.75</v>
      </c>
      <c r="W12" s="16">
        <v>0.76</v>
      </c>
    </row>
    <row r="13" spans="1:23" x14ac:dyDescent="0.2">
      <c r="A13" s="9" t="s">
        <v>443</v>
      </c>
      <c r="B13" s="16">
        <v>29.67</v>
      </c>
      <c r="C13" s="16">
        <v>32.01</v>
      </c>
      <c r="D13" s="16">
        <v>25.77</v>
      </c>
      <c r="E13" s="16">
        <v>22.82</v>
      </c>
      <c r="F13" s="16">
        <v>24.8</v>
      </c>
      <c r="G13" s="16">
        <v>24.06</v>
      </c>
      <c r="H13" s="16">
        <v>24.04</v>
      </c>
      <c r="I13" s="16">
        <v>25.03</v>
      </c>
      <c r="J13" s="16">
        <v>24.97</v>
      </c>
      <c r="K13" s="16">
        <v>25.05</v>
      </c>
      <c r="M13" s="9" t="s">
        <v>443</v>
      </c>
      <c r="N13" s="16">
        <v>0.81</v>
      </c>
      <c r="O13" s="16">
        <v>0.77</v>
      </c>
      <c r="P13" s="16">
        <v>0.78</v>
      </c>
      <c r="Q13" s="16">
        <v>0.78</v>
      </c>
      <c r="R13" s="16">
        <v>0.76</v>
      </c>
      <c r="S13" s="16">
        <v>0.77</v>
      </c>
      <c r="T13" s="16">
        <v>0.78</v>
      </c>
      <c r="U13" s="16">
        <v>0.76</v>
      </c>
      <c r="V13" s="16">
        <v>0.76</v>
      </c>
      <c r="W13" s="16">
        <v>0.76</v>
      </c>
    </row>
    <row r="14" spans="1:23" x14ac:dyDescent="0.2">
      <c r="A14" s="9" t="s">
        <v>444</v>
      </c>
      <c r="B14" s="16">
        <v>22.72</v>
      </c>
      <c r="C14" s="16">
        <v>25.32</v>
      </c>
      <c r="D14" s="16">
        <v>21.58</v>
      </c>
      <c r="E14" s="16">
        <v>19.079999999999998</v>
      </c>
      <c r="F14" s="16">
        <v>19.5</v>
      </c>
      <c r="G14" s="16">
        <v>18.989999999999998</v>
      </c>
      <c r="H14" s="16">
        <v>19.829999999999998</v>
      </c>
      <c r="I14" s="16">
        <v>20.28</v>
      </c>
      <c r="J14" s="16">
        <v>21.14</v>
      </c>
      <c r="K14" s="16">
        <v>18.27</v>
      </c>
      <c r="M14" s="9" t="s">
        <v>444</v>
      </c>
      <c r="N14" s="16">
        <v>0.78</v>
      </c>
      <c r="O14" s="16">
        <v>0.76</v>
      </c>
      <c r="P14" s="16">
        <v>0.77</v>
      </c>
      <c r="Q14" s="16">
        <v>0.77</v>
      </c>
      <c r="R14" s="16">
        <v>0.77</v>
      </c>
      <c r="S14" s="16">
        <v>0.77</v>
      </c>
      <c r="T14" s="16">
        <v>0.76</v>
      </c>
      <c r="U14" s="16">
        <v>0.76</v>
      </c>
      <c r="V14" s="16">
        <v>0.76</v>
      </c>
      <c r="W14" s="16">
        <v>0.76</v>
      </c>
    </row>
    <row r="15" spans="1:23" x14ac:dyDescent="0.2">
      <c r="A15" s="9" t="s">
        <v>445</v>
      </c>
      <c r="B15" s="16">
        <v>29.71</v>
      </c>
      <c r="C15" s="16">
        <v>32.6</v>
      </c>
      <c r="D15" s="16">
        <v>25.78</v>
      </c>
      <c r="E15" s="16">
        <v>23.01</v>
      </c>
      <c r="F15" s="16">
        <v>24.67</v>
      </c>
      <c r="G15" s="16">
        <v>24.11</v>
      </c>
      <c r="H15" s="16">
        <v>24.31</v>
      </c>
      <c r="I15" s="16">
        <v>24.86</v>
      </c>
      <c r="J15" s="16">
        <v>25.68</v>
      </c>
      <c r="K15" s="16">
        <v>24.65</v>
      </c>
      <c r="M15" s="9" t="s">
        <v>445</v>
      </c>
      <c r="N15" s="16">
        <v>0.79</v>
      </c>
      <c r="O15" s="16">
        <v>0.79</v>
      </c>
      <c r="P15" s="16">
        <v>0.79</v>
      </c>
      <c r="Q15" s="16">
        <v>0.77</v>
      </c>
      <c r="R15" s="16">
        <v>0.77</v>
      </c>
      <c r="S15" s="16">
        <v>0.78</v>
      </c>
      <c r="T15" s="16">
        <v>0.78</v>
      </c>
      <c r="U15" s="16">
        <v>0.79</v>
      </c>
      <c r="V15" s="16">
        <v>0.78</v>
      </c>
      <c r="W15" s="16">
        <v>0.78</v>
      </c>
    </row>
    <row r="16" spans="1:23" x14ac:dyDescent="0.2">
      <c r="A16" s="9" t="s">
        <v>446</v>
      </c>
      <c r="B16" s="16">
        <v>22.44</v>
      </c>
      <c r="C16" s="16">
        <v>26.33</v>
      </c>
      <c r="D16" s="16">
        <v>21.52</v>
      </c>
      <c r="E16" s="16">
        <v>19.850000000000001</v>
      </c>
      <c r="F16" s="16">
        <v>18.95</v>
      </c>
      <c r="G16" s="16">
        <v>19.21</v>
      </c>
      <c r="H16" s="16">
        <v>18.87</v>
      </c>
      <c r="I16" s="16">
        <v>18.77</v>
      </c>
      <c r="J16" s="16">
        <v>21.18</v>
      </c>
      <c r="K16" s="16">
        <v>19.010000000000002</v>
      </c>
      <c r="M16" s="9" t="s">
        <v>446</v>
      </c>
      <c r="N16" s="16">
        <v>0.8</v>
      </c>
      <c r="O16" s="16">
        <v>0.78</v>
      </c>
      <c r="P16" s="16">
        <v>0.78</v>
      </c>
      <c r="Q16" s="16">
        <v>0.78</v>
      </c>
      <c r="R16" s="16">
        <v>0.76</v>
      </c>
      <c r="S16" s="16">
        <v>0.77</v>
      </c>
      <c r="T16" s="16">
        <v>0.76</v>
      </c>
      <c r="U16" s="16">
        <v>0.78</v>
      </c>
      <c r="V16" s="16">
        <v>0.78</v>
      </c>
      <c r="W16" s="16">
        <v>0.77</v>
      </c>
    </row>
    <row r="17" spans="1:23" x14ac:dyDescent="0.2">
      <c r="A17" s="9" t="s">
        <v>447</v>
      </c>
      <c r="B17" s="16">
        <v>28.56</v>
      </c>
      <c r="C17" s="16">
        <v>31.85</v>
      </c>
      <c r="D17" s="16">
        <v>23.61</v>
      </c>
      <c r="E17" s="16">
        <v>22.8</v>
      </c>
      <c r="F17" s="16">
        <v>23.85</v>
      </c>
      <c r="G17" s="16">
        <v>23.98</v>
      </c>
      <c r="H17" s="16">
        <v>24.23</v>
      </c>
      <c r="I17" s="16">
        <v>23.39</v>
      </c>
      <c r="J17" s="16">
        <v>23.79</v>
      </c>
      <c r="K17" s="16">
        <v>24.07</v>
      </c>
      <c r="M17" s="9" t="s">
        <v>447</v>
      </c>
      <c r="N17" s="16">
        <v>0.78</v>
      </c>
      <c r="O17" s="16">
        <v>0.8</v>
      </c>
      <c r="P17" s="16">
        <v>0.79</v>
      </c>
      <c r="Q17" s="16">
        <v>0.78</v>
      </c>
      <c r="R17" s="16">
        <v>0.78</v>
      </c>
      <c r="S17" s="16">
        <v>0.8</v>
      </c>
      <c r="T17" s="16">
        <v>0.8</v>
      </c>
      <c r="U17" s="16">
        <v>0.79</v>
      </c>
      <c r="V17" s="16">
        <v>0.78</v>
      </c>
      <c r="W17" s="16">
        <v>0.8</v>
      </c>
    </row>
    <row r="18" spans="1:23" x14ac:dyDescent="0.2">
      <c r="A18" s="9" t="s">
        <v>448</v>
      </c>
      <c r="B18" s="16">
        <v>21.46</v>
      </c>
      <c r="C18" s="16">
        <v>26.01</v>
      </c>
      <c r="D18" s="16">
        <v>17.93</v>
      </c>
      <c r="E18" s="16">
        <v>16.79</v>
      </c>
      <c r="F18" s="16">
        <v>18.329999999999998</v>
      </c>
      <c r="G18" s="16">
        <v>18.239999999999998</v>
      </c>
      <c r="H18" s="16">
        <v>17.82</v>
      </c>
      <c r="I18" s="16">
        <v>18.55</v>
      </c>
      <c r="J18" s="16">
        <v>18</v>
      </c>
      <c r="K18" s="16">
        <v>17.149999999999999</v>
      </c>
      <c r="M18" s="9" t="s">
        <v>448</v>
      </c>
      <c r="N18" s="16">
        <v>0.79</v>
      </c>
      <c r="O18" s="16">
        <v>0.79</v>
      </c>
      <c r="P18" s="16">
        <v>0.78</v>
      </c>
      <c r="Q18" s="16">
        <v>0.78</v>
      </c>
      <c r="R18" s="16">
        <v>0.79</v>
      </c>
      <c r="S18" s="16">
        <v>0.78</v>
      </c>
      <c r="T18" s="16">
        <v>0.8</v>
      </c>
      <c r="U18" s="16">
        <v>0.79</v>
      </c>
      <c r="V18" s="16">
        <v>0.78</v>
      </c>
      <c r="W18" s="16">
        <v>0.78</v>
      </c>
    </row>
    <row r="19" spans="1:23" x14ac:dyDescent="0.2">
      <c r="A19" s="9" t="s">
        <v>449</v>
      </c>
      <c r="B19" s="16">
        <v>26.86</v>
      </c>
      <c r="C19" s="16">
        <v>33.5</v>
      </c>
      <c r="D19" s="16">
        <v>22.68</v>
      </c>
      <c r="E19" s="16">
        <v>22.05</v>
      </c>
      <c r="F19" s="16">
        <v>23.49</v>
      </c>
      <c r="G19" s="16">
        <v>24.28</v>
      </c>
      <c r="H19" s="16">
        <v>23.43</v>
      </c>
      <c r="I19" s="16">
        <v>23.03</v>
      </c>
      <c r="J19" s="16">
        <v>23.24</v>
      </c>
      <c r="K19" s="16">
        <v>23.75</v>
      </c>
      <c r="M19" s="9" t="s">
        <v>449</v>
      </c>
      <c r="N19" s="16">
        <v>0.81</v>
      </c>
      <c r="O19" s="16">
        <v>0.79</v>
      </c>
      <c r="P19" s="16">
        <v>0.8</v>
      </c>
      <c r="Q19" s="16">
        <v>0.78</v>
      </c>
      <c r="R19" s="16">
        <v>0.79</v>
      </c>
      <c r="S19" s="16">
        <v>0.8</v>
      </c>
      <c r="T19" s="16">
        <v>0.79</v>
      </c>
      <c r="U19" s="16">
        <v>0.79</v>
      </c>
      <c r="V19" s="16">
        <v>0.79</v>
      </c>
      <c r="W19" s="16">
        <v>0.79</v>
      </c>
    </row>
    <row r="22" spans="1:23" x14ac:dyDescent="0.2">
      <c r="A22" s="29" t="s">
        <v>433</v>
      </c>
    </row>
    <row r="23" spans="1:23" x14ac:dyDescent="0.2">
      <c r="A23" s="33"/>
      <c r="B23" s="33" t="s">
        <v>432</v>
      </c>
      <c r="C23" s="47" t="s">
        <v>49</v>
      </c>
      <c r="D23" s="47"/>
      <c r="E23" s="47"/>
      <c r="F23" s="47"/>
      <c r="G23" s="47"/>
      <c r="H23" s="47"/>
      <c r="I23" s="47"/>
      <c r="J23" s="47"/>
      <c r="K23" s="7"/>
      <c r="L23" s="47" t="s">
        <v>48</v>
      </c>
      <c r="M23" s="47"/>
      <c r="N23" s="47"/>
      <c r="O23" s="47"/>
      <c r="P23" s="47"/>
      <c r="Q23" s="47"/>
      <c r="R23" s="47"/>
      <c r="S23" s="47"/>
    </row>
    <row r="24" spans="1:23" x14ac:dyDescent="0.2">
      <c r="A24" s="9">
        <v>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/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</row>
    <row r="25" spans="1:23" x14ac:dyDescent="0.2">
      <c r="A25" s="9">
        <v>2</v>
      </c>
      <c r="B25" s="16">
        <v>1.1000000000000001</v>
      </c>
      <c r="C25" s="16">
        <v>0.6</v>
      </c>
      <c r="D25" s="16">
        <v>0.5</v>
      </c>
      <c r="E25" s="16">
        <v>0.3</v>
      </c>
      <c r="F25" s="16">
        <v>-0.8</v>
      </c>
      <c r="G25" s="16">
        <v>0.5</v>
      </c>
      <c r="H25" s="16">
        <v>1.2</v>
      </c>
      <c r="I25" s="16">
        <v>0</v>
      </c>
      <c r="J25" s="16">
        <v>0.3</v>
      </c>
      <c r="K25" s="16"/>
      <c r="L25" s="16">
        <v>0.8</v>
      </c>
      <c r="M25" s="16">
        <v>0.5</v>
      </c>
      <c r="N25" s="16">
        <v>0</v>
      </c>
      <c r="O25" s="16">
        <v>-0.3</v>
      </c>
      <c r="P25" s="16">
        <v>1.6</v>
      </c>
      <c r="Q25" s="16">
        <v>0.7</v>
      </c>
      <c r="R25" s="16">
        <v>1.3</v>
      </c>
      <c r="S25" s="16">
        <v>0.4</v>
      </c>
    </row>
    <row r="26" spans="1:23" x14ac:dyDescent="0.2">
      <c r="A26" s="9">
        <v>4</v>
      </c>
      <c r="B26" s="16">
        <v>3.4</v>
      </c>
      <c r="C26" s="16">
        <v>1.9</v>
      </c>
      <c r="D26" s="16">
        <v>1.9</v>
      </c>
      <c r="E26" s="16">
        <v>1.9</v>
      </c>
      <c r="F26" s="16">
        <v>1</v>
      </c>
      <c r="G26" s="16">
        <v>3.4</v>
      </c>
      <c r="H26" s="16">
        <v>3</v>
      </c>
      <c r="I26" s="16">
        <v>2.1</v>
      </c>
      <c r="J26" s="16">
        <v>2.1</v>
      </c>
      <c r="K26" s="16"/>
      <c r="L26" s="16">
        <v>-3</v>
      </c>
      <c r="M26" s="16">
        <v>3.2</v>
      </c>
      <c r="N26" s="16">
        <v>1.1000000000000001</v>
      </c>
      <c r="O26" s="16">
        <v>1.4</v>
      </c>
      <c r="P26" s="16">
        <v>5.0999999999999996</v>
      </c>
      <c r="Q26" s="16">
        <v>3.3</v>
      </c>
      <c r="R26" s="16">
        <v>3.3</v>
      </c>
      <c r="S26" s="16">
        <v>2.4</v>
      </c>
    </row>
    <row r="27" spans="1:23" x14ac:dyDescent="0.2">
      <c r="A27" s="9">
        <v>5</v>
      </c>
      <c r="B27" s="16">
        <v>6.4</v>
      </c>
      <c r="C27" s="16">
        <v>0.6</v>
      </c>
      <c r="D27" s="16">
        <v>1.4</v>
      </c>
      <c r="E27" s="16">
        <v>2.9</v>
      </c>
      <c r="F27" s="16">
        <v>0.9</v>
      </c>
      <c r="G27" s="16">
        <v>1.3</v>
      </c>
      <c r="H27" s="16">
        <v>3.4</v>
      </c>
      <c r="I27" s="16">
        <v>2.4</v>
      </c>
      <c r="J27" s="16">
        <v>3.6</v>
      </c>
      <c r="K27" s="16"/>
      <c r="L27" s="16">
        <v>1.9</v>
      </c>
      <c r="M27" s="16">
        <v>2.4</v>
      </c>
      <c r="N27" s="16">
        <v>1</v>
      </c>
      <c r="O27" s="16">
        <v>2</v>
      </c>
      <c r="P27" s="16">
        <v>4.9000000000000004</v>
      </c>
      <c r="Q27" s="16">
        <v>3.6</v>
      </c>
      <c r="R27" s="16">
        <v>4.3</v>
      </c>
      <c r="S27" s="16">
        <v>4.2</v>
      </c>
    </row>
    <row r="28" spans="1:23" x14ac:dyDescent="0.2">
      <c r="A28" s="9">
        <v>6</v>
      </c>
      <c r="B28" s="16">
        <v>10.7</v>
      </c>
      <c r="C28" s="16">
        <v>5</v>
      </c>
      <c r="D28" s="16">
        <v>3.7</v>
      </c>
      <c r="E28" s="16">
        <v>3</v>
      </c>
      <c r="F28" s="16">
        <v>3.3</v>
      </c>
      <c r="G28" s="16">
        <v>-1.6</v>
      </c>
      <c r="H28" s="16">
        <v>-0.3</v>
      </c>
      <c r="I28" s="16">
        <v>1.3</v>
      </c>
      <c r="J28" s="16">
        <v>4.2</v>
      </c>
      <c r="K28" s="16"/>
      <c r="L28" s="16">
        <v>-3.5</v>
      </c>
      <c r="M28" s="16">
        <v>1.4</v>
      </c>
      <c r="N28" s="16">
        <v>4.0999999999999996</v>
      </c>
      <c r="O28" s="16">
        <v>3.9</v>
      </c>
      <c r="P28" s="16">
        <v>8.8000000000000007</v>
      </c>
      <c r="Q28" s="16">
        <v>7.9</v>
      </c>
      <c r="R28" s="16">
        <v>6.5</v>
      </c>
      <c r="S28" s="16">
        <v>7.1</v>
      </c>
    </row>
    <row r="29" spans="1:23" x14ac:dyDescent="0.2">
      <c r="A29" s="9">
        <v>8</v>
      </c>
      <c r="B29" s="16">
        <v>12.4</v>
      </c>
      <c r="C29" s="16">
        <v>3.7</v>
      </c>
      <c r="D29" s="16">
        <v>1.9</v>
      </c>
      <c r="E29" s="16">
        <v>3.7</v>
      </c>
      <c r="F29" s="16">
        <v>1.2</v>
      </c>
      <c r="G29" s="16">
        <v>2.7</v>
      </c>
      <c r="H29" s="16">
        <v>5.2</v>
      </c>
      <c r="I29" s="16">
        <v>4.8</v>
      </c>
      <c r="J29" s="16">
        <v>4.7</v>
      </c>
      <c r="K29" s="16"/>
      <c r="L29" s="16">
        <v>4.3</v>
      </c>
      <c r="M29" s="16">
        <v>2.9</v>
      </c>
      <c r="N29" s="16">
        <v>2.9</v>
      </c>
      <c r="O29" s="16">
        <v>4.3</v>
      </c>
      <c r="P29" s="16">
        <v>8</v>
      </c>
      <c r="Q29" s="16">
        <v>7.9</v>
      </c>
      <c r="R29" s="16">
        <v>8.6</v>
      </c>
      <c r="S29" s="16">
        <v>6.5</v>
      </c>
    </row>
    <row r="30" spans="1:23" x14ac:dyDescent="0.2">
      <c r="A30" s="9">
        <v>10</v>
      </c>
      <c r="B30" s="16">
        <v>14.4</v>
      </c>
      <c r="C30" s="16">
        <v>4.3</v>
      </c>
      <c r="D30" s="16">
        <v>2.6</v>
      </c>
      <c r="E30" s="16">
        <v>3.5</v>
      </c>
      <c r="F30" s="16">
        <v>4.2</v>
      </c>
      <c r="G30" s="16">
        <v>4.2</v>
      </c>
      <c r="H30" s="16">
        <v>4.8</v>
      </c>
      <c r="I30" s="16">
        <v>5.5</v>
      </c>
      <c r="J30" s="16">
        <v>5.3</v>
      </c>
      <c r="K30" s="16"/>
      <c r="L30" s="16">
        <v>3.4</v>
      </c>
      <c r="M30" s="16">
        <v>5.0999999999999996</v>
      </c>
      <c r="N30" s="16">
        <v>3.8</v>
      </c>
      <c r="O30" s="16">
        <v>5.0999999999999996</v>
      </c>
      <c r="P30" s="16">
        <v>8.1</v>
      </c>
      <c r="Q30" s="16">
        <v>8</v>
      </c>
      <c r="R30" s="16">
        <v>10.5</v>
      </c>
      <c r="S30" s="16">
        <v>7.9</v>
      </c>
    </row>
    <row r="31" spans="1:23" x14ac:dyDescent="0.2">
      <c r="A31" s="9">
        <v>14</v>
      </c>
      <c r="B31" s="16">
        <v>19.3</v>
      </c>
      <c r="C31" s="16">
        <v>6</v>
      </c>
      <c r="D31" s="16">
        <v>4.2</v>
      </c>
      <c r="E31" s="16">
        <v>4.2</v>
      </c>
      <c r="F31" s="16">
        <v>5.7</v>
      </c>
      <c r="G31" s="16">
        <v>6.2</v>
      </c>
      <c r="H31" s="16">
        <v>7.2</v>
      </c>
      <c r="I31" s="16">
        <v>5.4</v>
      </c>
      <c r="J31" s="16">
        <v>6.3</v>
      </c>
      <c r="K31" s="16"/>
      <c r="L31" s="16">
        <v>5.7</v>
      </c>
      <c r="M31" s="16">
        <v>5.3</v>
      </c>
      <c r="N31" s="16">
        <v>5</v>
      </c>
      <c r="O31" s="16">
        <v>5.5</v>
      </c>
      <c r="P31" s="16">
        <v>10.6</v>
      </c>
      <c r="Q31" s="16">
        <v>10.9</v>
      </c>
      <c r="R31" s="16">
        <v>12.5</v>
      </c>
      <c r="S31" s="16">
        <v>10.1</v>
      </c>
    </row>
    <row r="32" spans="1:23" x14ac:dyDescent="0.2">
      <c r="A32" s="9">
        <v>16</v>
      </c>
      <c r="B32" s="16">
        <v>23.4</v>
      </c>
      <c r="C32" s="16">
        <v>5.8</v>
      </c>
      <c r="D32" s="16">
        <v>4</v>
      </c>
      <c r="E32" s="16">
        <v>6.1</v>
      </c>
      <c r="F32" s="16">
        <v>8.6999999999999993</v>
      </c>
      <c r="G32" s="16">
        <v>2.7</v>
      </c>
      <c r="H32" s="16">
        <v>6.6</v>
      </c>
      <c r="I32" s="16">
        <v>7.7</v>
      </c>
      <c r="J32" s="16">
        <v>7.4</v>
      </c>
      <c r="K32" s="16"/>
      <c r="L32" s="16">
        <v>5.7</v>
      </c>
      <c r="M32" s="16">
        <v>5.9</v>
      </c>
      <c r="N32" s="16">
        <v>5.7</v>
      </c>
      <c r="O32" s="16">
        <v>6.9</v>
      </c>
      <c r="P32" s="16">
        <v>11.4</v>
      </c>
      <c r="Q32" s="16">
        <v>11.7</v>
      </c>
      <c r="R32" s="16">
        <v>16.5</v>
      </c>
      <c r="S32" s="16">
        <v>12.2</v>
      </c>
    </row>
    <row r="33" spans="1:26" x14ac:dyDescent="0.2">
      <c r="A33" s="9">
        <v>18</v>
      </c>
      <c r="B33" s="16">
        <v>28.1</v>
      </c>
      <c r="C33" s="16">
        <v>8.1</v>
      </c>
      <c r="D33" s="16">
        <v>4.9000000000000004</v>
      </c>
      <c r="E33" s="16">
        <v>8.3000000000000007</v>
      </c>
      <c r="F33" s="16">
        <v>10.199999999999999</v>
      </c>
      <c r="G33" s="16">
        <v>4.8</v>
      </c>
      <c r="H33" s="16">
        <v>7.9</v>
      </c>
      <c r="I33" s="16">
        <v>8.3000000000000007</v>
      </c>
      <c r="J33" s="16">
        <v>9.3000000000000007</v>
      </c>
      <c r="K33" s="16"/>
      <c r="L33" s="16">
        <v>8.8000000000000007</v>
      </c>
      <c r="M33" s="16">
        <v>7.1</v>
      </c>
      <c r="N33" s="16">
        <v>7.4</v>
      </c>
      <c r="O33" s="16">
        <v>7.4</v>
      </c>
      <c r="P33" s="16">
        <v>12.9</v>
      </c>
      <c r="Q33" s="16">
        <v>11.9</v>
      </c>
      <c r="R33" s="16">
        <v>20</v>
      </c>
      <c r="S33" s="16">
        <v>14.5</v>
      </c>
    </row>
    <row r="34" spans="1:26" x14ac:dyDescent="0.2">
      <c r="A34" s="9">
        <v>20</v>
      </c>
      <c r="B34" s="16">
        <v>33</v>
      </c>
      <c r="C34" s="16">
        <v>7.2</v>
      </c>
      <c r="D34" s="16">
        <v>5</v>
      </c>
      <c r="E34" s="16">
        <v>7.9</v>
      </c>
      <c r="F34" s="16">
        <v>12.2</v>
      </c>
      <c r="G34" s="16">
        <v>6.1</v>
      </c>
      <c r="H34" s="16">
        <v>6.9</v>
      </c>
      <c r="I34" s="16">
        <v>9.4</v>
      </c>
      <c r="J34" s="16">
        <v>12.3</v>
      </c>
      <c r="K34" s="16"/>
      <c r="L34" s="16">
        <v>9.8000000000000007</v>
      </c>
      <c r="M34" s="16">
        <v>7.7</v>
      </c>
      <c r="N34" s="16">
        <v>7.9</v>
      </c>
      <c r="O34" s="16">
        <v>8.3000000000000007</v>
      </c>
      <c r="P34" s="16">
        <v>9.9</v>
      </c>
      <c r="Q34" s="16">
        <v>14.2</v>
      </c>
      <c r="R34" s="16">
        <v>23.9</v>
      </c>
      <c r="S34" s="16">
        <v>17.3</v>
      </c>
    </row>
    <row r="35" spans="1:26" x14ac:dyDescent="0.2">
      <c r="A35" s="9">
        <v>21</v>
      </c>
      <c r="B35" s="16">
        <v>34.1</v>
      </c>
      <c r="C35" s="16">
        <v>8.4</v>
      </c>
      <c r="D35" s="16">
        <v>5.5</v>
      </c>
      <c r="E35" s="16">
        <v>7.7</v>
      </c>
      <c r="F35" s="16">
        <v>11.2</v>
      </c>
      <c r="G35" s="16">
        <v>7.4</v>
      </c>
      <c r="H35" s="16">
        <v>7.3</v>
      </c>
      <c r="I35" s="16">
        <v>9</v>
      </c>
      <c r="J35" s="16">
        <v>11</v>
      </c>
      <c r="K35" s="16"/>
      <c r="L35" s="16">
        <v>10.3</v>
      </c>
      <c r="M35" s="16">
        <v>8</v>
      </c>
      <c r="N35" s="16">
        <v>7.4</v>
      </c>
      <c r="O35" s="16">
        <v>8.3000000000000007</v>
      </c>
      <c r="P35" s="16">
        <v>9.3000000000000007</v>
      </c>
      <c r="Q35" s="16">
        <v>15.3</v>
      </c>
      <c r="R35" s="16">
        <v>22.8</v>
      </c>
      <c r="S35" s="16">
        <v>17.600000000000001</v>
      </c>
    </row>
    <row r="37" spans="1:26" x14ac:dyDescent="0.2">
      <c r="A37" s="29" t="s">
        <v>430</v>
      </c>
    </row>
    <row r="38" spans="1:26" x14ac:dyDescent="0.2">
      <c r="A38" s="33" t="s">
        <v>262</v>
      </c>
      <c r="B38" s="49" t="s">
        <v>104</v>
      </c>
      <c r="C38" s="49"/>
      <c r="D38" s="49"/>
      <c r="E38" s="49"/>
      <c r="F38" s="49"/>
      <c r="G38" s="49"/>
      <c r="H38" s="49"/>
      <c r="I38" s="49"/>
      <c r="J38" s="49"/>
      <c r="K38" s="49" t="s">
        <v>48</v>
      </c>
      <c r="L38" s="49"/>
      <c r="M38" s="49"/>
      <c r="N38" s="49"/>
      <c r="O38" s="49"/>
      <c r="P38" s="49"/>
      <c r="Q38" s="49"/>
      <c r="R38" s="49"/>
      <c r="S38" s="49"/>
      <c r="T38" s="49"/>
      <c r="W38" s="32"/>
    </row>
    <row r="39" spans="1:26" x14ac:dyDescent="0.2">
      <c r="A39" s="16">
        <v>0</v>
      </c>
      <c r="B39" s="16">
        <v>8.6</v>
      </c>
      <c r="C39" s="16">
        <v>8.6999999999999993</v>
      </c>
      <c r="D39" s="16">
        <v>10.7</v>
      </c>
      <c r="E39" s="16">
        <v>10.8</v>
      </c>
      <c r="F39" s="16">
        <v>8.1</v>
      </c>
      <c r="G39" s="16">
        <v>8.8000000000000007</v>
      </c>
      <c r="H39" s="16">
        <v>10.1</v>
      </c>
      <c r="I39" s="16">
        <v>7.2</v>
      </c>
      <c r="J39" s="16"/>
      <c r="K39" s="16">
        <v>9.6999999999999993</v>
      </c>
      <c r="L39" s="16">
        <v>11.4</v>
      </c>
      <c r="M39" s="16">
        <v>8.9</v>
      </c>
      <c r="N39" s="16">
        <v>7.7</v>
      </c>
      <c r="O39" s="16">
        <v>8.9</v>
      </c>
      <c r="P39" s="16">
        <v>10</v>
      </c>
      <c r="Q39" s="16">
        <v>7.8</v>
      </c>
      <c r="R39" s="16">
        <v>10.1</v>
      </c>
      <c r="S39" s="16">
        <v>12.2</v>
      </c>
      <c r="T39" s="16">
        <v>11.9</v>
      </c>
      <c r="V39" s="29" t="s">
        <v>197</v>
      </c>
      <c r="Y39" s="29" t="s">
        <v>452</v>
      </c>
    </row>
    <row r="40" spans="1:26" x14ac:dyDescent="0.2">
      <c r="A40" s="16">
        <v>7.5</v>
      </c>
      <c r="B40" s="16">
        <v>10.6</v>
      </c>
      <c r="C40" s="16">
        <v>7.9</v>
      </c>
      <c r="D40" s="16">
        <v>13.4</v>
      </c>
      <c r="E40" s="16">
        <v>17.8</v>
      </c>
      <c r="F40" s="16">
        <v>10.199999999999999</v>
      </c>
      <c r="G40" s="16">
        <v>16</v>
      </c>
      <c r="H40" s="16">
        <v>16.600000000000001</v>
      </c>
      <c r="I40" s="16">
        <v>10.9</v>
      </c>
      <c r="J40" s="16"/>
      <c r="K40" s="16">
        <v>12.1</v>
      </c>
      <c r="L40" s="16">
        <v>15.9</v>
      </c>
      <c r="M40" s="16">
        <v>14</v>
      </c>
      <c r="N40" s="16">
        <v>10.3</v>
      </c>
      <c r="O40" s="16">
        <v>18.100000000000001</v>
      </c>
      <c r="P40" s="16">
        <v>15.5</v>
      </c>
      <c r="Q40" s="16">
        <v>12.4</v>
      </c>
      <c r="R40" s="16">
        <v>14.2</v>
      </c>
      <c r="S40" s="16">
        <v>19.3</v>
      </c>
      <c r="T40" s="16">
        <v>22.4</v>
      </c>
      <c r="V40" s="33" t="s">
        <v>48</v>
      </c>
      <c r="W40" s="33" t="s">
        <v>49</v>
      </c>
      <c r="Y40" s="33" t="s">
        <v>48</v>
      </c>
      <c r="Z40" s="33" t="s">
        <v>49</v>
      </c>
    </row>
    <row r="41" spans="1:26" x14ac:dyDescent="0.2">
      <c r="A41" s="16">
        <v>15</v>
      </c>
      <c r="B41" s="16">
        <v>12.4</v>
      </c>
      <c r="C41" s="16">
        <v>11.9</v>
      </c>
      <c r="D41" s="16">
        <v>15.4</v>
      </c>
      <c r="E41" s="16">
        <v>19.7</v>
      </c>
      <c r="F41" s="16">
        <v>13.2</v>
      </c>
      <c r="G41" s="16">
        <v>16.8</v>
      </c>
      <c r="H41" s="16">
        <v>16.899999999999999</v>
      </c>
      <c r="I41" s="16">
        <v>12.5</v>
      </c>
      <c r="J41" s="16"/>
      <c r="K41" s="16">
        <v>16.2</v>
      </c>
      <c r="L41" s="16">
        <v>19.100000000000001</v>
      </c>
      <c r="M41" s="16">
        <v>20.8</v>
      </c>
      <c r="N41" s="16">
        <v>14.4</v>
      </c>
      <c r="O41" s="16">
        <v>19.3</v>
      </c>
      <c r="P41" s="16">
        <v>15.6</v>
      </c>
      <c r="Q41" s="16">
        <v>16.399999999999999</v>
      </c>
      <c r="R41" s="16">
        <v>21.1</v>
      </c>
      <c r="S41" s="16">
        <v>23.6</v>
      </c>
      <c r="T41" s="16">
        <v>21.8</v>
      </c>
      <c r="V41" s="16">
        <v>0.58209999999999995</v>
      </c>
      <c r="W41" s="16">
        <v>0.40770000000000001</v>
      </c>
      <c r="Y41" s="16">
        <v>3.3</v>
      </c>
      <c r="Z41" s="16">
        <v>6.35</v>
      </c>
    </row>
    <row r="42" spans="1:26" x14ac:dyDescent="0.2">
      <c r="A42" s="16">
        <v>30</v>
      </c>
      <c r="B42" s="16">
        <v>10.7</v>
      </c>
      <c r="C42" s="16">
        <v>9.1</v>
      </c>
      <c r="D42" s="16">
        <v>12</v>
      </c>
      <c r="E42" s="16">
        <v>16.8</v>
      </c>
      <c r="F42" s="16">
        <v>11.3</v>
      </c>
      <c r="G42" s="16">
        <v>12.3</v>
      </c>
      <c r="H42" s="16">
        <v>12.6</v>
      </c>
      <c r="I42" s="16">
        <v>14.7</v>
      </c>
      <c r="J42" s="16"/>
      <c r="K42" s="16">
        <v>12.7</v>
      </c>
      <c r="L42" s="16">
        <v>16.2</v>
      </c>
      <c r="M42" s="16">
        <v>16.899999999999999</v>
      </c>
      <c r="N42" s="16">
        <v>11.8</v>
      </c>
      <c r="O42" s="16">
        <v>14</v>
      </c>
      <c r="P42" s="16">
        <v>10.9</v>
      </c>
      <c r="Q42" s="16">
        <v>12.8</v>
      </c>
      <c r="R42" s="16">
        <v>22.7</v>
      </c>
      <c r="S42" s="16">
        <v>21.3</v>
      </c>
      <c r="T42" s="16">
        <v>21.4</v>
      </c>
      <c r="V42" s="16">
        <v>0.51649999999999996</v>
      </c>
      <c r="W42" s="16">
        <v>0.42849999999999999</v>
      </c>
      <c r="Y42" s="16">
        <v>1.45</v>
      </c>
      <c r="Z42" s="16">
        <v>3.23</v>
      </c>
    </row>
    <row r="43" spans="1:26" x14ac:dyDescent="0.2">
      <c r="A43" s="16">
        <v>60</v>
      </c>
      <c r="B43" s="16">
        <v>10.8</v>
      </c>
      <c r="C43" s="16">
        <v>8.9</v>
      </c>
      <c r="D43" s="16">
        <v>10.7</v>
      </c>
      <c r="E43" s="16">
        <v>10.7</v>
      </c>
      <c r="F43" s="16">
        <v>9.6999999999999993</v>
      </c>
      <c r="G43" s="16">
        <v>10</v>
      </c>
      <c r="H43" s="16">
        <v>10.8</v>
      </c>
      <c r="I43" s="16">
        <v>11.3</v>
      </c>
      <c r="J43" s="16"/>
      <c r="K43" s="16">
        <v>8.6999999999999993</v>
      </c>
      <c r="L43" s="16">
        <v>12.4</v>
      </c>
      <c r="M43" s="16">
        <v>12.8</v>
      </c>
      <c r="N43" s="16">
        <v>9.1999999999999993</v>
      </c>
      <c r="O43" s="16">
        <v>10.7</v>
      </c>
      <c r="P43" s="16">
        <v>10.3</v>
      </c>
      <c r="Q43" s="16">
        <v>13</v>
      </c>
      <c r="R43" s="16">
        <v>10</v>
      </c>
      <c r="S43" s="16">
        <v>18.899999999999999</v>
      </c>
      <c r="T43" s="16">
        <v>13</v>
      </c>
      <c r="V43" s="16">
        <v>0.58360000000000001</v>
      </c>
      <c r="W43" s="16">
        <v>0.40510000000000002</v>
      </c>
      <c r="Y43" s="16">
        <v>3.86</v>
      </c>
      <c r="Z43" s="16">
        <v>3.62</v>
      </c>
    </row>
    <row r="44" spans="1:26" x14ac:dyDescent="0.2">
      <c r="A44" s="16">
        <v>90</v>
      </c>
      <c r="B44" s="16">
        <v>10.1</v>
      </c>
      <c r="C44" s="16">
        <v>8.4</v>
      </c>
      <c r="D44" s="16">
        <v>7.9</v>
      </c>
      <c r="E44" s="16">
        <v>8.3000000000000007</v>
      </c>
      <c r="F44" s="16">
        <v>8.6999999999999993</v>
      </c>
      <c r="G44" s="16">
        <v>9.1</v>
      </c>
      <c r="H44" s="16">
        <v>8.4</v>
      </c>
      <c r="I44" s="16">
        <v>7.9</v>
      </c>
      <c r="J44" s="16"/>
      <c r="K44" s="16">
        <v>10.8</v>
      </c>
      <c r="L44" s="16">
        <v>11.6</v>
      </c>
      <c r="M44" s="16">
        <v>13.2</v>
      </c>
      <c r="N44" s="16">
        <v>7.3</v>
      </c>
      <c r="O44" s="16">
        <v>10.199999999999999</v>
      </c>
      <c r="P44" s="16">
        <v>9.4</v>
      </c>
      <c r="Q44" s="16">
        <v>10.9</v>
      </c>
      <c r="R44" s="16">
        <v>11.1</v>
      </c>
      <c r="S44" s="16">
        <v>16.8</v>
      </c>
      <c r="T44" s="16">
        <v>12.7</v>
      </c>
      <c r="V44" s="16">
        <v>0.39100000000000001</v>
      </c>
      <c r="W44" s="16">
        <v>0.33100000000000002</v>
      </c>
      <c r="Y44" s="16">
        <v>4.9800000000000004</v>
      </c>
      <c r="Z44" s="16">
        <v>2.6</v>
      </c>
    </row>
    <row r="45" spans="1:26" x14ac:dyDescent="0.2">
      <c r="A45" s="16">
        <v>120</v>
      </c>
      <c r="B45" s="16">
        <v>10.7</v>
      </c>
      <c r="C45" s="16">
        <v>8.6</v>
      </c>
      <c r="D45" s="16">
        <v>7.9</v>
      </c>
      <c r="E45" s="16">
        <v>7.5</v>
      </c>
      <c r="F45" s="16">
        <v>8.3000000000000007</v>
      </c>
      <c r="G45" s="16">
        <v>8.5</v>
      </c>
      <c r="H45" s="16">
        <v>7.9</v>
      </c>
      <c r="I45" s="16">
        <v>6.9</v>
      </c>
      <c r="J45" s="16"/>
      <c r="K45" s="16">
        <v>8.9</v>
      </c>
      <c r="L45" s="16">
        <v>8.6999999999999993</v>
      </c>
      <c r="M45" s="16">
        <v>7.7</v>
      </c>
      <c r="N45" s="16">
        <v>7.6</v>
      </c>
      <c r="O45" s="16">
        <v>9.9</v>
      </c>
      <c r="P45" s="16">
        <v>8.9</v>
      </c>
      <c r="Q45" s="16">
        <v>11.6</v>
      </c>
      <c r="R45" s="16">
        <v>10.199999999999999</v>
      </c>
      <c r="S45" s="16">
        <v>13.9</v>
      </c>
      <c r="T45" s="16">
        <v>11.7</v>
      </c>
      <c r="V45" s="16">
        <v>0.32</v>
      </c>
      <c r="W45" s="16">
        <v>0.33100000000000002</v>
      </c>
      <c r="Y45" s="16">
        <v>5.19</v>
      </c>
      <c r="Z45" s="16">
        <v>3.1</v>
      </c>
    </row>
    <row r="46" spans="1:26" x14ac:dyDescent="0.2">
      <c r="V46" s="16">
        <v>0.40799999999999997</v>
      </c>
      <c r="W46" s="16">
        <v>0.35499999999999998</v>
      </c>
      <c r="Y46" s="16">
        <v>4.58</v>
      </c>
      <c r="Z46" s="16">
        <v>3.98</v>
      </c>
    </row>
    <row r="47" spans="1:26" x14ac:dyDescent="0.2">
      <c r="A47" s="29" t="s">
        <v>431</v>
      </c>
      <c r="V47" s="16">
        <v>0.435</v>
      </c>
      <c r="W47" s="16">
        <v>0.39900000000000002</v>
      </c>
      <c r="Y47" s="16">
        <v>4.33</v>
      </c>
      <c r="Z47" s="16">
        <v>5.47</v>
      </c>
    </row>
    <row r="48" spans="1:26" x14ac:dyDescent="0.2">
      <c r="A48" s="33" t="s">
        <v>262</v>
      </c>
      <c r="B48" s="49" t="s">
        <v>104</v>
      </c>
      <c r="C48" s="49"/>
      <c r="D48" s="49"/>
      <c r="E48" s="49"/>
      <c r="F48" s="49"/>
      <c r="G48" s="49"/>
      <c r="H48" s="49"/>
      <c r="I48" s="49"/>
      <c r="J48" s="35"/>
      <c r="K48" s="49" t="s">
        <v>48</v>
      </c>
      <c r="L48" s="49"/>
      <c r="M48" s="49"/>
      <c r="N48" s="49"/>
      <c r="O48" s="49"/>
      <c r="P48" s="49"/>
      <c r="Q48" s="49"/>
      <c r="R48" s="49"/>
      <c r="S48" s="49"/>
      <c r="T48" s="49"/>
      <c r="V48" s="16">
        <v>0.52600000000000002</v>
      </c>
      <c r="W48" s="16">
        <v>0.439</v>
      </c>
      <c r="Y48" s="16">
        <v>4.12</v>
      </c>
      <c r="Z48" s="16">
        <v>5.29</v>
      </c>
    </row>
    <row r="49" spans="1:26" x14ac:dyDescent="0.2">
      <c r="A49" s="16">
        <v>0</v>
      </c>
      <c r="B49" s="16">
        <v>1</v>
      </c>
      <c r="C49" s="16">
        <v>1</v>
      </c>
      <c r="D49" s="16">
        <v>1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/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V49" s="16">
        <v>0.43099999999999999</v>
      </c>
      <c r="W49" s="16">
        <v>0.49099999999999999</v>
      </c>
      <c r="Y49" s="16">
        <v>7.92</v>
      </c>
      <c r="Z49" s="16"/>
    </row>
    <row r="50" spans="1:26" x14ac:dyDescent="0.2">
      <c r="A50" s="16">
        <v>15</v>
      </c>
      <c r="B50" s="16">
        <v>0.71</v>
      </c>
      <c r="C50" s="16">
        <v>0.63</v>
      </c>
      <c r="D50" s="16">
        <v>0.49</v>
      </c>
      <c r="E50" s="16">
        <v>0.75</v>
      </c>
      <c r="F50" s="16">
        <v>0.81</v>
      </c>
      <c r="G50" s="16">
        <v>0.64</v>
      </c>
      <c r="H50" s="16">
        <v>0.78</v>
      </c>
      <c r="I50" s="16">
        <v>0.86</v>
      </c>
      <c r="J50" s="16"/>
      <c r="K50" s="16">
        <v>0.66</v>
      </c>
      <c r="L50" s="16">
        <v>0.75</v>
      </c>
      <c r="M50" s="16">
        <v>0.72</v>
      </c>
      <c r="N50" s="16">
        <v>0.55000000000000004</v>
      </c>
      <c r="O50" s="16">
        <v>0.53</v>
      </c>
      <c r="P50" s="16">
        <v>0.86</v>
      </c>
      <c r="Q50" s="16">
        <v>0.8</v>
      </c>
      <c r="R50" s="16">
        <v>0.84</v>
      </c>
      <c r="S50" s="16">
        <v>1.03</v>
      </c>
      <c r="T50" s="16">
        <v>0.73</v>
      </c>
      <c r="V50" s="16">
        <v>0.64400000000000002</v>
      </c>
      <c r="W50" s="16">
        <v>0.30099999999999999</v>
      </c>
      <c r="Y50" s="16">
        <v>2.19</v>
      </c>
      <c r="Z50" s="16"/>
    </row>
    <row r="51" spans="1:26" x14ac:dyDescent="0.2">
      <c r="A51" s="16">
        <v>30</v>
      </c>
      <c r="B51" s="16">
        <v>0.46</v>
      </c>
      <c r="C51" s="16">
        <v>0.5</v>
      </c>
      <c r="D51" s="16">
        <v>0.31</v>
      </c>
      <c r="E51" s="16">
        <v>0.44</v>
      </c>
      <c r="F51" s="16">
        <v>0.48</v>
      </c>
      <c r="G51" s="16">
        <v>0.5</v>
      </c>
      <c r="H51" s="16">
        <v>0.55000000000000004</v>
      </c>
      <c r="I51" s="16">
        <v>0.51</v>
      </c>
      <c r="J51" s="16"/>
      <c r="K51" s="16">
        <v>0.4</v>
      </c>
      <c r="L51" s="16">
        <v>0.4</v>
      </c>
      <c r="M51" s="16">
        <v>0.51</v>
      </c>
      <c r="N51" s="16">
        <v>0.39</v>
      </c>
      <c r="O51" s="16">
        <v>0.42</v>
      </c>
      <c r="P51" s="16">
        <v>0.59</v>
      </c>
      <c r="Q51" s="16">
        <v>0.53</v>
      </c>
      <c r="R51" s="16">
        <v>0.28000000000000003</v>
      </c>
      <c r="S51" s="16">
        <v>0.76</v>
      </c>
      <c r="T51" s="16">
        <v>0.57999999999999996</v>
      </c>
      <c r="V51" s="16">
        <v>0.55800000000000005</v>
      </c>
      <c r="W51" s="16">
        <v>0.434</v>
      </c>
      <c r="Y51" s="16">
        <v>3.97</v>
      </c>
      <c r="Z51" s="16"/>
    </row>
    <row r="52" spans="1:26" x14ac:dyDescent="0.2">
      <c r="A52" s="16">
        <v>60</v>
      </c>
      <c r="B52" s="16">
        <v>0.4</v>
      </c>
      <c r="C52" s="16">
        <v>0.39</v>
      </c>
      <c r="D52" s="16">
        <v>0.1</v>
      </c>
      <c r="E52" s="16">
        <v>0.31</v>
      </c>
      <c r="F52" s="16">
        <v>0.43</v>
      </c>
      <c r="G52" s="16">
        <v>0.23</v>
      </c>
      <c r="H52" s="16">
        <v>0.4</v>
      </c>
      <c r="I52" s="16">
        <v>0.35</v>
      </c>
      <c r="J52" s="16"/>
      <c r="K52" s="16">
        <v>0.34</v>
      </c>
      <c r="L52" s="16">
        <v>0.36</v>
      </c>
      <c r="M52" s="16">
        <v>0.39</v>
      </c>
      <c r="N52" s="16">
        <v>0.31</v>
      </c>
      <c r="O52" s="16">
        <v>0.33</v>
      </c>
      <c r="P52" s="16">
        <v>0.44</v>
      </c>
      <c r="Q52" s="16">
        <v>0.39</v>
      </c>
      <c r="R52" s="16">
        <v>0.28000000000000003</v>
      </c>
      <c r="S52" s="16">
        <v>0.46</v>
      </c>
      <c r="T52" s="16">
        <v>0.38</v>
      </c>
      <c r="V52" s="16">
        <v>0.56699999999999995</v>
      </c>
      <c r="W52" s="16">
        <v>0.52300000000000002</v>
      </c>
    </row>
    <row r="53" spans="1:26" x14ac:dyDescent="0.2">
      <c r="A53" s="16">
        <v>90</v>
      </c>
      <c r="B53" s="16">
        <v>0.6</v>
      </c>
      <c r="C53" s="16">
        <v>0.33</v>
      </c>
      <c r="D53" s="16">
        <v>0.09</v>
      </c>
      <c r="E53" s="16">
        <v>0.2</v>
      </c>
      <c r="F53" s="16">
        <v>0.35</v>
      </c>
      <c r="G53" s="16">
        <v>0.2</v>
      </c>
      <c r="H53" s="16">
        <v>0.33</v>
      </c>
      <c r="I53" s="16">
        <v>0.33</v>
      </c>
      <c r="J53" s="16"/>
      <c r="K53" s="16">
        <v>0.43</v>
      </c>
      <c r="L53" s="16">
        <v>0.41</v>
      </c>
      <c r="M53" s="16">
        <v>0.52</v>
      </c>
      <c r="N53" s="16">
        <v>0.28000000000000003</v>
      </c>
      <c r="O53" s="16">
        <v>0.33</v>
      </c>
      <c r="P53" s="16">
        <v>0.44</v>
      </c>
      <c r="Q53" s="16">
        <v>0.49</v>
      </c>
      <c r="R53" s="16">
        <v>0.41</v>
      </c>
      <c r="S53" s="16">
        <v>0.42</v>
      </c>
      <c r="T53" s="16">
        <v>0.36</v>
      </c>
      <c r="V53" s="16">
        <v>0.51</v>
      </c>
      <c r="W53" s="16">
        <v>0.41599999999999998</v>
      </c>
    </row>
    <row r="54" spans="1:26" x14ac:dyDescent="0.2">
      <c r="A54" s="16">
        <v>120</v>
      </c>
      <c r="B54" s="16">
        <v>0.7</v>
      </c>
      <c r="C54" s="16">
        <v>0.35</v>
      </c>
      <c r="D54" s="16"/>
      <c r="E54" s="16">
        <v>0.32</v>
      </c>
      <c r="F54" s="16">
        <v>0.47</v>
      </c>
      <c r="G54" s="16">
        <v>0.28000000000000003</v>
      </c>
      <c r="H54" s="16">
        <v>0.35</v>
      </c>
      <c r="I54" s="16">
        <v>0.4</v>
      </c>
      <c r="J54" s="16"/>
      <c r="K54" s="16">
        <v>0.55000000000000004</v>
      </c>
      <c r="L54" s="16">
        <v>0.53</v>
      </c>
      <c r="M54" s="16">
        <v>0.62</v>
      </c>
      <c r="N54" s="16">
        <v>0.39</v>
      </c>
      <c r="O54" s="16">
        <v>0.33</v>
      </c>
      <c r="P54" s="16">
        <v>0.49</v>
      </c>
      <c r="Q54" s="16">
        <v>0.57999999999999996</v>
      </c>
      <c r="R54" s="16">
        <v>0.57999999999999996</v>
      </c>
      <c r="S54" s="16">
        <v>0.49</v>
      </c>
      <c r="T54" s="16">
        <v>0.44</v>
      </c>
      <c r="V54" s="16">
        <v>0.54600000000000004</v>
      </c>
    </row>
    <row r="56" spans="1:26" x14ac:dyDescent="0.2">
      <c r="A56" s="29" t="s">
        <v>413</v>
      </c>
      <c r="F56" s="16"/>
      <c r="I56" s="9"/>
      <c r="J56" s="16"/>
    </row>
    <row r="57" spans="1:26" x14ac:dyDescent="0.2">
      <c r="A57" s="33"/>
      <c r="B57" s="49" t="s">
        <v>48</v>
      </c>
      <c r="C57" s="49"/>
      <c r="D57" s="49"/>
      <c r="E57" s="49"/>
      <c r="F57" s="49"/>
      <c r="G57" s="49"/>
      <c r="H57" s="49"/>
      <c r="I57" s="49" t="s">
        <v>104</v>
      </c>
      <c r="J57" s="49"/>
      <c r="K57" s="49"/>
      <c r="L57" s="49"/>
      <c r="M57" s="49"/>
      <c r="N57" s="49"/>
      <c r="O57" s="49"/>
    </row>
    <row r="58" spans="1:26" x14ac:dyDescent="0.2">
      <c r="A58" s="19" t="s">
        <v>411</v>
      </c>
      <c r="B58" s="16">
        <v>0.76</v>
      </c>
      <c r="C58" s="16">
        <v>0.61</v>
      </c>
      <c r="D58" s="16">
        <v>1.0900000000000001</v>
      </c>
      <c r="E58" s="16">
        <v>1</v>
      </c>
      <c r="F58" s="16">
        <v>1.1100000000000001</v>
      </c>
      <c r="G58" s="16">
        <v>1.04</v>
      </c>
      <c r="H58" s="16">
        <v>1.38</v>
      </c>
      <c r="I58" s="16">
        <v>0.65</v>
      </c>
      <c r="J58" s="16">
        <v>1.1200000000000001</v>
      </c>
      <c r="K58" s="16">
        <v>0.85</v>
      </c>
      <c r="L58" s="16">
        <v>0.63</v>
      </c>
      <c r="M58" s="16">
        <v>0.88</v>
      </c>
      <c r="N58" s="16">
        <v>0.61</v>
      </c>
      <c r="O58" s="16">
        <v>1.1399999999999999</v>
      </c>
    </row>
    <row r="59" spans="1:26" x14ac:dyDescent="0.2">
      <c r="A59" s="19" t="s">
        <v>412</v>
      </c>
      <c r="B59" s="16">
        <v>0.59</v>
      </c>
      <c r="C59" s="16">
        <v>0.77</v>
      </c>
      <c r="D59" s="16">
        <v>1.04</v>
      </c>
      <c r="E59" s="16">
        <v>0.98</v>
      </c>
      <c r="F59" s="16">
        <v>0.94</v>
      </c>
      <c r="G59" s="16">
        <v>1.26</v>
      </c>
      <c r="H59" s="16">
        <v>1.43</v>
      </c>
      <c r="I59" s="16">
        <v>0.53</v>
      </c>
      <c r="J59" s="16">
        <v>1.06</v>
      </c>
      <c r="K59" s="16">
        <v>0.67</v>
      </c>
      <c r="L59" s="16">
        <v>0.54</v>
      </c>
      <c r="M59" s="16">
        <v>0.62</v>
      </c>
      <c r="N59" s="16">
        <v>0.73</v>
      </c>
      <c r="O59" s="16">
        <v>1.62</v>
      </c>
    </row>
    <row r="60" spans="1:26" x14ac:dyDescent="0.2">
      <c r="A60" s="19" t="s">
        <v>61</v>
      </c>
      <c r="B60" s="16">
        <v>0.82</v>
      </c>
      <c r="C60" s="16">
        <v>0.75</v>
      </c>
      <c r="D60" s="16">
        <v>1.1299999999999999</v>
      </c>
      <c r="E60" s="16">
        <v>1.0900000000000001</v>
      </c>
      <c r="F60" s="16">
        <v>1.08</v>
      </c>
      <c r="G60" s="16">
        <v>0.95</v>
      </c>
      <c r="H60" s="16">
        <v>1.18</v>
      </c>
      <c r="I60" s="16">
        <v>0.62</v>
      </c>
      <c r="J60" s="16">
        <v>1.1599999999999999</v>
      </c>
      <c r="K60" s="16">
        <v>0.73</v>
      </c>
      <c r="L60" s="16">
        <v>0.6</v>
      </c>
      <c r="M60" s="16">
        <v>0.76</v>
      </c>
      <c r="N60" s="16">
        <v>0.59</v>
      </c>
      <c r="O60" s="16">
        <v>1.18</v>
      </c>
    </row>
    <row r="61" spans="1:26" x14ac:dyDescent="0.2">
      <c r="A61" s="19" t="s">
        <v>60</v>
      </c>
      <c r="B61" s="16">
        <v>0.93</v>
      </c>
      <c r="C61" s="16">
        <v>1.07</v>
      </c>
      <c r="D61" s="16">
        <v>1.06</v>
      </c>
      <c r="E61" s="16">
        <v>1.03</v>
      </c>
      <c r="F61" s="16">
        <v>0.92</v>
      </c>
      <c r="G61" s="16">
        <v>0.94</v>
      </c>
      <c r="H61" s="16">
        <v>1.05</v>
      </c>
      <c r="I61" s="16">
        <v>0.9</v>
      </c>
      <c r="J61" s="16">
        <v>1.06</v>
      </c>
      <c r="K61" s="16">
        <v>1.1200000000000001</v>
      </c>
      <c r="L61" s="16">
        <v>1.05</v>
      </c>
      <c r="M61" s="16">
        <v>0.79</v>
      </c>
      <c r="N61" s="16">
        <v>0.88</v>
      </c>
      <c r="O61" s="16">
        <v>0.95</v>
      </c>
    </row>
    <row r="63" spans="1:26" x14ac:dyDescent="0.2">
      <c r="A63" s="29" t="s">
        <v>414</v>
      </c>
    </row>
    <row r="64" spans="1:26" x14ac:dyDescent="0.2">
      <c r="A64" s="33"/>
      <c r="B64" s="35" t="s">
        <v>48</v>
      </c>
      <c r="C64" s="35"/>
      <c r="D64" s="35"/>
      <c r="E64" s="35"/>
      <c r="F64" s="35" t="s">
        <v>104</v>
      </c>
      <c r="G64" s="35"/>
      <c r="H64" s="35"/>
      <c r="I64" s="35"/>
    </row>
    <row r="65" spans="1:9" x14ac:dyDescent="0.2">
      <c r="A65" s="19" t="s">
        <v>411</v>
      </c>
      <c r="B65" s="16">
        <v>1.41</v>
      </c>
      <c r="C65" s="16">
        <v>1.07</v>
      </c>
      <c r="D65" s="16">
        <v>0.75</v>
      </c>
      <c r="E65" s="16">
        <v>0.77</v>
      </c>
      <c r="F65" s="16">
        <v>1.01</v>
      </c>
      <c r="G65" s="16">
        <v>0.98</v>
      </c>
      <c r="H65" s="16">
        <v>0.97</v>
      </c>
      <c r="I65" s="16">
        <v>0.54</v>
      </c>
    </row>
    <row r="66" spans="1:9" x14ac:dyDescent="0.2">
      <c r="A66" s="19" t="s">
        <v>412</v>
      </c>
      <c r="B66" s="16">
        <v>0.91</v>
      </c>
      <c r="C66" s="16">
        <v>0.92</v>
      </c>
      <c r="D66" s="16">
        <v>0.9</v>
      </c>
      <c r="E66" s="16">
        <v>1.27</v>
      </c>
      <c r="F66" s="16">
        <v>0.74</v>
      </c>
      <c r="G66" s="16">
        <v>0.84</v>
      </c>
      <c r="H66" s="16">
        <v>1.04</v>
      </c>
      <c r="I66" s="16">
        <v>0.72</v>
      </c>
    </row>
    <row r="67" spans="1:9" x14ac:dyDescent="0.2">
      <c r="A67" s="19" t="s">
        <v>61</v>
      </c>
      <c r="B67" s="16">
        <v>1.32</v>
      </c>
      <c r="C67" s="16">
        <v>1.1100000000000001</v>
      </c>
      <c r="D67" s="16">
        <v>0.73</v>
      </c>
      <c r="E67" s="16">
        <v>0.84</v>
      </c>
      <c r="F67" s="16">
        <v>1.1499999999999999</v>
      </c>
      <c r="G67" s="16">
        <v>1.04</v>
      </c>
      <c r="H67" s="16">
        <v>0.97</v>
      </c>
      <c r="I67" s="16">
        <v>0.69</v>
      </c>
    </row>
    <row r="68" spans="1:9" x14ac:dyDescent="0.2">
      <c r="A68" s="19" t="s">
        <v>60</v>
      </c>
      <c r="B68" s="16">
        <v>1.1499999999999999</v>
      </c>
      <c r="C68" s="16">
        <v>1.3</v>
      </c>
      <c r="D68" s="16">
        <v>0.65</v>
      </c>
      <c r="E68" s="16">
        <v>0.9</v>
      </c>
      <c r="F68" s="16">
        <v>0.98</v>
      </c>
      <c r="G68" s="16">
        <v>0.93</v>
      </c>
      <c r="H68" s="16">
        <v>0.86</v>
      </c>
      <c r="I68" s="16">
        <v>0.6</v>
      </c>
    </row>
    <row r="70" spans="1:9" x14ac:dyDescent="0.2">
      <c r="A70" s="29" t="s">
        <v>403</v>
      </c>
      <c r="D70" s="29" t="s">
        <v>404</v>
      </c>
    </row>
    <row r="71" spans="1:9" x14ac:dyDescent="0.2">
      <c r="A71" s="33" t="s">
        <v>48</v>
      </c>
      <c r="B71" s="33" t="s">
        <v>49</v>
      </c>
      <c r="D71" s="33" t="s">
        <v>48</v>
      </c>
      <c r="E71" s="33" t="s">
        <v>49</v>
      </c>
    </row>
    <row r="72" spans="1:9" x14ac:dyDescent="0.2">
      <c r="A72" s="16">
        <v>78</v>
      </c>
      <c r="B72" s="16">
        <v>76</v>
      </c>
      <c r="D72" s="16">
        <v>5.7357880000000003</v>
      </c>
      <c r="E72" s="16">
        <v>3.5898469999999998</v>
      </c>
    </row>
    <row r="73" spans="1:9" x14ac:dyDescent="0.2">
      <c r="A73" s="16">
        <v>84</v>
      </c>
      <c r="B73" s="16">
        <v>70</v>
      </c>
      <c r="D73" s="16">
        <v>6.2561710000000001</v>
      </c>
      <c r="E73" s="16">
        <v>5.3905079999999996</v>
      </c>
    </row>
    <row r="74" spans="1:9" x14ac:dyDescent="0.2">
      <c r="A74" s="16">
        <v>89</v>
      </c>
      <c r="B74" s="16">
        <v>77</v>
      </c>
      <c r="D74" s="16">
        <v>5.4968539999999999</v>
      </c>
      <c r="E74" s="16">
        <v>4.5641720000000001</v>
      </c>
    </row>
    <row r="75" spans="1:9" x14ac:dyDescent="0.2">
      <c r="A75" s="16">
        <v>80</v>
      </c>
      <c r="B75" s="16">
        <v>70</v>
      </c>
      <c r="D75" s="16">
        <v>5.9879030000000002</v>
      </c>
      <c r="E75" s="16">
        <v>6.2040259999999998</v>
      </c>
    </row>
    <row r="76" spans="1:9" x14ac:dyDescent="0.2">
      <c r="A76" s="16">
        <v>90</v>
      </c>
      <c r="B76" s="16">
        <v>50</v>
      </c>
      <c r="D76" s="16">
        <v>5.6153570000000004</v>
      </c>
      <c r="E76" s="16">
        <v>6.5818209999999997</v>
      </c>
    </row>
    <row r="77" spans="1:9" x14ac:dyDescent="0.2">
      <c r="A77" s="16"/>
      <c r="B77" s="16">
        <v>53</v>
      </c>
      <c r="D77" s="16"/>
      <c r="E77" s="16">
        <v>6.6016719999999998</v>
      </c>
    </row>
    <row r="78" spans="1:9" x14ac:dyDescent="0.2">
      <c r="A78" s="16"/>
      <c r="B78" s="16">
        <v>55</v>
      </c>
      <c r="D78" s="16"/>
      <c r="E78" s="16">
        <v>5.8040250000000002</v>
      </c>
    </row>
    <row r="79" spans="1:9" x14ac:dyDescent="0.2">
      <c r="A79" s="16"/>
      <c r="B79" s="16">
        <v>85</v>
      </c>
      <c r="D79" s="16"/>
      <c r="E79" s="16">
        <v>5.4537399999999998</v>
      </c>
    </row>
    <row r="93" spans="20:24" x14ac:dyDescent="0.2">
      <c r="T93" s="7"/>
      <c r="U93" s="7"/>
      <c r="V93" s="7"/>
      <c r="W93" s="7"/>
      <c r="X93" s="7"/>
    </row>
  </sheetData>
  <mergeCells count="12">
    <mergeCell ref="S2:W2"/>
    <mergeCell ref="B38:J38"/>
    <mergeCell ref="K38:T38"/>
    <mergeCell ref="K48:T48"/>
    <mergeCell ref="C23:J23"/>
    <mergeCell ref="L23:S23"/>
    <mergeCell ref="B57:H57"/>
    <mergeCell ref="I57:O57"/>
    <mergeCell ref="B48:I48"/>
    <mergeCell ref="B2:F2"/>
    <mergeCell ref="G2:K2"/>
    <mergeCell ref="N2:R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9471-8F93-4E90-ADBC-61F86CAD9E98}">
  <dimension ref="A1:X123"/>
  <sheetViews>
    <sheetView workbookViewId="0">
      <selection activeCell="A90" sqref="A90:O95"/>
    </sheetView>
  </sheetViews>
  <sheetFormatPr baseColWidth="10" defaultColWidth="8.83203125" defaultRowHeight="14" x14ac:dyDescent="0.2"/>
  <cols>
    <col min="1" max="16384" width="8.83203125" style="15"/>
  </cols>
  <sheetData>
    <row r="1" spans="1:24" x14ac:dyDescent="0.2">
      <c r="A1" s="29" t="s">
        <v>225</v>
      </c>
      <c r="F1" s="29" t="s">
        <v>226</v>
      </c>
      <c r="M1" s="29" t="s">
        <v>235</v>
      </c>
      <c r="R1" s="29" t="s">
        <v>362</v>
      </c>
    </row>
    <row r="2" spans="1:24" x14ac:dyDescent="0.2">
      <c r="A2" s="47" t="s">
        <v>48</v>
      </c>
      <c r="B2" s="47"/>
      <c r="C2" s="47" t="s">
        <v>49</v>
      </c>
      <c r="D2" s="47"/>
      <c r="F2" s="33"/>
      <c r="G2" s="47" t="s">
        <v>48</v>
      </c>
      <c r="H2" s="47"/>
      <c r="I2" s="47" t="s">
        <v>49</v>
      </c>
      <c r="J2" s="47"/>
      <c r="L2" s="33"/>
      <c r="M2" s="47" t="s">
        <v>227</v>
      </c>
      <c r="N2" s="47"/>
      <c r="O2" s="47" t="s">
        <v>228</v>
      </c>
      <c r="P2" s="47"/>
      <c r="R2" s="33" t="s">
        <v>73</v>
      </c>
      <c r="S2" s="33" t="s">
        <v>134</v>
      </c>
      <c r="U2" s="47" t="s">
        <v>132</v>
      </c>
      <c r="V2" s="47"/>
      <c r="W2" s="47" t="s">
        <v>133</v>
      </c>
      <c r="X2" s="47"/>
    </row>
    <row r="3" spans="1:24" x14ac:dyDescent="0.2">
      <c r="A3" s="16">
        <v>7</v>
      </c>
      <c r="B3" s="16">
        <v>4</v>
      </c>
      <c r="C3" s="16">
        <v>3</v>
      </c>
      <c r="D3" s="16">
        <v>6</v>
      </c>
      <c r="F3" s="9">
        <v>0</v>
      </c>
      <c r="G3" s="23">
        <v>0</v>
      </c>
      <c r="H3" s="23">
        <v>1.3333333333333299</v>
      </c>
      <c r="I3" s="23">
        <v>2.8571428571428599</v>
      </c>
      <c r="J3" s="23">
        <v>5.4054054054054097</v>
      </c>
      <c r="L3" s="9">
        <v>0</v>
      </c>
      <c r="M3" s="23">
        <v>0</v>
      </c>
      <c r="N3" s="23">
        <v>1.3333333333333299</v>
      </c>
      <c r="O3" s="23">
        <v>2.8985507246376798</v>
      </c>
      <c r="P3" s="23">
        <v>0</v>
      </c>
      <c r="R3" s="16"/>
      <c r="S3" s="16"/>
      <c r="T3" s="16">
        <v>0</v>
      </c>
      <c r="U3" s="23">
        <v>33.870967741935502</v>
      </c>
      <c r="V3" s="23">
        <v>22.413793103448299</v>
      </c>
      <c r="W3" s="23">
        <v>18.644067796610202</v>
      </c>
      <c r="X3" s="23">
        <v>9.0909090909090899</v>
      </c>
    </row>
    <row r="4" spans="1:24" x14ac:dyDescent="0.2">
      <c r="A4" s="16">
        <v>7</v>
      </c>
      <c r="B4" s="16">
        <v>10</v>
      </c>
      <c r="C4" s="16">
        <v>4</v>
      </c>
      <c r="D4" s="16">
        <v>6</v>
      </c>
      <c r="F4" s="9">
        <v>1</v>
      </c>
      <c r="G4" s="23">
        <v>0</v>
      </c>
      <c r="H4" s="23">
        <v>12</v>
      </c>
      <c r="I4" s="23">
        <v>5.71428571428571</v>
      </c>
      <c r="J4" s="23">
        <v>12.1621621621622</v>
      </c>
      <c r="L4" s="9">
        <v>1</v>
      </c>
      <c r="M4" s="23">
        <v>0</v>
      </c>
      <c r="N4" s="23">
        <v>12</v>
      </c>
      <c r="O4" s="23">
        <v>13.0434782608696</v>
      </c>
      <c r="P4" s="23">
        <v>16.6666666666667</v>
      </c>
      <c r="R4" s="16">
        <v>4</v>
      </c>
      <c r="S4" s="16">
        <v>7</v>
      </c>
      <c r="T4" s="16">
        <v>1</v>
      </c>
      <c r="U4" s="23">
        <v>17.741935483871</v>
      </c>
      <c r="V4" s="23">
        <v>27.586206896551701</v>
      </c>
      <c r="W4" s="23">
        <v>25.4237288135593</v>
      </c>
      <c r="X4" s="23">
        <v>18.181818181818201</v>
      </c>
    </row>
    <row r="5" spans="1:24" x14ac:dyDescent="0.2">
      <c r="A5" s="16">
        <v>7</v>
      </c>
      <c r="B5" s="16">
        <v>3</v>
      </c>
      <c r="C5" s="16">
        <v>6</v>
      </c>
      <c r="D5" s="16">
        <v>7</v>
      </c>
      <c r="F5" s="9">
        <v>2</v>
      </c>
      <c r="G5" s="23">
        <v>5.6603773584905701</v>
      </c>
      <c r="H5" s="23">
        <v>6.6666666666666696</v>
      </c>
      <c r="I5" s="23">
        <v>17.1428571428571</v>
      </c>
      <c r="J5" s="23">
        <v>17.5675675675676</v>
      </c>
      <c r="L5" s="9">
        <v>2</v>
      </c>
      <c r="M5" s="23">
        <v>5.6603773584905701</v>
      </c>
      <c r="N5" s="23">
        <v>6.6666666666666696</v>
      </c>
      <c r="O5" s="23">
        <v>20.289855072463801</v>
      </c>
      <c r="P5" s="23">
        <v>11.6666666666667</v>
      </c>
      <c r="R5" s="16">
        <v>1</v>
      </c>
      <c r="S5" s="16">
        <v>5</v>
      </c>
      <c r="T5" s="16">
        <v>2</v>
      </c>
      <c r="U5" s="23">
        <v>9.67741935483871</v>
      </c>
      <c r="V5" s="23">
        <v>20.689655172413801</v>
      </c>
      <c r="W5" s="23">
        <v>16.9491525423729</v>
      </c>
      <c r="X5" s="23">
        <v>25</v>
      </c>
    </row>
    <row r="6" spans="1:24" x14ac:dyDescent="0.2">
      <c r="A6" s="16">
        <v>7</v>
      </c>
      <c r="B6" s="16">
        <v>3</v>
      </c>
      <c r="C6" s="16">
        <v>6</v>
      </c>
      <c r="D6" s="16">
        <v>6</v>
      </c>
      <c r="F6" s="9">
        <v>3</v>
      </c>
      <c r="G6" s="23">
        <v>16.981132075471699</v>
      </c>
      <c r="H6" s="23">
        <v>25.3333333333333</v>
      </c>
      <c r="I6" s="23">
        <v>14.285714285714301</v>
      </c>
      <c r="J6" s="23">
        <v>18.918918918918902</v>
      </c>
      <c r="L6" s="9">
        <v>3</v>
      </c>
      <c r="M6" s="23">
        <v>16.981132075471699</v>
      </c>
      <c r="N6" s="23">
        <v>25.3333333333333</v>
      </c>
      <c r="O6" s="23">
        <v>20.289855072463801</v>
      </c>
      <c r="P6" s="23">
        <v>26.6666666666667</v>
      </c>
      <c r="R6" s="16">
        <v>6</v>
      </c>
      <c r="S6" s="16">
        <v>3</v>
      </c>
      <c r="T6" s="16">
        <v>3</v>
      </c>
      <c r="U6" s="23">
        <v>12.9032258064516</v>
      </c>
      <c r="V6" s="23">
        <v>12.0689655172414</v>
      </c>
      <c r="W6" s="23">
        <v>16.9491525423729</v>
      </c>
      <c r="X6" s="23">
        <v>25</v>
      </c>
    </row>
    <row r="7" spans="1:24" x14ac:dyDescent="0.2">
      <c r="A7" s="16">
        <v>5</v>
      </c>
      <c r="B7" s="16">
        <v>6</v>
      </c>
      <c r="C7" s="16">
        <v>5</v>
      </c>
      <c r="D7" s="16">
        <v>6</v>
      </c>
      <c r="F7" s="9">
        <v>4</v>
      </c>
      <c r="G7" s="23">
        <v>15.094339622641501</v>
      </c>
      <c r="H7" s="23">
        <v>18.6666666666667</v>
      </c>
      <c r="I7" s="23">
        <v>17.1428571428571</v>
      </c>
      <c r="J7" s="23">
        <v>14.8648648648649</v>
      </c>
      <c r="L7" s="9">
        <v>4</v>
      </c>
      <c r="M7" s="23">
        <v>15.094339622641501</v>
      </c>
      <c r="N7" s="23">
        <v>18.6666666666667</v>
      </c>
      <c r="O7" s="23">
        <v>13.0434782608696</v>
      </c>
      <c r="P7" s="23">
        <v>21.6666666666667</v>
      </c>
      <c r="R7" s="16">
        <v>0</v>
      </c>
      <c r="S7" s="16">
        <v>2</v>
      </c>
      <c r="T7" s="16">
        <v>4</v>
      </c>
      <c r="U7" s="23">
        <v>16.129032258064498</v>
      </c>
      <c r="V7" s="23">
        <v>3.4482758620689702</v>
      </c>
      <c r="W7" s="23">
        <v>6.7796610169491496</v>
      </c>
      <c r="X7" s="23">
        <v>9.0909090909090899</v>
      </c>
    </row>
    <row r="8" spans="1:24" x14ac:dyDescent="0.2">
      <c r="A8" s="16">
        <v>5</v>
      </c>
      <c r="B8" s="16">
        <v>7</v>
      </c>
      <c r="C8" s="16">
        <v>4</v>
      </c>
      <c r="D8" s="16">
        <v>4</v>
      </c>
      <c r="F8" s="9">
        <v>5</v>
      </c>
      <c r="G8" s="23">
        <v>26.415094339622598</v>
      </c>
      <c r="H8" s="23">
        <v>13.3333333333333</v>
      </c>
      <c r="I8" s="23">
        <v>17.1428571428571</v>
      </c>
      <c r="J8" s="23">
        <v>9.4594594594594597</v>
      </c>
      <c r="L8" s="9">
        <v>5</v>
      </c>
      <c r="M8" s="23">
        <v>26.415094339622598</v>
      </c>
      <c r="N8" s="23">
        <v>13.3333333333333</v>
      </c>
      <c r="O8" s="23">
        <v>14.492753623188401</v>
      </c>
      <c r="P8" s="23">
        <v>15</v>
      </c>
      <c r="R8" s="16">
        <v>3</v>
      </c>
      <c r="S8" s="16">
        <v>1</v>
      </c>
      <c r="T8" s="16">
        <v>5</v>
      </c>
      <c r="U8" s="23">
        <v>3.2258064516128999</v>
      </c>
      <c r="V8" s="23">
        <v>8.6206896551724093</v>
      </c>
      <c r="W8" s="23">
        <v>8.4745762711864394</v>
      </c>
      <c r="X8" s="23">
        <v>2.2727272727272698</v>
      </c>
    </row>
    <row r="9" spans="1:24" x14ac:dyDescent="0.2">
      <c r="A9" s="16">
        <v>4</v>
      </c>
      <c r="B9" s="16">
        <v>5</v>
      </c>
      <c r="C9" s="16"/>
      <c r="D9" s="16">
        <v>4</v>
      </c>
      <c r="F9" s="9">
        <v>6</v>
      </c>
      <c r="G9" s="23">
        <v>13.207547169811299</v>
      </c>
      <c r="H9" s="23">
        <v>13.3333333333333</v>
      </c>
      <c r="I9" s="23">
        <v>14.285714285714301</v>
      </c>
      <c r="J9" s="23">
        <v>17.5675675675676</v>
      </c>
      <c r="L9" s="9">
        <v>6</v>
      </c>
      <c r="M9" s="23">
        <v>13.207547169811299</v>
      </c>
      <c r="N9" s="23">
        <v>13.3333333333333</v>
      </c>
      <c r="O9" s="23">
        <v>7.2463768115942004</v>
      </c>
      <c r="P9" s="23">
        <v>6.6666666666666696</v>
      </c>
      <c r="R9" s="16">
        <v>2</v>
      </c>
      <c r="S9" s="16">
        <v>1</v>
      </c>
      <c r="T9" s="16">
        <v>6</v>
      </c>
      <c r="U9" s="23">
        <v>6.4516129032258096</v>
      </c>
      <c r="V9" s="23">
        <v>3.4482758620689702</v>
      </c>
      <c r="W9" s="23">
        <v>3.3898305084745801</v>
      </c>
      <c r="X9" s="23">
        <v>11.363636363636401</v>
      </c>
    </row>
    <row r="10" spans="1:24" x14ac:dyDescent="0.2">
      <c r="A10" s="16">
        <v>5</v>
      </c>
      <c r="B10" s="16">
        <v>6</v>
      </c>
      <c r="C10" s="16">
        <v>6</v>
      </c>
      <c r="D10" s="16">
        <v>3</v>
      </c>
      <c r="F10" s="9">
        <v>7</v>
      </c>
      <c r="G10" s="23">
        <v>15.094339622641501</v>
      </c>
      <c r="H10" s="23">
        <v>6.6666666666666696</v>
      </c>
      <c r="I10" s="23">
        <v>2.8571428571428599</v>
      </c>
      <c r="J10" s="23">
        <v>1.35135135135135</v>
      </c>
      <c r="L10" s="9">
        <v>7</v>
      </c>
      <c r="M10" s="23">
        <v>15.094339622641501</v>
      </c>
      <c r="N10" s="23">
        <v>6.6666666666666696</v>
      </c>
      <c r="O10" s="23">
        <v>5.7971014492753596</v>
      </c>
      <c r="P10" s="23">
        <v>1.6666666666666701</v>
      </c>
      <c r="R10" s="16">
        <v>0</v>
      </c>
      <c r="S10" s="16">
        <v>1</v>
      </c>
      <c r="T10" s="16">
        <v>7</v>
      </c>
      <c r="U10" s="23">
        <v>0</v>
      </c>
      <c r="V10" s="23">
        <v>0</v>
      </c>
      <c r="W10" s="23">
        <v>3.3898305084745801</v>
      </c>
      <c r="X10" s="23">
        <v>0</v>
      </c>
    </row>
    <row r="11" spans="1:24" x14ac:dyDescent="0.2">
      <c r="A11" s="16">
        <v>4</v>
      </c>
      <c r="B11" s="16">
        <v>3</v>
      </c>
      <c r="C11" s="16">
        <v>6</v>
      </c>
      <c r="D11" s="16">
        <v>1</v>
      </c>
      <c r="F11" s="9">
        <v>8</v>
      </c>
      <c r="G11" s="23">
        <v>3.7735849056603801</v>
      </c>
      <c r="H11" s="23">
        <v>0</v>
      </c>
      <c r="I11" s="23">
        <v>8.5714285714285694</v>
      </c>
      <c r="J11" s="23">
        <v>1.35135135135135</v>
      </c>
      <c r="L11" s="9">
        <v>8</v>
      </c>
      <c r="M11" s="23">
        <v>3.7735849056603801</v>
      </c>
      <c r="N11" s="23">
        <v>0</v>
      </c>
      <c r="O11" s="23">
        <v>2.8985507246376798</v>
      </c>
      <c r="P11" s="23">
        <v>0</v>
      </c>
      <c r="R11" s="16">
        <v>4</v>
      </c>
      <c r="S11" s="16">
        <v>1</v>
      </c>
      <c r="T11" s="16">
        <v>8</v>
      </c>
      <c r="U11" s="23">
        <v>0</v>
      </c>
      <c r="V11" s="23">
        <v>1.72413793103448</v>
      </c>
      <c r="W11" s="23">
        <v>0</v>
      </c>
      <c r="X11" s="23">
        <v>0</v>
      </c>
    </row>
    <row r="12" spans="1:24" x14ac:dyDescent="0.2">
      <c r="A12" s="16">
        <v>2</v>
      </c>
      <c r="B12" s="16">
        <v>3</v>
      </c>
      <c r="C12" s="16">
        <v>2</v>
      </c>
      <c r="D12" s="16">
        <v>4</v>
      </c>
      <c r="F12" s="9">
        <v>9</v>
      </c>
      <c r="G12" s="23">
        <v>3.7735849056603801</v>
      </c>
      <c r="H12" s="23">
        <v>0</v>
      </c>
      <c r="I12" s="23">
        <v>0</v>
      </c>
      <c r="J12" s="23">
        <v>1.35135135135135</v>
      </c>
      <c r="L12" s="9">
        <v>9</v>
      </c>
      <c r="M12" s="23">
        <v>3.7735849056603801</v>
      </c>
      <c r="N12" s="23">
        <v>0</v>
      </c>
      <c r="O12" s="23">
        <v>0</v>
      </c>
      <c r="P12" s="23">
        <v>0</v>
      </c>
      <c r="R12" s="16">
        <v>4</v>
      </c>
      <c r="S12" s="16">
        <v>2</v>
      </c>
    </row>
    <row r="13" spans="1:24" x14ac:dyDescent="0.2">
      <c r="A13" s="16">
        <v>4</v>
      </c>
      <c r="B13" s="16">
        <v>1</v>
      </c>
      <c r="C13" s="16">
        <v>4</v>
      </c>
      <c r="D13" s="16">
        <v>2</v>
      </c>
      <c r="F13" s="9">
        <v>10</v>
      </c>
      <c r="G13" s="23">
        <v>0</v>
      </c>
      <c r="H13" s="23">
        <v>2.6666666666666701</v>
      </c>
      <c r="I13" s="23">
        <v>0</v>
      </c>
      <c r="J13" s="23">
        <v>0</v>
      </c>
      <c r="L13" s="9">
        <v>10</v>
      </c>
      <c r="M13" s="23">
        <v>0</v>
      </c>
      <c r="N13" s="23">
        <v>2.6666666666666701</v>
      </c>
      <c r="O13" s="23">
        <v>0</v>
      </c>
      <c r="P13" s="23">
        <v>0</v>
      </c>
      <c r="R13" s="16">
        <v>0</v>
      </c>
      <c r="S13" s="16">
        <v>3</v>
      </c>
    </row>
    <row r="14" spans="1:24" x14ac:dyDescent="0.2">
      <c r="A14" s="16">
        <v>2</v>
      </c>
      <c r="B14" s="16">
        <v>4</v>
      </c>
      <c r="C14" s="16">
        <v>5</v>
      </c>
      <c r="D14" s="16">
        <v>1</v>
      </c>
      <c r="R14" s="16">
        <v>1</v>
      </c>
      <c r="S14" s="16">
        <v>3</v>
      </c>
    </row>
    <row r="15" spans="1:24" x14ac:dyDescent="0.2">
      <c r="A15" s="16">
        <v>6</v>
      </c>
      <c r="B15" s="16">
        <v>1</v>
      </c>
      <c r="C15" s="16">
        <v>8</v>
      </c>
      <c r="D15" s="16">
        <v>1</v>
      </c>
      <c r="F15" s="29" t="s">
        <v>384</v>
      </c>
      <c r="R15" s="16">
        <v>1</v>
      </c>
      <c r="S15" s="16">
        <v>7</v>
      </c>
    </row>
    <row r="16" spans="1:24" x14ac:dyDescent="0.2">
      <c r="A16" s="16">
        <v>6</v>
      </c>
      <c r="B16" s="16">
        <v>4</v>
      </c>
      <c r="C16" s="16">
        <v>2</v>
      </c>
      <c r="D16" s="16">
        <v>2</v>
      </c>
      <c r="F16" s="33"/>
      <c r="G16" s="47" t="s">
        <v>382</v>
      </c>
      <c r="H16" s="47"/>
      <c r="I16" s="47" t="s">
        <v>383</v>
      </c>
      <c r="J16" s="47"/>
      <c r="R16" s="16">
        <v>3</v>
      </c>
      <c r="S16" s="16">
        <v>4</v>
      </c>
    </row>
    <row r="17" spans="1:19" x14ac:dyDescent="0.2">
      <c r="A17" s="16">
        <v>6</v>
      </c>
      <c r="B17" s="16">
        <v>0</v>
      </c>
      <c r="C17" s="16"/>
      <c r="D17" s="16">
        <v>2</v>
      </c>
      <c r="F17" s="9">
        <v>0</v>
      </c>
      <c r="G17" s="23">
        <v>2.8571428571428599</v>
      </c>
      <c r="H17" s="23">
        <v>5.4054054054054097</v>
      </c>
      <c r="I17" s="23">
        <v>0</v>
      </c>
      <c r="J17" s="23">
        <v>1.5384615384615401</v>
      </c>
      <c r="R17" s="16">
        <v>3</v>
      </c>
      <c r="S17" s="16">
        <v>5</v>
      </c>
    </row>
    <row r="18" spans="1:19" x14ac:dyDescent="0.2">
      <c r="A18" s="16">
        <v>4</v>
      </c>
      <c r="B18" s="16">
        <v>2</v>
      </c>
      <c r="C18" s="16">
        <v>5</v>
      </c>
      <c r="D18" s="16">
        <v>1</v>
      </c>
      <c r="F18" s="9">
        <v>1</v>
      </c>
      <c r="G18" s="23">
        <v>5.71428571428571</v>
      </c>
      <c r="H18" s="23">
        <v>12.1621621621622</v>
      </c>
      <c r="I18" s="23">
        <v>9.67741935483871</v>
      </c>
      <c r="J18" s="23">
        <v>6.1538461538461497</v>
      </c>
      <c r="R18" s="16">
        <v>2</v>
      </c>
      <c r="S18" s="16">
        <v>4</v>
      </c>
    </row>
    <row r="19" spans="1:19" x14ac:dyDescent="0.2">
      <c r="A19" s="16">
        <v>5</v>
      </c>
      <c r="B19" s="16">
        <v>6</v>
      </c>
      <c r="C19" s="16">
        <v>7</v>
      </c>
      <c r="D19" s="16">
        <v>6</v>
      </c>
      <c r="F19" s="9">
        <v>2</v>
      </c>
      <c r="G19" s="23">
        <v>17.1428571428571</v>
      </c>
      <c r="H19" s="23">
        <v>17.5675675675676</v>
      </c>
      <c r="I19" s="23">
        <v>17.741935483871</v>
      </c>
      <c r="J19" s="23">
        <v>26.153846153846199</v>
      </c>
      <c r="R19" s="16">
        <v>0</v>
      </c>
      <c r="S19" s="16">
        <v>3</v>
      </c>
    </row>
    <row r="20" spans="1:19" x14ac:dyDescent="0.2">
      <c r="A20" s="16">
        <v>7</v>
      </c>
      <c r="B20" s="16">
        <v>2</v>
      </c>
      <c r="C20" s="16">
        <v>6</v>
      </c>
      <c r="D20" s="16">
        <v>5</v>
      </c>
      <c r="F20" s="9">
        <v>3</v>
      </c>
      <c r="G20" s="23">
        <v>14.285714285714301</v>
      </c>
      <c r="H20" s="23">
        <v>18.918918918918902</v>
      </c>
      <c r="I20" s="23">
        <v>16.129032258064498</v>
      </c>
      <c r="J20" s="23">
        <v>15.384615384615399</v>
      </c>
      <c r="R20" s="16">
        <v>3</v>
      </c>
      <c r="S20" s="16">
        <v>0</v>
      </c>
    </row>
    <row r="21" spans="1:19" x14ac:dyDescent="0.2">
      <c r="A21" s="16">
        <v>5</v>
      </c>
      <c r="B21" s="16">
        <v>3</v>
      </c>
      <c r="C21" s="16">
        <v>8</v>
      </c>
      <c r="D21" s="16">
        <v>3</v>
      </c>
      <c r="F21" s="9">
        <v>4</v>
      </c>
      <c r="G21" s="23">
        <v>17.1428571428571</v>
      </c>
      <c r="H21" s="23">
        <v>14.8648648648649</v>
      </c>
      <c r="I21" s="23">
        <v>12.9032258064516</v>
      </c>
      <c r="J21" s="23">
        <v>13.846153846153801</v>
      </c>
      <c r="R21" s="16">
        <v>1</v>
      </c>
      <c r="S21" s="16">
        <v>1</v>
      </c>
    </row>
    <row r="22" spans="1:19" x14ac:dyDescent="0.2">
      <c r="A22" s="16">
        <v>9</v>
      </c>
      <c r="B22" s="16">
        <v>3</v>
      </c>
      <c r="C22" s="16"/>
      <c r="D22" s="16">
        <v>4</v>
      </c>
      <c r="F22" s="9">
        <v>5</v>
      </c>
      <c r="G22" s="23">
        <v>17.1428571428571</v>
      </c>
      <c r="H22" s="23">
        <v>9.4594594594594597</v>
      </c>
      <c r="I22" s="23">
        <v>16.129032258064498</v>
      </c>
      <c r="J22" s="23">
        <v>21.538461538461501</v>
      </c>
      <c r="R22" s="16">
        <v>0</v>
      </c>
      <c r="S22" s="16">
        <v>2</v>
      </c>
    </row>
    <row r="23" spans="1:19" x14ac:dyDescent="0.2">
      <c r="A23" s="16">
        <v>3</v>
      </c>
      <c r="B23" s="16">
        <v>4</v>
      </c>
      <c r="C23" s="16">
        <v>5</v>
      </c>
      <c r="D23" s="16">
        <v>2</v>
      </c>
      <c r="F23" s="9">
        <v>6</v>
      </c>
      <c r="G23" s="23">
        <v>14.285714285714301</v>
      </c>
      <c r="H23" s="23">
        <v>17.5675675675676</v>
      </c>
      <c r="I23" s="23">
        <v>16.129032258064498</v>
      </c>
      <c r="J23" s="23">
        <v>13.846153846153801</v>
      </c>
      <c r="R23" s="16">
        <v>0</v>
      </c>
      <c r="S23" s="16">
        <v>0</v>
      </c>
    </row>
    <row r="24" spans="1:19" x14ac:dyDescent="0.2">
      <c r="A24" s="16">
        <v>3</v>
      </c>
      <c r="B24" s="16">
        <v>6</v>
      </c>
      <c r="C24" s="16">
        <v>3</v>
      </c>
      <c r="D24" s="16">
        <v>2</v>
      </c>
      <c r="F24" s="9">
        <v>7</v>
      </c>
      <c r="G24" s="23">
        <v>2.8571428571428599</v>
      </c>
      <c r="H24" s="23">
        <v>1.35135135135135</v>
      </c>
      <c r="I24" s="23">
        <v>8.0645161290322598</v>
      </c>
      <c r="J24" s="23">
        <v>1.5384615384615401</v>
      </c>
      <c r="R24" s="16">
        <v>1</v>
      </c>
      <c r="S24" s="16">
        <v>1</v>
      </c>
    </row>
    <row r="25" spans="1:19" x14ac:dyDescent="0.2">
      <c r="A25" s="16">
        <v>4</v>
      </c>
      <c r="B25" s="16">
        <v>4</v>
      </c>
      <c r="C25" s="16">
        <v>5</v>
      </c>
      <c r="D25" s="16">
        <v>8</v>
      </c>
      <c r="F25" s="9">
        <v>8</v>
      </c>
      <c r="G25" s="23">
        <v>8.5714285714285694</v>
      </c>
      <c r="H25" s="23">
        <v>1.35135135135135</v>
      </c>
      <c r="I25" s="23">
        <v>3.2258064516128999</v>
      </c>
      <c r="J25" s="23">
        <v>0</v>
      </c>
      <c r="R25" s="16">
        <v>4</v>
      </c>
      <c r="S25" s="16">
        <v>3</v>
      </c>
    </row>
    <row r="26" spans="1:19" x14ac:dyDescent="0.2">
      <c r="A26" s="16">
        <v>3</v>
      </c>
      <c r="B26" s="16">
        <v>3</v>
      </c>
      <c r="C26" s="16">
        <v>2</v>
      </c>
      <c r="D26" s="16">
        <v>3</v>
      </c>
      <c r="F26" s="9">
        <v>9</v>
      </c>
      <c r="G26" s="23">
        <v>0</v>
      </c>
      <c r="H26" s="23">
        <v>1.35135135135135</v>
      </c>
      <c r="I26" s="23">
        <v>0</v>
      </c>
      <c r="J26" s="23">
        <v>0</v>
      </c>
      <c r="R26" s="16">
        <v>0</v>
      </c>
      <c r="S26" s="16">
        <v>2</v>
      </c>
    </row>
    <row r="27" spans="1:19" x14ac:dyDescent="0.2">
      <c r="A27" s="16">
        <v>6</v>
      </c>
      <c r="B27" s="16">
        <v>7</v>
      </c>
      <c r="C27" s="16">
        <v>4</v>
      </c>
      <c r="D27" s="16">
        <v>3</v>
      </c>
      <c r="F27" s="9">
        <v>10</v>
      </c>
      <c r="G27" s="23">
        <v>0</v>
      </c>
      <c r="H27" s="23">
        <v>0</v>
      </c>
      <c r="I27" s="23">
        <v>0</v>
      </c>
      <c r="J27" s="23">
        <v>0</v>
      </c>
      <c r="R27" s="16">
        <v>0</v>
      </c>
      <c r="S27" s="16">
        <v>0</v>
      </c>
    </row>
    <row r="28" spans="1:19" x14ac:dyDescent="0.2">
      <c r="A28" s="16">
        <v>7</v>
      </c>
      <c r="B28" s="16">
        <v>4</v>
      </c>
      <c r="C28" s="16">
        <v>4</v>
      </c>
      <c r="D28" s="16">
        <v>3</v>
      </c>
      <c r="R28" s="16">
        <v>0</v>
      </c>
      <c r="S28" s="16">
        <v>0</v>
      </c>
    </row>
    <row r="29" spans="1:19" x14ac:dyDescent="0.2">
      <c r="A29" s="16">
        <v>3</v>
      </c>
      <c r="B29" s="16">
        <v>6</v>
      </c>
      <c r="C29" s="16">
        <v>8</v>
      </c>
      <c r="D29" s="16">
        <v>5</v>
      </c>
      <c r="F29" s="29" t="s">
        <v>168</v>
      </c>
      <c r="R29" s="16">
        <v>3</v>
      </c>
      <c r="S29" s="16">
        <v>0</v>
      </c>
    </row>
    <row r="30" spans="1:19" x14ac:dyDescent="0.2">
      <c r="A30" s="16">
        <v>3</v>
      </c>
      <c r="B30" s="16">
        <v>3</v>
      </c>
      <c r="C30" s="16">
        <v>2</v>
      </c>
      <c r="D30" s="16"/>
      <c r="F30" s="33" t="s">
        <v>63</v>
      </c>
      <c r="G30" s="33" t="s">
        <v>3</v>
      </c>
      <c r="H30" s="33" t="s">
        <v>4</v>
      </c>
      <c r="R30" s="16">
        <v>1</v>
      </c>
      <c r="S30" s="16">
        <v>1</v>
      </c>
    </row>
    <row r="31" spans="1:19" x14ac:dyDescent="0.2">
      <c r="A31" s="16">
        <v>3</v>
      </c>
      <c r="B31" s="16">
        <v>3</v>
      </c>
      <c r="C31" s="16">
        <v>2</v>
      </c>
      <c r="D31" s="16">
        <v>5</v>
      </c>
      <c r="F31" s="16">
        <v>0.3</v>
      </c>
      <c r="G31" s="16">
        <v>1.71</v>
      </c>
      <c r="H31" s="16">
        <v>1.18</v>
      </c>
      <c r="R31" s="16">
        <v>1</v>
      </c>
      <c r="S31" s="16">
        <v>3</v>
      </c>
    </row>
    <row r="32" spans="1:19" x14ac:dyDescent="0.2">
      <c r="A32" s="16">
        <v>4</v>
      </c>
      <c r="B32" s="16">
        <v>2</v>
      </c>
      <c r="C32" s="16">
        <v>3</v>
      </c>
      <c r="D32" s="16">
        <v>5</v>
      </c>
      <c r="F32" s="16">
        <v>0.64</v>
      </c>
      <c r="G32" s="16">
        <v>1.78</v>
      </c>
      <c r="H32" s="16">
        <v>1.7</v>
      </c>
      <c r="R32" s="16">
        <v>4</v>
      </c>
      <c r="S32" s="16">
        <v>1</v>
      </c>
    </row>
    <row r="33" spans="1:19" x14ac:dyDescent="0.2">
      <c r="A33" s="16">
        <v>6</v>
      </c>
      <c r="B33" s="16">
        <v>4</v>
      </c>
      <c r="C33" s="16">
        <v>2</v>
      </c>
      <c r="D33" s="16">
        <v>3</v>
      </c>
      <c r="F33" s="16">
        <v>0.93</v>
      </c>
      <c r="G33" s="16">
        <v>1.61</v>
      </c>
      <c r="H33" s="16">
        <v>1.38</v>
      </c>
      <c r="R33" s="16">
        <v>0</v>
      </c>
      <c r="S33" s="16">
        <v>2</v>
      </c>
    </row>
    <row r="34" spans="1:19" x14ac:dyDescent="0.2">
      <c r="A34" s="16">
        <v>4</v>
      </c>
      <c r="B34" s="16">
        <v>3</v>
      </c>
      <c r="C34" s="16">
        <v>0</v>
      </c>
      <c r="D34" s="16">
        <v>3</v>
      </c>
      <c r="F34" s="16">
        <v>1.08</v>
      </c>
      <c r="G34" s="16">
        <v>1.86</v>
      </c>
      <c r="H34" s="16">
        <v>2.36</v>
      </c>
      <c r="R34" s="16">
        <v>0</v>
      </c>
      <c r="S34" s="16">
        <v>0</v>
      </c>
    </row>
    <row r="35" spans="1:19" x14ac:dyDescent="0.2">
      <c r="A35" s="16">
        <v>6</v>
      </c>
      <c r="B35" s="16">
        <v>6</v>
      </c>
      <c r="C35" s="16">
        <v>3</v>
      </c>
      <c r="D35" s="16">
        <v>2</v>
      </c>
      <c r="F35" s="16">
        <v>1.61</v>
      </c>
      <c r="G35" s="16">
        <v>1.34</v>
      </c>
      <c r="H35" s="16">
        <v>2.13</v>
      </c>
      <c r="R35" s="16">
        <v>2</v>
      </c>
      <c r="S35" s="16">
        <v>2</v>
      </c>
    </row>
    <row r="36" spans="1:19" x14ac:dyDescent="0.2">
      <c r="A36" s="16">
        <v>8</v>
      </c>
      <c r="B36" s="16">
        <v>1</v>
      </c>
      <c r="C36" s="16">
        <v>3</v>
      </c>
      <c r="D36" s="16">
        <v>5</v>
      </c>
      <c r="F36" s="16">
        <v>1.45</v>
      </c>
      <c r="G36" s="16">
        <v>2.41</v>
      </c>
      <c r="H36" s="16">
        <v>2.56</v>
      </c>
      <c r="R36" s="16">
        <v>1</v>
      </c>
      <c r="S36" s="16">
        <v>3</v>
      </c>
    </row>
    <row r="37" spans="1:19" x14ac:dyDescent="0.2">
      <c r="A37" s="16">
        <v>3</v>
      </c>
      <c r="B37" s="16">
        <v>3</v>
      </c>
      <c r="C37" s="16">
        <v>4</v>
      </c>
      <c r="D37" s="16">
        <v>6</v>
      </c>
      <c r="R37" s="16">
        <v>1</v>
      </c>
      <c r="S37" s="16">
        <v>0</v>
      </c>
    </row>
    <row r="38" spans="1:19" x14ac:dyDescent="0.2">
      <c r="A38" s="16">
        <v>2</v>
      </c>
      <c r="B38" s="16">
        <v>3</v>
      </c>
      <c r="C38" s="16">
        <v>1</v>
      </c>
      <c r="D38" s="16">
        <v>1</v>
      </c>
      <c r="F38" s="29" t="s">
        <v>391</v>
      </c>
      <c r="I38" s="29" t="s">
        <v>397</v>
      </c>
      <c r="R38" s="16">
        <v>0</v>
      </c>
      <c r="S38" s="16">
        <v>0</v>
      </c>
    </row>
    <row r="39" spans="1:19" ht="15" x14ac:dyDescent="0.2">
      <c r="A39" s="16">
        <v>5</v>
      </c>
      <c r="B39" s="16">
        <v>1</v>
      </c>
      <c r="C39" s="16">
        <v>5</v>
      </c>
      <c r="D39" s="16">
        <v>6</v>
      </c>
      <c r="F39" s="33"/>
      <c r="G39" s="33" t="s">
        <v>398</v>
      </c>
      <c r="I39" s="33"/>
      <c r="J39" s="33" t="s">
        <v>398</v>
      </c>
      <c r="R39" s="16">
        <v>1</v>
      </c>
      <c r="S39" s="16">
        <v>4</v>
      </c>
    </row>
    <row r="40" spans="1:19" x14ac:dyDescent="0.2">
      <c r="A40" s="16">
        <v>4</v>
      </c>
      <c r="B40" s="16">
        <v>2</v>
      </c>
      <c r="C40" s="16">
        <v>1</v>
      </c>
      <c r="D40" s="16">
        <v>4</v>
      </c>
      <c r="F40" s="9" t="s">
        <v>386</v>
      </c>
      <c r="G40" s="16">
        <v>3.814184</v>
      </c>
      <c r="I40" s="9" t="s">
        <v>392</v>
      </c>
      <c r="J40" s="16">
        <v>14.678692099999999</v>
      </c>
      <c r="R40" s="16">
        <v>3</v>
      </c>
      <c r="S40" s="16">
        <v>2</v>
      </c>
    </row>
    <row r="41" spans="1:19" x14ac:dyDescent="0.2">
      <c r="A41" s="16">
        <v>8</v>
      </c>
      <c r="B41" s="16">
        <v>4</v>
      </c>
      <c r="C41" s="16"/>
      <c r="D41" s="16">
        <v>1</v>
      </c>
      <c r="F41" s="9" t="s">
        <v>387</v>
      </c>
      <c r="G41" s="16">
        <v>6.0119829999999999</v>
      </c>
      <c r="I41" s="9" t="s">
        <v>393</v>
      </c>
      <c r="J41" s="16">
        <v>14.750177600000001</v>
      </c>
      <c r="R41" s="16">
        <v>2</v>
      </c>
      <c r="S41" s="16">
        <v>1</v>
      </c>
    </row>
    <row r="42" spans="1:19" x14ac:dyDescent="0.2">
      <c r="A42" s="16">
        <v>5</v>
      </c>
      <c r="B42" s="16">
        <v>4</v>
      </c>
      <c r="C42" s="16"/>
      <c r="D42" s="16">
        <v>5</v>
      </c>
      <c r="F42" s="9" t="s">
        <v>388</v>
      </c>
      <c r="G42" s="16">
        <v>6.439006</v>
      </c>
      <c r="I42" s="9" t="s">
        <v>394</v>
      </c>
      <c r="J42" s="16">
        <v>15.704993200000001</v>
      </c>
      <c r="R42" s="16">
        <v>2</v>
      </c>
      <c r="S42" s="16">
        <v>0</v>
      </c>
    </row>
    <row r="43" spans="1:19" x14ac:dyDescent="0.2">
      <c r="A43" s="16">
        <v>5</v>
      </c>
      <c r="B43" s="16">
        <v>3</v>
      </c>
      <c r="C43" s="16"/>
      <c r="D43" s="16">
        <v>3</v>
      </c>
      <c r="F43" s="9" t="s">
        <v>389</v>
      </c>
      <c r="G43" s="16">
        <v>7.156714</v>
      </c>
      <c r="I43" s="9" t="s">
        <v>395</v>
      </c>
      <c r="J43" s="16">
        <v>16.302277100000001</v>
      </c>
      <c r="R43" s="16">
        <v>3</v>
      </c>
      <c r="S43" s="16">
        <v>3</v>
      </c>
    </row>
    <row r="44" spans="1:19" x14ac:dyDescent="0.2">
      <c r="A44" s="16">
        <v>3</v>
      </c>
      <c r="B44" s="16">
        <v>2</v>
      </c>
      <c r="C44" s="16"/>
      <c r="D44" s="16">
        <v>3</v>
      </c>
      <c r="F44" s="9" t="s">
        <v>390</v>
      </c>
      <c r="G44" s="16">
        <v>7.4729299999999999</v>
      </c>
      <c r="I44" s="9" t="s">
        <v>396</v>
      </c>
      <c r="J44" s="16">
        <v>16.3395568</v>
      </c>
      <c r="R44" s="16">
        <v>4</v>
      </c>
      <c r="S44" s="16">
        <v>5</v>
      </c>
    </row>
    <row r="45" spans="1:19" x14ac:dyDescent="0.2">
      <c r="A45" s="16">
        <v>5</v>
      </c>
      <c r="B45" s="16">
        <v>3</v>
      </c>
      <c r="C45" s="16"/>
      <c r="D45" s="16">
        <v>6</v>
      </c>
      <c r="R45" s="16">
        <v>0</v>
      </c>
      <c r="S45" s="16">
        <v>3</v>
      </c>
    </row>
    <row r="46" spans="1:19" x14ac:dyDescent="0.2">
      <c r="A46" s="16">
        <v>7</v>
      </c>
      <c r="B46" s="16">
        <v>7</v>
      </c>
      <c r="C46" s="16"/>
      <c r="D46" s="16">
        <v>2</v>
      </c>
      <c r="F46" s="29" t="s">
        <v>176</v>
      </c>
      <c r="R46" s="16">
        <v>0</v>
      </c>
      <c r="S46" s="16">
        <v>1</v>
      </c>
    </row>
    <row r="47" spans="1:19" x14ac:dyDescent="0.2">
      <c r="A47" s="16">
        <v>3</v>
      </c>
      <c r="B47" s="16">
        <v>5</v>
      </c>
      <c r="C47" s="16"/>
      <c r="D47" s="16">
        <v>2</v>
      </c>
      <c r="F47" s="33"/>
      <c r="G47" s="49" t="s">
        <v>48</v>
      </c>
      <c r="H47" s="49"/>
      <c r="I47" s="49"/>
      <c r="J47" s="49"/>
      <c r="K47" s="49" t="s">
        <v>104</v>
      </c>
      <c r="L47" s="49"/>
      <c r="M47" s="49"/>
      <c r="N47" s="49"/>
      <c r="R47" s="16">
        <v>0</v>
      </c>
      <c r="S47" s="16">
        <v>2</v>
      </c>
    </row>
    <row r="48" spans="1:19" x14ac:dyDescent="0.2">
      <c r="A48" s="16">
        <v>5</v>
      </c>
      <c r="B48" s="16">
        <v>6</v>
      </c>
      <c r="C48" s="16"/>
      <c r="D48" s="16">
        <v>2</v>
      </c>
      <c r="F48" s="19" t="s">
        <v>170</v>
      </c>
      <c r="G48" s="16"/>
      <c r="H48" s="23">
        <v>0.9</v>
      </c>
      <c r="I48" s="23">
        <v>0.97</v>
      </c>
      <c r="J48" s="23">
        <v>1.1299999999999999</v>
      </c>
      <c r="K48" s="23">
        <v>0.54</v>
      </c>
      <c r="L48" s="23">
        <v>0.59</v>
      </c>
      <c r="M48" s="23">
        <v>0.6</v>
      </c>
      <c r="N48" s="23">
        <v>0.68</v>
      </c>
      <c r="R48" s="16">
        <v>2</v>
      </c>
      <c r="S48" s="16">
        <v>3</v>
      </c>
    </row>
    <row r="49" spans="1:19" x14ac:dyDescent="0.2">
      <c r="A49" s="16">
        <v>5</v>
      </c>
      <c r="B49" s="16">
        <v>3</v>
      </c>
      <c r="C49" s="16"/>
      <c r="D49" s="16">
        <v>4</v>
      </c>
      <c r="F49" s="19" t="s">
        <v>171</v>
      </c>
      <c r="G49" s="16"/>
      <c r="H49" s="23">
        <v>0.98</v>
      </c>
      <c r="I49" s="23">
        <v>0.96</v>
      </c>
      <c r="J49" s="23">
        <v>1.06</v>
      </c>
      <c r="K49" s="23">
        <v>0.81</v>
      </c>
      <c r="L49" s="23">
        <v>0.76</v>
      </c>
      <c r="M49" s="23">
        <v>0.72</v>
      </c>
      <c r="N49" s="23">
        <v>0.69</v>
      </c>
      <c r="R49" s="16">
        <v>0</v>
      </c>
      <c r="S49" s="16">
        <v>5</v>
      </c>
    </row>
    <row r="50" spans="1:19" x14ac:dyDescent="0.2">
      <c r="A50" s="16">
        <v>5</v>
      </c>
      <c r="B50" s="16">
        <v>5</v>
      </c>
      <c r="C50" s="16"/>
      <c r="D50" s="16">
        <v>6</v>
      </c>
      <c r="F50" s="19" t="s">
        <v>153</v>
      </c>
      <c r="G50" s="16"/>
      <c r="H50" s="23">
        <v>0.81</v>
      </c>
      <c r="I50" s="23">
        <v>0.56999999999999995</v>
      </c>
      <c r="J50" s="23">
        <v>1.61</v>
      </c>
      <c r="K50" s="23">
        <v>0.36</v>
      </c>
      <c r="L50" s="23">
        <v>0.32</v>
      </c>
      <c r="M50" s="23">
        <v>0.42</v>
      </c>
      <c r="N50" s="23">
        <v>0.76</v>
      </c>
      <c r="R50" s="16">
        <v>0</v>
      </c>
      <c r="S50" s="16">
        <v>1</v>
      </c>
    </row>
    <row r="51" spans="1:19" x14ac:dyDescent="0.2">
      <c r="A51" s="16">
        <v>5</v>
      </c>
      <c r="B51" s="16">
        <v>1</v>
      </c>
      <c r="C51" s="16"/>
      <c r="D51" s="16">
        <v>1</v>
      </c>
      <c r="F51" s="19" t="s">
        <v>172</v>
      </c>
      <c r="G51" s="16"/>
      <c r="H51" s="23">
        <v>1</v>
      </c>
      <c r="I51" s="23">
        <v>0.93</v>
      </c>
      <c r="J51" s="23">
        <v>1.07</v>
      </c>
      <c r="K51" s="23">
        <v>0.78</v>
      </c>
      <c r="L51" s="23">
        <v>0.77</v>
      </c>
      <c r="M51" s="23">
        <v>0.71</v>
      </c>
      <c r="N51" s="23">
        <v>0.71</v>
      </c>
      <c r="R51" s="16">
        <v>4</v>
      </c>
      <c r="S51" s="16">
        <v>6</v>
      </c>
    </row>
    <row r="52" spans="1:19" x14ac:dyDescent="0.2">
      <c r="A52" s="16">
        <v>7</v>
      </c>
      <c r="B52" s="16">
        <v>3</v>
      </c>
      <c r="C52" s="16"/>
      <c r="D52" s="16">
        <v>0</v>
      </c>
      <c r="F52" s="19" t="s">
        <v>173</v>
      </c>
      <c r="G52" s="16"/>
      <c r="H52" s="23">
        <v>0.95</v>
      </c>
      <c r="I52" s="23">
        <v>0.97</v>
      </c>
      <c r="J52" s="23">
        <v>1.08</v>
      </c>
      <c r="K52" s="23">
        <v>0.74</v>
      </c>
      <c r="L52" s="23">
        <v>0.8</v>
      </c>
      <c r="M52" s="23">
        <v>0.78</v>
      </c>
      <c r="N52" s="23">
        <v>0.76</v>
      </c>
      <c r="R52" s="16">
        <v>1</v>
      </c>
      <c r="S52" s="16">
        <v>6</v>
      </c>
    </row>
    <row r="53" spans="1:19" x14ac:dyDescent="0.2">
      <c r="A53" s="16">
        <v>5</v>
      </c>
      <c r="B53" s="16">
        <v>3</v>
      </c>
      <c r="C53" s="16"/>
      <c r="D53" s="16">
        <v>4</v>
      </c>
      <c r="F53" s="19" t="s">
        <v>174</v>
      </c>
      <c r="G53" s="16"/>
      <c r="H53" s="23">
        <v>0.88</v>
      </c>
      <c r="I53" s="23">
        <v>0.93</v>
      </c>
      <c r="J53" s="23">
        <v>1.19</v>
      </c>
      <c r="K53" s="23">
        <v>0.61</v>
      </c>
      <c r="L53" s="23">
        <v>0.68</v>
      </c>
      <c r="M53" s="23">
        <v>0.78</v>
      </c>
      <c r="N53" s="23">
        <v>0.83</v>
      </c>
      <c r="R53" s="16">
        <v>3</v>
      </c>
      <c r="S53" s="16">
        <v>1</v>
      </c>
    </row>
    <row r="54" spans="1:19" x14ac:dyDescent="0.2">
      <c r="A54" s="16">
        <v>6</v>
      </c>
      <c r="B54" s="16">
        <v>4</v>
      </c>
      <c r="C54" s="16"/>
      <c r="D54" s="16"/>
      <c r="F54" s="19" t="s">
        <v>175</v>
      </c>
      <c r="G54" s="16"/>
      <c r="H54" s="23">
        <v>1.02</v>
      </c>
      <c r="I54" s="23">
        <v>0.99</v>
      </c>
      <c r="J54" s="23">
        <v>1</v>
      </c>
      <c r="K54" s="23">
        <v>0.79</v>
      </c>
      <c r="L54" s="23">
        <v>0.73</v>
      </c>
      <c r="M54" s="23">
        <v>0.78</v>
      </c>
      <c r="N54" s="23">
        <v>0.68</v>
      </c>
      <c r="R54" s="16">
        <v>5</v>
      </c>
      <c r="S54" s="16">
        <v>2</v>
      </c>
    </row>
    <row r="55" spans="1:19" x14ac:dyDescent="0.2">
      <c r="A55" s="16">
        <v>9</v>
      </c>
      <c r="B55" s="16">
        <v>10</v>
      </c>
      <c r="C55" s="16"/>
      <c r="D55" s="16">
        <v>5</v>
      </c>
      <c r="R55" s="16">
        <v>5</v>
      </c>
      <c r="S55" s="16">
        <v>5</v>
      </c>
    </row>
    <row r="56" spans="1:19" x14ac:dyDescent="0.2">
      <c r="B56" s="16">
        <v>7</v>
      </c>
      <c r="C56" s="16"/>
      <c r="D56" s="16">
        <v>1</v>
      </c>
      <c r="R56" s="16">
        <v>0</v>
      </c>
      <c r="S56" s="16">
        <v>1</v>
      </c>
    </row>
    <row r="57" spans="1:19" x14ac:dyDescent="0.2">
      <c r="B57" s="16">
        <v>5</v>
      </c>
      <c r="C57" s="16"/>
      <c r="D57" s="16">
        <v>0</v>
      </c>
      <c r="R57" s="16">
        <v>6</v>
      </c>
      <c r="S57" s="16">
        <v>2</v>
      </c>
    </row>
    <row r="58" spans="1:19" x14ac:dyDescent="0.2">
      <c r="B58" s="16">
        <v>6</v>
      </c>
      <c r="C58" s="16"/>
      <c r="D58" s="16">
        <v>6</v>
      </c>
      <c r="R58" s="16">
        <v>6</v>
      </c>
      <c r="S58" s="16">
        <v>1</v>
      </c>
    </row>
    <row r="59" spans="1:19" x14ac:dyDescent="0.2">
      <c r="A59" s="16"/>
      <c r="B59" s="16">
        <v>5</v>
      </c>
      <c r="C59" s="16"/>
      <c r="D59" s="16">
        <v>3</v>
      </c>
      <c r="R59" s="16">
        <v>4</v>
      </c>
      <c r="S59" s="16">
        <v>1</v>
      </c>
    </row>
    <row r="60" spans="1:19" x14ac:dyDescent="0.2">
      <c r="A60" s="16"/>
      <c r="B60" s="16">
        <v>5</v>
      </c>
      <c r="C60" s="16"/>
      <c r="D60" s="16">
        <v>4</v>
      </c>
      <c r="R60" s="16">
        <v>0</v>
      </c>
      <c r="S60" s="16">
        <v>0</v>
      </c>
    </row>
    <row r="61" spans="1:19" x14ac:dyDescent="0.2">
      <c r="A61" s="16"/>
      <c r="B61" s="16">
        <v>4</v>
      </c>
      <c r="C61" s="16"/>
      <c r="D61" s="16">
        <v>4</v>
      </c>
      <c r="R61" s="16">
        <v>0</v>
      </c>
      <c r="S61" s="16">
        <v>0</v>
      </c>
    </row>
    <row r="62" spans="1:19" x14ac:dyDescent="0.2">
      <c r="A62" s="16"/>
      <c r="B62" s="16">
        <v>3</v>
      </c>
      <c r="C62" s="16"/>
      <c r="D62" s="16">
        <v>6</v>
      </c>
      <c r="R62" s="16">
        <v>4</v>
      </c>
      <c r="S62" s="16">
        <v>4</v>
      </c>
    </row>
    <row r="63" spans="1:19" x14ac:dyDescent="0.2">
      <c r="A63" s="16"/>
      <c r="B63" s="16">
        <v>6</v>
      </c>
      <c r="C63" s="16"/>
      <c r="D63" s="16">
        <v>6</v>
      </c>
      <c r="R63" s="16">
        <v>4</v>
      </c>
      <c r="S63" s="16">
        <v>4</v>
      </c>
    </row>
    <row r="64" spans="1:19" x14ac:dyDescent="0.2">
      <c r="A64" s="16"/>
      <c r="B64" s="16">
        <v>5</v>
      </c>
      <c r="C64" s="16"/>
      <c r="D64" s="16">
        <v>2</v>
      </c>
      <c r="R64" s="16">
        <v>0</v>
      </c>
      <c r="S64" s="16">
        <v>3</v>
      </c>
    </row>
    <row r="65" spans="1:19" x14ac:dyDescent="0.2">
      <c r="A65" s="16"/>
      <c r="B65" s="16">
        <v>7</v>
      </c>
      <c r="C65" s="16"/>
      <c r="D65" s="16">
        <v>6</v>
      </c>
      <c r="R65" s="16">
        <v>6</v>
      </c>
      <c r="S65" s="16">
        <v>6</v>
      </c>
    </row>
    <row r="66" spans="1:19" x14ac:dyDescent="0.2">
      <c r="A66" s="16"/>
      <c r="B66" s="16">
        <v>5</v>
      </c>
      <c r="C66" s="16"/>
      <c r="D66" s="16">
        <v>2</v>
      </c>
      <c r="R66" s="16">
        <v>2</v>
      </c>
      <c r="S66" s="16">
        <v>1</v>
      </c>
    </row>
    <row r="67" spans="1:19" x14ac:dyDescent="0.2">
      <c r="A67" s="16"/>
      <c r="B67" s="16">
        <v>4</v>
      </c>
      <c r="C67" s="16"/>
      <c r="D67" s="16">
        <v>3</v>
      </c>
      <c r="R67" s="16">
        <v>1</v>
      </c>
      <c r="S67" s="16">
        <v>4</v>
      </c>
    </row>
    <row r="68" spans="1:19" x14ac:dyDescent="0.2">
      <c r="A68" s="16"/>
      <c r="B68" s="16">
        <v>1</v>
      </c>
      <c r="C68" s="16"/>
      <c r="D68" s="16"/>
      <c r="R68" s="16">
        <v>2</v>
      </c>
      <c r="S68" s="16">
        <v>2</v>
      </c>
    </row>
    <row r="69" spans="1:19" x14ac:dyDescent="0.2">
      <c r="A69" s="16"/>
      <c r="B69" s="16">
        <v>5</v>
      </c>
      <c r="C69" s="16"/>
      <c r="D69" s="16">
        <v>4</v>
      </c>
      <c r="R69" s="16">
        <v>2</v>
      </c>
      <c r="S69" s="16">
        <v>6</v>
      </c>
    </row>
    <row r="70" spans="1:19" x14ac:dyDescent="0.2">
      <c r="A70" s="16"/>
      <c r="B70" s="16">
        <v>1</v>
      </c>
      <c r="C70" s="16"/>
      <c r="D70" s="16">
        <v>3</v>
      </c>
      <c r="R70" s="16">
        <v>5</v>
      </c>
      <c r="S70" s="16">
        <v>1</v>
      </c>
    </row>
    <row r="71" spans="1:19" x14ac:dyDescent="0.2">
      <c r="A71" s="16"/>
      <c r="B71" s="16">
        <v>6</v>
      </c>
      <c r="C71" s="16"/>
      <c r="D71" s="16">
        <v>3</v>
      </c>
      <c r="R71" s="16">
        <v>1</v>
      </c>
      <c r="S71" s="16">
        <v>2</v>
      </c>
    </row>
    <row r="72" spans="1:19" x14ac:dyDescent="0.2">
      <c r="A72" s="16"/>
      <c r="B72" s="16">
        <v>4</v>
      </c>
      <c r="C72" s="16"/>
      <c r="D72" s="16">
        <v>0</v>
      </c>
      <c r="R72" s="16">
        <v>1</v>
      </c>
      <c r="S72" s="16">
        <v>0</v>
      </c>
    </row>
    <row r="73" spans="1:19" x14ac:dyDescent="0.2">
      <c r="A73" s="16"/>
      <c r="B73" s="16">
        <v>5</v>
      </c>
      <c r="C73" s="16"/>
      <c r="D73" s="16">
        <v>9</v>
      </c>
      <c r="R73" s="16">
        <v>1</v>
      </c>
      <c r="S73" s="16">
        <v>0</v>
      </c>
    </row>
    <row r="74" spans="1:19" x14ac:dyDescent="0.2">
      <c r="A74" s="16"/>
      <c r="B74" s="16">
        <v>4</v>
      </c>
      <c r="C74" s="16"/>
      <c r="D74" s="16">
        <v>0</v>
      </c>
      <c r="R74" s="16">
        <v>0</v>
      </c>
      <c r="S74" s="16">
        <v>3</v>
      </c>
    </row>
    <row r="75" spans="1:19" x14ac:dyDescent="0.2">
      <c r="A75" s="16"/>
      <c r="B75" s="16">
        <v>1</v>
      </c>
      <c r="C75" s="16"/>
      <c r="D75" s="16">
        <v>1</v>
      </c>
      <c r="R75" s="16">
        <v>1</v>
      </c>
      <c r="S75" s="16">
        <v>6</v>
      </c>
    </row>
    <row r="76" spans="1:19" x14ac:dyDescent="0.2">
      <c r="A76" s="16"/>
      <c r="B76" s="16">
        <v>1</v>
      </c>
      <c r="C76" s="16"/>
      <c r="D76" s="16">
        <v>3</v>
      </c>
      <c r="R76" s="16">
        <v>2</v>
      </c>
      <c r="S76" s="16">
        <v>1</v>
      </c>
    </row>
    <row r="77" spans="1:19" x14ac:dyDescent="0.2">
      <c r="A77" s="16"/>
      <c r="B77" s="16">
        <v>3</v>
      </c>
      <c r="C77" s="16"/>
      <c r="D77" s="16">
        <v>2</v>
      </c>
      <c r="R77" s="16">
        <v>2</v>
      </c>
      <c r="S77" s="16">
        <v>1</v>
      </c>
    </row>
    <row r="78" spans="1:19" x14ac:dyDescent="0.2">
      <c r="A78" s="16"/>
      <c r="C78" s="16"/>
      <c r="D78" s="16">
        <v>4</v>
      </c>
      <c r="R78" s="16">
        <v>5</v>
      </c>
      <c r="S78" s="16">
        <v>2</v>
      </c>
    </row>
    <row r="79" spans="1:19" x14ac:dyDescent="0.2">
      <c r="A79" s="16"/>
      <c r="C79" s="16"/>
      <c r="D79" s="16">
        <v>2</v>
      </c>
      <c r="R79" s="16">
        <v>2</v>
      </c>
      <c r="S79" s="16">
        <v>1</v>
      </c>
    </row>
    <row r="80" spans="1:19" x14ac:dyDescent="0.2">
      <c r="A80" s="16"/>
      <c r="C80" s="16"/>
      <c r="D80" s="16"/>
      <c r="R80" s="16">
        <v>0</v>
      </c>
      <c r="S80" s="16">
        <v>2</v>
      </c>
    </row>
    <row r="81" spans="1:19" x14ac:dyDescent="0.2">
      <c r="R81" s="16">
        <v>6</v>
      </c>
      <c r="S81" s="16">
        <v>2</v>
      </c>
    </row>
    <row r="82" spans="1:19" x14ac:dyDescent="0.2">
      <c r="R82" s="16">
        <v>2</v>
      </c>
      <c r="S82" s="16">
        <v>1</v>
      </c>
    </row>
    <row r="83" spans="1:19" x14ac:dyDescent="0.2">
      <c r="A83" s="29" t="s">
        <v>421</v>
      </c>
      <c r="R83" s="16">
        <v>2</v>
      </c>
      <c r="S83" s="16">
        <v>2</v>
      </c>
    </row>
    <row r="84" spans="1:19" ht="18" x14ac:dyDescent="0.2">
      <c r="A84" s="34"/>
      <c r="B84" s="53" t="s">
        <v>48</v>
      </c>
      <c r="C84" s="53"/>
      <c r="D84" s="53"/>
      <c r="E84" s="53"/>
      <c r="F84" s="53"/>
      <c r="G84" s="53"/>
      <c r="H84" s="53"/>
      <c r="I84" s="53" t="s">
        <v>49</v>
      </c>
      <c r="J84" s="53"/>
      <c r="K84" s="53"/>
      <c r="L84" s="53"/>
      <c r="M84" s="53"/>
      <c r="N84" s="53"/>
      <c r="O84" s="53"/>
      <c r="R84" s="16">
        <v>0</v>
      </c>
      <c r="S84" s="16">
        <v>6</v>
      </c>
    </row>
    <row r="85" spans="1:19" ht="18" x14ac:dyDescent="0.2">
      <c r="A85" s="13" t="s">
        <v>221</v>
      </c>
      <c r="B85" s="1">
        <v>0.75</v>
      </c>
      <c r="C85" s="1">
        <v>1.02</v>
      </c>
      <c r="D85" s="1">
        <v>1.02</v>
      </c>
      <c r="E85" s="1">
        <v>0.74</v>
      </c>
      <c r="F85" s="1">
        <v>0.76</v>
      </c>
      <c r="G85" s="1">
        <v>1.39</v>
      </c>
      <c r="H85" s="1">
        <v>1.33</v>
      </c>
      <c r="I85" s="1">
        <v>0.69</v>
      </c>
      <c r="J85" s="1">
        <v>0.85</v>
      </c>
      <c r="K85" s="1">
        <v>1.02</v>
      </c>
      <c r="L85" s="1">
        <v>0.49</v>
      </c>
      <c r="M85" s="1">
        <v>0.56999999999999995</v>
      </c>
      <c r="N85" s="1">
        <v>1.01</v>
      </c>
      <c r="O85" s="1">
        <v>1.06</v>
      </c>
      <c r="R85" s="16">
        <v>3</v>
      </c>
      <c r="S85" s="16">
        <v>1</v>
      </c>
    </row>
    <row r="86" spans="1:19" ht="18" x14ac:dyDescent="0.2">
      <c r="A86" s="13" t="s">
        <v>222</v>
      </c>
      <c r="B86" s="1">
        <v>0.56000000000000005</v>
      </c>
      <c r="C86" s="1">
        <v>1.01</v>
      </c>
      <c r="D86" s="1">
        <v>1.22</v>
      </c>
      <c r="E86" s="1">
        <v>0.56999999999999995</v>
      </c>
      <c r="F86" s="1">
        <v>0.64</v>
      </c>
      <c r="G86" s="1">
        <v>1.65</v>
      </c>
      <c r="H86" s="1">
        <v>1.35</v>
      </c>
      <c r="I86" s="1">
        <v>0.47</v>
      </c>
      <c r="J86" s="1">
        <v>0.73</v>
      </c>
      <c r="K86" s="1">
        <v>0.92</v>
      </c>
      <c r="L86" s="1">
        <v>0.22</v>
      </c>
      <c r="M86" s="1">
        <v>0.26</v>
      </c>
      <c r="N86" s="1">
        <v>0.97</v>
      </c>
      <c r="O86" s="1">
        <v>0.65</v>
      </c>
      <c r="R86" s="16">
        <v>0</v>
      </c>
      <c r="S86" s="16">
        <v>4</v>
      </c>
    </row>
    <row r="87" spans="1:19" ht="18" x14ac:dyDescent="0.2">
      <c r="A87" s="13" t="s">
        <v>223</v>
      </c>
      <c r="B87" s="1">
        <v>0.78</v>
      </c>
      <c r="C87" s="1">
        <v>0.95</v>
      </c>
      <c r="D87" s="1">
        <v>1.88</v>
      </c>
      <c r="E87" s="1">
        <v>0.72</v>
      </c>
      <c r="F87" s="1">
        <v>0.69</v>
      </c>
      <c r="G87" s="1">
        <v>0.83</v>
      </c>
      <c r="H87" s="1">
        <v>1.1399999999999999</v>
      </c>
      <c r="I87" s="1">
        <v>0.45</v>
      </c>
      <c r="J87" s="1">
        <v>0.71</v>
      </c>
      <c r="K87" s="1">
        <v>0.76</v>
      </c>
      <c r="L87" s="1">
        <v>0.42</v>
      </c>
      <c r="M87" s="1">
        <v>0.35</v>
      </c>
      <c r="N87" s="1">
        <v>0.59</v>
      </c>
      <c r="O87" s="1">
        <v>1</v>
      </c>
      <c r="R87" s="16">
        <v>1</v>
      </c>
      <c r="S87" s="16">
        <v>3</v>
      </c>
    </row>
    <row r="88" spans="1:19" ht="18" x14ac:dyDescent="0.2">
      <c r="A88" s="13" t="s">
        <v>420</v>
      </c>
      <c r="B88" s="1">
        <v>0.76</v>
      </c>
      <c r="C88" s="1">
        <v>1.1599999999999999</v>
      </c>
      <c r="D88" s="1">
        <v>1.1000000000000001</v>
      </c>
      <c r="E88" s="1">
        <v>0.92</v>
      </c>
      <c r="F88" s="1">
        <v>0.98</v>
      </c>
      <c r="G88" s="1">
        <v>1.22</v>
      </c>
      <c r="H88" s="1">
        <v>0.87</v>
      </c>
      <c r="I88" s="1">
        <v>0.84</v>
      </c>
      <c r="J88" s="1">
        <v>1.05</v>
      </c>
      <c r="K88" s="1">
        <v>1.19</v>
      </c>
      <c r="L88" s="1">
        <v>0.81</v>
      </c>
      <c r="M88" s="1">
        <v>1.0900000000000001</v>
      </c>
      <c r="N88" s="1">
        <v>1.0900000000000001</v>
      </c>
      <c r="O88" s="1">
        <v>0.72</v>
      </c>
      <c r="R88" s="16">
        <v>1</v>
      </c>
      <c r="S88" s="16">
        <v>3</v>
      </c>
    </row>
    <row r="89" spans="1:19" x14ac:dyDescent="0.2">
      <c r="R89" s="16">
        <v>0</v>
      </c>
      <c r="S89" s="16">
        <v>3</v>
      </c>
    </row>
    <row r="90" spans="1:19" x14ac:dyDescent="0.2">
      <c r="A90" s="29" t="s">
        <v>419</v>
      </c>
      <c r="R90" s="16">
        <v>4</v>
      </c>
      <c r="S90" s="16">
        <v>2</v>
      </c>
    </row>
    <row r="91" spans="1:19" ht="18" x14ac:dyDescent="0.2">
      <c r="A91" s="34"/>
      <c r="B91" s="52" t="s">
        <v>48</v>
      </c>
      <c r="C91" s="52"/>
      <c r="D91" s="52"/>
      <c r="E91" s="52"/>
      <c r="F91" s="52"/>
      <c r="G91" s="52"/>
      <c r="H91" s="52"/>
      <c r="I91" s="52" t="s">
        <v>169</v>
      </c>
      <c r="J91" s="52"/>
      <c r="K91" s="52"/>
      <c r="L91" s="52"/>
      <c r="M91" s="52"/>
      <c r="N91" s="52"/>
      <c r="O91" s="52"/>
      <c r="R91" s="16">
        <v>3</v>
      </c>
      <c r="S91" s="16">
        <v>2</v>
      </c>
    </row>
    <row r="92" spans="1:19" ht="18" x14ac:dyDescent="0.2">
      <c r="A92" s="13" t="s">
        <v>415</v>
      </c>
      <c r="B92" s="1">
        <v>0.93</v>
      </c>
      <c r="C92" s="1">
        <v>0.94</v>
      </c>
      <c r="D92" s="1">
        <v>1.27</v>
      </c>
      <c r="E92" s="1">
        <v>1</v>
      </c>
      <c r="F92" s="1">
        <v>0.92</v>
      </c>
      <c r="G92" s="1">
        <v>1.03</v>
      </c>
      <c r="H92" s="1">
        <v>0.92</v>
      </c>
      <c r="I92" s="1">
        <v>0.87</v>
      </c>
      <c r="J92" s="1">
        <v>1.03</v>
      </c>
      <c r="K92" s="1">
        <v>1.04</v>
      </c>
      <c r="L92" s="1">
        <v>0.96</v>
      </c>
      <c r="M92" s="1">
        <v>0.98</v>
      </c>
      <c r="N92" s="1">
        <v>0.91</v>
      </c>
      <c r="O92" s="1">
        <v>0.88</v>
      </c>
      <c r="R92" s="16">
        <v>3</v>
      </c>
      <c r="S92" s="16">
        <v>5</v>
      </c>
    </row>
    <row r="93" spans="1:19" ht="18" x14ac:dyDescent="0.2">
      <c r="A93" s="13" t="s">
        <v>416</v>
      </c>
      <c r="B93" s="1">
        <v>0.86</v>
      </c>
      <c r="C93" s="1">
        <v>1.1299999999999999</v>
      </c>
      <c r="D93" s="1">
        <v>1.1000000000000001</v>
      </c>
      <c r="E93" s="1">
        <v>1.17</v>
      </c>
      <c r="F93" s="1">
        <v>0.98</v>
      </c>
      <c r="G93" s="1">
        <v>1</v>
      </c>
      <c r="H93" s="1">
        <v>0.76</v>
      </c>
      <c r="I93" s="1">
        <v>0.87</v>
      </c>
      <c r="J93" s="1">
        <v>0.88</v>
      </c>
      <c r="K93" s="1">
        <v>1.02</v>
      </c>
      <c r="L93" s="1">
        <v>1.08</v>
      </c>
      <c r="M93" s="1">
        <v>1.06</v>
      </c>
      <c r="N93" s="1">
        <v>0.98</v>
      </c>
      <c r="O93" s="1">
        <v>0.63</v>
      </c>
      <c r="R93" s="16">
        <v>0</v>
      </c>
      <c r="S93" s="16">
        <v>0</v>
      </c>
    </row>
    <row r="94" spans="1:19" ht="18" x14ac:dyDescent="0.2">
      <c r="A94" s="13" t="s">
        <v>417</v>
      </c>
      <c r="B94" s="1">
        <v>0.32</v>
      </c>
      <c r="C94" s="1">
        <v>0.77</v>
      </c>
      <c r="D94" s="1">
        <v>1.1100000000000001</v>
      </c>
      <c r="E94" s="1">
        <v>0.48</v>
      </c>
      <c r="F94" s="1">
        <v>0.41</v>
      </c>
      <c r="G94" s="1">
        <v>2.21</v>
      </c>
      <c r="H94" s="1">
        <v>1.71</v>
      </c>
      <c r="I94" s="1">
        <v>0.38</v>
      </c>
      <c r="J94" s="1">
        <v>0.63</v>
      </c>
      <c r="K94" s="1">
        <v>0.61</v>
      </c>
      <c r="L94" s="1">
        <v>0.56999999999999995</v>
      </c>
      <c r="M94" s="1">
        <v>0.38</v>
      </c>
      <c r="N94" s="1">
        <v>1.57</v>
      </c>
      <c r="O94" s="1">
        <v>0.8</v>
      </c>
      <c r="R94" s="16">
        <v>0</v>
      </c>
      <c r="S94" s="16">
        <v>2</v>
      </c>
    </row>
    <row r="95" spans="1:19" ht="18" x14ac:dyDescent="0.2">
      <c r="A95" s="13" t="s">
        <v>418</v>
      </c>
      <c r="B95" s="1">
        <v>0.95</v>
      </c>
      <c r="C95" s="1">
        <v>1</v>
      </c>
      <c r="D95" s="1">
        <v>1.62</v>
      </c>
      <c r="E95" s="1">
        <v>1.07</v>
      </c>
      <c r="F95" s="1">
        <v>0.94</v>
      </c>
      <c r="G95" s="1">
        <v>0.82</v>
      </c>
      <c r="H95" s="1">
        <v>0.59</v>
      </c>
      <c r="I95" s="1">
        <v>1.02</v>
      </c>
      <c r="J95" s="1">
        <v>1.07</v>
      </c>
      <c r="K95" s="1">
        <v>1.22</v>
      </c>
      <c r="L95" s="1">
        <v>1.01</v>
      </c>
      <c r="M95" s="1">
        <v>1.24</v>
      </c>
      <c r="N95" s="1">
        <v>0.87</v>
      </c>
      <c r="O95" s="1">
        <v>0.7</v>
      </c>
      <c r="R95" s="16">
        <v>0</v>
      </c>
      <c r="S95" s="16">
        <v>3</v>
      </c>
    </row>
    <row r="96" spans="1:19" x14ac:dyDescent="0.2">
      <c r="R96" s="16">
        <v>0</v>
      </c>
      <c r="S96" s="16">
        <v>3</v>
      </c>
    </row>
    <row r="97" spans="18:19" x14ac:dyDescent="0.2">
      <c r="R97" s="16">
        <v>2</v>
      </c>
      <c r="S97" s="16">
        <v>3</v>
      </c>
    </row>
    <row r="98" spans="18:19" x14ac:dyDescent="0.2">
      <c r="R98" s="16">
        <v>1</v>
      </c>
      <c r="S98" s="16">
        <v>2</v>
      </c>
    </row>
    <row r="99" spans="18:19" x14ac:dyDescent="0.2">
      <c r="R99" s="16">
        <v>5</v>
      </c>
      <c r="S99" s="16">
        <v>4</v>
      </c>
    </row>
    <row r="100" spans="18:19" x14ac:dyDescent="0.2">
      <c r="R100" s="16">
        <v>1</v>
      </c>
      <c r="S100" s="16">
        <v>3</v>
      </c>
    </row>
    <row r="101" spans="18:19" x14ac:dyDescent="0.2">
      <c r="R101" s="16">
        <v>3</v>
      </c>
      <c r="S101" s="16">
        <v>0</v>
      </c>
    </row>
    <row r="102" spans="18:19" x14ac:dyDescent="0.2">
      <c r="R102" s="16">
        <v>0</v>
      </c>
      <c r="S102" s="16">
        <v>3</v>
      </c>
    </row>
    <row r="103" spans="18:19" x14ac:dyDescent="0.2">
      <c r="R103" s="16">
        <v>0</v>
      </c>
      <c r="S103" s="16">
        <v>2</v>
      </c>
    </row>
    <row r="104" spans="18:19" x14ac:dyDescent="0.2">
      <c r="R104" s="16">
        <v>1</v>
      </c>
      <c r="S104" s="16">
        <v>3</v>
      </c>
    </row>
    <row r="105" spans="18:19" x14ac:dyDescent="0.2">
      <c r="R105" s="16">
        <v>6</v>
      </c>
      <c r="S105" s="16">
        <v>1</v>
      </c>
    </row>
    <row r="106" spans="18:19" x14ac:dyDescent="0.2">
      <c r="R106" s="16">
        <v>2</v>
      </c>
      <c r="S106" s="16">
        <v>6</v>
      </c>
    </row>
    <row r="107" spans="18:19" x14ac:dyDescent="0.2">
      <c r="R107" s="16">
        <v>3</v>
      </c>
    </row>
    <row r="108" spans="18:19" x14ac:dyDescent="0.2">
      <c r="R108" s="16">
        <v>1</v>
      </c>
    </row>
    <row r="109" spans="18:19" x14ac:dyDescent="0.2">
      <c r="R109" s="16">
        <v>3</v>
      </c>
      <c r="S109" s="16"/>
    </row>
    <row r="110" spans="18:19" x14ac:dyDescent="0.2">
      <c r="R110" s="16">
        <v>3</v>
      </c>
    </row>
    <row r="111" spans="18:19" x14ac:dyDescent="0.2">
      <c r="R111" s="16">
        <v>2</v>
      </c>
    </row>
    <row r="112" spans="18:19" x14ac:dyDescent="0.2">
      <c r="R112" s="16">
        <v>8</v>
      </c>
    </row>
    <row r="113" spans="18:19" x14ac:dyDescent="0.2">
      <c r="R113" s="16">
        <v>4</v>
      </c>
    </row>
    <row r="114" spans="18:19" x14ac:dyDescent="0.2">
      <c r="R114" s="16">
        <v>2</v>
      </c>
    </row>
    <row r="115" spans="18:19" x14ac:dyDescent="0.2">
      <c r="R115" s="16">
        <v>1</v>
      </c>
    </row>
    <row r="116" spans="18:19" x14ac:dyDescent="0.2">
      <c r="R116" s="16">
        <v>1</v>
      </c>
    </row>
    <row r="117" spans="18:19" x14ac:dyDescent="0.2">
      <c r="R117" s="16">
        <v>1</v>
      </c>
    </row>
    <row r="118" spans="18:19" x14ac:dyDescent="0.2">
      <c r="R118" s="16">
        <v>0</v>
      </c>
    </row>
    <row r="119" spans="18:19" x14ac:dyDescent="0.2">
      <c r="R119" s="16">
        <v>0</v>
      </c>
      <c r="S119" s="16"/>
    </row>
    <row r="120" spans="18:19" x14ac:dyDescent="0.2">
      <c r="R120" s="16">
        <v>1</v>
      </c>
      <c r="S120" s="16"/>
    </row>
    <row r="121" spans="18:19" x14ac:dyDescent="0.2">
      <c r="R121" s="16">
        <v>1</v>
      </c>
      <c r="S121" s="16"/>
    </row>
    <row r="122" spans="18:19" x14ac:dyDescent="0.2">
      <c r="R122" s="16">
        <v>5</v>
      </c>
      <c r="S122" s="16"/>
    </row>
    <row r="123" spans="18:19" x14ac:dyDescent="0.2">
      <c r="R123" s="16">
        <v>5</v>
      </c>
      <c r="S123" s="16"/>
    </row>
  </sheetData>
  <mergeCells count="16">
    <mergeCell ref="U2:V2"/>
    <mergeCell ref="W2:X2"/>
    <mergeCell ref="B91:H91"/>
    <mergeCell ref="I91:O91"/>
    <mergeCell ref="B84:H84"/>
    <mergeCell ref="I84:O84"/>
    <mergeCell ref="G47:J47"/>
    <mergeCell ref="K47:N47"/>
    <mergeCell ref="G16:H16"/>
    <mergeCell ref="I16:J16"/>
    <mergeCell ref="M2:N2"/>
    <mergeCell ref="O2:P2"/>
    <mergeCell ref="I2:J2"/>
    <mergeCell ref="G2:H2"/>
    <mergeCell ref="A2:B2"/>
    <mergeCell ref="C2:D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43F7-DD32-4E3F-AFFF-828DB75B117C}">
  <dimension ref="A1:S54"/>
  <sheetViews>
    <sheetView workbookViewId="0">
      <selection activeCell="A50" sqref="A50"/>
    </sheetView>
  </sheetViews>
  <sheetFormatPr baseColWidth="10" defaultColWidth="8.83203125" defaultRowHeight="14" x14ac:dyDescent="0.2"/>
  <cols>
    <col min="1" max="16384" width="8.83203125" style="15"/>
  </cols>
  <sheetData>
    <row r="1" spans="1:14" x14ac:dyDescent="0.2">
      <c r="A1" s="29" t="s">
        <v>363</v>
      </c>
      <c r="E1" s="29" t="s">
        <v>364</v>
      </c>
    </row>
    <row r="2" spans="1:14" x14ac:dyDescent="0.2">
      <c r="A2" s="35" t="s">
        <v>48</v>
      </c>
      <c r="B2" s="35" t="s">
        <v>104</v>
      </c>
      <c r="E2" s="35" t="s">
        <v>48</v>
      </c>
      <c r="F2" s="35" t="s">
        <v>104</v>
      </c>
    </row>
    <row r="3" spans="1:14" x14ac:dyDescent="0.2">
      <c r="A3" s="16">
        <v>131</v>
      </c>
      <c r="B3" s="16">
        <v>188</v>
      </c>
      <c r="C3" s="16"/>
      <c r="D3" s="16"/>
      <c r="E3" s="16">
        <v>0.84</v>
      </c>
      <c r="F3" s="16">
        <v>0.77</v>
      </c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>
        <v>117</v>
      </c>
      <c r="B4" s="16">
        <v>119</v>
      </c>
      <c r="C4" s="16"/>
      <c r="D4" s="16"/>
      <c r="E4" s="16">
        <v>0.44</v>
      </c>
      <c r="F4" s="16">
        <v>0.48</v>
      </c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>
        <v>255</v>
      </c>
      <c r="B5" s="16">
        <v>179</v>
      </c>
      <c r="C5" s="16"/>
      <c r="D5" s="16"/>
      <c r="E5" s="16">
        <v>1.19</v>
      </c>
      <c r="F5" s="16">
        <v>1.48</v>
      </c>
      <c r="G5" s="16"/>
      <c r="H5" s="16"/>
      <c r="I5" s="16"/>
      <c r="J5" s="16"/>
      <c r="K5" s="16"/>
      <c r="L5" s="16"/>
      <c r="M5" s="16"/>
      <c r="N5" s="16"/>
    </row>
    <row r="6" spans="1:14" x14ac:dyDescent="0.2">
      <c r="A6" s="16">
        <v>152</v>
      </c>
      <c r="B6" s="16">
        <v>185</v>
      </c>
      <c r="C6" s="16"/>
      <c r="D6" s="16"/>
      <c r="E6" s="16">
        <v>1.4</v>
      </c>
      <c r="F6" s="16">
        <v>1.58</v>
      </c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">
      <c r="A8" s="29" t="s">
        <v>385</v>
      </c>
      <c r="J8" s="16"/>
      <c r="K8" s="16"/>
      <c r="L8" s="16"/>
      <c r="M8" s="16"/>
      <c r="N8" s="16"/>
    </row>
    <row r="9" spans="1:14" x14ac:dyDescent="0.2">
      <c r="A9" s="33"/>
      <c r="B9" s="47" t="s">
        <v>48</v>
      </c>
      <c r="C9" s="47"/>
      <c r="D9" s="47"/>
      <c r="E9" s="47"/>
      <c r="F9" s="47" t="s">
        <v>49</v>
      </c>
      <c r="G9" s="47"/>
      <c r="H9" s="47"/>
      <c r="I9" s="47"/>
      <c r="J9" s="16"/>
      <c r="K9" s="16"/>
      <c r="L9" s="16"/>
      <c r="M9" s="16"/>
      <c r="N9" s="16"/>
    </row>
    <row r="10" spans="1:14" x14ac:dyDescent="0.2">
      <c r="A10" s="19" t="s">
        <v>157</v>
      </c>
      <c r="B10" s="16"/>
      <c r="C10" s="16">
        <v>0.93</v>
      </c>
      <c r="D10" s="16">
        <v>1.1399999999999999</v>
      </c>
      <c r="E10" s="16">
        <v>0.93</v>
      </c>
      <c r="F10" s="16">
        <v>0.76</v>
      </c>
      <c r="G10" s="16">
        <v>1.36</v>
      </c>
      <c r="H10" s="16">
        <v>0.49</v>
      </c>
      <c r="I10" s="16">
        <v>1.83</v>
      </c>
      <c r="J10" s="16"/>
      <c r="K10" s="16"/>
      <c r="L10" s="16"/>
      <c r="M10" s="16"/>
      <c r="N10" s="16"/>
    </row>
    <row r="11" spans="1:14" x14ac:dyDescent="0.2">
      <c r="A11" s="19" t="s">
        <v>158</v>
      </c>
      <c r="B11" s="16"/>
      <c r="C11" s="16">
        <v>0.97</v>
      </c>
      <c r="D11" s="16">
        <v>1.1599999999999999</v>
      </c>
      <c r="E11" s="16">
        <v>0.88</v>
      </c>
      <c r="F11" s="16">
        <v>1.1000000000000001</v>
      </c>
      <c r="G11" s="16">
        <v>1.62</v>
      </c>
      <c r="H11" s="16">
        <v>1.44</v>
      </c>
      <c r="I11" s="16">
        <v>1.38</v>
      </c>
      <c r="J11" s="16"/>
      <c r="K11" s="16"/>
      <c r="L11" s="16"/>
      <c r="M11" s="16"/>
      <c r="N11" s="16"/>
    </row>
    <row r="12" spans="1:14" x14ac:dyDescent="0.2">
      <c r="A12" s="19" t="s">
        <v>159</v>
      </c>
      <c r="B12" s="16"/>
      <c r="C12" s="16">
        <v>0.86</v>
      </c>
      <c r="D12" s="16">
        <v>1.21</v>
      </c>
      <c r="E12" s="16">
        <v>0.93</v>
      </c>
      <c r="F12" s="16">
        <v>0.79</v>
      </c>
      <c r="G12" s="16">
        <v>1.56</v>
      </c>
      <c r="H12" s="16">
        <v>0.56999999999999995</v>
      </c>
      <c r="I12" s="16">
        <v>1.28</v>
      </c>
      <c r="J12" s="16"/>
      <c r="K12" s="16"/>
      <c r="L12" s="16"/>
      <c r="M12" s="16"/>
      <c r="N12" s="16"/>
    </row>
    <row r="13" spans="1:14" x14ac:dyDescent="0.2">
      <c r="A13" s="19" t="s">
        <v>160</v>
      </c>
      <c r="B13" s="16"/>
      <c r="C13" s="16">
        <v>0.92</v>
      </c>
      <c r="D13" s="16">
        <v>1.23</v>
      </c>
      <c r="E13" s="16">
        <v>0.86</v>
      </c>
      <c r="F13" s="16">
        <v>0.6</v>
      </c>
      <c r="G13" s="16">
        <v>1.73</v>
      </c>
      <c r="H13" s="16">
        <v>0.43</v>
      </c>
      <c r="I13" s="16">
        <v>0.69</v>
      </c>
    </row>
    <row r="14" spans="1:14" x14ac:dyDescent="0.2">
      <c r="A14" s="19" t="s">
        <v>161</v>
      </c>
      <c r="B14" s="16"/>
      <c r="C14" s="16">
        <v>0.98</v>
      </c>
      <c r="D14" s="16">
        <v>0.95</v>
      </c>
      <c r="E14" s="16">
        <v>1.06</v>
      </c>
      <c r="F14" s="16">
        <v>1.0900000000000001</v>
      </c>
      <c r="G14" s="16">
        <v>0.97</v>
      </c>
      <c r="H14" s="16">
        <v>0.87</v>
      </c>
      <c r="I14" s="16">
        <v>1.64</v>
      </c>
    </row>
    <row r="15" spans="1:14" x14ac:dyDescent="0.2">
      <c r="A15" s="19" t="s">
        <v>162</v>
      </c>
      <c r="B15" s="16"/>
      <c r="C15" s="16">
        <v>1.0900000000000001</v>
      </c>
      <c r="D15" s="16">
        <v>1.01</v>
      </c>
      <c r="E15" s="16">
        <v>0.91</v>
      </c>
      <c r="F15" s="16">
        <v>1.1100000000000001</v>
      </c>
      <c r="G15" s="16">
        <v>0.88</v>
      </c>
      <c r="H15" s="16">
        <v>0.93</v>
      </c>
      <c r="I15" s="16">
        <v>1.06</v>
      </c>
    </row>
    <row r="16" spans="1:14" x14ac:dyDescent="0.2">
      <c r="A16" s="19" t="s">
        <v>163</v>
      </c>
      <c r="B16" s="16"/>
      <c r="C16" s="16">
        <v>0.88</v>
      </c>
      <c r="D16" s="16">
        <v>1.0900000000000001</v>
      </c>
      <c r="E16" s="16">
        <v>1.03</v>
      </c>
      <c r="F16" s="16">
        <v>0.6</v>
      </c>
      <c r="G16" s="16">
        <v>0.84</v>
      </c>
      <c r="H16" s="16">
        <v>0.52</v>
      </c>
      <c r="I16" s="16">
        <v>1.1299999999999999</v>
      </c>
    </row>
    <row r="17" spans="1:19" x14ac:dyDescent="0.2">
      <c r="A17" s="19" t="s">
        <v>164</v>
      </c>
      <c r="B17" s="16"/>
      <c r="C17" s="16">
        <v>0.87</v>
      </c>
      <c r="D17" s="16">
        <v>1.1599999999999999</v>
      </c>
      <c r="E17" s="16">
        <v>0.97</v>
      </c>
      <c r="F17" s="16">
        <v>0.93</v>
      </c>
      <c r="G17" s="16">
        <v>0.92</v>
      </c>
      <c r="H17" s="16">
        <v>0.57999999999999996</v>
      </c>
      <c r="I17" s="16">
        <v>1.18</v>
      </c>
    </row>
    <row r="18" spans="1:19" x14ac:dyDescent="0.2">
      <c r="A18" s="19" t="s">
        <v>165</v>
      </c>
      <c r="B18" s="16"/>
      <c r="C18" s="16">
        <v>0.88</v>
      </c>
      <c r="D18" s="16">
        <v>1.08</v>
      </c>
      <c r="E18" s="16">
        <v>1.05</v>
      </c>
      <c r="F18" s="16">
        <v>0.85</v>
      </c>
      <c r="G18" s="16">
        <v>0.96</v>
      </c>
      <c r="H18" s="16">
        <v>0.8</v>
      </c>
      <c r="I18" s="16">
        <v>1.17</v>
      </c>
    </row>
    <row r="19" spans="1:19" x14ac:dyDescent="0.2">
      <c r="A19" s="19" t="s">
        <v>166</v>
      </c>
      <c r="B19" s="16"/>
      <c r="C19" s="16">
        <v>1.1499999999999999</v>
      </c>
      <c r="D19" s="16">
        <v>0.95</v>
      </c>
      <c r="E19" s="16">
        <v>0.89</v>
      </c>
      <c r="F19" s="16">
        <v>0.81</v>
      </c>
      <c r="G19" s="16">
        <v>0.84</v>
      </c>
      <c r="H19" s="16">
        <v>0.98</v>
      </c>
      <c r="I19" s="16">
        <v>0.81</v>
      </c>
    </row>
    <row r="20" spans="1:19" x14ac:dyDescent="0.2">
      <c r="A20" s="19" t="s">
        <v>167</v>
      </c>
      <c r="B20" s="16"/>
      <c r="C20" s="16">
        <v>1.08</v>
      </c>
      <c r="D20" s="16">
        <v>1.03</v>
      </c>
      <c r="E20" s="16">
        <v>0.89</v>
      </c>
      <c r="F20" s="16">
        <v>1.07</v>
      </c>
      <c r="G20" s="16">
        <v>1.04</v>
      </c>
      <c r="H20" s="16">
        <v>1.2</v>
      </c>
      <c r="I20" s="16">
        <v>0.91</v>
      </c>
    </row>
    <row r="24" spans="1:19" x14ac:dyDescent="0.2">
      <c r="A24" s="29" t="s">
        <v>375</v>
      </c>
      <c r="J24" s="16"/>
      <c r="K24" s="16"/>
      <c r="L24" s="16"/>
      <c r="M24" s="16"/>
      <c r="N24" s="16"/>
    </row>
    <row r="25" spans="1:19" x14ac:dyDescent="0.2">
      <c r="A25" s="15" t="s">
        <v>376</v>
      </c>
      <c r="F25" s="15" t="s">
        <v>377</v>
      </c>
      <c r="J25" s="16"/>
      <c r="K25" s="16" t="s">
        <v>378</v>
      </c>
      <c r="L25" s="16"/>
      <c r="M25" s="16"/>
      <c r="N25" s="16"/>
      <c r="P25" s="15" t="s">
        <v>380</v>
      </c>
    </row>
    <row r="26" spans="1:19" x14ac:dyDescent="0.2">
      <c r="A26" s="33" t="s">
        <v>371</v>
      </c>
      <c r="B26" s="33" t="s">
        <v>372</v>
      </c>
      <c r="C26" s="33" t="s">
        <v>373</v>
      </c>
      <c r="D26" s="33" t="s">
        <v>374</v>
      </c>
      <c r="F26" s="33" t="s">
        <v>371</v>
      </c>
      <c r="G26" s="33" t="s">
        <v>372</v>
      </c>
      <c r="H26" s="33" t="s">
        <v>373</v>
      </c>
      <c r="I26" s="33" t="s">
        <v>374</v>
      </c>
      <c r="J26" s="16"/>
      <c r="K26" s="33" t="s">
        <v>371</v>
      </c>
      <c r="L26" s="33" t="s">
        <v>372</v>
      </c>
      <c r="M26" s="33" t="s">
        <v>373</v>
      </c>
      <c r="N26" s="33" t="s">
        <v>374</v>
      </c>
      <c r="P26" s="33" t="s">
        <v>371</v>
      </c>
      <c r="Q26" s="33" t="s">
        <v>372</v>
      </c>
      <c r="R26" s="33" t="s">
        <v>373</v>
      </c>
      <c r="S26" s="33" t="s">
        <v>374</v>
      </c>
    </row>
    <row r="27" spans="1:19" x14ac:dyDescent="0.2">
      <c r="A27" s="16">
        <v>3.07</v>
      </c>
      <c r="B27" s="16">
        <v>2.91</v>
      </c>
      <c r="C27" s="16">
        <v>2.2000000000000002</v>
      </c>
      <c r="D27" s="16">
        <v>1.86</v>
      </c>
      <c r="F27" s="16">
        <v>93</v>
      </c>
      <c r="G27" s="16">
        <v>135</v>
      </c>
      <c r="H27" s="16">
        <v>41</v>
      </c>
      <c r="I27" s="16">
        <v>51.5</v>
      </c>
      <c r="K27" s="16">
        <v>48</v>
      </c>
      <c r="L27" s="16">
        <v>52</v>
      </c>
      <c r="M27" s="16">
        <v>37</v>
      </c>
      <c r="N27" s="16">
        <v>29.5</v>
      </c>
      <c r="P27" s="16">
        <v>44</v>
      </c>
      <c r="Q27" s="16">
        <v>44.5</v>
      </c>
      <c r="R27" s="16">
        <v>41</v>
      </c>
      <c r="S27" s="16">
        <v>49.5</v>
      </c>
    </row>
    <row r="28" spans="1:19" x14ac:dyDescent="0.2">
      <c r="A28" s="16">
        <v>2.6</v>
      </c>
      <c r="B28" s="16">
        <v>4.5999999999999996</v>
      </c>
      <c r="C28" s="16">
        <v>0.96</v>
      </c>
      <c r="D28" s="16">
        <v>1.52</v>
      </c>
      <c r="F28" s="16">
        <v>99</v>
      </c>
      <c r="G28" s="16">
        <v>134</v>
      </c>
      <c r="H28" s="16">
        <v>43.5</v>
      </c>
      <c r="I28" s="16">
        <v>44</v>
      </c>
      <c r="K28" s="16">
        <v>80</v>
      </c>
      <c r="L28" s="16">
        <v>113</v>
      </c>
      <c r="M28" s="16">
        <v>88</v>
      </c>
      <c r="N28" s="16">
        <v>41</v>
      </c>
      <c r="P28" s="16">
        <v>65</v>
      </c>
      <c r="Q28" s="16">
        <v>41</v>
      </c>
      <c r="R28" s="16">
        <v>44</v>
      </c>
      <c r="S28" s="16">
        <v>86</v>
      </c>
    </row>
    <row r="29" spans="1:19" x14ac:dyDescent="0.2">
      <c r="A29" s="16">
        <v>4.32</v>
      </c>
      <c r="B29" s="16">
        <v>2.5099999999999998</v>
      </c>
      <c r="C29" s="16">
        <v>1.8</v>
      </c>
      <c r="D29" s="16">
        <v>1.8</v>
      </c>
      <c r="F29" s="16">
        <v>74</v>
      </c>
      <c r="G29" s="16">
        <v>245.5</v>
      </c>
      <c r="H29" s="16">
        <v>73.5</v>
      </c>
      <c r="I29" s="16">
        <v>52</v>
      </c>
      <c r="K29" s="16">
        <v>83</v>
      </c>
      <c r="L29" s="16">
        <v>123.5</v>
      </c>
      <c r="M29" s="16">
        <v>169</v>
      </c>
      <c r="N29" s="16">
        <v>28</v>
      </c>
      <c r="P29" s="16">
        <v>37</v>
      </c>
      <c r="Q29" s="16">
        <v>46</v>
      </c>
      <c r="R29" s="16">
        <v>41.5</v>
      </c>
      <c r="S29" s="16" t="s">
        <v>379</v>
      </c>
    </row>
    <row r="30" spans="1:19" x14ac:dyDescent="0.2">
      <c r="A30" s="16">
        <v>2.61</v>
      </c>
      <c r="B30" s="16">
        <v>2.23</v>
      </c>
      <c r="C30" s="16">
        <v>1.81</v>
      </c>
      <c r="D30" s="16">
        <v>1.03</v>
      </c>
      <c r="F30" s="16">
        <v>217</v>
      </c>
      <c r="G30" s="16">
        <v>169.5</v>
      </c>
      <c r="H30" s="16">
        <v>38</v>
      </c>
      <c r="I30" s="16">
        <v>31</v>
      </c>
      <c r="K30" s="16">
        <v>48.5</v>
      </c>
      <c r="L30" s="16">
        <v>86</v>
      </c>
      <c r="M30" s="16">
        <v>43</v>
      </c>
      <c r="N30" s="16">
        <v>30</v>
      </c>
      <c r="P30" s="16">
        <v>47</v>
      </c>
      <c r="Q30" s="16">
        <v>37.5</v>
      </c>
      <c r="R30" s="16">
        <v>46.5</v>
      </c>
      <c r="S30" s="16">
        <v>48</v>
      </c>
    </row>
    <row r="31" spans="1:19" x14ac:dyDescent="0.2">
      <c r="A31" s="16">
        <v>2.4700000000000002</v>
      </c>
      <c r="B31" s="16">
        <v>1.92</v>
      </c>
      <c r="C31" s="16">
        <v>1.67</v>
      </c>
      <c r="D31" s="16">
        <v>1.95</v>
      </c>
      <c r="F31" s="16">
        <v>101</v>
      </c>
      <c r="G31" s="16">
        <v>74</v>
      </c>
      <c r="H31" s="16">
        <v>44</v>
      </c>
      <c r="I31" s="16">
        <v>50.5</v>
      </c>
      <c r="K31" s="16">
        <v>37</v>
      </c>
      <c r="L31" s="16">
        <v>45</v>
      </c>
      <c r="M31" s="16">
        <v>31</v>
      </c>
      <c r="N31" s="16">
        <v>30</v>
      </c>
      <c r="P31" s="16">
        <v>42.5</v>
      </c>
      <c r="Q31" s="16">
        <v>40.5</v>
      </c>
      <c r="R31" s="16">
        <v>43</v>
      </c>
      <c r="S31" s="16">
        <v>40</v>
      </c>
    </row>
    <row r="32" spans="1:19" x14ac:dyDescent="0.2">
      <c r="A32" s="16">
        <v>2.21</v>
      </c>
      <c r="B32" s="16">
        <v>1.31</v>
      </c>
      <c r="C32" s="16">
        <v>1.2</v>
      </c>
      <c r="D32" s="16">
        <v>1.39</v>
      </c>
      <c r="F32" s="16">
        <v>62</v>
      </c>
      <c r="G32" s="16">
        <v>54</v>
      </c>
      <c r="H32" s="16">
        <v>212</v>
      </c>
      <c r="I32" s="16">
        <v>81.5</v>
      </c>
      <c r="K32" s="16">
        <v>38.5</v>
      </c>
      <c r="L32" s="16">
        <v>28</v>
      </c>
      <c r="M32" s="16">
        <v>34.5</v>
      </c>
      <c r="N32" s="16">
        <v>38</v>
      </c>
      <c r="P32" s="16">
        <v>38</v>
      </c>
      <c r="Q32" s="16">
        <v>37</v>
      </c>
      <c r="R32" s="16">
        <v>41</v>
      </c>
      <c r="S32" s="16">
        <v>41</v>
      </c>
    </row>
    <row r="33" spans="1:19" x14ac:dyDescent="0.2">
      <c r="A33" s="16">
        <v>1.67</v>
      </c>
      <c r="B33" s="16"/>
      <c r="C33" s="16">
        <v>1.45</v>
      </c>
      <c r="D33" s="16">
        <v>2.12</v>
      </c>
      <c r="F33" s="16">
        <v>55</v>
      </c>
      <c r="G33" s="16"/>
      <c r="H33" s="16">
        <v>81</v>
      </c>
      <c r="I33" s="16">
        <v>68</v>
      </c>
      <c r="K33" s="16">
        <v>26</v>
      </c>
      <c r="L33" s="16"/>
      <c r="M33" s="16">
        <v>48.5</v>
      </c>
      <c r="N33" s="16">
        <v>48</v>
      </c>
      <c r="P33" s="16">
        <v>38.5</v>
      </c>
      <c r="Q33" s="16"/>
      <c r="R33" s="16">
        <v>41</v>
      </c>
      <c r="S33" s="16">
        <v>44</v>
      </c>
    </row>
    <row r="49" spans="1:15" x14ac:dyDescent="0.2">
      <c r="A49" s="29" t="s">
        <v>410</v>
      </c>
    </row>
    <row r="50" spans="1:15" ht="18" x14ac:dyDescent="0.2">
      <c r="A50" s="34"/>
      <c r="B50" s="52" t="s">
        <v>48</v>
      </c>
      <c r="C50" s="52"/>
      <c r="D50" s="52"/>
      <c r="E50" s="52"/>
      <c r="F50" s="52"/>
      <c r="G50" s="52"/>
      <c r="H50" s="52"/>
      <c r="I50" s="52" t="s">
        <v>169</v>
      </c>
      <c r="J50" s="52"/>
      <c r="K50" s="52"/>
      <c r="L50" s="52"/>
      <c r="M50" s="52"/>
      <c r="N50" s="52"/>
      <c r="O50" s="52"/>
    </row>
    <row r="51" spans="1:15" ht="18" x14ac:dyDescent="0.2">
      <c r="A51" s="13" t="s">
        <v>406</v>
      </c>
      <c r="B51" s="1">
        <v>0.74</v>
      </c>
      <c r="C51" s="1">
        <v>1.1399999999999999</v>
      </c>
      <c r="D51" s="1">
        <v>0.97</v>
      </c>
      <c r="E51" s="1">
        <v>1.03</v>
      </c>
      <c r="F51" s="1">
        <v>0.73</v>
      </c>
      <c r="G51" s="1">
        <v>1.18</v>
      </c>
      <c r="H51" s="1">
        <v>1.2</v>
      </c>
      <c r="I51" s="1">
        <v>0.84</v>
      </c>
      <c r="J51" s="1">
        <v>0.87</v>
      </c>
      <c r="K51" s="1">
        <v>1.04</v>
      </c>
      <c r="L51" s="1">
        <v>0.83</v>
      </c>
      <c r="M51" s="1">
        <v>0.79</v>
      </c>
      <c r="N51" s="1">
        <v>1.1399999999999999</v>
      </c>
      <c r="O51" s="1">
        <v>1.06</v>
      </c>
    </row>
    <row r="52" spans="1:15" ht="18" x14ac:dyDescent="0.2">
      <c r="A52" s="13" t="s">
        <v>407</v>
      </c>
      <c r="B52" s="1">
        <v>0.85</v>
      </c>
      <c r="C52" s="1">
        <v>1.06</v>
      </c>
      <c r="D52" s="1">
        <v>1.0900000000000001</v>
      </c>
      <c r="E52" s="1">
        <v>1.1000000000000001</v>
      </c>
      <c r="F52" s="1">
        <v>0.85</v>
      </c>
      <c r="G52" s="1">
        <v>0.96</v>
      </c>
      <c r="H52" s="1">
        <v>1.0900000000000001</v>
      </c>
      <c r="I52" s="1">
        <v>0.95</v>
      </c>
      <c r="J52" s="1">
        <v>0.91</v>
      </c>
      <c r="K52" s="1">
        <v>0.96</v>
      </c>
      <c r="L52" s="1">
        <v>1.01</v>
      </c>
      <c r="M52" s="1">
        <v>1.07</v>
      </c>
      <c r="N52" s="1">
        <v>0.9</v>
      </c>
      <c r="O52" s="1">
        <v>0.93</v>
      </c>
    </row>
    <row r="53" spans="1:15" ht="18" x14ac:dyDescent="0.2">
      <c r="A53" s="13" t="s">
        <v>408</v>
      </c>
      <c r="B53" s="1">
        <v>0.99</v>
      </c>
      <c r="C53" s="1">
        <v>0.95</v>
      </c>
      <c r="D53" s="1">
        <v>1.34</v>
      </c>
      <c r="E53" s="1">
        <v>1.0900000000000001</v>
      </c>
      <c r="F53" s="1">
        <v>1.19</v>
      </c>
      <c r="G53" s="1">
        <v>0.65</v>
      </c>
      <c r="H53" s="1">
        <v>0.79</v>
      </c>
      <c r="I53" s="1">
        <v>1.56</v>
      </c>
      <c r="J53" s="1">
        <v>1.0900000000000001</v>
      </c>
      <c r="K53" s="1">
        <v>1.17</v>
      </c>
      <c r="L53" s="1">
        <v>1.27</v>
      </c>
      <c r="M53" s="1">
        <v>1.17</v>
      </c>
      <c r="N53" s="1">
        <v>0.63</v>
      </c>
      <c r="O53" s="1">
        <v>1.23</v>
      </c>
    </row>
    <row r="54" spans="1:15" ht="18" x14ac:dyDescent="0.2">
      <c r="A54" s="13" t="s">
        <v>409</v>
      </c>
      <c r="B54" s="1">
        <v>0.92</v>
      </c>
      <c r="C54" s="1">
        <v>0.88</v>
      </c>
      <c r="D54" s="1">
        <v>1.76</v>
      </c>
      <c r="E54" s="1">
        <v>0.81</v>
      </c>
      <c r="F54" s="1">
        <v>1.0900000000000001</v>
      </c>
      <c r="G54" s="1">
        <v>0.69</v>
      </c>
      <c r="H54" s="1">
        <v>0.86</v>
      </c>
      <c r="I54" s="1">
        <v>1.1299999999999999</v>
      </c>
      <c r="J54" s="1">
        <v>0.92</v>
      </c>
      <c r="K54" s="1">
        <v>0.75</v>
      </c>
      <c r="L54" s="1">
        <v>0.71</v>
      </c>
      <c r="M54" s="1">
        <v>0.75</v>
      </c>
      <c r="N54" s="1">
        <v>0.54</v>
      </c>
      <c r="O54" s="1">
        <v>0.79</v>
      </c>
    </row>
  </sheetData>
  <mergeCells count="4">
    <mergeCell ref="B9:E9"/>
    <mergeCell ref="F9:I9"/>
    <mergeCell ref="B50:H50"/>
    <mergeCell ref="I50:O5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26BD-29FA-41D2-92C5-43CF0D3FC7A8}">
  <dimension ref="A1:S46"/>
  <sheetViews>
    <sheetView workbookViewId="0"/>
  </sheetViews>
  <sheetFormatPr baseColWidth="10" defaultColWidth="8.83203125" defaultRowHeight="14" x14ac:dyDescent="0.2"/>
  <cols>
    <col min="1" max="16384" width="8.83203125" style="15"/>
  </cols>
  <sheetData>
    <row r="1" spans="1:19" x14ac:dyDescent="0.2">
      <c r="A1" s="29" t="s">
        <v>361</v>
      </c>
      <c r="L1" s="29" t="s">
        <v>354</v>
      </c>
    </row>
    <row r="3" spans="1:19" x14ac:dyDescent="0.2">
      <c r="A3" s="33"/>
      <c r="B3" s="33" t="s">
        <v>317</v>
      </c>
      <c r="C3" s="33" t="s">
        <v>318</v>
      </c>
      <c r="D3" s="33" t="s">
        <v>319</v>
      </c>
      <c r="E3" s="33" t="s">
        <v>355</v>
      </c>
      <c r="F3" s="33" t="s">
        <v>356</v>
      </c>
      <c r="G3" s="33" t="s">
        <v>357</v>
      </c>
      <c r="H3" s="33" t="s">
        <v>358</v>
      </c>
      <c r="I3" s="33" t="s">
        <v>359</v>
      </c>
      <c r="J3" s="33" t="s">
        <v>360</v>
      </c>
      <c r="L3" s="33"/>
      <c r="M3" s="33" t="s">
        <v>317</v>
      </c>
      <c r="N3" s="33" t="s">
        <v>318</v>
      </c>
      <c r="O3" s="33" t="s">
        <v>319</v>
      </c>
      <c r="P3" s="33" t="s">
        <v>320</v>
      </c>
      <c r="Q3" s="33" t="s">
        <v>321</v>
      </c>
      <c r="R3" s="33" t="s">
        <v>322</v>
      </c>
      <c r="S3" s="33" t="s">
        <v>323</v>
      </c>
    </row>
    <row r="4" spans="1:19" x14ac:dyDescent="0.2">
      <c r="A4" s="19" t="s">
        <v>158</v>
      </c>
      <c r="B4" s="16">
        <v>1.04</v>
      </c>
      <c r="C4" s="16">
        <v>1.06</v>
      </c>
      <c r="D4" s="16">
        <v>0.9</v>
      </c>
      <c r="E4" s="16">
        <v>1.06</v>
      </c>
      <c r="F4" s="16">
        <v>1.1299999999999999</v>
      </c>
      <c r="G4" s="16">
        <v>0.76</v>
      </c>
      <c r="H4" s="16">
        <v>0.87</v>
      </c>
      <c r="I4" s="16">
        <v>0.77</v>
      </c>
      <c r="J4" s="16">
        <v>0.79</v>
      </c>
      <c r="L4" s="19" t="s">
        <v>158</v>
      </c>
      <c r="M4" s="16">
        <v>0.97</v>
      </c>
      <c r="N4" s="16">
        <v>1.1599999999999999</v>
      </c>
      <c r="O4" s="16">
        <v>0.88</v>
      </c>
      <c r="P4" s="16">
        <v>1.1000000000000001</v>
      </c>
      <c r="Q4" s="16">
        <v>1.62</v>
      </c>
      <c r="R4" s="16">
        <v>1.44</v>
      </c>
      <c r="S4" s="16">
        <v>1.38</v>
      </c>
    </row>
    <row r="5" spans="1:19" x14ac:dyDescent="0.2">
      <c r="A5" s="19" t="s">
        <v>157</v>
      </c>
      <c r="B5" s="16">
        <v>0.99</v>
      </c>
      <c r="C5" s="16">
        <v>1.1599999999999999</v>
      </c>
      <c r="D5" s="16">
        <v>0.85</v>
      </c>
      <c r="E5" s="16">
        <v>1.24</v>
      </c>
      <c r="F5" s="16">
        <v>1.2</v>
      </c>
      <c r="G5" s="16">
        <v>0.93</v>
      </c>
      <c r="H5" s="16">
        <v>1.25</v>
      </c>
      <c r="I5" s="16">
        <v>0.92</v>
      </c>
      <c r="J5" s="16">
        <v>1.27</v>
      </c>
      <c r="L5" s="19" t="s">
        <v>157</v>
      </c>
      <c r="M5" s="16">
        <v>0.93</v>
      </c>
      <c r="N5" s="16">
        <v>1.1399999999999999</v>
      </c>
      <c r="O5" s="16">
        <v>0.93</v>
      </c>
      <c r="P5" s="16">
        <v>0.76</v>
      </c>
      <c r="Q5" s="16">
        <v>1.36</v>
      </c>
      <c r="R5" s="16">
        <v>0.49</v>
      </c>
      <c r="S5" s="16">
        <v>1.83</v>
      </c>
    </row>
    <row r="6" spans="1:19" x14ac:dyDescent="0.2">
      <c r="A6" s="19" t="s">
        <v>159</v>
      </c>
      <c r="B6" s="16">
        <v>0.59</v>
      </c>
      <c r="C6" s="16">
        <v>0.97</v>
      </c>
      <c r="D6" s="16">
        <v>1.43</v>
      </c>
      <c r="E6" s="16">
        <v>1.63</v>
      </c>
      <c r="F6" s="16">
        <v>1.42</v>
      </c>
      <c r="G6" s="16">
        <v>1.19</v>
      </c>
      <c r="H6" s="16">
        <v>1.56</v>
      </c>
      <c r="I6" s="16">
        <v>1.05</v>
      </c>
      <c r="J6" s="16">
        <v>1.36</v>
      </c>
      <c r="L6" s="19" t="s">
        <v>159</v>
      </c>
      <c r="M6" s="16">
        <v>0.86</v>
      </c>
      <c r="N6" s="16">
        <v>1.21</v>
      </c>
      <c r="O6" s="16">
        <v>0.93</v>
      </c>
      <c r="P6" s="16">
        <v>0.79</v>
      </c>
      <c r="Q6" s="16">
        <v>1.56</v>
      </c>
      <c r="R6" s="16">
        <v>0.56999999999999995</v>
      </c>
      <c r="S6" s="16">
        <v>1.28</v>
      </c>
    </row>
    <row r="7" spans="1:19" x14ac:dyDescent="0.2">
      <c r="A7" s="19" t="s">
        <v>160</v>
      </c>
      <c r="B7" s="16">
        <v>0.66</v>
      </c>
      <c r="C7" s="16">
        <v>0.91</v>
      </c>
      <c r="D7" s="16">
        <v>1.44</v>
      </c>
      <c r="E7" s="16">
        <v>1.91</v>
      </c>
      <c r="F7" s="16">
        <v>1.71</v>
      </c>
      <c r="G7" s="16">
        <v>1.37</v>
      </c>
      <c r="H7" s="16">
        <v>0.61</v>
      </c>
      <c r="I7" s="16">
        <v>0.43</v>
      </c>
      <c r="J7" s="16">
        <v>0.78</v>
      </c>
      <c r="L7" s="19" t="s">
        <v>160</v>
      </c>
      <c r="M7" s="16">
        <v>0.92</v>
      </c>
      <c r="N7" s="16">
        <v>1.23</v>
      </c>
      <c r="O7" s="16">
        <v>0.86</v>
      </c>
      <c r="P7" s="16">
        <v>0.6</v>
      </c>
      <c r="Q7" s="16">
        <v>1.73</v>
      </c>
      <c r="R7" s="16">
        <v>0.43</v>
      </c>
      <c r="S7" s="16">
        <v>0.69</v>
      </c>
    </row>
    <row r="8" spans="1:19" x14ac:dyDescent="0.2">
      <c r="A8" s="19" t="s">
        <v>324</v>
      </c>
      <c r="B8" s="16">
        <v>1.1499999999999999</v>
      </c>
      <c r="C8" s="16">
        <v>0.79</v>
      </c>
      <c r="D8" s="16">
        <v>1.06</v>
      </c>
      <c r="E8" s="16">
        <v>0.97</v>
      </c>
      <c r="F8" s="16">
        <v>0.86</v>
      </c>
      <c r="G8" s="16">
        <v>0.67</v>
      </c>
      <c r="H8" s="16">
        <v>1.51</v>
      </c>
      <c r="I8" s="16">
        <v>1.08</v>
      </c>
      <c r="J8" s="16">
        <v>0.9</v>
      </c>
      <c r="L8" s="19" t="s">
        <v>324</v>
      </c>
      <c r="M8" s="16">
        <v>0.85</v>
      </c>
      <c r="N8" s="16">
        <v>0.96</v>
      </c>
      <c r="O8" s="16">
        <v>1.19</v>
      </c>
      <c r="P8" s="16">
        <v>0.83</v>
      </c>
      <c r="Q8" s="16">
        <v>0.74</v>
      </c>
      <c r="R8" s="16">
        <v>0.69</v>
      </c>
      <c r="S8" s="16">
        <v>1.28</v>
      </c>
    </row>
    <row r="9" spans="1:19" x14ac:dyDescent="0.2">
      <c r="A9" s="19" t="s">
        <v>325</v>
      </c>
      <c r="B9" s="16">
        <v>0.89</v>
      </c>
      <c r="C9" s="16">
        <v>1.17</v>
      </c>
      <c r="D9" s="16">
        <v>0.94</v>
      </c>
      <c r="E9" s="16">
        <v>0.71</v>
      </c>
      <c r="F9" s="16">
        <v>0.9</v>
      </c>
      <c r="G9" s="16">
        <v>1.01</v>
      </c>
      <c r="H9" s="16">
        <v>1.04</v>
      </c>
      <c r="I9" s="16">
        <v>0.95</v>
      </c>
      <c r="J9" s="16">
        <v>0.85</v>
      </c>
      <c r="L9" s="19" t="s">
        <v>325</v>
      </c>
      <c r="M9" s="16">
        <v>0.75</v>
      </c>
      <c r="N9" s="16">
        <v>1.03</v>
      </c>
      <c r="O9" s="16">
        <v>1.22</v>
      </c>
      <c r="P9" s="16">
        <v>0.9</v>
      </c>
      <c r="Q9" s="16">
        <v>1.1100000000000001</v>
      </c>
      <c r="R9" s="16">
        <v>0.69</v>
      </c>
      <c r="S9" s="16">
        <v>1.29</v>
      </c>
    </row>
    <row r="10" spans="1:19" x14ac:dyDescent="0.2">
      <c r="A10" s="19" t="s">
        <v>326</v>
      </c>
      <c r="B10" s="16">
        <v>1.23</v>
      </c>
      <c r="C10" s="16">
        <v>1.02</v>
      </c>
      <c r="D10" s="16">
        <v>0.75</v>
      </c>
      <c r="E10" s="16">
        <v>1.37</v>
      </c>
      <c r="F10" s="16">
        <v>1.0900000000000001</v>
      </c>
      <c r="G10" s="16">
        <v>1.18</v>
      </c>
      <c r="H10" s="16">
        <v>1</v>
      </c>
      <c r="I10" s="16">
        <v>0.92</v>
      </c>
      <c r="J10" s="16">
        <v>1.03</v>
      </c>
      <c r="L10" s="19" t="s">
        <v>326</v>
      </c>
      <c r="M10" s="16">
        <v>0.9</v>
      </c>
      <c r="N10" s="16">
        <v>1.1000000000000001</v>
      </c>
      <c r="O10" s="16">
        <v>1</v>
      </c>
      <c r="P10" s="16">
        <v>0.87</v>
      </c>
      <c r="Q10" s="16">
        <v>0.99</v>
      </c>
      <c r="R10" s="16">
        <v>0.88</v>
      </c>
      <c r="S10" s="16">
        <v>1.59</v>
      </c>
    </row>
    <row r="11" spans="1:19" x14ac:dyDescent="0.2">
      <c r="A11" s="19" t="s">
        <v>161</v>
      </c>
      <c r="B11" s="16">
        <v>1.08</v>
      </c>
      <c r="C11" s="16">
        <v>0.97</v>
      </c>
      <c r="D11" s="16">
        <v>0.95</v>
      </c>
      <c r="E11" s="16">
        <v>0.77</v>
      </c>
      <c r="F11" s="16">
        <v>0.78</v>
      </c>
      <c r="G11" s="16">
        <v>0.85</v>
      </c>
      <c r="H11" s="16">
        <v>1.02</v>
      </c>
      <c r="I11" s="16">
        <v>0.89</v>
      </c>
      <c r="J11" s="16">
        <v>1.08</v>
      </c>
      <c r="L11" s="19" t="s">
        <v>161</v>
      </c>
      <c r="M11" s="16">
        <v>0.98</v>
      </c>
      <c r="N11" s="16">
        <v>0.95</v>
      </c>
      <c r="O11" s="16">
        <v>1.06</v>
      </c>
      <c r="P11" s="16">
        <v>1.0900000000000001</v>
      </c>
      <c r="Q11" s="16">
        <v>0.97</v>
      </c>
      <c r="R11" s="16">
        <v>0.87</v>
      </c>
      <c r="S11" s="16">
        <v>1.64</v>
      </c>
    </row>
    <row r="12" spans="1:19" x14ac:dyDescent="0.2">
      <c r="A12" s="19" t="s">
        <v>162</v>
      </c>
      <c r="B12" s="16">
        <v>1</v>
      </c>
      <c r="C12" s="16">
        <v>1</v>
      </c>
      <c r="D12" s="16">
        <v>1</v>
      </c>
      <c r="E12" s="16">
        <v>1.1399999999999999</v>
      </c>
      <c r="F12" s="16">
        <v>1.03</v>
      </c>
      <c r="G12" s="16">
        <v>1.17</v>
      </c>
      <c r="H12" s="16">
        <v>1.1200000000000001</v>
      </c>
      <c r="I12" s="16">
        <v>1.19</v>
      </c>
      <c r="J12" s="16">
        <v>1.3</v>
      </c>
      <c r="L12" s="19" t="s">
        <v>162</v>
      </c>
      <c r="M12" s="16">
        <v>1.0900000000000001</v>
      </c>
      <c r="N12" s="16">
        <v>1.01</v>
      </c>
      <c r="O12" s="16">
        <v>0.91</v>
      </c>
      <c r="P12" s="16">
        <v>1.1100000000000001</v>
      </c>
      <c r="Q12" s="16">
        <v>0.88</v>
      </c>
      <c r="R12" s="16">
        <v>0.93</v>
      </c>
      <c r="S12" s="16">
        <v>1.06</v>
      </c>
    </row>
    <row r="13" spans="1:19" x14ac:dyDescent="0.2">
      <c r="A13" s="19" t="s">
        <v>327</v>
      </c>
      <c r="B13" s="16">
        <v>1.17</v>
      </c>
      <c r="C13" s="16">
        <v>1</v>
      </c>
      <c r="D13" s="16">
        <v>0.83</v>
      </c>
      <c r="E13" s="16">
        <v>0.94</v>
      </c>
      <c r="F13" s="16">
        <v>1.18</v>
      </c>
      <c r="G13" s="16">
        <v>1.0900000000000001</v>
      </c>
      <c r="H13" s="16">
        <v>0.91</v>
      </c>
      <c r="I13" s="16">
        <v>1.07</v>
      </c>
      <c r="J13" s="16">
        <v>1.25</v>
      </c>
      <c r="L13" s="19" t="s">
        <v>327</v>
      </c>
      <c r="M13" s="16">
        <v>1.1200000000000001</v>
      </c>
      <c r="N13" s="16">
        <v>0.95</v>
      </c>
      <c r="O13" s="16">
        <v>0.93</v>
      </c>
      <c r="P13" s="16">
        <v>1.2</v>
      </c>
      <c r="Q13" s="16">
        <v>1.04</v>
      </c>
      <c r="R13" s="16">
        <v>0.85</v>
      </c>
      <c r="S13" s="16">
        <v>1.1000000000000001</v>
      </c>
    </row>
    <row r="14" spans="1:19" x14ac:dyDescent="0.2">
      <c r="A14" s="19" t="s">
        <v>163</v>
      </c>
      <c r="B14" s="16">
        <v>0.92</v>
      </c>
      <c r="C14" s="16">
        <v>0.96</v>
      </c>
      <c r="D14" s="16">
        <v>1.1200000000000001</v>
      </c>
      <c r="E14" s="16">
        <v>1.22</v>
      </c>
      <c r="F14" s="16">
        <v>1.04</v>
      </c>
      <c r="G14" s="16">
        <v>0.96</v>
      </c>
      <c r="H14" s="16">
        <v>0.8</v>
      </c>
      <c r="I14" s="16">
        <v>0.66</v>
      </c>
      <c r="J14" s="16">
        <v>0.81</v>
      </c>
      <c r="L14" s="19" t="s">
        <v>163</v>
      </c>
      <c r="M14" s="16">
        <v>0.88</v>
      </c>
      <c r="N14" s="16">
        <v>1.0900000000000001</v>
      </c>
      <c r="O14" s="16">
        <v>1.03</v>
      </c>
      <c r="P14" s="16">
        <v>0.6</v>
      </c>
      <c r="Q14" s="16">
        <v>0.84</v>
      </c>
      <c r="R14" s="16">
        <v>0.52</v>
      </c>
      <c r="S14" s="16">
        <v>1.1299999999999999</v>
      </c>
    </row>
    <row r="15" spans="1:19" x14ac:dyDescent="0.2">
      <c r="A15" s="19" t="s">
        <v>164</v>
      </c>
      <c r="B15" s="16">
        <v>1.23</v>
      </c>
      <c r="C15" s="16">
        <v>1.08</v>
      </c>
      <c r="D15" s="16">
        <v>0.7</v>
      </c>
      <c r="E15" s="16">
        <v>0.92</v>
      </c>
      <c r="F15" s="16">
        <v>0.94</v>
      </c>
      <c r="G15" s="16">
        <v>1.06</v>
      </c>
      <c r="H15" s="16">
        <v>0.85</v>
      </c>
      <c r="I15" s="16">
        <v>1.32</v>
      </c>
      <c r="J15" s="16">
        <v>1.26</v>
      </c>
      <c r="L15" s="19" t="s">
        <v>164</v>
      </c>
      <c r="M15" s="16">
        <v>0.87</v>
      </c>
      <c r="N15" s="16">
        <v>1.1599999999999999</v>
      </c>
      <c r="O15" s="16">
        <v>0.97</v>
      </c>
      <c r="P15" s="16">
        <v>0.93</v>
      </c>
      <c r="Q15" s="16">
        <v>0.92</v>
      </c>
      <c r="R15" s="16">
        <v>0.57999999999999996</v>
      </c>
      <c r="S15" s="16">
        <v>1.18</v>
      </c>
    </row>
    <row r="16" spans="1:19" x14ac:dyDescent="0.2">
      <c r="A16" s="19" t="s">
        <v>328</v>
      </c>
      <c r="B16" s="16">
        <v>0.91</v>
      </c>
      <c r="C16" s="16">
        <v>1.01</v>
      </c>
      <c r="D16" s="16">
        <v>1.08</v>
      </c>
      <c r="E16" s="16">
        <v>1.44</v>
      </c>
      <c r="F16" s="16">
        <v>1.05</v>
      </c>
      <c r="G16" s="16">
        <v>1.18</v>
      </c>
      <c r="H16" s="16">
        <v>1.17</v>
      </c>
      <c r="I16" s="16">
        <v>1.3</v>
      </c>
      <c r="J16" s="16">
        <v>1.39</v>
      </c>
      <c r="L16" s="19" t="s">
        <v>328</v>
      </c>
      <c r="M16" s="16">
        <v>1.07</v>
      </c>
      <c r="N16" s="16">
        <v>0.96</v>
      </c>
      <c r="O16" s="16">
        <v>0.96</v>
      </c>
      <c r="P16" s="16">
        <v>1.71</v>
      </c>
      <c r="Q16" s="16">
        <v>1.85</v>
      </c>
      <c r="R16" s="16">
        <v>1.89</v>
      </c>
      <c r="S16" s="16">
        <v>1.21</v>
      </c>
    </row>
    <row r="17" spans="1:19" x14ac:dyDescent="0.2">
      <c r="A17" s="19" t="s">
        <v>330</v>
      </c>
      <c r="B17" s="16">
        <v>0.81</v>
      </c>
      <c r="C17" s="16">
        <v>1</v>
      </c>
      <c r="D17" s="16">
        <v>1.18</v>
      </c>
      <c r="E17" s="16">
        <v>1.29</v>
      </c>
      <c r="F17" s="16">
        <v>1.1100000000000001</v>
      </c>
      <c r="G17" s="16">
        <v>1.1599999999999999</v>
      </c>
      <c r="H17" s="16">
        <v>1.02</v>
      </c>
      <c r="I17" s="16">
        <v>0.99</v>
      </c>
      <c r="J17" s="16">
        <v>0.98</v>
      </c>
      <c r="L17" s="19" t="s">
        <v>329</v>
      </c>
      <c r="M17" s="16">
        <v>0.98</v>
      </c>
      <c r="N17" s="16">
        <v>1.02</v>
      </c>
      <c r="O17" s="16">
        <v>1</v>
      </c>
      <c r="P17" s="16">
        <v>0.87</v>
      </c>
      <c r="Q17" s="16">
        <v>0.79</v>
      </c>
      <c r="R17" s="16">
        <v>0.7</v>
      </c>
      <c r="S17" s="16">
        <v>1.23</v>
      </c>
    </row>
    <row r="18" spans="1:19" x14ac:dyDescent="0.2">
      <c r="A18" s="19" t="s">
        <v>166</v>
      </c>
      <c r="B18" s="16">
        <v>1.1100000000000001</v>
      </c>
      <c r="C18" s="16">
        <v>0.88</v>
      </c>
      <c r="D18" s="16">
        <v>1.01</v>
      </c>
      <c r="E18" s="16">
        <v>0.79</v>
      </c>
      <c r="F18" s="16">
        <v>0.92</v>
      </c>
      <c r="G18" s="16">
        <v>0.8</v>
      </c>
      <c r="H18" s="16">
        <v>0.71</v>
      </c>
      <c r="I18" s="16">
        <v>0.79</v>
      </c>
      <c r="J18" s="16">
        <v>1.19</v>
      </c>
      <c r="L18" s="19" t="s">
        <v>330</v>
      </c>
      <c r="M18" s="16">
        <v>1.0900000000000001</v>
      </c>
      <c r="N18" s="16">
        <v>0.93</v>
      </c>
      <c r="O18" s="16">
        <v>0.98</v>
      </c>
      <c r="P18" s="16">
        <v>1.17</v>
      </c>
      <c r="Q18" s="16">
        <v>0.92</v>
      </c>
      <c r="R18" s="16">
        <v>1</v>
      </c>
      <c r="S18" s="16">
        <v>0.85</v>
      </c>
    </row>
    <row r="19" spans="1:19" x14ac:dyDescent="0.2">
      <c r="A19" s="19" t="s">
        <v>165</v>
      </c>
      <c r="B19" s="16">
        <v>1.17</v>
      </c>
      <c r="C19" s="16">
        <v>0.93</v>
      </c>
      <c r="D19" s="16">
        <v>0.9</v>
      </c>
      <c r="E19" s="16">
        <v>0.67</v>
      </c>
      <c r="F19" s="16">
        <v>0.74</v>
      </c>
      <c r="G19" s="16">
        <v>0.71</v>
      </c>
      <c r="H19" s="16">
        <v>0.76</v>
      </c>
      <c r="I19" s="16">
        <v>0.82</v>
      </c>
      <c r="J19" s="16">
        <v>0.99</v>
      </c>
      <c r="L19" s="19" t="s">
        <v>166</v>
      </c>
      <c r="M19" s="16">
        <v>1.1499999999999999</v>
      </c>
      <c r="N19" s="16">
        <v>0.95</v>
      </c>
      <c r="O19" s="16">
        <v>0.89</v>
      </c>
      <c r="P19" s="16">
        <v>0.81</v>
      </c>
      <c r="Q19" s="16">
        <v>0.84</v>
      </c>
      <c r="R19" s="16">
        <v>0.98</v>
      </c>
      <c r="S19" s="16">
        <v>0.81</v>
      </c>
    </row>
    <row r="20" spans="1:19" x14ac:dyDescent="0.2">
      <c r="A20" s="19" t="s">
        <v>315</v>
      </c>
      <c r="B20" s="16">
        <v>1.1000000000000001</v>
      </c>
      <c r="C20" s="16">
        <v>0.92</v>
      </c>
      <c r="D20" s="16">
        <v>0.97</v>
      </c>
      <c r="E20" s="16">
        <v>0.98</v>
      </c>
      <c r="F20" s="16">
        <v>0.69</v>
      </c>
      <c r="G20" s="16">
        <v>0.91</v>
      </c>
      <c r="H20" s="16">
        <v>1.2</v>
      </c>
      <c r="I20" s="16">
        <v>1.51</v>
      </c>
      <c r="J20" s="16">
        <v>1.38</v>
      </c>
      <c r="L20" s="19" t="s">
        <v>165</v>
      </c>
      <c r="M20" s="16">
        <v>0.88</v>
      </c>
      <c r="N20" s="16">
        <v>1.08</v>
      </c>
      <c r="O20" s="16">
        <v>1.05</v>
      </c>
      <c r="P20" s="16">
        <v>0.85</v>
      </c>
      <c r="Q20" s="16">
        <v>0.96</v>
      </c>
      <c r="R20" s="16">
        <v>0.8</v>
      </c>
      <c r="S20" s="16">
        <v>1.17</v>
      </c>
    </row>
    <row r="21" spans="1:19" x14ac:dyDescent="0.2">
      <c r="A21" s="19" t="s">
        <v>331</v>
      </c>
      <c r="B21" s="16">
        <v>0.81</v>
      </c>
      <c r="C21" s="16">
        <v>0.9</v>
      </c>
      <c r="D21" s="16">
        <v>1.29</v>
      </c>
      <c r="E21" s="16">
        <v>1.3</v>
      </c>
      <c r="F21" s="16">
        <v>0.88</v>
      </c>
      <c r="G21" s="16">
        <v>1.03</v>
      </c>
      <c r="H21" s="16">
        <v>1.46</v>
      </c>
      <c r="I21" s="16">
        <v>1.61</v>
      </c>
      <c r="J21" s="16">
        <v>1.3</v>
      </c>
      <c r="L21" s="19" t="s">
        <v>315</v>
      </c>
      <c r="M21" s="16">
        <v>1.28</v>
      </c>
      <c r="N21" s="16">
        <v>0.99</v>
      </c>
      <c r="O21" s="16">
        <v>0.74</v>
      </c>
      <c r="P21" s="16">
        <v>1.1299999999999999</v>
      </c>
      <c r="Q21" s="16">
        <v>1.29</v>
      </c>
      <c r="R21" s="16">
        <v>1.36</v>
      </c>
      <c r="S21" s="16">
        <v>1.07</v>
      </c>
    </row>
    <row r="22" spans="1:19" x14ac:dyDescent="0.2">
      <c r="A22" s="19" t="s">
        <v>167</v>
      </c>
      <c r="B22" s="16">
        <v>0.9</v>
      </c>
      <c r="C22" s="16">
        <v>1.01</v>
      </c>
      <c r="D22" s="16">
        <v>1.0900000000000001</v>
      </c>
      <c r="E22" s="16">
        <v>1.23</v>
      </c>
      <c r="F22" s="16">
        <v>1.08</v>
      </c>
      <c r="G22" s="16">
        <v>1.06</v>
      </c>
      <c r="H22" s="16">
        <v>1.1000000000000001</v>
      </c>
      <c r="I22" s="16">
        <v>1.1399999999999999</v>
      </c>
      <c r="J22" s="16">
        <v>1.1200000000000001</v>
      </c>
      <c r="L22" s="19" t="s">
        <v>331</v>
      </c>
      <c r="M22" s="16">
        <v>0.94</v>
      </c>
      <c r="N22" s="16">
        <v>0.97</v>
      </c>
      <c r="O22" s="16">
        <v>1.0900000000000001</v>
      </c>
      <c r="P22" s="16">
        <v>0.89</v>
      </c>
      <c r="Q22" s="16">
        <v>0.63</v>
      </c>
      <c r="R22" s="16">
        <v>0.99</v>
      </c>
      <c r="S22" s="16">
        <v>0.86</v>
      </c>
    </row>
    <row r="23" spans="1:19" x14ac:dyDescent="0.2">
      <c r="A23" s="19" t="s">
        <v>332</v>
      </c>
      <c r="B23" s="16">
        <v>0.97</v>
      </c>
      <c r="C23" s="16">
        <v>0.88</v>
      </c>
      <c r="D23" s="16">
        <v>1.1399999999999999</v>
      </c>
      <c r="E23" s="16">
        <v>1.26</v>
      </c>
      <c r="F23" s="16">
        <v>1.1100000000000001</v>
      </c>
      <c r="G23" s="16">
        <v>1.19</v>
      </c>
      <c r="H23" s="16">
        <v>1.47</v>
      </c>
      <c r="I23" s="16">
        <v>1.17</v>
      </c>
      <c r="J23" s="16">
        <v>1.23</v>
      </c>
      <c r="L23" s="19" t="s">
        <v>167</v>
      </c>
      <c r="M23" s="16">
        <v>1.08</v>
      </c>
      <c r="N23" s="16">
        <v>1.03</v>
      </c>
      <c r="O23" s="16">
        <v>0.89</v>
      </c>
      <c r="P23" s="16">
        <v>1.07</v>
      </c>
      <c r="Q23" s="16">
        <v>1.04</v>
      </c>
      <c r="R23" s="16">
        <v>1.2</v>
      </c>
      <c r="S23" s="16">
        <v>0.91</v>
      </c>
    </row>
    <row r="24" spans="1:19" x14ac:dyDescent="0.2">
      <c r="A24" s="19" t="s">
        <v>333</v>
      </c>
      <c r="B24" s="16">
        <v>0.91</v>
      </c>
      <c r="C24" s="16">
        <v>0.96</v>
      </c>
      <c r="D24" s="16">
        <v>1.1200000000000001</v>
      </c>
      <c r="E24" s="16">
        <v>0.87</v>
      </c>
      <c r="F24" s="16">
        <v>0.86</v>
      </c>
      <c r="G24" s="16">
        <v>0.95</v>
      </c>
      <c r="H24" s="16">
        <v>1</v>
      </c>
      <c r="I24" s="16">
        <v>0.97</v>
      </c>
      <c r="J24" s="16">
        <v>1.02</v>
      </c>
      <c r="L24" s="19" t="s">
        <v>332</v>
      </c>
      <c r="M24" s="16">
        <v>1.05</v>
      </c>
      <c r="N24" s="16">
        <v>1.01</v>
      </c>
      <c r="O24" s="16">
        <v>0.94</v>
      </c>
      <c r="P24" s="16">
        <v>1.08</v>
      </c>
      <c r="Q24" s="16">
        <v>0.94</v>
      </c>
      <c r="R24" s="16">
        <v>0.92</v>
      </c>
      <c r="S24" s="16">
        <v>0.97</v>
      </c>
    </row>
    <row r="25" spans="1:19" x14ac:dyDescent="0.2">
      <c r="A25" s="19" t="s">
        <v>334</v>
      </c>
      <c r="B25" s="16">
        <v>0.98</v>
      </c>
      <c r="C25" s="16">
        <v>1</v>
      </c>
      <c r="D25" s="16">
        <v>1.02</v>
      </c>
      <c r="E25" s="16">
        <v>1.08</v>
      </c>
      <c r="F25" s="16">
        <v>0.99</v>
      </c>
      <c r="G25" s="16">
        <v>1</v>
      </c>
      <c r="H25" s="16">
        <v>1.1000000000000001</v>
      </c>
      <c r="I25" s="16">
        <v>1.1200000000000001</v>
      </c>
      <c r="J25" s="16">
        <v>1.1000000000000001</v>
      </c>
      <c r="L25" s="19" t="s">
        <v>333</v>
      </c>
      <c r="M25" s="16">
        <v>1.04</v>
      </c>
      <c r="N25" s="16">
        <v>0.99</v>
      </c>
      <c r="O25" s="16">
        <v>0.97</v>
      </c>
      <c r="P25" s="16">
        <v>0.69</v>
      </c>
      <c r="Q25" s="16">
        <v>0.95</v>
      </c>
      <c r="R25" s="16">
        <v>0.71</v>
      </c>
      <c r="S25" s="16">
        <v>1.1000000000000001</v>
      </c>
    </row>
    <row r="26" spans="1:19" x14ac:dyDescent="0.2">
      <c r="A26" s="19" t="s">
        <v>335</v>
      </c>
      <c r="B26" s="16">
        <v>0.77</v>
      </c>
      <c r="C26" s="16">
        <v>1.1100000000000001</v>
      </c>
      <c r="D26" s="16">
        <v>1.1200000000000001</v>
      </c>
      <c r="E26" s="16">
        <v>0.8</v>
      </c>
      <c r="F26" s="16">
        <v>0.96</v>
      </c>
      <c r="G26" s="16">
        <v>0.81</v>
      </c>
      <c r="H26" s="16">
        <v>0.91</v>
      </c>
      <c r="I26" s="16">
        <v>1.3</v>
      </c>
      <c r="J26" s="16">
        <v>1.2</v>
      </c>
      <c r="L26" s="19" t="s">
        <v>334</v>
      </c>
      <c r="M26" s="16">
        <v>1.01</v>
      </c>
      <c r="N26" s="16">
        <v>1</v>
      </c>
      <c r="O26" s="16">
        <v>0.99</v>
      </c>
      <c r="P26" s="16">
        <v>0.94</v>
      </c>
      <c r="Q26" s="16">
        <v>1.06</v>
      </c>
      <c r="R26" s="16">
        <v>1.06</v>
      </c>
      <c r="S26" s="16">
        <v>1.06</v>
      </c>
    </row>
    <row r="27" spans="1:19" x14ac:dyDescent="0.2">
      <c r="A27" s="19" t="s">
        <v>336</v>
      </c>
      <c r="B27" s="16">
        <v>0.85</v>
      </c>
      <c r="C27" s="16">
        <v>1.1599999999999999</v>
      </c>
      <c r="D27" s="16">
        <v>1</v>
      </c>
      <c r="E27" s="16">
        <v>0.86</v>
      </c>
      <c r="F27" s="16">
        <v>1.03</v>
      </c>
      <c r="G27" s="16">
        <v>1</v>
      </c>
      <c r="H27" s="16">
        <v>1.21</v>
      </c>
      <c r="I27" s="16">
        <v>1.3</v>
      </c>
      <c r="J27" s="16">
        <v>1.3</v>
      </c>
      <c r="L27" s="19" t="s">
        <v>335</v>
      </c>
      <c r="M27" s="16">
        <v>1.03</v>
      </c>
      <c r="N27" s="16">
        <v>1.1200000000000001</v>
      </c>
      <c r="O27" s="16">
        <v>0.85</v>
      </c>
      <c r="P27" s="16">
        <v>0.94</v>
      </c>
      <c r="Q27" s="16">
        <v>1.06</v>
      </c>
      <c r="R27" s="16">
        <v>0.97</v>
      </c>
      <c r="S27" s="16">
        <v>0.75</v>
      </c>
    </row>
    <row r="28" spans="1:19" x14ac:dyDescent="0.2">
      <c r="A28" s="19" t="s">
        <v>337</v>
      </c>
      <c r="B28" s="16">
        <v>0.95</v>
      </c>
      <c r="C28" s="16">
        <v>1.08</v>
      </c>
      <c r="D28" s="16">
        <v>0.96</v>
      </c>
      <c r="E28" s="16">
        <v>1.17</v>
      </c>
      <c r="F28" s="16">
        <v>1.1599999999999999</v>
      </c>
      <c r="G28" s="16">
        <v>1.2</v>
      </c>
      <c r="H28" s="16">
        <v>0.93</v>
      </c>
      <c r="I28" s="16">
        <v>0.96</v>
      </c>
      <c r="J28" s="16">
        <v>1</v>
      </c>
      <c r="L28" s="19" t="s">
        <v>336</v>
      </c>
      <c r="M28" s="16">
        <v>1.02</v>
      </c>
      <c r="N28" s="16">
        <v>1.03</v>
      </c>
      <c r="O28" s="16">
        <v>0.95</v>
      </c>
      <c r="P28" s="16">
        <v>1.1299999999999999</v>
      </c>
      <c r="Q28" s="16">
        <v>1.03</v>
      </c>
      <c r="R28" s="16">
        <v>1.18</v>
      </c>
      <c r="S28" s="16">
        <v>0.99</v>
      </c>
    </row>
    <row r="29" spans="1:19" x14ac:dyDescent="0.2">
      <c r="A29" s="19" t="s">
        <v>338</v>
      </c>
      <c r="B29" s="16">
        <v>0.97</v>
      </c>
      <c r="C29" s="16">
        <v>0.98</v>
      </c>
      <c r="D29" s="16">
        <v>1.05</v>
      </c>
      <c r="E29" s="16">
        <v>0.79</v>
      </c>
      <c r="F29" s="16">
        <v>0.65</v>
      </c>
      <c r="G29" s="16">
        <v>1.08</v>
      </c>
      <c r="H29" s="16">
        <v>0.75</v>
      </c>
      <c r="I29" s="16">
        <v>0.8</v>
      </c>
      <c r="J29" s="16">
        <v>0.94</v>
      </c>
      <c r="L29" s="19" t="s">
        <v>337</v>
      </c>
      <c r="M29" s="16">
        <v>1.07</v>
      </c>
      <c r="N29" s="16">
        <v>1.06</v>
      </c>
      <c r="O29" s="16">
        <v>0.87</v>
      </c>
      <c r="P29" s="16">
        <v>1.05</v>
      </c>
      <c r="Q29" s="16">
        <v>0.93</v>
      </c>
      <c r="R29" s="16">
        <v>1.05</v>
      </c>
      <c r="S29" s="16">
        <v>0.94</v>
      </c>
    </row>
    <row r="30" spans="1:19" x14ac:dyDescent="0.2">
      <c r="A30" s="19" t="s">
        <v>339</v>
      </c>
      <c r="B30" s="16">
        <v>0.95</v>
      </c>
      <c r="C30" s="16">
        <v>0.95</v>
      </c>
      <c r="D30" s="16">
        <v>1.1000000000000001</v>
      </c>
      <c r="E30" s="16">
        <v>0.69</v>
      </c>
      <c r="F30" s="16">
        <v>1.35</v>
      </c>
      <c r="G30" s="16">
        <v>0.79</v>
      </c>
      <c r="H30" s="16">
        <v>1</v>
      </c>
      <c r="I30" s="16">
        <v>1.05</v>
      </c>
      <c r="J30" s="16">
        <v>1.0900000000000001</v>
      </c>
      <c r="L30" s="19" t="s">
        <v>338</v>
      </c>
      <c r="M30" s="16">
        <v>1.24</v>
      </c>
      <c r="N30" s="16">
        <v>0.97</v>
      </c>
      <c r="O30" s="16">
        <v>0.79</v>
      </c>
      <c r="P30" s="16">
        <v>1.08</v>
      </c>
      <c r="Q30" s="16">
        <v>0.93</v>
      </c>
      <c r="R30" s="16">
        <v>1.1000000000000001</v>
      </c>
      <c r="S30" s="16">
        <v>0.66</v>
      </c>
    </row>
    <row r="31" spans="1:19" x14ac:dyDescent="0.2">
      <c r="A31" s="19" t="s">
        <v>340</v>
      </c>
      <c r="B31" s="16">
        <v>1.1100000000000001</v>
      </c>
      <c r="C31" s="16">
        <v>0.97</v>
      </c>
      <c r="D31" s="16">
        <v>0.92</v>
      </c>
      <c r="E31" s="16">
        <v>0.88</v>
      </c>
      <c r="F31" s="16">
        <v>0.89</v>
      </c>
      <c r="G31" s="16">
        <v>0.83</v>
      </c>
      <c r="H31" s="16">
        <v>0.94</v>
      </c>
      <c r="I31" s="16">
        <v>0.87</v>
      </c>
      <c r="J31" s="16">
        <v>0.97</v>
      </c>
      <c r="L31" s="19" t="s">
        <v>339</v>
      </c>
      <c r="M31" s="16">
        <v>0.72</v>
      </c>
      <c r="N31" s="16">
        <v>0.94</v>
      </c>
      <c r="O31" s="16">
        <v>1.34</v>
      </c>
      <c r="P31" s="16">
        <v>1.38</v>
      </c>
      <c r="Q31" s="16">
        <v>1.24</v>
      </c>
      <c r="R31" s="16">
        <v>1.75</v>
      </c>
      <c r="S31" s="16">
        <v>1.1100000000000001</v>
      </c>
    </row>
    <row r="32" spans="1:19" x14ac:dyDescent="0.2">
      <c r="A32" s="19" t="s">
        <v>341</v>
      </c>
      <c r="B32" s="16">
        <v>0.95</v>
      </c>
      <c r="C32" s="16">
        <v>0.87</v>
      </c>
      <c r="D32" s="16">
        <v>1.18</v>
      </c>
      <c r="E32" s="16">
        <v>1.08</v>
      </c>
      <c r="F32" s="16">
        <v>1.64</v>
      </c>
      <c r="G32" s="16">
        <v>0.89</v>
      </c>
      <c r="H32" s="16">
        <v>0.91</v>
      </c>
      <c r="I32" s="16">
        <v>0.88</v>
      </c>
      <c r="J32" s="16">
        <v>0.98</v>
      </c>
      <c r="L32" s="19" t="s">
        <v>340</v>
      </c>
      <c r="M32" s="16">
        <v>0.92</v>
      </c>
      <c r="N32" s="16">
        <v>1.07</v>
      </c>
      <c r="O32" s="16">
        <v>1.01</v>
      </c>
      <c r="P32" s="16">
        <v>1.05</v>
      </c>
      <c r="Q32" s="16">
        <v>1.1299999999999999</v>
      </c>
      <c r="R32" s="16">
        <v>1.04</v>
      </c>
      <c r="S32" s="16">
        <v>1.21</v>
      </c>
    </row>
    <row r="33" spans="1:19" x14ac:dyDescent="0.2">
      <c r="A33" s="19" t="s">
        <v>342</v>
      </c>
      <c r="B33" s="16">
        <v>0.93</v>
      </c>
      <c r="C33" s="16">
        <v>1.1000000000000001</v>
      </c>
      <c r="D33" s="16">
        <v>0.97</v>
      </c>
      <c r="E33" s="16">
        <v>0.95</v>
      </c>
      <c r="F33" s="16">
        <v>1.04</v>
      </c>
      <c r="G33" s="16">
        <v>0.91</v>
      </c>
      <c r="H33" s="16">
        <v>0.98</v>
      </c>
      <c r="I33" s="16">
        <v>0.93</v>
      </c>
      <c r="J33" s="16">
        <v>0.97</v>
      </c>
      <c r="L33" s="19" t="s">
        <v>341</v>
      </c>
      <c r="M33" s="16">
        <v>0.92</v>
      </c>
      <c r="N33" s="16">
        <v>1.06</v>
      </c>
      <c r="O33" s="16">
        <v>1.02</v>
      </c>
      <c r="P33" s="16">
        <v>1.1299999999999999</v>
      </c>
      <c r="Q33" s="16">
        <v>0.99</v>
      </c>
      <c r="R33" s="16">
        <v>0.98</v>
      </c>
      <c r="S33" s="16">
        <v>1.1200000000000001</v>
      </c>
    </row>
    <row r="34" spans="1:19" x14ac:dyDescent="0.2">
      <c r="A34" s="19" t="s">
        <v>352</v>
      </c>
      <c r="B34" s="16">
        <v>0.83</v>
      </c>
      <c r="C34" s="16">
        <v>1.1100000000000001</v>
      </c>
      <c r="D34" s="16">
        <v>1.06</v>
      </c>
      <c r="E34" s="16">
        <v>0.9</v>
      </c>
      <c r="F34" s="16">
        <v>0.97</v>
      </c>
      <c r="G34" s="16">
        <v>0.99</v>
      </c>
      <c r="H34" s="16">
        <v>1.01</v>
      </c>
      <c r="I34" s="16">
        <v>1</v>
      </c>
      <c r="J34" s="16">
        <v>1.05</v>
      </c>
      <c r="L34" s="19" t="s">
        <v>342</v>
      </c>
      <c r="M34" s="16">
        <v>1.02</v>
      </c>
      <c r="N34" s="16">
        <v>1</v>
      </c>
      <c r="O34" s="16">
        <v>0.98</v>
      </c>
      <c r="P34" s="16">
        <v>1.1100000000000001</v>
      </c>
      <c r="Q34" s="16">
        <v>1.03</v>
      </c>
      <c r="R34" s="16">
        <v>1</v>
      </c>
      <c r="S34" s="16">
        <v>0.93</v>
      </c>
    </row>
    <row r="35" spans="1:19" x14ac:dyDescent="0.2">
      <c r="A35" s="19" t="s">
        <v>353</v>
      </c>
      <c r="B35" s="16">
        <v>1.02</v>
      </c>
      <c r="C35" s="16">
        <v>1.02</v>
      </c>
      <c r="D35" s="16">
        <v>0.96</v>
      </c>
      <c r="E35" s="16">
        <v>1.03</v>
      </c>
      <c r="F35" s="16">
        <v>0.94</v>
      </c>
      <c r="G35" s="16">
        <v>1.1599999999999999</v>
      </c>
      <c r="H35" s="16">
        <v>1.02</v>
      </c>
      <c r="I35" s="16">
        <v>0.78</v>
      </c>
      <c r="J35" s="16">
        <v>0.87</v>
      </c>
      <c r="L35" s="19" t="s">
        <v>343</v>
      </c>
      <c r="M35" s="16">
        <v>0.83</v>
      </c>
      <c r="N35" s="16">
        <v>1.04</v>
      </c>
      <c r="O35" s="16">
        <v>1.1299999999999999</v>
      </c>
      <c r="P35" s="16">
        <v>1.2</v>
      </c>
      <c r="Q35" s="16">
        <v>1.35</v>
      </c>
      <c r="R35" s="16">
        <v>1.58</v>
      </c>
      <c r="S35" s="16">
        <v>1.57</v>
      </c>
    </row>
    <row r="36" spans="1:19" x14ac:dyDescent="0.2">
      <c r="L36" s="19" t="s">
        <v>344</v>
      </c>
      <c r="M36" s="16">
        <v>0.94</v>
      </c>
      <c r="N36" s="16">
        <v>1.02</v>
      </c>
      <c r="O36" s="16">
        <v>1.04</v>
      </c>
      <c r="P36" s="16">
        <v>1.38</v>
      </c>
      <c r="Q36" s="16">
        <v>1.1499999999999999</v>
      </c>
      <c r="R36" s="16">
        <v>1.57</v>
      </c>
      <c r="S36" s="16">
        <v>1.1599999999999999</v>
      </c>
    </row>
    <row r="37" spans="1:19" x14ac:dyDescent="0.2">
      <c r="L37" s="19" t="s">
        <v>334</v>
      </c>
      <c r="M37" s="16">
        <v>1.01</v>
      </c>
      <c r="N37" s="16">
        <v>1</v>
      </c>
      <c r="O37" s="16">
        <v>0.99</v>
      </c>
      <c r="P37" s="16">
        <v>0.94</v>
      </c>
      <c r="Q37" s="16">
        <v>1.06</v>
      </c>
      <c r="R37" s="16">
        <v>1.06</v>
      </c>
      <c r="S37" s="16">
        <v>1.06</v>
      </c>
    </row>
    <row r="38" spans="1:19" x14ac:dyDescent="0.2">
      <c r="L38" s="19" t="s">
        <v>345</v>
      </c>
      <c r="M38" s="16">
        <v>0.89</v>
      </c>
      <c r="N38" s="16">
        <v>1.03</v>
      </c>
      <c r="O38" s="16">
        <v>1.08</v>
      </c>
      <c r="P38" s="16">
        <v>1.06</v>
      </c>
      <c r="Q38" s="16">
        <v>0.72</v>
      </c>
      <c r="R38" s="16">
        <v>0.94</v>
      </c>
      <c r="S38" s="16">
        <v>1.06</v>
      </c>
    </row>
    <row r="39" spans="1:19" x14ac:dyDescent="0.2">
      <c r="L39" s="19" t="s">
        <v>346</v>
      </c>
      <c r="M39" s="16">
        <v>1.04</v>
      </c>
      <c r="N39" s="16">
        <v>0.98</v>
      </c>
      <c r="O39" s="16">
        <v>0.98</v>
      </c>
      <c r="P39" s="16">
        <v>0.95</v>
      </c>
      <c r="Q39" s="16">
        <v>0.93</v>
      </c>
      <c r="R39" s="16">
        <v>0.88</v>
      </c>
      <c r="S39" s="16">
        <v>0.97</v>
      </c>
    </row>
    <row r="40" spans="1:19" x14ac:dyDescent="0.2">
      <c r="L40" s="19" t="s">
        <v>347</v>
      </c>
      <c r="M40" s="16">
        <v>1.01</v>
      </c>
      <c r="N40" s="16">
        <v>0.98</v>
      </c>
      <c r="O40" s="16">
        <v>1.02</v>
      </c>
      <c r="P40" s="16">
        <v>1.1200000000000001</v>
      </c>
      <c r="Q40" s="16">
        <v>0.99</v>
      </c>
      <c r="R40" s="16">
        <v>1.02</v>
      </c>
      <c r="S40" s="16">
        <v>0.9</v>
      </c>
    </row>
    <row r="41" spans="1:19" x14ac:dyDescent="0.2">
      <c r="L41" s="19" t="s">
        <v>348</v>
      </c>
      <c r="M41" s="16">
        <v>1.04</v>
      </c>
      <c r="N41" s="16">
        <v>0.94</v>
      </c>
      <c r="O41" s="16">
        <v>1.02</v>
      </c>
      <c r="P41" s="16">
        <v>0.81</v>
      </c>
      <c r="Q41" s="16">
        <v>1.01</v>
      </c>
      <c r="R41" s="16">
        <v>0.89</v>
      </c>
      <c r="S41" s="16">
        <v>0.94</v>
      </c>
    </row>
    <row r="42" spans="1:19" x14ac:dyDescent="0.2">
      <c r="L42" s="19" t="s">
        <v>349</v>
      </c>
      <c r="M42" s="16">
        <v>0.99</v>
      </c>
      <c r="N42" s="16">
        <v>0.95</v>
      </c>
      <c r="O42" s="16">
        <v>1.05</v>
      </c>
      <c r="P42" s="16">
        <v>0.97</v>
      </c>
      <c r="Q42" s="16">
        <v>1</v>
      </c>
      <c r="R42" s="16">
        <v>1.1299999999999999</v>
      </c>
      <c r="S42" s="16">
        <v>1.17</v>
      </c>
    </row>
    <row r="43" spans="1:19" x14ac:dyDescent="0.2">
      <c r="L43" s="19" t="s">
        <v>350</v>
      </c>
      <c r="M43" s="16">
        <v>0.99</v>
      </c>
      <c r="N43" s="16">
        <v>1.05</v>
      </c>
      <c r="O43" s="16">
        <v>0.96</v>
      </c>
      <c r="P43" s="16">
        <v>0.87</v>
      </c>
      <c r="Q43" s="16">
        <v>1.05</v>
      </c>
      <c r="R43" s="16">
        <v>1.01</v>
      </c>
      <c r="S43" s="16">
        <v>1.01</v>
      </c>
    </row>
    <row r="44" spans="1:19" x14ac:dyDescent="0.2">
      <c r="L44" s="19" t="s">
        <v>351</v>
      </c>
      <c r="M44" s="16">
        <v>0.97</v>
      </c>
      <c r="N44" s="16">
        <v>1.03</v>
      </c>
      <c r="O44" s="16">
        <v>1</v>
      </c>
      <c r="P44" s="16">
        <v>0.92</v>
      </c>
      <c r="Q44" s="16">
        <v>1.01</v>
      </c>
      <c r="R44" s="16">
        <v>0.83</v>
      </c>
      <c r="S44" s="16">
        <v>0.97</v>
      </c>
    </row>
    <row r="45" spans="1:19" x14ac:dyDescent="0.2">
      <c r="L45" s="19" t="s">
        <v>352</v>
      </c>
      <c r="M45" s="16">
        <v>1.04</v>
      </c>
      <c r="N45" s="16">
        <v>1.05</v>
      </c>
      <c r="O45" s="16">
        <v>0.91</v>
      </c>
      <c r="P45" s="16">
        <v>0.96</v>
      </c>
      <c r="Q45" s="16">
        <v>1.02</v>
      </c>
      <c r="R45" s="16">
        <v>0.86</v>
      </c>
      <c r="S45" s="16">
        <v>0.94</v>
      </c>
    </row>
    <row r="46" spans="1:19" x14ac:dyDescent="0.2">
      <c r="L46" s="19" t="s">
        <v>353</v>
      </c>
      <c r="M46" s="16">
        <v>1.01</v>
      </c>
      <c r="N46" s="16">
        <v>0.94</v>
      </c>
      <c r="O46" s="16">
        <v>1.04</v>
      </c>
      <c r="P46" s="16">
        <v>0.95</v>
      </c>
      <c r="Q46" s="16">
        <v>1.1299999999999999</v>
      </c>
      <c r="R46" s="16">
        <v>0.91</v>
      </c>
      <c r="S46" s="16">
        <v>1.1100000000000001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9527-8AF8-4CC0-9DF5-9097D20A4EDE}">
  <dimension ref="A1:Z113"/>
  <sheetViews>
    <sheetView workbookViewId="0">
      <selection activeCell="G9" sqref="G9"/>
    </sheetView>
  </sheetViews>
  <sheetFormatPr baseColWidth="10" defaultColWidth="8.83203125" defaultRowHeight="14" x14ac:dyDescent="0.2"/>
  <cols>
    <col min="1" max="1" width="15.6640625" style="15" customWidth="1"/>
    <col min="2" max="6" width="8.83203125" style="15"/>
    <col min="7" max="7" width="9.1640625" style="15" bestFit="1" customWidth="1"/>
    <col min="8" max="8" width="11.83203125" style="15" bestFit="1" customWidth="1"/>
    <col min="9" max="16384" width="8.83203125" style="15"/>
  </cols>
  <sheetData>
    <row r="1" spans="1:19" x14ac:dyDescent="0.2">
      <c r="A1" s="29" t="s">
        <v>259</v>
      </c>
      <c r="D1" s="29" t="s">
        <v>260</v>
      </c>
      <c r="G1" s="29" t="s">
        <v>261</v>
      </c>
    </row>
    <row r="2" spans="1:19" x14ac:dyDescent="0.2">
      <c r="A2" s="9" t="s">
        <v>253</v>
      </c>
      <c r="B2" s="9">
        <v>3.1779999999999999</v>
      </c>
      <c r="D2" s="33"/>
      <c r="E2" s="33" t="s">
        <v>422</v>
      </c>
      <c r="G2" s="33" t="s">
        <v>236</v>
      </c>
      <c r="H2" s="33" t="s">
        <v>5</v>
      </c>
      <c r="P2" s="33"/>
      <c r="Q2" s="33"/>
    </row>
    <row r="3" spans="1:19" x14ac:dyDescent="0.2">
      <c r="A3" s="9" t="s">
        <v>254</v>
      </c>
      <c r="B3" s="9">
        <v>3.0089999999999999</v>
      </c>
      <c r="D3" s="9" t="s">
        <v>428</v>
      </c>
      <c r="E3" s="16">
        <v>7.1323499999999997</v>
      </c>
      <c r="G3" s="39">
        <v>206270.5</v>
      </c>
      <c r="H3" s="39">
        <v>357559.5</v>
      </c>
      <c r="P3" s="9"/>
      <c r="Q3" s="16"/>
    </row>
    <row r="4" spans="1:19" x14ac:dyDescent="0.2">
      <c r="A4" s="9" t="s">
        <v>255</v>
      </c>
      <c r="B4" s="9">
        <v>2.92</v>
      </c>
      <c r="D4" s="9" t="s">
        <v>387</v>
      </c>
      <c r="E4" s="16">
        <v>6.8509700000000002</v>
      </c>
      <c r="G4" s="39">
        <v>344457</v>
      </c>
      <c r="H4" s="39">
        <v>232254.5</v>
      </c>
      <c r="P4" s="9"/>
      <c r="Q4" s="16"/>
    </row>
    <row r="5" spans="1:19" x14ac:dyDescent="0.2">
      <c r="A5" s="9" t="s">
        <v>256</v>
      </c>
      <c r="B5" s="9">
        <v>2.4540000000000002</v>
      </c>
      <c r="D5" s="9" t="s">
        <v>427</v>
      </c>
      <c r="E5" s="16">
        <v>5.8543599999999998</v>
      </c>
      <c r="G5" s="39">
        <v>197440</v>
      </c>
      <c r="H5" s="39">
        <v>257530</v>
      </c>
      <c r="P5" s="9"/>
      <c r="Q5" s="16"/>
    </row>
    <row r="6" spans="1:19" x14ac:dyDescent="0.2">
      <c r="A6" s="9" t="s">
        <v>257</v>
      </c>
      <c r="B6" s="9">
        <v>2.343</v>
      </c>
      <c r="D6" s="9" t="s">
        <v>426</v>
      </c>
      <c r="E6" s="16">
        <v>5.63645</v>
      </c>
      <c r="G6" s="39">
        <v>209660.5</v>
      </c>
      <c r="H6" s="39">
        <v>261368.5</v>
      </c>
      <c r="P6" s="9"/>
      <c r="Q6" s="16"/>
    </row>
    <row r="7" spans="1:19" x14ac:dyDescent="0.2">
      <c r="A7" s="9" t="s">
        <v>258</v>
      </c>
      <c r="B7" s="9">
        <v>2.1829999999999998</v>
      </c>
      <c r="D7" s="9" t="s">
        <v>425</v>
      </c>
      <c r="E7" s="16">
        <v>5.13415</v>
      </c>
      <c r="G7" s="39">
        <v>192000.5</v>
      </c>
      <c r="H7" s="39">
        <v>342879</v>
      </c>
      <c r="P7" s="9"/>
      <c r="Q7" s="16"/>
    </row>
    <row r="8" spans="1:19" x14ac:dyDescent="0.2">
      <c r="D8" s="9" t="s">
        <v>424</v>
      </c>
      <c r="E8" s="16">
        <v>4.7114399999999996</v>
      </c>
      <c r="P8" s="9"/>
      <c r="Q8" s="16"/>
    </row>
    <row r="9" spans="1:19" x14ac:dyDescent="0.2">
      <c r="D9" s="9" t="s">
        <v>429</v>
      </c>
      <c r="E9" s="16">
        <v>3.9657900000000001</v>
      </c>
      <c r="G9" s="15">
        <f>AVERAGE(G3:G7)</f>
        <v>229965.7</v>
      </c>
      <c r="P9" s="9"/>
      <c r="Q9" s="16"/>
    </row>
    <row r="10" spans="1:19" x14ac:dyDescent="0.2">
      <c r="D10" s="9" t="s">
        <v>423</v>
      </c>
      <c r="E10" s="16">
        <v>3.0262099999999998</v>
      </c>
      <c r="P10" s="9"/>
      <c r="Q10" s="16"/>
    </row>
    <row r="11" spans="1:19" x14ac:dyDescent="0.2">
      <c r="A11" s="29" t="s">
        <v>252</v>
      </c>
    </row>
    <row r="12" spans="1:19" x14ac:dyDescent="0.2">
      <c r="B12" s="48" t="s">
        <v>236</v>
      </c>
      <c r="C12" s="48"/>
      <c r="D12" s="48"/>
      <c r="E12" s="48"/>
      <c r="F12" s="48"/>
      <c r="G12" s="48"/>
      <c r="O12" s="15" t="s">
        <v>465</v>
      </c>
      <c r="P12" s="9"/>
      <c r="Q12" s="15" t="s">
        <v>466</v>
      </c>
    </row>
    <row r="13" spans="1:19" ht="15" x14ac:dyDescent="0.2">
      <c r="A13" s="33"/>
      <c r="B13" s="47" t="s">
        <v>250</v>
      </c>
      <c r="C13" s="47"/>
      <c r="D13" s="47"/>
      <c r="E13" s="47" t="s">
        <v>249</v>
      </c>
      <c r="F13" s="47"/>
      <c r="G13" s="47"/>
      <c r="H13" s="47" t="s">
        <v>5</v>
      </c>
      <c r="I13" s="47"/>
      <c r="J13" s="47"/>
      <c r="K13" s="47" t="s">
        <v>2</v>
      </c>
      <c r="L13" s="47"/>
      <c r="M13" s="47"/>
      <c r="O13" s="14" t="s">
        <v>464</v>
      </c>
      <c r="P13" t="s">
        <v>467</v>
      </c>
      <c r="Q13" s="14" t="s">
        <v>464</v>
      </c>
      <c r="R13" t="s">
        <v>467</v>
      </c>
      <c r="S13" s="7"/>
    </row>
    <row r="14" spans="1:19" x14ac:dyDescent="0.2">
      <c r="A14" s="19" t="s">
        <v>221</v>
      </c>
      <c r="B14" s="23">
        <v>1.218</v>
      </c>
      <c r="C14" s="23">
        <v>0.84</v>
      </c>
      <c r="D14" s="23">
        <v>0.94199999999999995</v>
      </c>
      <c r="E14" s="23">
        <v>1.011655</v>
      </c>
      <c r="F14" s="23">
        <v>0.95665900000000004</v>
      </c>
      <c r="G14" s="23">
        <v>1.0316860000000001</v>
      </c>
      <c r="H14" s="23">
        <v>1.5960000000000001</v>
      </c>
      <c r="I14" s="23">
        <v>1.1399999999999999</v>
      </c>
      <c r="J14" s="23">
        <v>1.474</v>
      </c>
      <c r="K14" s="23">
        <v>1.3881730000000001</v>
      </c>
      <c r="L14" s="23">
        <v>1.583407</v>
      </c>
      <c r="M14" s="23">
        <v>1.21445</v>
      </c>
      <c r="O14" s="29">
        <v>1.1634293270602399E-3</v>
      </c>
      <c r="P14" s="15">
        <v>3.4598109031369902E-2</v>
      </c>
      <c r="Q14" s="29">
        <v>1.5184066845927499E-5</v>
      </c>
      <c r="R14" s="15">
        <v>6.8421364442181195E-4</v>
      </c>
      <c r="S14" s="16"/>
    </row>
    <row r="15" spans="1:19" x14ac:dyDescent="0.2">
      <c r="A15" s="19" t="s">
        <v>222</v>
      </c>
      <c r="B15" s="23">
        <v>1.603</v>
      </c>
      <c r="C15" s="23">
        <v>0.71799999999999997</v>
      </c>
      <c r="D15" s="23">
        <v>0.67900000000000005</v>
      </c>
      <c r="E15" s="23">
        <v>1.0194129999999999</v>
      </c>
      <c r="F15" s="23">
        <v>1.0382229999999999</v>
      </c>
      <c r="G15" s="23">
        <v>0.94236299999999995</v>
      </c>
      <c r="H15" s="23">
        <v>1.998</v>
      </c>
      <c r="I15" s="23">
        <v>1.1890000000000001</v>
      </c>
      <c r="J15" s="23">
        <v>1.7949999999999999</v>
      </c>
      <c r="K15" s="23">
        <v>1.4725299999999999</v>
      </c>
      <c r="L15" s="23">
        <v>1.537906</v>
      </c>
      <c r="M15" s="23">
        <v>1.2423360000000001</v>
      </c>
      <c r="O15" s="29">
        <v>3.0328393673251801E-3</v>
      </c>
      <c r="P15" s="15">
        <v>6.3248750703562603E-2</v>
      </c>
      <c r="Q15" s="29">
        <v>2.2727892777373498E-6</v>
      </c>
      <c r="R15" s="15">
        <v>1.4301168207528399E-4</v>
      </c>
      <c r="S15" s="16"/>
    </row>
    <row r="16" spans="1:19" x14ac:dyDescent="0.2">
      <c r="A16" s="19" t="s">
        <v>220</v>
      </c>
      <c r="B16" s="23">
        <v>1.784</v>
      </c>
      <c r="C16" s="23">
        <v>0.29499999999999998</v>
      </c>
      <c r="D16" s="23">
        <v>0.92100000000000004</v>
      </c>
      <c r="E16" s="23">
        <v>0.78475600000000001</v>
      </c>
      <c r="F16" s="23">
        <v>0.749529</v>
      </c>
      <c r="G16" s="23">
        <v>1.4657150000000001</v>
      </c>
      <c r="H16" s="23">
        <v>3.8719999999999999</v>
      </c>
      <c r="I16" s="23">
        <v>2.64</v>
      </c>
      <c r="J16" s="23">
        <v>2.048</v>
      </c>
      <c r="K16" s="23">
        <v>3.3979430000000002</v>
      </c>
      <c r="L16" s="23">
        <v>3.1244079999999999</v>
      </c>
      <c r="M16" s="23">
        <v>2.1083759999999998</v>
      </c>
      <c r="O16" s="29">
        <v>6.9021782918502194E-5</v>
      </c>
      <c r="P16" s="15">
        <v>4.5280370653318896E-3</v>
      </c>
      <c r="Q16" s="29">
        <v>2.4328507831920799E-11</v>
      </c>
      <c r="R16" s="15">
        <v>6.6636259981196498E-9</v>
      </c>
      <c r="S16" s="16"/>
    </row>
    <row r="17" spans="1:23" ht="15" x14ac:dyDescent="0.2">
      <c r="A17" s="19" t="s">
        <v>115</v>
      </c>
      <c r="B17" s="23">
        <v>0.75700000000000001</v>
      </c>
      <c r="C17" s="23">
        <v>1.2310000000000001</v>
      </c>
      <c r="D17" s="23">
        <v>1.012</v>
      </c>
      <c r="E17" s="23">
        <v>1.0900209999999999</v>
      </c>
      <c r="F17" s="23">
        <v>0.82734799999999997</v>
      </c>
      <c r="G17" s="23">
        <v>1.0826309999999999</v>
      </c>
      <c r="H17" s="23">
        <v>0.91800000000000004</v>
      </c>
      <c r="I17" s="23">
        <v>1.6379999999999999</v>
      </c>
      <c r="J17" s="23">
        <v>0.878</v>
      </c>
      <c r="K17" s="23">
        <v>1.330138</v>
      </c>
      <c r="L17" s="23">
        <v>1.2449509999999999</v>
      </c>
      <c r="M17" s="23">
        <v>1.662191</v>
      </c>
      <c r="O17" s="14">
        <v>0.34834429012475998</v>
      </c>
      <c r="P17">
        <v>0.73873208375223198</v>
      </c>
      <c r="Q17" s="29">
        <v>1.4648075987146701E-4</v>
      </c>
      <c r="R17" s="15">
        <v>4.1337166356454902E-3</v>
      </c>
      <c r="S17" s="16"/>
    </row>
    <row r="18" spans="1:23" x14ac:dyDescent="0.2">
      <c r="A18" s="19" t="s">
        <v>237</v>
      </c>
      <c r="B18" s="23">
        <v>1.224</v>
      </c>
      <c r="C18" s="23">
        <v>0.94199999999999995</v>
      </c>
      <c r="D18" s="23">
        <v>0.83399999999999996</v>
      </c>
      <c r="E18" s="23">
        <v>0.98694899999999997</v>
      </c>
      <c r="F18" s="23">
        <v>1.018724</v>
      </c>
      <c r="G18" s="23">
        <v>0.99432600000000004</v>
      </c>
      <c r="H18" s="23">
        <v>1.5529999999999999</v>
      </c>
      <c r="I18" s="23">
        <v>1.175</v>
      </c>
      <c r="J18" s="23">
        <v>1.522</v>
      </c>
      <c r="K18" s="23">
        <v>1.456364</v>
      </c>
      <c r="L18" s="23">
        <v>1.4982850000000001</v>
      </c>
      <c r="M18" s="23">
        <v>1.348147</v>
      </c>
      <c r="O18" s="29">
        <v>7.2429430234670399E-4</v>
      </c>
      <c r="P18" s="15">
        <v>2.4948976562364701E-2</v>
      </c>
      <c r="Q18" s="29">
        <v>3.7103562249761302E-8</v>
      </c>
      <c r="R18" s="15">
        <v>3.9869204697455003E-6</v>
      </c>
      <c r="S18" s="16"/>
    </row>
    <row r="19" spans="1:23" x14ac:dyDescent="0.2">
      <c r="A19" s="19" t="s">
        <v>238</v>
      </c>
      <c r="B19" s="23">
        <v>1.17</v>
      </c>
      <c r="C19" s="23">
        <v>1.0069999999999999</v>
      </c>
      <c r="D19" s="23">
        <v>0.82399999999999995</v>
      </c>
      <c r="E19" s="23">
        <v>0.90746400000000005</v>
      </c>
      <c r="F19" s="23">
        <v>1.0282500000000001</v>
      </c>
      <c r="G19" s="23">
        <v>1.064287</v>
      </c>
      <c r="H19" s="23">
        <v>1.4950000000000001</v>
      </c>
      <c r="I19" s="23">
        <v>1.2050000000000001</v>
      </c>
      <c r="J19" s="23">
        <v>1.49</v>
      </c>
      <c r="K19" s="23">
        <v>1.3005040000000001</v>
      </c>
      <c r="L19" s="23">
        <v>1.5097510000000001</v>
      </c>
      <c r="M19" s="23">
        <v>1.3229789999999999</v>
      </c>
      <c r="O19" s="29">
        <v>3.8026845017411002E-4</v>
      </c>
      <c r="P19" s="15">
        <v>1.5911553259689099E-2</v>
      </c>
      <c r="Q19" s="29">
        <v>1.1039000716810201E-5</v>
      </c>
      <c r="R19" s="15">
        <v>5.2629283622225695E-4</v>
      </c>
      <c r="S19" s="16"/>
    </row>
    <row r="20" spans="1:23" ht="15" x14ac:dyDescent="0.2">
      <c r="A20" s="19" t="s">
        <v>111</v>
      </c>
      <c r="B20" s="23">
        <v>2.14</v>
      </c>
      <c r="C20" s="23">
        <v>0.22</v>
      </c>
      <c r="D20" s="23">
        <v>0.64</v>
      </c>
      <c r="E20" s="23">
        <v>0.94334700000000005</v>
      </c>
      <c r="F20" s="23">
        <v>0.927064</v>
      </c>
      <c r="G20" s="23">
        <v>1.129589</v>
      </c>
      <c r="H20" s="23">
        <v>7.9059999999999997</v>
      </c>
      <c r="I20" s="23">
        <v>2.597</v>
      </c>
      <c r="J20" s="23">
        <v>3.0840000000000001</v>
      </c>
      <c r="K20" s="23">
        <v>2.2068780000000001</v>
      </c>
      <c r="L20" s="23">
        <v>2.3342990000000001</v>
      </c>
      <c r="M20" s="23">
        <v>1.119432</v>
      </c>
      <c r="O20" s="45">
        <v>3.7465435648286103E-5</v>
      </c>
      <c r="P20">
        <v>2.6874245186174501E-3</v>
      </c>
      <c r="Q20" s="29">
        <v>8.0902172408019707E-6</v>
      </c>
      <c r="R20" s="15">
        <v>4.0798644273199499E-4</v>
      </c>
      <c r="S20" s="16"/>
    </row>
    <row r="21" spans="1:23" ht="15" x14ac:dyDescent="0.2">
      <c r="A21" s="19" t="s">
        <v>239</v>
      </c>
      <c r="B21" s="23">
        <v>1.1839999999999999</v>
      </c>
      <c r="C21" s="23">
        <v>1.1100000000000001</v>
      </c>
      <c r="D21" s="23">
        <v>0.70599999999999996</v>
      </c>
      <c r="E21" s="23">
        <v>1.0114780000000001</v>
      </c>
      <c r="F21" s="23">
        <v>1.2206060000000001</v>
      </c>
      <c r="G21" s="23">
        <v>0.76791699999999996</v>
      </c>
      <c r="H21" s="23">
        <v>1.41</v>
      </c>
      <c r="I21" s="23">
        <v>1.137</v>
      </c>
      <c r="J21" s="23">
        <v>1.4710000000000001</v>
      </c>
      <c r="K21" s="23">
        <v>1.699918</v>
      </c>
      <c r="L21" s="23">
        <v>1.692212</v>
      </c>
      <c r="M21" s="23">
        <v>1.7424770000000001</v>
      </c>
      <c r="O21" s="14">
        <v>8.1405633045565206E-3</v>
      </c>
      <c r="P21">
        <v>0.118083393267762</v>
      </c>
      <c r="Q21" s="29">
        <v>6.76156113691979E-9</v>
      </c>
      <c r="R21" s="15">
        <v>8.8273128524890203E-7</v>
      </c>
      <c r="U21" s="25"/>
      <c r="V21" s="25"/>
      <c r="W21" s="25"/>
    </row>
    <row r="22" spans="1:23" ht="15" x14ac:dyDescent="0.2">
      <c r="A22" s="19" t="s">
        <v>240</v>
      </c>
      <c r="B22" s="25">
        <v>1.8708862229754974</v>
      </c>
      <c r="C22" s="25">
        <v>0.65047318570795454</v>
      </c>
      <c r="D22" s="25">
        <v>0.47864059131654796</v>
      </c>
      <c r="E22" s="25">
        <v>1.2995939251449637</v>
      </c>
      <c r="F22" s="25">
        <v>0.99636535122016823</v>
      </c>
      <c r="G22" s="25">
        <v>0.7040407236348678</v>
      </c>
      <c r="H22" s="25">
        <v>2.2196100218767763</v>
      </c>
      <c r="I22" s="25">
        <v>1.8729122275388188</v>
      </c>
      <c r="J22" s="25">
        <v>3.1640444014071512</v>
      </c>
      <c r="K22" s="23">
        <v>1.4496547663315507</v>
      </c>
      <c r="L22" s="23">
        <v>1.9687832867534074</v>
      </c>
      <c r="M22" s="23">
        <v>1.7013483973306338</v>
      </c>
      <c r="O22" s="14">
        <v>2.8004927470404901E-3</v>
      </c>
      <c r="P22">
        <v>6.0200304514650901E-2</v>
      </c>
      <c r="Q22" s="29">
        <v>1.04584080432206E-5</v>
      </c>
      <c r="R22" s="15">
        <v>5.09036592180307E-4</v>
      </c>
      <c r="S22" s="16"/>
    </row>
    <row r="23" spans="1:23" ht="15" x14ac:dyDescent="0.2">
      <c r="A23" s="19" t="s">
        <v>241</v>
      </c>
      <c r="B23" s="23">
        <v>1.2829999999999999</v>
      </c>
      <c r="C23" s="23">
        <v>0.94699999999999995</v>
      </c>
      <c r="D23" s="23">
        <v>0.77100000000000002</v>
      </c>
      <c r="E23" s="23">
        <v>0.97</v>
      </c>
      <c r="F23" s="23">
        <v>1.03</v>
      </c>
      <c r="G23" s="23">
        <v>1</v>
      </c>
      <c r="H23" s="23">
        <v>1.7889999999999999</v>
      </c>
      <c r="I23" s="23">
        <v>1.2749999999999999</v>
      </c>
      <c r="J23" s="23">
        <v>1.5980000000000001</v>
      </c>
      <c r="K23" s="23">
        <v>1.24</v>
      </c>
      <c r="L23" s="23">
        <v>1.18</v>
      </c>
      <c r="M23" s="23">
        <v>1.1200000000000001</v>
      </c>
      <c r="O23" s="14">
        <v>3.2789852068443201E-4</v>
      </c>
      <c r="P23">
        <v>1.42690506251175E-2</v>
      </c>
      <c r="Q23" s="29">
        <v>1.0440322635609799E-2</v>
      </c>
      <c r="R23" s="15">
        <v>8.9732248279608601E-2</v>
      </c>
      <c r="S23" s="16"/>
    </row>
    <row r="24" spans="1:23" ht="15" x14ac:dyDescent="0.2">
      <c r="A24" s="19" t="s">
        <v>242</v>
      </c>
      <c r="B24" s="23">
        <v>0.94244300000000003</v>
      </c>
      <c r="C24" s="23">
        <v>0.97961100000000001</v>
      </c>
      <c r="D24" s="23">
        <v>1.0779460000000001</v>
      </c>
      <c r="E24" s="23">
        <v>0.94962000000000002</v>
      </c>
      <c r="F24" s="23">
        <v>1.09874</v>
      </c>
      <c r="G24" s="23">
        <v>0.95164000000000004</v>
      </c>
      <c r="H24" s="23">
        <v>1.584473</v>
      </c>
      <c r="I24" s="23">
        <v>1.885567</v>
      </c>
      <c r="J24" s="23">
        <v>1.5431809999999999</v>
      </c>
      <c r="K24" s="23">
        <v>0.88962399999999997</v>
      </c>
      <c r="L24" s="23">
        <v>0.808917</v>
      </c>
      <c r="M24" s="23">
        <v>0.92993999999999999</v>
      </c>
      <c r="O24" s="45">
        <v>2.1529382583175799E-10</v>
      </c>
      <c r="P24" s="44">
        <v>1.56147827568533E-7</v>
      </c>
      <c r="Q24" s="29">
        <v>6.2122711153829897E-2</v>
      </c>
      <c r="R24" s="15">
        <v>0.26742439202090901</v>
      </c>
      <c r="S24" s="16"/>
    </row>
    <row r="25" spans="1:23" ht="15" x14ac:dyDescent="0.2">
      <c r="A25" s="19" t="s">
        <v>243</v>
      </c>
      <c r="B25" s="23">
        <v>1.2204060000000001</v>
      </c>
      <c r="C25" s="23">
        <v>0.74636999999999998</v>
      </c>
      <c r="D25" s="23">
        <v>1.0332239999999999</v>
      </c>
      <c r="E25" s="23">
        <v>0.86461900000000003</v>
      </c>
      <c r="F25" s="23">
        <v>0.96315099999999998</v>
      </c>
      <c r="G25" s="23">
        <v>1.1722300000000001</v>
      </c>
      <c r="H25" s="23">
        <v>2.0119919999999998</v>
      </c>
      <c r="I25" s="23">
        <v>1.152004</v>
      </c>
      <c r="J25" s="23">
        <v>1.5998969999999999</v>
      </c>
      <c r="K25" s="23">
        <v>1.1342289999999999</v>
      </c>
      <c r="L25" s="23">
        <v>1.1355249999999999</v>
      </c>
      <c r="M25" s="23">
        <v>0.898285</v>
      </c>
      <c r="O25" s="14">
        <v>3.4481959434895499E-4</v>
      </c>
      <c r="P25">
        <v>1.47594091941823E-2</v>
      </c>
      <c r="Q25" s="29">
        <v>0.54511425943813496</v>
      </c>
      <c r="R25" s="15">
        <v>0.80306908775483099</v>
      </c>
      <c r="S25" s="16"/>
    </row>
    <row r="26" spans="1:23" ht="15" x14ac:dyDescent="0.2">
      <c r="A26" s="19" t="s">
        <v>244</v>
      </c>
      <c r="B26" s="23">
        <v>1.1156710000000001</v>
      </c>
      <c r="C26" s="23">
        <v>0.92810899999999996</v>
      </c>
      <c r="D26" s="23">
        <v>0.95621999999999996</v>
      </c>
      <c r="E26" s="23">
        <v>0.99</v>
      </c>
      <c r="F26" s="23">
        <v>0.97</v>
      </c>
      <c r="G26" s="23">
        <v>1.03</v>
      </c>
      <c r="H26" s="23">
        <v>1.586851</v>
      </c>
      <c r="I26" s="23">
        <v>1.156398</v>
      </c>
      <c r="J26" s="23">
        <v>1.3821239999999999</v>
      </c>
      <c r="K26" s="23">
        <v>1.27</v>
      </c>
      <c r="L26" s="23">
        <v>1.52</v>
      </c>
      <c r="M26" s="23">
        <v>1.27</v>
      </c>
      <c r="O26" s="14">
        <v>7.4551004415473305E-4</v>
      </c>
      <c r="P26">
        <v>2.55449701481366E-2</v>
      </c>
      <c r="Q26" s="29">
        <v>1.8392620484832801E-5</v>
      </c>
      <c r="R26" s="15">
        <v>7.9543812864591302E-4</v>
      </c>
      <c r="S26" s="16"/>
    </row>
    <row r="27" spans="1:23" ht="15" x14ac:dyDescent="0.2">
      <c r="A27" s="19" t="s">
        <v>245</v>
      </c>
      <c r="B27" s="23">
        <v>0.96501300000000001</v>
      </c>
      <c r="C27" s="23">
        <v>1.0065900000000001</v>
      </c>
      <c r="D27" s="23">
        <v>1.028397</v>
      </c>
      <c r="E27" s="23">
        <v>0.74</v>
      </c>
      <c r="F27" s="23">
        <v>1.2</v>
      </c>
      <c r="G27" s="23">
        <v>1.06</v>
      </c>
      <c r="H27" s="23">
        <v>1.230556</v>
      </c>
      <c r="I27" s="23">
        <v>1.3773679999999999</v>
      </c>
      <c r="J27" s="23">
        <v>1.627532</v>
      </c>
      <c r="K27" s="23">
        <v>1.52</v>
      </c>
      <c r="L27" s="23">
        <v>1.49</v>
      </c>
      <c r="M27" s="23">
        <v>1.2</v>
      </c>
      <c r="O27" s="14">
        <v>2.0374718191669599E-3</v>
      </c>
      <c r="P27">
        <v>4.8627412430026898E-2</v>
      </c>
      <c r="Q27" s="29">
        <v>7.8087684520256702E-3</v>
      </c>
      <c r="R27" s="15">
        <v>7.3882093802033297E-2</v>
      </c>
      <c r="S27" s="16"/>
    </row>
    <row r="28" spans="1:23" ht="15" x14ac:dyDescent="0.2">
      <c r="A28" s="19" t="s">
        <v>246</v>
      </c>
      <c r="B28" s="23">
        <v>1.1723570000000001</v>
      </c>
      <c r="C28" s="23">
        <v>0.90185400000000004</v>
      </c>
      <c r="D28" s="23">
        <v>0.92578899999999997</v>
      </c>
      <c r="E28" s="23">
        <v>0.928311</v>
      </c>
      <c r="F28" s="23">
        <v>0.97123800000000005</v>
      </c>
      <c r="G28" s="23">
        <v>1.1004510000000001</v>
      </c>
      <c r="H28" s="23">
        <v>1.7138519999999999</v>
      </c>
      <c r="I28" s="23">
        <v>1.089437</v>
      </c>
      <c r="J28" s="23">
        <v>1.5114860000000001</v>
      </c>
      <c r="K28" s="23">
        <v>1.12619</v>
      </c>
      <c r="L28" s="23">
        <v>1.3659950000000001</v>
      </c>
      <c r="M28" s="23">
        <v>1.226772</v>
      </c>
      <c r="O28" s="14">
        <v>1.4112432938271299E-3</v>
      </c>
      <c r="P28">
        <v>3.8659337987758703E-2</v>
      </c>
      <c r="Q28" s="29">
        <v>3.9568542761079803E-3</v>
      </c>
      <c r="R28" s="15">
        <v>4.62925438718194E-2</v>
      </c>
      <c r="S28" s="16"/>
    </row>
    <row r="29" spans="1:23" ht="15" x14ac:dyDescent="0.2">
      <c r="A29" s="19" t="s">
        <v>20</v>
      </c>
      <c r="B29" s="23">
        <v>1.39</v>
      </c>
      <c r="C29" s="23">
        <v>0.73</v>
      </c>
      <c r="D29" s="23">
        <v>0.88</v>
      </c>
      <c r="E29" s="23">
        <v>0.78</v>
      </c>
      <c r="F29" s="23">
        <v>1.19</v>
      </c>
      <c r="G29" s="23">
        <v>1.03</v>
      </c>
      <c r="H29" s="23">
        <v>1.49</v>
      </c>
      <c r="I29" s="23">
        <v>1.1499999999999999</v>
      </c>
      <c r="J29" s="23">
        <v>1.38</v>
      </c>
      <c r="K29" s="23">
        <v>1.25</v>
      </c>
      <c r="L29" s="23">
        <v>1.58</v>
      </c>
      <c r="M29" s="23">
        <v>1.04</v>
      </c>
      <c r="O29" s="14">
        <v>2.8182093504197599E-2</v>
      </c>
      <c r="P29">
        <v>0.24926641646158501</v>
      </c>
      <c r="Q29" s="29">
        <v>2.1960235490086098E-2</v>
      </c>
      <c r="R29" s="15">
        <v>0.14607739502905401</v>
      </c>
      <c r="S29" s="16"/>
    </row>
    <row r="30" spans="1:23" ht="15" x14ac:dyDescent="0.2">
      <c r="A30" s="19" t="s">
        <v>152</v>
      </c>
      <c r="B30" s="23">
        <v>1.08</v>
      </c>
      <c r="C30" s="23">
        <v>0.96</v>
      </c>
      <c r="D30" s="23">
        <v>0.96</v>
      </c>
      <c r="E30" s="23">
        <v>0.96</v>
      </c>
      <c r="F30" s="23">
        <v>1.06</v>
      </c>
      <c r="G30" s="23">
        <v>0.98</v>
      </c>
      <c r="H30" s="23">
        <v>1.17</v>
      </c>
      <c r="I30" s="23">
        <v>0.93</v>
      </c>
      <c r="J30" s="23">
        <v>1.1200000000000001</v>
      </c>
      <c r="K30" s="23">
        <v>1.1299999999999999</v>
      </c>
      <c r="L30" s="23">
        <v>1.29</v>
      </c>
      <c r="M30" s="23">
        <v>1.18</v>
      </c>
      <c r="O30" s="14">
        <v>0.41198600840154098</v>
      </c>
      <c r="P30">
        <v>0.78190516550032896</v>
      </c>
      <c r="Q30" s="29">
        <v>7.2897835697425303E-3</v>
      </c>
      <c r="R30" s="15">
        <v>7.0276733392500706E-2</v>
      </c>
      <c r="S30" s="16"/>
    </row>
    <row r="31" spans="1:23" ht="15" x14ac:dyDescent="0.2">
      <c r="A31" s="19" t="s">
        <v>247</v>
      </c>
      <c r="B31" s="23">
        <v>1.42</v>
      </c>
      <c r="C31" s="23">
        <v>0.85</v>
      </c>
      <c r="D31" s="23">
        <v>0.73</v>
      </c>
      <c r="E31" s="23">
        <v>0.98</v>
      </c>
      <c r="F31" s="23">
        <v>1.1100000000000001</v>
      </c>
      <c r="G31" s="23">
        <v>0.9</v>
      </c>
      <c r="H31" s="23">
        <v>2.2999999999999998</v>
      </c>
      <c r="I31" s="23">
        <v>0.88</v>
      </c>
      <c r="J31" s="23">
        <v>1.7</v>
      </c>
      <c r="K31" s="23">
        <v>1.88</v>
      </c>
      <c r="L31" s="23">
        <v>2.23</v>
      </c>
      <c r="M31" s="23">
        <v>1.76</v>
      </c>
      <c r="O31" s="14">
        <v>1.48423935401268E-2</v>
      </c>
      <c r="P31">
        <v>0.17117265694907799</v>
      </c>
      <c r="Q31" s="29">
        <v>1.62542604148738E-16</v>
      </c>
      <c r="R31" s="15">
        <v>2.27055763735372E-13</v>
      </c>
      <c r="S31" s="16"/>
    </row>
    <row r="32" spans="1:23" ht="15" x14ac:dyDescent="0.2">
      <c r="A32" s="19" t="s">
        <v>153</v>
      </c>
      <c r="B32" s="23">
        <v>2.0499999999999998</v>
      </c>
      <c r="C32" s="23">
        <v>0.39</v>
      </c>
      <c r="D32" s="23">
        <v>0.56000000000000005</v>
      </c>
      <c r="E32" s="23">
        <v>1.0185489999999999</v>
      </c>
      <c r="F32" s="23">
        <v>1.057539</v>
      </c>
      <c r="G32" s="23">
        <v>0.92391299999999998</v>
      </c>
      <c r="H32" s="23">
        <v>5.87</v>
      </c>
      <c r="I32" s="23">
        <v>3.87</v>
      </c>
      <c r="J32" s="23">
        <v>3.98</v>
      </c>
      <c r="K32" s="23">
        <v>2.2999999999999998</v>
      </c>
      <c r="L32" s="23">
        <v>2.5099999999999998</v>
      </c>
      <c r="M32" s="23">
        <v>1.5</v>
      </c>
      <c r="O32" s="45">
        <v>5.7682763631564602E-8</v>
      </c>
      <c r="P32" s="44">
        <v>1.4765656455099499E-5</v>
      </c>
      <c r="Q32" s="29">
        <v>6.6692086302760997E-11</v>
      </c>
      <c r="R32" s="15">
        <v>1.60942268316531E-8</v>
      </c>
      <c r="S32" s="16"/>
    </row>
    <row r="33" spans="1:20" ht="15" x14ac:dyDescent="0.2">
      <c r="A33" s="19" t="s">
        <v>55</v>
      </c>
      <c r="B33" s="23">
        <v>0.98</v>
      </c>
      <c r="C33" s="23">
        <v>0.99</v>
      </c>
      <c r="D33" s="23">
        <v>1.03</v>
      </c>
      <c r="E33" s="23">
        <v>0.94</v>
      </c>
      <c r="F33" s="23">
        <v>1.05</v>
      </c>
      <c r="G33" s="23">
        <v>1.01</v>
      </c>
      <c r="H33" s="23">
        <v>0.93</v>
      </c>
      <c r="I33" s="23">
        <v>0.9</v>
      </c>
      <c r="J33" s="23">
        <v>1.02</v>
      </c>
      <c r="K33" s="23">
        <v>0.88</v>
      </c>
      <c r="L33" s="23">
        <v>0.91</v>
      </c>
      <c r="M33" s="23">
        <v>0.93</v>
      </c>
      <c r="O33" s="14">
        <v>0.45105741789194098</v>
      </c>
      <c r="P33">
        <v>0.80468077379609104</v>
      </c>
      <c r="Q33" s="29">
        <v>0.13347707867147299</v>
      </c>
      <c r="R33" s="15">
        <v>0.404671346919179</v>
      </c>
      <c r="S33" s="16"/>
    </row>
    <row r="34" spans="1:20" ht="15" x14ac:dyDescent="0.2">
      <c r="A34" s="19" t="s">
        <v>248</v>
      </c>
      <c r="B34" s="23">
        <v>0.99</v>
      </c>
      <c r="C34" s="23">
        <v>1</v>
      </c>
      <c r="D34" s="23">
        <v>1</v>
      </c>
      <c r="E34" s="23">
        <v>0.9</v>
      </c>
      <c r="F34" s="23">
        <v>1.1100000000000001</v>
      </c>
      <c r="G34" s="23">
        <v>0.99</v>
      </c>
      <c r="H34" s="23">
        <v>0.75</v>
      </c>
      <c r="I34" s="23">
        <v>0.7</v>
      </c>
      <c r="J34" s="23">
        <v>0.81</v>
      </c>
      <c r="K34" s="23">
        <v>1.01</v>
      </c>
      <c r="L34" s="23">
        <v>1.2</v>
      </c>
      <c r="M34" s="23">
        <v>1.08</v>
      </c>
      <c r="O34" s="14">
        <v>1.5561766933206499E-4</v>
      </c>
      <c r="P34">
        <v>8.0939787774107694E-3</v>
      </c>
      <c r="Q34" s="29">
        <v>0.20446705532762</v>
      </c>
      <c r="R34" s="15">
        <v>0.50619772214359504</v>
      </c>
      <c r="S34" s="16"/>
    </row>
    <row r="35" spans="1:20" ht="15" x14ac:dyDescent="0.2">
      <c r="A35" s="19" t="s">
        <v>56</v>
      </c>
      <c r="B35" s="23">
        <v>0.94</v>
      </c>
      <c r="C35" s="23">
        <v>1.08</v>
      </c>
      <c r="D35" s="23">
        <v>0.98</v>
      </c>
      <c r="E35" s="23">
        <v>0.99</v>
      </c>
      <c r="F35" s="23">
        <v>1.05</v>
      </c>
      <c r="G35" s="23">
        <v>0.96</v>
      </c>
      <c r="H35" s="23">
        <v>1.04</v>
      </c>
      <c r="I35" s="23">
        <v>0.98</v>
      </c>
      <c r="J35" s="23">
        <v>1.04</v>
      </c>
      <c r="K35" s="23">
        <v>1.08</v>
      </c>
      <c r="L35" s="23">
        <v>1.1399999999999999</v>
      </c>
      <c r="M35" s="23">
        <v>1.1200000000000001</v>
      </c>
      <c r="O35" s="14">
        <v>0.80825911059478295</v>
      </c>
      <c r="P35">
        <v>0.94980099738801504</v>
      </c>
      <c r="Q35" s="29">
        <v>9.9802146141580395E-2</v>
      </c>
      <c r="R35" s="15">
        <v>0.350461583572583</v>
      </c>
      <c r="S35" s="16"/>
    </row>
    <row r="39" spans="1:20" x14ac:dyDescent="0.2">
      <c r="A39" s="29" t="s">
        <v>26</v>
      </c>
      <c r="B39" s="48" t="s">
        <v>236</v>
      </c>
      <c r="C39" s="48"/>
      <c r="D39" s="48"/>
      <c r="E39" s="48"/>
      <c r="F39" s="48"/>
      <c r="G39" s="48"/>
      <c r="Q39" s="15" t="s">
        <v>465</v>
      </c>
      <c r="R39" s="9"/>
      <c r="S39" s="15" t="s">
        <v>466</v>
      </c>
    </row>
    <row r="40" spans="1:20" ht="15" x14ac:dyDescent="0.2">
      <c r="A40" s="33"/>
      <c r="B40" s="47" t="s">
        <v>250</v>
      </c>
      <c r="C40" s="47"/>
      <c r="D40" s="47"/>
      <c r="E40" s="47" t="s">
        <v>249</v>
      </c>
      <c r="F40" s="47"/>
      <c r="G40" s="47"/>
      <c r="H40" s="47" t="s">
        <v>18</v>
      </c>
      <c r="I40" s="47"/>
      <c r="J40" s="47"/>
      <c r="K40" s="49" t="s">
        <v>251</v>
      </c>
      <c r="L40" s="49"/>
      <c r="M40" s="49"/>
      <c r="O40" s="7" t="s">
        <v>19</v>
      </c>
      <c r="Q40" s="14" t="s">
        <v>464</v>
      </c>
      <c r="R40" t="s">
        <v>467</v>
      </c>
      <c r="S40" s="14" t="s">
        <v>464</v>
      </c>
      <c r="T40" t="s">
        <v>467</v>
      </c>
    </row>
    <row r="41" spans="1:20" ht="15" x14ac:dyDescent="0.2">
      <c r="A41" s="19" t="s">
        <v>20</v>
      </c>
      <c r="B41" s="23">
        <v>1.39</v>
      </c>
      <c r="C41" s="23">
        <v>0.73</v>
      </c>
      <c r="D41" s="23">
        <v>0.88</v>
      </c>
      <c r="E41" s="23">
        <v>0.78</v>
      </c>
      <c r="F41" s="23">
        <v>1.19</v>
      </c>
      <c r="G41" s="23">
        <v>1.03</v>
      </c>
      <c r="H41" s="23">
        <v>1.49</v>
      </c>
      <c r="I41" s="23">
        <v>1.1499999999999999</v>
      </c>
      <c r="J41" s="23">
        <v>1.38</v>
      </c>
      <c r="K41" s="23">
        <v>1.25</v>
      </c>
      <c r="L41" s="23">
        <v>1.58</v>
      </c>
      <c r="M41" s="23">
        <v>1.04</v>
      </c>
      <c r="O41" s="17">
        <v>139.27000000000001</v>
      </c>
      <c r="Q41" s="14">
        <v>2.8182093504197599E-2</v>
      </c>
      <c r="R41">
        <v>0.24926641646158501</v>
      </c>
      <c r="S41" s="14">
        <v>2.1960235490086098E-2</v>
      </c>
      <c r="T41">
        <v>0.14607739502905401</v>
      </c>
    </row>
    <row r="42" spans="1:20" ht="15" x14ac:dyDescent="0.2">
      <c r="A42" s="19" t="s">
        <v>21</v>
      </c>
      <c r="B42" s="23">
        <v>0.92</v>
      </c>
      <c r="C42" s="23">
        <v>1.1200000000000001</v>
      </c>
      <c r="D42" s="23">
        <v>0.97</v>
      </c>
      <c r="E42" s="23">
        <v>0.96</v>
      </c>
      <c r="F42" s="23">
        <v>1.1000000000000001</v>
      </c>
      <c r="G42" s="23">
        <v>0.94</v>
      </c>
      <c r="H42" s="23">
        <v>1</v>
      </c>
      <c r="I42" s="23">
        <v>1.22</v>
      </c>
      <c r="J42" s="23">
        <v>1.25</v>
      </c>
      <c r="K42" s="23">
        <v>0.82</v>
      </c>
      <c r="L42" s="23">
        <v>0.85</v>
      </c>
      <c r="M42" s="23">
        <v>0.91</v>
      </c>
      <c r="O42" s="17">
        <v>104.58</v>
      </c>
      <c r="Q42" s="14">
        <v>8.5524871905676897E-2</v>
      </c>
      <c r="R42">
        <v>0.436527293126168</v>
      </c>
      <c r="S42" s="14">
        <v>3.0107229620022199E-2</v>
      </c>
      <c r="T42">
        <v>0.17811073740143399</v>
      </c>
    </row>
    <row r="43" spans="1:20" ht="15" x14ac:dyDescent="0.2">
      <c r="A43" s="19" t="s">
        <v>22</v>
      </c>
      <c r="B43" s="23">
        <v>1.37</v>
      </c>
      <c r="C43" s="23">
        <v>0.99</v>
      </c>
      <c r="D43" s="23">
        <v>0.64</v>
      </c>
      <c r="E43" s="23">
        <v>0.79</v>
      </c>
      <c r="F43" s="23">
        <v>1.1399999999999999</v>
      </c>
      <c r="G43" s="23">
        <v>1.07</v>
      </c>
      <c r="H43" s="23">
        <v>0.89</v>
      </c>
      <c r="I43" s="23">
        <v>0.56999999999999995</v>
      </c>
      <c r="J43" s="23">
        <v>1.1499999999999999</v>
      </c>
      <c r="K43" s="23">
        <v>1.02</v>
      </c>
      <c r="L43" s="23">
        <v>1.1000000000000001</v>
      </c>
      <c r="M43" s="23">
        <v>0.99</v>
      </c>
      <c r="O43" s="17">
        <v>14.65</v>
      </c>
      <c r="Q43" s="14">
        <v>0.42029967479602298</v>
      </c>
      <c r="R43">
        <v>0.78751694113065895</v>
      </c>
      <c r="S43" s="14">
        <v>0.719729556120416</v>
      </c>
      <c r="T43">
        <v>0.89928891190981797</v>
      </c>
    </row>
    <row r="44" spans="1:20" ht="15" x14ac:dyDescent="0.2">
      <c r="A44" s="19" t="s">
        <v>23</v>
      </c>
      <c r="B44" s="23">
        <v>1.01</v>
      </c>
      <c r="C44" s="23">
        <v>1.02</v>
      </c>
      <c r="D44" s="23">
        <v>0.97</v>
      </c>
      <c r="E44" s="25">
        <v>0.97941345830332227</v>
      </c>
      <c r="F44" s="25">
        <v>1.0134957926929524</v>
      </c>
      <c r="G44" s="25">
        <v>1.0070907490037255</v>
      </c>
      <c r="H44" s="23">
        <v>0.98</v>
      </c>
      <c r="I44" s="23">
        <v>0.83</v>
      </c>
      <c r="J44" s="23">
        <v>0.96</v>
      </c>
      <c r="K44" s="23">
        <v>0.86</v>
      </c>
      <c r="L44" s="23">
        <v>0.97</v>
      </c>
      <c r="M44" s="23">
        <v>0.94</v>
      </c>
      <c r="O44" s="17">
        <v>193.33</v>
      </c>
      <c r="Q44" s="14">
        <v>0.24609290898056199</v>
      </c>
      <c r="R44">
        <v>0.65749337589550105</v>
      </c>
      <c r="S44" s="14">
        <v>0.21302962650762799</v>
      </c>
      <c r="T44">
        <v>0.51713155950141199</v>
      </c>
    </row>
    <row r="45" spans="1:20" ht="15" x14ac:dyDescent="0.2">
      <c r="A45" s="19" t="s">
        <v>24</v>
      </c>
      <c r="B45" s="23">
        <v>0.8</v>
      </c>
      <c r="C45" s="23">
        <v>0.89</v>
      </c>
      <c r="D45" s="23">
        <v>1.31</v>
      </c>
      <c r="E45" s="23">
        <v>1.1599999999999999</v>
      </c>
      <c r="F45" s="23">
        <v>0.92</v>
      </c>
      <c r="G45" s="23">
        <v>0.92</v>
      </c>
      <c r="H45" s="23">
        <v>1.04</v>
      </c>
      <c r="I45" s="23">
        <v>1.39</v>
      </c>
      <c r="J45" s="23">
        <v>0.89</v>
      </c>
      <c r="K45" s="23">
        <v>1.26</v>
      </c>
      <c r="L45" s="23">
        <v>1.44</v>
      </c>
      <c r="M45" s="23">
        <v>1.34</v>
      </c>
      <c r="O45" s="17">
        <v>41.3</v>
      </c>
      <c r="Q45" s="14">
        <v>0.42503483100091399</v>
      </c>
      <c r="R45">
        <v>0.78941950757105395</v>
      </c>
      <c r="S45" s="14">
        <v>1.63149603177025E-4</v>
      </c>
      <c r="T45">
        <v>4.5129441718413099E-3</v>
      </c>
    </row>
    <row r="46" spans="1:20" ht="15" x14ac:dyDescent="0.2">
      <c r="A46" s="19" t="s">
        <v>25</v>
      </c>
      <c r="B46" s="23">
        <v>1.55</v>
      </c>
      <c r="C46" s="23">
        <v>1.04</v>
      </c>
      <c r="D46" s="23">
        <v>0.42</v>
      </c>
      <c r="E46" s="23">
        <v>1.05</v>
      </c>
      <c r="F46" s="23">
        <v>1.1200000000000001</v>
      </c>
      <c r="G46" s="23">
        <v>0.84</v>
      </c>
      <c r="H46" s="23">
        <v>0.9</v>
      </c>
      <c r="I46" s="23">
        <v>1.05</v>
      </c>
      <c r="J46" s="23">
        <v>1.01</v>
      </c>
      <c r="K46" s="23">
        <v>0.84</v>
      </c>
      <c r="L46" s="23">
        <v>1.1399999999999999</v>
      </c>
      <c r="M46" s="23">
        <v>0.9</v>
      </c>
      <c r="O46" s="17">
        <v>14.03</v>
      </c>
      <c r="Q46" s="14">
        <v>0.94194407794230595</v>
      </c>
      <c r="R46">
        <v>0.98668698848887104</v>
      </c>
      <c r="S46" s="14">
        <v>0.68240978315768097</v>
      </c>
      <c r="T46">
        <v>0.878554889280586</v>
      </c>
    </row>
    <row r="49" spans="1:26" x14ac:dyDescent="0.2">
      <c r="A49" s="29" t="s">
        <v>265</v>
      </c>
    </row>
    <row r="50" spans="1:26" x14ac:dyDescent="0.2">
      <c r="A50" s="33" t="s">
        <v>262</v>
      </c>
      <c r="B50" s="47" t="s">
        <v>263</v>
      </c>
      <c r="C50" s="47"/>
      <c r="D50" s="47"/>
      <c r="E50" s="47"/>
      <c r="F50" s="47"/>
      <c r="G50" s="47"/>
      <c r="H50" s="47"/>
      <c r="I50" s="47"/>
      <c r="J50" s="47" t="s">
        <v>264</v>
      </c>
      <c r="K50" s="47"/>
      <c r="L50" s="47"/>
      <c r="M50" s="47"/>
      <c r="N50" s="47"/>
      <c r="O50" s="47"/>
      <c r="P50" s="47"/>
      <c r="Q50" s="47"/>
      <c r="S50" s="15" t="s">
        <v>468</v>
      </c>
    </row>
    <row r="51" spans="1:26" x14ac:dyDescent="0.2">
      <c r="A51" s="16">
        <v>0</v>
      </c>
      <c r="B51" s="16">
        <v>7.3</v>
      </c>
      <c r="C51" s="16">
        <v>7.7</v>
      </c>
      <c r="D51" s="16">
        <v>6.3</v>
      </c>
      <c r="E51" s="16">
        <v>6.7</v>
      </c>
      <c r="F51" s="16">
        <v>5</v>
      </c>
      <c r="G51" s="16">
        <v>6.8</v>
      </c>
      <c r="H51" s="16">
        <v>6.4</v>
      </c>
      <c r="I51" s="16">
        <v>6.6</v>
      </c>
      <c r="J51" s="16">
        <v>7.2</v>
      </c>
      <c r="K51" s="16">
        <v>7.2</v>
      </c>
      <c r="L51" s="16">
        <v>3.6</v>
      </c>
      <c r="M51" s="16">
        <v>5.9</v>
      </c>
      <c r="N51" s="16">
        <v>6.2</v>
      </c>
      <c r="O51" s="16">
        <v>5.8</v>
      </c>
      <c r="P51" s="16">
        <v>6.3</v>
      </c>
      <c r="Q51" s="16">
        <v>7.2</v>
      </c>
      <c r="S51" s="15">
        <f>TTEST(B51:I51,J51:Q51,2,1)</f>
        <v>0.33776644407924689</v>
      </c>
    </row>
    <row r="52" spans="1:26" x14ac:dyDescent="0.2">
      <c r="A52" s="16">
        <v>7.5</v>
      </c>
      <c r="B52" s="16">
        <v>9.4</v>
      </c>
      <c r="C52" s="16">
        <v>14.4</v>
      </c>
      <c r="D52" s="16">
        <v>11.3</v>
      </c>
      <c r="E52" s="16">
        <v>11.1</v>
      </c>
      <c r="F52" s="16">
        <v>10.6</v>
      </c>
      <c r="G52" s="16">
        <v>11.2</v>
      </c>
      <c r="H52" s="16">
        <v>16.5</v>
      </c>
      <c r="I52" s="16">
        <v>11.2</v>
      </c>
      <c r="J52" s="16">
        <v>20.2</v>
      </c>
      <c r="K52" s="16">
        <v>20.5</v>
      </c>
      <c r="L52" s="16">
        <v>8.6</v>
      </c>
      <c r="M52" s="16">
        <v>11.2</v>
      </c>
      <c r="N52" s="16">
        <v>14.3</v>
      </c>
      <c r="O52" s="16">
        <v>15.6</v>
      </c>
      <c r="P52" s="16">
        <v>16.7</v>
      </c>
      <c r="Q52" s="16">
        <v>17.899999999999999</v>
      </c>
      <c r="S52" s="15">
        <f t="shared" ref="S52:S56" si="0">TTEST(B52:I52,J52:Q52,2,2)</f>
        <v>4.7395581944656012E-2</v>
      </c>
    </row>
    <row r="53" spans="1:26" x14ac:dyDescent="0.2">
      <c r="A53" s="16">
        <v>15</v>
      </c>
      <c r="B53" s="16">
        <v>23.4</v>
      </c>
      <c r="C53" s="16">
        <v>15.7</v>
      </c>
      <c r="D53" s="16">
        <v>9.6999999999999993</v>
      </c>
      <c r="E53" s="16">
        <v>11.6</v>
      </c>
      <c r="F53" s="16">
        <v>17.3</v>
      </c>
      <c r="G53" s="16">
        <v>20.3</v>
      </c>
      <c r="H53" s="16">
        <v>15.3</v>
      </c>
      <c r="I53" s="16">
        <v>12.8</v>
      </c>
      <c r="J53" s="16">
        <v>22.2</v>
      </c>
      <c r="K53" s="16">
        <v>15.8</v>
      </c>
      <c r="L53" s="16">
        <v>20.8</v>
      </c>
      <c r="M53" s="16">
        <v>18.899999999999999</v>
      </c>
      <c r="N53" s="16">
        <v>17.899999999999999</v>
      </c>
      <c r="O53" s="16">
        <v>19.7</v>
      </c>
      <c r="P53" s="16">
        <v>18.7</v>
      </c>
      <c r="Q53" s="16">
        <v>22.9</v>
      </c>
      <c r="S53" s="15">
        <f t="shared" si="0"/>
        <v>5.0910726876128118E-2</v>
      </c>
    </row>
    <row r="54" spans="1:26" x14ac:dyDescent="0.2">
      <c r="A54" s="16">
        <v>30</v>
      </c>
      <c r="B54" s="16">
        <v>5.7</v>
      </c>
      <c r="C54" s="16">
        <v>9.4</v>
      </c>
      <c r="D54" s="16">
        <v>5.0999999999999996</v>
      </c>
      <c r="E54" s="16">
        <v>6.5</v>
      </c>
      <c r="F54" s="16">
        <v>8.3000000000000007</v>
      </c>
      <c r="G54" s="16">
        <v>12.2</v>
      </c>
      <c r="H54" s="16">
        <v>8.8000000000000007</v>
      </c>
      <c r="I54" s="16">
        <v>5.8</v>
      </c>
      <c r="J54" s="16">
        <v>12.3</v>
      </c>
      <c r="K54" s="16">
        <v>5.3</v>
      </c>
      <c r="L54" s="16">
        <v>19.3</v>
      </c>
      <c r="M54" s="16">
        <v>16.3</v>
      </c>
      <c r="N54" s="16">
        <v>8.5</v>
      </c>
      <c r="O54" s="16">
        <v>10.7</v>
      </c>
      <c r="P54" s="16">
        <v>9.1</v>
      </c>
      <c r="Q54" s="16">
        <v>12.8</v>
      </c>
      <c r="S54" s="15">
        <f t="shared" si="0"/>
        <v>3.9790582472415764E-2</v>
      </c>
    </row>
    <row r="55" spans="1:26" x14ac:dyDescent="0.2">
      <c r="A55" s="16">
        <v>60</v>
      </c>
      <c r="B55" s="16">
        <v>4.9000000000000004</v>
      </c>
      <c r="C55" s="16">
        <v>7.3</v>
      </c>
      <c r="D55" s="16">
        <v>5.3</v>
      </c>
      <c r="E55" s="16">
        <v>6.4</v>
      </c>
      <c r="F55" s="16">
        <v>7.1</v>
      </c>
      <c r="G55" s="16">
        <v>7.5</v>
      </c>
      <c r="H55" s="16">
        <v>5.9</v>
      </c>
      <c r="I55" s="16">
        <v>6.4</v>
      </c>
      <c r="J55" s="16">
        <v>8.6999999999999993</v>
      </c>
      <c r="K55" s="16">
        <v>6.6</v>
      </c>
      <c r="L55" s="16">
        <v>6.8</v>
      </c>
      <c r="M55" s="16">
        <v>10.199999999999999</v>
      </c>
      <c r="N55" s="16">
        <v>8.1</v>
      </c>
      <c r="O55" s="16">
        <v>7.8</v>
      </c>
      <c r="P55" s="16">
        <v>6.3</v>
      </c>
      <c r="Q55" s="16">
        <v>6.7</v>
      </c>
      <c r="S55" s="15">
        <f t="shared" si="0"/>
        <v>4.05221435490574E-2</v>
      </c>
    </row>
    <row r="56" spans="1:26" x14ac:dyDescent="0.2">
      <c r="A56" s="16">
        <v>105</v>
      </c>
      <c r="B56" s="16">
        <v>4.2</v>
      </c>
      <c r="C56" s="16">
        <v>6.1</v>
      </c>
      <c r="D56" s="16">
        <v>4.7</v>
      </c>
      <c r="E56" s="16">
        <v>5.4</v>
      </c>
      <c r="F56" s="16">
        <v>5.4</v>
      </c>
      <c r="G56" s="16">
        <v>6.6</v>
      </c>
      <c r="H56" s="16">
        <v>5</v>
      </c>
      <c r="I56" s="16">
        <v>5.0999999999999996</v>
      </c>
      <c r="J56" s="16">
        <v>6.4</v>
      </c>
      <c r="K56" s="16">
        <v>5.3</v>
      </c>
      <c r="L56" s="16">
        <v>4.0999999999999996</v>
      </c>
      <c r="M56" s="16">
        <v>6.4</v>
      </c>
      <c r="N56" s="16">
        <v>6.6</v>
      </c>
      <c r="O56" s="16">
        <v>5.4</v>
      </c>
      <c r="P56" s="16">
        <v>5.7</v>
      </c>
      <c r="Q56" s="16">
        <v>5.9</v>
      </c>
      <c r="S56" s="15">
        <f t="shared" si="0"/>
        <v>0.31260644373439733</v>
      </c>
    </row>
    <row r="58" spans="1:26" x14ac:dyDescent="0.2">
      <c r="A58" s="29" t="s">
        <v>267</v>
      </c>
    </row>
    <row r="59" spans="1:26" x14ac:dyDescent="0.2">
      <c r="A59" s="33" t="s">
        <v>262</v>
      </c>
      <c r="B59" s="47" t="s">
        <v>263</v>
      </c>
      <c r="C59" s="47"/>
      <c r="D59" s="47"/>
      <c r="E59" s="47"/>
      <c r="F59" s="47"/>
      <c r="G59" s="47"/>
      <c r="H59" s="47"/>
      <c r="I59" s="47"/>
      <c r="J59" s="7"/>
      <c r="K59" s="7"/>
      <c r="L59" s="7"/>
      <c r="M59" s="7"/>
      <c r="N59" s="47" t="s">
        <v>264</v>
      </c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6" x14ac:dyDescent="0.2">
      <c r="A60" s="16">
        <v>0</v>
      </c>
      <c r="B60" s="16">
        <v>7.1</v>
      </c>
      <c r="C60" s="16">
        <v>8.1</v>
      </c>
      <c r="D60" s="16">
        <v>7.1</v>
      </c>
      <c r="E60" s="16">
        <v>5.6</v>
      </c>
      <c r="F60" s="16">
        <v>7</v>
      </c>
      <c r="G60" s="16">
        <v>6.1</v>
      </c>
      <c r="H60" s="16">
        <v>9.8000000000000007</v>
      </c>
      <c r="I60" s="16">
        <v>9.1</v>
      </c>
      <c r="J60" s="16">
        <v>7.4</v>
      </c>
      <c r="K60" s="16">
        <v>9.1999999999999993</v>
      </c>
      <c r="L60" s="16"/>
      <c r="M60" s="16"/>
      <c r="N60" s="16">
        <v>6.2</v>
      </c>
      <c r="O60" s="16">
        <v>6.8</v>
      </c>
      <c r="P60" s="16">
        <v>6.2</v>
      </c>
      <c r="Q60" s="16">
        <v>5.2</v>
      </c>
      <c r="R60" s="15">
        <v>6.2</v>
      </c>
      <c r="S60" s="15">
        <v>8.9</v>
      </c>
      <c r="T60" s="15">
        <v>5.9</v>
      </c>
      <c r="U60" s="15">
        <v>8.6999999999999993</v>
      </c>
      <c r="V60" s="15">
        <v>5.6</v>
      </c>
      <c r="W60" s="15">
        <v>6.1</v>
      </c>
      <c r="X60" s="15">
        <v>4.0999999999999996</v>
      </c>
      <c r="Z60" s="15">
        <f>TTEST(B60:K60,N60:X60,2,2)</f>
        <v>4.5709378979844395E-2</v>
      </c>
    </row>
    <row r="61" spans="1:26" x14ac:dyDescent="0.2">
      <c r="A61" s="16">
        <v>7.5</v>
      </c>
      <c r="B61" s="16">
        <v>23.8</v>
      </c>
      <c r="C61" s="16">
        <v>14.2</v>
      </c>
      <c r="D61" s="16">
        <v>22.1</v>
      </c>
      <c r="E61" s="16">
        <v>15.5</v>
      </c>
      <c r="F61" s="16">
        <v>10.9</v>
      </c>
      <c r="G61" s="16">
        <v>10</v>
      </c>
      <c r="H61" s="16">
        <v>11.1</v>
      </c>
      <c r="I61" s="16">
        <v>10.3</v>
      </c>
      <c r="J61" s="16">
        <v>8.5</v>
      </c>
      <c r="K61" s="16">
        <v>10.3</v>
      </c>
      <c r="L61" s="16"/>
      <c r="M61" s="16"/>
      <c r="N61" s="16">
        <v>11.2</v>
      </c>
      <c r="O61" s="16">
        <v>7.9</v>
      </c>
      <c r="P61" s="16">
        <v>9.6999999999999993</v>
      </c>
      <c r="Q61" s="16">
        <v>8.9</v>
      </c>
      <c r="R61" s="15">
        <v>12.4</v>
      </c>
      <c r="S61" s="15">
        <v>10.3</v>
      </c>
      <c r="T61" s="15">
        <v>8.4</v>
      </c>
      <c r="U61" s="15">
        <v>8.4</v>
      </c>
      <c r="V61" s="15">
        <v>9.8000000000000007</v>
      </c>
      <c r="W61" s="15">
        <v>9.4</v>
      </c>
      <c r="X61" s="15">
        <v>9.1</v>
      </c>
      <c r="Z61" s="15">
        <f t="shared" ref="Z61:Z65" si="1">TTEST(B61:K61,N61:X61,2,2)</f>
        <v>2.3280645381665563E-2</v>
      </c>
    </row>
    <row r="62" spans="1:26" x14ac:dyDescent="0.2">
      <c r="A62" s="16">
        <v>15</v>
      </c>
      <c r="B62" s="16">
        <v>20.3</v>
      </c>
      <c r="C62" s="16">
        <v>19.3</v>
      </c>
      <c r="D62" s="16">
        <v>18.899999999999999</v>
      </c>
      <c r="E62" s="16">
        <v>17.899999999999999</v>
      </c>
      <c r="F62" s="16">
        <v>17.600000000000001</v>
      </c>
      <c r="G62" s="16">
        <v>17.399999999999999</v>
      </c>
      <c r="H62" s="16">
        <v>10.8</v>
      </c>
      <c r="I62" s="16">
        <v>12.2</v>
      </c>
      <c r="J62" s="16">
        <v>8.4</v>
      </c>
      <c r="K62" s="16">
        <v>10.6</v>
      </c>
      <c r="L62" s="16"/>
      <c r="M62" s="16"/>
      <c r="N62" s="16">
        <v>13.8</v>
      </c>
      <c r="O62" s="16">
        <v>15.1</v>
      </c>
      <c r="P62" s="16">
        <v>12.9</v>
      </c>
      <c r="Q62" s="16">
        <v>13.1</v>
      </c>
      <c r="R62" s="15">
        <v>16.3</v>
      </c>
      <c r="S62" s="15">
        <v>14.8</v>
      </c>
      <c r="T62" s="15">
        <v>10.8</v>
      </c>
      <c r="U62" s="15">
        <v>12.6</v>
      </c>
      <c r="V62" s="15">
        <v>14.1</v>
      </c>
      <c r="W62" s="15">
        <v>10.9</v>
      </c>
      <c r="X62" s="15">
        <v>10.199999999999999</v>
      </c>
      <c r="Z62" s="15">
        <f t="shared" si="1"/>
        <v>0.14491726877510386</v>
      </c>
    </row>
    <row r="63" spans="1:26" x14ac:dyDescent="0.2">
      <c r="A63" s="16">
        <v>30</v>
      </c>
      <c r="B63" s="16">
        <v>7.4</v>
      </c>
      <c r="C63" s="16">
        <v>12.2</v>
      </c>
      <c r="D63" s="16">
        <v>10.199999999999999</v>
      </c>
      <c r="E63" s="16">
        <v>11.7</v>
      </c>
      <c r="F63" s="16">
        <v>14.4</v>
      </c>
      <c r="G63" s="16">
        <v>6.1</v>
      </c>
      <c r="H63" s="16">
        <v>9.8000000000000007</v>
      </c>
      <c r="I63" s="16">
        <v>15.1</v>
      </c>
      <c r="J63" s="16">
        <v>7.7</v>
      </c>
      <c r="K63" s="16">
        <v>10.6</v>
      </c>
      <c r="L63" s="16"/>
      <c r="M63" s="16"/>
      <c r="N63" s="16">
        <v>8.1</v>
      </c>
      <c r="O63" s="16">
        <v>11.6</v>
      </c>
      <c r="P63" s="16">
        <v>8</v>
      </c>
      <c r="Q63" s="16">
        <v>11.7</v>
      </c>
      <c r="R63" s="15">
        <v>13.7</v>
      </c>
      <c r="S63" s="15">
        <v>17</v>
      </c>
      <c r="T63" s="15">
        <v>10.6</v>
      </c>
      <c r="U63" s="15">
        <v>13.2</v>
      </c>
      <c r="V63" s="15">
        <v>16.2</v>
      </c>
      <c r="W63" s="15">
        <v>10.8</v>
      </c>
      <c r="X63" s="15">
        <v>13.7</v>
      </c>
      <c r="Z63" s="15">
        <f t="shared" si="1"/>
        <v>0.19463481655574486</v>
      </c>
    </row>
    <row r="64" spans="1:26" x14ac:dyDescent="0.2">
      <c r="A64" s="16">
        <v>60</v>
      </c>
      <c r="B64" s="16">
        <v>6.1</v>
      </c>
      <c r="C64" s="16">
        <v>8.1999999999999993</v>
      </c>
      <c r="D64" s="16">
        <v>6.8</v>
      </c>
      <c r="E64" s="16">
        <v>7.8</v>
      </c>
      <c r="F64" s="16">
        <v>8.4</v>
      </c>
      <c r="G64" s="16">
        <v>6.4</v>
      </c>
      <c r="H64" s="16">
        <v>8.3000000000000007</v>
      </c>
      <c r="I64" s="16">
        <v>18.399999999999999</v>
      </c>
      <c r="J64" s="16">
        <v>6.7</v>
      </c>
      <c r="K64" s="16">
        <v>7.1</v>
      </c>
      <c r="L64" s="16"/>
      <c r="M64" s="16"/>
      <c r="N64" s="16">
        <v>6.9</v>
      </c>
      <c r="O64" s="16">
        <v>6.9</v>
      </c>
      <c r="P64" s="16">
        <v>6.9</v>
      </c>
      <c r="Q64" s="16">
        <v>6.2</v>
      </c>
      <c r="R64" s="15">
        <v>8.3000000000000007</v>
      </c>
      <c r="S64" s="15">
        <v>10.6</v>
      </c>
      <c r="T64" s="15">
        <v>11.1</v>
      </c>
      <c r="U64" s="15">
        <v>7.9</v>
      </c>
      <c r="V64" s="15">
        <v>13.6</v>
      </c>
      <c r="W64" s="15">
        <v>8.1999999999999993</v>
      </c>
      <c r="X64" s="15">
        <v>12.8</v>
      </c>
      <c r="Z64" s="15">
        <f t="shared" si="1"/>
        <v>0.65441399440546122</v>
      </c>
    </row>
    <row r="65" spans="1:26" x14ac:dyDescent="0.2">
      <c r="A65" s="16">
        <v>105</v>
      </c>
      <c r="B65" s="16">
        <v>4.8</v>
      </c>
      <c r="C65" s="16">
        <v>6.4</v>
      </c>
      <c r="D65" s="16">
        <v>5.5</v>
      </c>
      <c r="E65" s="16">
        <v>5.5</v>
      </c>
      <c r="F65" s="16">
        <v>6.3</v>
      </c>
      <c r="G65" s="16">
        <v>5.6</v>
      </c>
      <c r="H65" s="16"/>
      <c r="I65" s="16"/>
      <c r="J65" s="16"/>
      <c r="K65" s="16"/>
      <c r="L65" s="16"/>
      <c r="M65" s="16"/>
      <c r="N65" s="16">
        <v>5.7</v>
      </c>
      <c r="O65" s="16">
        <v>5.6</v>
      </c>
      <c r="P65" s="16">
        <v>5.9</v>
      </c>
      <c r="Q65" s="16">
        <v>5.0999999999999996</v>
      </c>
      <c r="R65" s="15">
        <v>7</v>
      </c>
      <c r="S65" s="15">
        <v>5.5</v>
      </c>
      <c r="Z65" s="15">
        <f t="shared" si="1"/>
        <v>0.75071087248821855</v>
      </c>
    </row>
    <row r="68" spans="1:26" x14ac:dyDescent="0.2">
      <c r="A68" s="29" t="s">
        <v>266</v>
      </c>
    </row>
    <row r="69" spans="1:26" x14ac:dyDescent="0.2">
      <c r="A69" s="33" t="s">
        <v>262</v>
      </c>
      <c r="B69" s="47" t="s">
        <v>263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 t="s">
        <v>264</v>
      </c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6" x14ac:dyDescent="0.2">
      <c r="A70" s="16">
        <v>0</v>
      </c>
      <c r="B70" s="16">
        <v>1</v>
      </c>
      <c r="C70" s="16">
        <v>1</v>
      </c>
      <c r="D70" s="16">
        <v>1</v>
      </c>
      <c r="E70" s="16">
        <v>1</v>
      </c>
      <c r="F70" s="16">
        <v>1</v>
      </c>
      <c r="G70" s="16">
        <v>1</v>
      </c>
      <c r="H70" s="16">
        <v>1</v>
      </c>
      <c r="I70" s="16">
        <v>1</v>
      </c>
      <c r="J70" s="16">
        <v>1</v>
      </c>
      <c r="K70" s="16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16"/>
      <c r="W70" s="16"/>
      <c r="X70" s="16"/>
      <c r="Y70" s="16"/>
      <c r="Z70" s="15" t="e">
        <f>TTEST(B70:K70,N70:X70,2,2)</f>
        <v>#DIV/0!</v>
      </c>
    </row>
    <row r="71" spans="1:26" x14ac:dyDescent="0.2">
      <c r="A71" s="16">
        <v>7.5</v>
      </c>
      <c r="B71" s="16">
        <v>0.45</v>
      </c>
      <c r="C71" s="16">
        <v>0.88</v>
      </c>
      <c r="D71" s="16">
        <v>0.87</v>
      </c>
      <c r="E71" s="16">
        <v>0.84</v>
      </c>
      <c r="F71" s="16">
        <v>0.78</v>
      </c>
      <c r="G71" s="16">
        <v>0.62</v>
      </c>
      <c r="H71" s="16">
        <v>0.42</v>
      </c>
      <c r="I71" s="16">
        <v>0.49</v>
      </c>
      <c r="J71" s="16">
        <v>0.55000000000000004</v>
      </c>
      <c r="K71" s="16">
        <v>0.94</v>
      </c>
      <c r="N71" s="16">
        <v>0.61</v>
      </c>
      <c r="O71" s="16">
        <v>0.82</v>
      </c>
      <c r="P71" s="16">
        <v>1.0900000000000001</v>
      </c>
      <c r="Q71" s="16">
        <v>0.45</v>
      </c>
      <c r="R71" s="16">
        <v>0.47</v>
      </c>
      <c r="S71" s="16">
        <v>0.63</v>
      </c>
      <c r="T71" s="16">
        <v>0.82</v>
      </c>
      <c r="U71" s="16">
        <v>0.47</v>
      </c>
      <c r="X71" s="16"/>
      <c r="Y71" s="16"/>
      <c r="Z71" s="15">
        <f t="shared" ref="Z71:Z75" si="2">TTEST(B71:K71,N71:X71,2,2)</f>
        <v>0.89041708720171786</v>
      </c>
    </row>
    <row r="72" spans="1:26" x14ac:dyDescent="0.2">
      <c r="A72" s="16">
        <v>15</v>
      </c>
      <c r="B72" s="16">
        <v>0.43</v>
      </c>
      <c r="C72" s="16">
        <v>0.93</v>
      </c>
      <c r="D72" s="16">
        <v>0.74</v>
      </c>
      <c r="E72" s="16">
        <v>0.74</v>
      </c>
      <c r="F72" s="16">
        <v>0.39</v>
      </c>
      <c r="G72" s="16">
        <v>0.54</v>
      </c>
      <c r="H72" s="16">
        <v>0.41</v>
      </c>
      <c r="I72" s="16">
        <v>0.48</v>
      </c>
      <c r="J72" s="16">
        <v>0.5</v>
      </c>
      <c r="K72" s="16">
        <v>1.05</v>
      </c>
      <c r="N72" s="16">
        <v>0.44</v>
      </c>
      <c r="O72" s="16">
        <v>0.89</v>
      </c>
      <c r="P72" s="16">
        <v>1.06</v>
      </c>
      <c r="Q72" s="16">
        <v>0.42</v>
      </c>
      <c r="R72" s="16">
        <v>0.47</v>
      </c>
      <c r="S72" s="16">
        <v>0.49</v>
      </c>
      <c r="T72" s="16">
        <v>0.75</v>
      </c>
      <c r="U72" s="16">
        <v>0.36</v>
      </c>
      <c r="X72" s="16"/>
      <c r="Y72" s="16"/>
      <c r="Z72" s="15">
        <f t="shared" si="2"/>
        <v>0.92517649837732763</v>
      </c>
    </row>
    <row r="73" spans="1:26" x14ac:dyDescent="0.2">
      <c r="A73" s="16">
        <v>30</v>
      </c>
      <c r="B73" s="16">
        <v>0.25</v>
      </c>
      <c r="C73" s="16">
        <v>0.76</v>
      </c>
      <c r="D73" s="16">
        <v>0.79</v>
      </c>
      <c r="E73" s="16">
        <v>0.67</v>
      </c>
      <c r="F73" s="16">
        <v>0.2</v>
      </c>
      <c r="G73" s="16">
        <v>0.33</v>
      </c>
      <c r="H73" s="16">
        <v>0.38</v>
      </c>
      <c r="I73" s="16">
        <v>0.41</v>
      </c>
      <c r="J73" s="16">
        <v>0.18</v>
      </c>
      <c r="K73" s="16">
        <v>0.77</v>
      </c>
      <c r="N73" s="16">
        <v>0.17</v>
      </c>
      <c r="O73" s="16">
        <v>0.68</v>
      </c>
      <c r="P73" s="16">
        <v>0.97</v>
      </c>
      <c r="Q73" s="16">
        <v>0.21</v>
      </c>
      <c r="R73" s="16">
        <v>0.33</v>
      </c>
      <c r="S73" s="16">
        <v>0.25</v>
      </c>
      <c r="T73" s="16">
        <v>0.65</v>
      </c>
      <c r="U73" s="16">
        <v>0.33</v>
      </c>
      <c r="X73" s="16"/>
      <c r="Y73" s="16"/>
      <c r="Z73" s="15">
        <f t="shared" si="2"/>
        <v>0.84315798859798052</v>
      </c>
    </row>
    <row r="74" spans="1:26" x14ac:dyDescent="0.2">
      <c r="A74" s="16">
        <v>60</v>
      </c>
      <c r="B74" s="16">
        <v>0.31</v>
      </c>
      <c r="C74" s="16">
        <v>0.81</v>
      </c>
      <c r="D74" s="16">
        <v>0.81</v>
      </c>
      <c r="E74" s="16">
        <v>0.67</v>
      </c>
      <c r="F74" s="16">
        <v>0.32</v>
      </c>
      <c r="G74" s="16">
        <v>0.39</v>
      </c>
      <c r="H74" s="16">
        <v>0.44</v>
      </c>
      <c r="I74" s="16">
        <v>0.37</v>
      </c>
      <c r="J74" s="16">
        <v>0.17</v>
      </c>
      <c r="K74" s="16">
        <v>0.91</v>
      </c>
      <c r="N74" s="16">
        <v>0.2</v>
      </c>
      <c r="O74" s="16">
        <v>0.88</v>
      </c>
      <c r="P74" s="16">
        <v>0.73</v>
      </c>
      <c r="Q74" s="16">
        <v>0.28999999999999998</v>
      </c>
      <c r="R74" s="16">
        <v>0.27</v>
      </c>
      <c r="S74" s="16">
        <v>0.37</v>
      </c>
      <c r="T74" s="16">
        <v>0.66</v>
      </c>
      <c r="U74" s="16">
        <v>0.28999999999999998</v>
      </c>
      <c r="X74" s="16"/>
      <c r="Y74" s="16"/>
      <c r="Z74" s="15">
        <f t="shared" si="2"/>
        <v>0.63595396222367806</v>
      </c>
    </row>
    <row r="75" spans="1:26" x14ac:dyDescent="0.2">
      <c r="A75" s="16">
        <v>105</v>
      </c>
      <c r="B75" s="16">
        <v>0.34</v>
      </c>
      <c r="C75" s="16">
        <v>0.76</v>
      </c>
      <c r="D75" s="16">
        <v>0.82</v>
      </c>
      <c r="E75" s="16">
        <v>0.79</v>
      </c>
      <c r="F75" s="16">
        <v>0.45</v>
      </c>
      <c r="G75" s="16">
        <v>0.45</v>
      </c>
      <c r="H75" s="16">
        <v>0.64</v>
      </c>
      <c r="I75" s="16">
        <v>0.45</v>
      </c>
      <c r="J75" s="16">
        <v>0.2</v>
      </c>
      <c r="K75" s="16">
        <v>0.79</v>
      </c>
      <c r="N75" s="16">
        <v>0.35</v>
      </c>
      <c r="O75" s="16"/>
      <c r="P75" s="16">
        <v>0.75</v>
      </c>
      <c r="Q75" s="16">
        <v>0.31</v>
      </c>
      <c r="R75" s="16">
        <v>0.47</v>
      </c>
      <c r="S75" s="16">
        <v>0.43</v>
      </c>
      <c r="T75" s="16">
        <v>0.59</v>
      </c>
      <c r="U75" s="16">
        <v>0.39</v>
      </c>
      <c r="X75" s="16"/>
      <c r="Y75" s="16"/>
      <c r="Z75" s="15">
        <f t="shared" si="2"/>
        <v>0.32075717828331574</v>
      </c>
    </row>
    <row r="77" spans="1:26" x14ac:dyDescent="0.2">
      <c r="A77" s="29" t="s">
        <v>268</v>
      </c>
    </row>
    <row r="78" spans="1:26" x14ac:dyDescent="0.2">
      <c r="A78" s="33"/>
      <c r="B78" s="47" t="s">
        <v>263</v>
      </c>
      <c r="C78" s="47"/>
      <c r="D78" s="47"/>
      <c r="E78" s="47"/>
      <c r="F78" s="47"/>
      <c r="G78" s="47"/>
      <c r="H78" s="47" t="s">
        <v>264</v>
      </c>
      <c r="I78" s="47"/>
      <c r="J78" s="47"/>
      <c r="K78" s="47"/>
      <c r="L78" s="47"/>
      <c r="M78" s="47"/>
      <c r="P78" s="15" t="s">
        <v>468</v>
      </c>
    </row>
    <row r="79" spans="1:26" x14ac:dyDescent="0.2">
      <c r="A79" s="9" t="s">
        <v>269</v>
      </c>
      <c r="B79" s="16">
        <v>0.42</v>
      </c>
      <c r="C79" s="16">
        <v>0.223</v>
      </c>
      <c r="D79" s="16">
        <v>0.26900000000000002</v>
      </c>
      <c r="E79" s="16">
        <v>0.24399999999999999</v>
      </c>
      <c r="F79" s="16">
        <v>0.28060000000000002</v>
      </c>
      <c r="G79" s="16">
        <v>0.28560000000000002</v>
      </c>
      <c r="H79" s="16">
        <v>0.41099999999999998</v>
      </c>
      <c r="I79" s="16">
        <v>0.32</v>
      </c>
      <c r="J79" s="16">
        <v>0.48499999999999999</v>
      </c>
      <c r="K79" s="16">
        <v>0.35299999999999998</v>
      </c>
      <c r="L79" s="16">
        <v>0.48499999999999999</v>
      </c>
      <c r="M79" s="16">
        <v>0.435</v>
      </c>
      <c r="P79" s="15">
        <f>TTEST(H79:M79,B79:G79,2,2)</f>
        <v>9.0843221814284891E-3</v>
      </c>
    </row>
    <row r="80" spans="1:26" x14ac:dyDescent="0.2">
      <c r="A80" s="9" t="s">
        <v>270</v>
      </c>
      <c r="B80" s="16">
        <v>0.26300000000000001</v>
      </c>
      <c r="C80" s="16">
        <v>0.121</v>
      </c>
      <c r="D80" s="16">
        <v>0.129</v>
      </c>
      <c r="E80" s="16">
        <v>0.19600000000000001</v>
      </c>
      <c r="F80" s="16">
        <v>0.183</v>
      </c>
      <c r="G80" s="16">
        <v>0.183</v>
      </c>
      <c r="H80" s="16">
        <v>0.22</v>
      </c>
      <c r="I80" s="16">
        <v>0.26600000000000001</v>
      </c>
      <c r="J80" s="16">
        <v>0.29499999999999998</v>
      </c>
      <c r="K80" s="16">
        <v>0.22600000000000001</v>
      </c>
      <c r="L80" s="16">
        <v>0.32800000000000001</v>
      </c>
      <c r="M80" s="16">
        <v>0.26</v>
      </c>
      <c r="P80" s="15">
        <f t="shared" ref="P80:P81" si="3">TTEST(H80:M80,B80:G80,2,2)</f>
        <v>9.1118371584120814E-3</v>
      </c>
    </row>
    <row r="81" spans="1:24" x14ac:dyDescent="0.2">
      <c r="A81" s="9" t="s">
        <v>271</v>
      </c>
      <c r="B81" s="16">
        <v>0.68300000000000005</v>
      </c>
      <c r="C81" s="16">
        <v>0.34399999999999997</v>
      </c>
      <c r="D81" s="16">
        <v>0.39800000000000002</v>
      </c>
      <c r="E81" s="16">
        <v>0.44</v>
      </c>
      <c r="F81" s="16">
        <v>0.46360000000000001</v>
      </c>
      <c r="G81" s="16">
        <v>0.46820000000000001</v>
      </c>
      <c r="H81" s="16">
        <v>0.63100000000000001</v>
      </c>
      <c r="I81" s="16">
        <v>0.58599999999999997</v>
      </c>
      <c r="J81" s="16">
        <v>0.78</v>
      </c>
      <c r="K81" s="16">
        <v>0.57899999999999996</v>
      </c>
      <c r="L81" s="16">
        <v>0.81299999999999994</v>
      </c>
      <c r="M81" s="16">
        <v>0.69499999999999995</v>
      </c>
      <c r="P81" s="15">
        <f t="shared" si="3"/>
        <v>6.3241381967109574E-3</v>
      </c>
    </row>
    <row r="83" spans="1:24" x14ac:dyDescent="0.2">
      <c r="A83" s="29" t="s">
        <v>272</v>
      </c>
      <c r="D83" s="29" t="s">
        <v>273</v>
      </c>
      <c r="G83" s="29" t="s">
        <v>274</v>
      </c>
      <c r="J83" s="29" t="s">
        <v>293</v>
      </c>
    </row>
    <row r="84" spans="1:24" x14ac:dyDescent="0.2">
      <c r="A84" s="33" t="s">
        <v>263</v>
      </c>
      <c r="B84" s="33" t="s">
        <v>264</v>
      </c>
      <c r="D84" s="33" t="s">
        <v>263</v>
      </c>
      <c r="E84" s="33" t="s">
        <v>264</v>
      </c>
      <c r="G84" s="33" t="s">
        <v>264</v>
      </c>
      <c r="H84" s="33" t="s">
        <v>263</v>
      </c>
      <c r="J84" s="33"/>
      <c r="K84" s="49" t="s">
        <v>48</v>
      </c>
      <c r="L84" s="49"/>
      <c r="M84" s="49"/>
      <c r="N84" s="49"/>
      <c r="O84" s="49"/>
      <c r="P84" s="49"/>
      <c r="Q84" s="49" t="s">
        <v>104</v>
      </c>
      <c r="R84" s="49"/>
      <c r="S84" s="49"/>
      <c r="T84" s="49"/>
      <c r="U84" s="49"/>
      <c r="V84" s="49"/>
      <c r="X84" s="15" t="s">
        <v>468</v>
      </c>
    </row>
    <row r="85" spans="1:24" x14ac:dyDescent="0.2">
      <c r="A85" s="16">
        <v>50</v>
      </c>
      <c r="B85" s="16">
        <v>49</v>
      </c>
      <c r="D85" s="16">
        <v>7.51</v>
      </c>
      <c r="E85" s="16">
        <v>7.35</v>
      </c>
      <c r="G85" s="16">
        <v>542.4</v>
      </c>
      <c r="H85" s="16">
        <v>583.70000000000005</v>
      </c>
      <c r="J85" s="19" t="s">
        <v>20</v>
      </c>
      <c r="K85" s="16">
        <v>0.61701799999999996</v>
      </c>
      <c r="L85" s="16">
        <v>1.367105</v>
      </c>
      <c r="M85" s="16">
        <v>1.0278609999999999</v>
      </c>
      <c r="N85" s="16">
        <v>0.38448100000000002</v>
      </c>
      <c r="O85" s="16">
        <v>1.1343449999999999</v>
      </c>
      <c r="P85" s="16">
        <v>1.329237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X85" s="15">
        <f>TTEST(K85:P85,Q85:V85,2,2)</f>
        <v>1.2516104473999775E-4</v>
      </c>
    </row>
    <row r="86" spans="1:24" x14ac:dyDescent="0.2">
      <c r="A86" s="16">
        <v>51.7</v>
      </c>
      <c r="B86" s="16">
        <v>49.5</v>
      </c>
      <c r="D86" s="16">
        <v>6.67</v>
      </c>
      <c r="E86" s="16">
        <v>6.81</v>
      </c>
      <c r="G86" s="16">
        <v>664.6</v>
      </c>
      <c r="H86" s="16">
        <v>488.2</v>
      </c>
      <c r="J86" s="19" t="s">
        <v>21</v>
      </c>
      <c r="K86" s="16">
        <v>1.592068</v>
      </c>
      <c r="L86" s="16">
        <v>0.38217800000000002</v>
      </c>
      <c r="M86" s="16">
        <v>0.87166299999999997</v>
      </c>
      <c r="N86" s="16">
        <v>0.90926099999999999</v>
      </c>
      <c r="O86" s="16">
        <v>1.244829</v>
      </c>
      <c r="P86" s="16">
        <v>0.47688799999999998</v>
      </c>
      <c r="Q86" s="16">
        <v>0.17721700000000001</v>
      </c>
      <c r="R86" s="16">
        <v>1.352703</v>
      </c>
      <c r="S86" s="16">
        <v>1.281623</v>
      </c>
      <c r="T86" s="16">
        <v>0.68290099999999998</v>
      </c>
      <c r="U86" s="16">
        <v>0.80581400000000003</v>
      </c>
      <c r="V86" s="16">
        <v>0.70765400000000001</v>
      </c>
      <c r="X86" s="15">
        <f t="shared" ref="X86:X87" si="4">TTEST(K86:P86,Q86:V86,2,2)</f>
        <v>0.76747726512707082</v>
      </c>
    </row>
    <row r="87" spans="1:24" x14ac:dyDescent="0.2">
      <c r="A87" s="16">
        <v>50</v>
      </c>
      <c r="B87" s="16">
        <v>52.8</v>
      </c>
      <c r="D87" s="16">
        <v>8.0399999999999991</v>
      </c>
      <c r="E87" s="16">
        <v>7.66</v>
      </c>
      <c r="G87" s="16">
        <v>649.6</v>
      </c>
      <c r="H87" s="16">
        <v>421.2</v>
      </c>
      <c r="J87" s="19" t="s">
        <v>22</v>
      </c>
      <c r="K87" s="16">
        <v>0.77157799999999999</v>
      </c>
      <c r="L87" s="16">
        <v>0.83243800000000001</v>
      </c>
      <c r="M87" s="16">
        <v>1.3644810000000001</v>
      </c>
      <c r="N87" s="16">
        <v>0.69344399999999995</v>
      </c>
      <c r="O87" s="16">
        <v>1.3380590000000001</v>
      </c>
      <c r="P87" s="16">
        <v>0.69645299999999999</v>
      </c>
      <c r="Q87" s="16">
        <v>0.56011200000000005</v>
      </c>
      <c r="R87" s="16">
        <v>0.96681399999999995</v>
      </c>
      <c r="S87" s="16">
        <v>0.77843399999999996</v>
      </c>
      <c r="T87" s="16">
        <v>1.0090760000000001</v>
      </c>
      <c r="U87" s="16">
        <v>1.1214390000000001</v>
      </c>
      <c r="V87" s="16">
        <v>1.0863579999999999</v>
      </c>
      <c r="X87" s="15">
        <f t="shared" si="4"/>
        <v>0.85567179566000029</v>
      </c>
    </row>
    <row r="88" spans="1:24" x14ac:dyDescent="0.2">
      <c r="A88" s="16">
        <v>50.5</v>
      </c>
      <c r="B88" s="16">
        <v>51</v>
      </c>
      <c r="D88" s="16">
        <v>7.71</v>
      </c>
      <c r="E88" s="16">
        <v>6.81</v>
      </c>
      <c r="G88" s="16">
        <v>662.6</v>
      </c>
      <c r="H88" s="16">
        <v>610</v>
      </c>
    </row>
    <row r="89" spans="1:24" x14ac:dyDescent="0.2">
      <c r="A89" s="16">
        <v>50.5</v>
      </c>
      <c r="B89" s="16">
        <v>54.5</v>
      </c>
      <c r="D89" s="16">
        <v>7.08</v>
      </c>
      <c r="E89" s="16">
        <v>5.9</v>
      </c>
      <c r="G89" s="16">
        <v>659.1</v>
      </c>
      <c r="H89" s="16">
        <v>439</v>
      </c>
    </row>
    <row r="90" spans="1:24" x14ac:dyDescent="0.2">
      <c r="A90" s="16">
        <v>42.5</v>
      </c>
      <c r="B90" s="16">
        <v>52</v>
      </c>
      <c r="D90" s="16">
        <v>7.37</v>
      </c>
      <c r="E90" s="16">
        <v>6.43</v>
      </c>
      <c r="G90" s="16">
        <v>745</v>
      </c>
      <c r="H90" s="16">
        <v>553.70000000000005</v>
      </c>
    </row>
    <row r="91" spans="1:24" x14ac:dyDescent="0.2">
      <c r="D91" s="16"/>
      <c r="E91" s="16"/>
    </row>
    <row r="92" spans="1:24" x14ac:dyDescent="0.2">
      <c r="B92" s="15">
        <f>TTEST(A85:A90,B85:B90,2,2)</f>
        <v>0.18810618264790921</v>
      </c>
      <c r="D92" s="16"/>
      <c r="E92" s="15">
        <f>TTEST(D85:D90,E85:E90,2,2)</f>
        <v>0.10852055609172789</v>
      </c>
      <c r="H92" s="15">
        <f>TTEST(G85:G90,H85:H90,2,2)</f>
        <v>7.6332685741017734E-3</v>
      </c>
    </row>
    <row r="94" spans="1:24" x14ac:dyDescent="0.2">
      <c r="A94" s="29" t="s">
        <v>277</v>
      </c>
      <c r="D94" s="16"/>
      <c r="E94" s="16"/>
    </row>
    <row r="95" spans="1:24" x14ac:dyDescent="0.2">
      <c r="A95" s="16"/>
      <c r="B95" s="16"/>
    </row>
    <row r="96" spans="1:24" x14ac:dyDescent="0.2">
      <c r="A96" s="15" t="s">
        <v>20</v>
      </c>
      <c r="B96" s="33" t="s">
        <v>275</v>
      </c>
      <c r="C96" s="33" t="s">
        <v>276</v>
      </c>
      <c r="D96" s="33" t="s">
        <v>3</v>
      </c>
      <c r="F96" s="33" t="s">
        <v>275</v>
      </c>
      <c r="G96" s="33" t="s">
        <v>276</v>
      </c>
      <c r="H96" s="33" t="s">
        <v>3</v>
      </c>
      <c r="J96" s="33" t="s">
        <v>275</v>
      </c>
      <c r="K96" s="33" t="s">
        <v>276</v>
      </c>
      <c r="L96" s="33" t="s">
        <v>3</v>
      </c>
      <c r="N96" s="33" t="s">
        <v>275</v>
      </c>
      <c r="O96" s="33" t="s">
        <v>276</v>
      </c>
      <c r="P96" s="33" t="s">
        <v>3</v>
      </c>
    </row>
    <row r="97" spans="1:16" x14ac:dyDescent="0.2">
      <c r="B97" s="16">
        <v>0.39</v>
      </c>
      <c r="C97" s="16">
        <v>1.66</v>
      </c>
      <c r="D97" s="16">
        <v>1.75</v>
      </c>
      <c r="F97" s="16">
        <v>0.56000000000000005</v>
      </c>
      <c r="G97" s="16">
        <v>1.66</v>
      </c>
      <c r="H97" s="16">
        <v>0.72</v>
      </c>
      <c r="J97" s="16">
        <v>2.17</v>
      </c>
      <c r="K97" s="16">
        <v>4.01</v>
      </c>
      <c r="L97" s="16">
        <v>1.87</v>
      </c>
      <c r="N97" s="16">
        <v>1</v>
      </c>
      <c r="O97" s="16">
        <v>2.61</v>
      </c>
      <c r="P97" s="16">
        <v>1.45</v>
      </c>
    </row>
    <row r="98" spans="1:16" x14ac:dyDescent="0.2">
      <c r="A98" s="16"/>
      <c r="B98" s="16">
        <v>1.61</v>
      </c>
      <c r="C98" s="16">
        <v>2.91</v>
      </c>
      <c r="D98" s="16">
        <v>2.0099999999999998</v>
      </c>
      <c r="F98" s="16">
        <v>1.1100000000000001</v>
      </c>
      <c r="G98" s="16">
        <v>2.91</v>
      </c>
      <c r="H98" s="16">
        <v>1.0900000000000001</v>
      </c>
      <c r="J98" s="16">
        <v>2.31</v>
      </c>
      <c r="K98" s="16">
        <v>2.78</v>
      </c>
      <c r="L98" s="16">
        <v>4.41</v>
      </c>
      <c r="N98" s="16">
        <v>1</v>
      </c>
      <c r="O98" s="16">
        <v>2.4300000000000002</v>
      </c>
      <c r="P98" s="16">
        <v>1.1100000000000001</v>
      </c>
    </row>
    <row r="99" spans="1:16" x14ac:dyDescent="0.2">
      <c r="A99" s="22"/>
      <c r="B99" s="16">
        <v>1.0900000000000001</v>
      </c>
      <c r="C99" s="16">
        <v>2.25</v>
      </c>
      <c r="D99" s="16">
        <v>1.35</v>
      </c>
      <c r="F99" s="16">
        <v>0.44</v>
      </c>
      <c r="G99" s="16">
        <v>1.91</v>
      </c>
      <c r="H99" s="16">
        <v>0.37</v>
      </c>
      <c r="J99" s="16">
        <v>0.63</v>
      </c>
      <c r="K99" s="16">
        <v>3.89</v>
      </c>
      <c r="L99" s="16">
        <v>2.67</v>
      </c>
      <c r="N99" s="16">
        <v>0.97</v>
      </c>
      <c r="O99" s="16">
        <v>1.97</v>
      </c>
      <c r="P99" s="16">
        <v>1.6</v>
      </c>
    </row>
    <row r="100" spans="1:16" x14ac:dyDescent="0.2">
      <c r="A100" s="22"/>
      <c r="B100" s="16">
        <v>0.91</v>
      </c>
      <c r="C100" s="16">
        <v>2.73</v>
      </c>
      <c r="D100" s="16">
        <v>1.48</v>
      </c>
      <c r="F100" s="16">
        <v>0.79</v>
      </c>
      <c r="G100" s="16">
        <v>2.67</v>
      </c>
      <c r="H100" s="16">
        <v>0.79</v>
      </c>
      <c r="J100" s="16">
        <v>1.64</v>
      </c>
      <c r="L100" s="16">
        <v>3.42</v>
      </c>
      <c r="N100" s="16">
        <v>1.03</v>
      </c>
      <c r="O100" s="16">
        <v>1.96</v>
      </c>
      <c r="P100" s="16">
        <v>0.91</v>
      </c>
    </row>
    <row r="101" spans="1:16" x14ac:dyDescent="0.2">
      <c r="A101" s="15" t="s">
        <v>468</v>
      </c>
    </row>
    <row r="102" spans="1:16" x14ac:dyDescent="0.2">
      <c r="A102" s="15" t="s">
        <v>21</v>
      </c>
      <c r="B102" s="33" t="s">
        <v>275</v>
      </c>
      <c r="C102" s="33" t="s">
        <v>276</v>
      </c>
      <c r="D102" s="33" t="s">
        <v>3</v>
      </c>
      <c r="F102" s="33" t="s">
        <v>275</v>
      </c>
      <c r="G102" s="33" t="s">
        <v>276</v>
      </c>
      <c r="H102" s="33" t="s">
        <v>3</v>
      </c>
      <c r="J102" s="33" t="s">
        <v>275</v>
      </c>
      <c r="K102" s="33" t="s">
        <v>276</v>
      </c>
      <c r="L102" s="33" t="s">
        <v>3</v>
      </c>
      <c r="N102" s="33" t="s">
        <v>275</v>
      </c>
      <c r="O102" s="33" t="s">
        <v>276</v>
      </c>
      <c r="P102" s="33" t="s">
        <v>3</v>
      </c>
    </row>
    <row r="103" spans="1:16" x14ac:dyDescent="0.2">
      <c r="B103" s="16">
        <v>1.07</v>
      </c>
      <c r="C103" s="16">
        <v>1.22</v>
      </c>
      <c r="D103" s="16">
        <v>0.89</v>
      </c>
      <c r="F103" s="16">
        <v>0.46</v>
      </c>
      <c r="G103" s="16">
        <v>1.39</v>
      </c>
      <c r="H103" s="16">
        <v>0.59</v>
      </c>
      <c r="J103" s="16">
        <v>1.58</v>
      </c>
      <c r="K103" s="16">
        <v>0.8</v>
      </c>
      <c r="L103" s="16">
        <v>1.79</v>
      </c>
      <c r="N103" s="16">
        <v>0.98</v>
      </c>
      <c r="O103" s="16">
        <v>0.37</v>
      </c>
      <c r="P103" s="16">
        <v>1.08</v>
      </c>
    </row>
    <row r="104" spans="1:16" x14ac:dyDescent="0.2">
      <c r="B104" s="16">
        <v>0.93</v>
      </c>
      <c r="C104" s="16">
        <v>1.04</v>
      </c>
      <c r="D104" s="16">
        <v>0.74</v>
      </c>
      <c r="F104" s="16">
        <v>2.06</v>
      </c>
      <c r="G104" s="16">
        <v>1.81</v>
      </c>
      <c r="H104" s="16">
        <v>0.75</v>
      </c>
      <c r="J104" s="16">
        <v>1.57</v>
      </c>
      <c r="K104" s="16">
        <v>1.02</v>
      </c>
      <c r="L104" s="16">
        <v>1.91</v>
      </c>
      <c r="N104" s="16">
        <v>1.02</v>
      </c>
      <c r="O104" s="16">
        <v>0.35</v>
      </c>
      <c r="P104" s="16">
        <v>0.96</v>
      </c>
    </row>
    <row r="105" spans="1:16" x14ac:dyDescent="0.2">
      <c r="B105" s="16">
        <v>1.08</v>
      </c>
      <c r="C105" s="16">
        <v>1.43</v>
      </c>
      <c r="D105" s="16">
        <v>0.77</v>
      </c>
      <c r="F105" s="16">
        <v>0.62</v>
      </c>
      <c r="G105" s="16">
        <v>0.97</v>
      </c>
      <c r="H105" s="16">
        <v>0.5</v>
      </c>
      <c r="J105" s="16">
        <v>1.39</v>
      </c>
      <c r="K105" s="16">
        <v>0.72</v>
      </c>
      <c r="L105" s="16">
        <v>1.63</v>
      </c>
      <c r="N105" s="16">
        <v>0.96</v>
      </c>
      <c r="O105" s="16">
        <v>0.38</v>
      </c>
      <c r="P105" s="16">
        <v>1.19</v>
      </c>
    </row>
    <row r="106" spans="1:16" x14ac:dyDescent="0.2">
      <c r="B106" s="16">
        <v>0.92</v>
      </c>
      <c r="C106" s="16">
        <v>1.1200000000000001</v>
      </c>
      <c r="D106" s="16">
        <v>0.64</v>
      </c>
      <c r="F106" s="16">
        <v>1.8</v>
      </c>
      <c r="G106" s="16">
        <v>1.4</v>
      </c>
      <c r="H106" s="16">
        <v>0.66</v>
      </c>
      <c r="J106" s="16">
        <v>1.3</v>
      </c>
      <c r="K106" s="16">
        <v>0.87</v>
      </c>
      <c r="L106" s="16">
        <v>1.78</v>
      </c>
      <c r="N106" s="16">
        <v>1.05</v>
      </c>
      <c r="O106" s="16">
        <v>1.21</v>
      </c>
      <c r="P106" s="16">
        <v>0.65</v>
      </c>
    </row>
    <row r="107" spans="1:16" x14ac:dyDescent="0.2">
      <c r="P107" s="16"/>
    </row>
    <row r="108" spans="1:16" x14ac:dyDescent="0.2">
      <c r="A108" s="15" t="s">
        <v>153</v>
      </c>
      <c r="B108" s="33" t="s">
        <v>275</v>
      </c>
      <c r="C108" s="33" t="s">
        <v>276</v>
      </c>
      <c r="D108" s="33" t="s">
        <v>3</v>
      </c>
      <c r="F108" s="33" t="s">
        <v>275</v>
      </c>
      <c r="G108" s="33" t="s">
        <v>276</v>
      </c>
      <c r="H108" s="33" t="s">
        <v>3</v>
      </c>
      <c r="J108" s="33" t="s">
        <v>275</v>
      </c>
      <c r="K108" s="33" t="s">
        <v>276</v>
      </c>
      <c r="L108" s="33" t="s">
        <v>3</v>
      </c>
      <c r="N108" s="33" t="s">
        <v>275</v>
      </c>
      <c r="O108" s="33" t="s">
        <v>276</v>
      </c>
      <c r="P108" s="33" t="s">
        <v>3</v>
      </c>
    </row>
    <row r="109" spans="1:16" x14ac:dyDescent="0.2">
      <c r="B109" s="16">
        <v>1.64</v>
      </c>
      <c r="C109" s="16">
        <v>2.72</v>
      </c>
      <c r="D109" s="16">
        <v>0.97</v>
      </c>
      <c r="F109" s="16">
        <v>0.86</v>
      </c>
      <c r="G109" s="16">
        <v>2.0699999999999998</v>
      </c>
      <c r="H109" s="16">
        <v>1.1000000000000001</v>
      </c>
      <c r="J109" s="16">
        <v>2.15</v>
      </c>
      <c r="K109" s="16">
        <v>12.62</v>
      </c>
      <c r="L109" s="16">
        <v>4.67</v>
      </c>
      <c r="N109" s="16">
        <v>0.99</v>
      </c>
      <c r="O109" s="16">
        <v>8.01</v>
      </c>
      <c r="P109" s="16">
        <v>9.6</v>
      </c>
    </row>
    <row r="110" spans="1:16" x14ac:dyDescent="0.2">
      <c r="B110" s="16">
        <v>0.94</v>
      </c>
      <c r="C110" s="16">
        <v>2.15</v>
      </c>
      <c r="D110" s="16">
        <v>1.02</v>
      </c>
      <c r="F110" s="16">
        <v>2.42</v>
      </c>
      <c r="G110" s="16">
        <v>2</v>
      </c>
      <c r="H110" s="16">
        <v>1.37</v>
      </c>
      <c r="J110" s="16">
        <v>2.29</v>
      </c>
      <c r="K110" s="16">
        <v>15.32</v>
      </c>
      <c r="L110" s="16">
        <v>5.15</v>
      </c>
      <c r="N110" s="16">
        <v>1.01</v>
      </c>
      <c r="O110" s="16">
        <v>8.26</v>
      </c>
      <c r="P110" s="16">
        <v>8.91</v>
      </c>
    </row>
    <row r="111" spans="1:16" x14ac:dyDescent="0.2">
      <c r="B111" s="16">
        <v>0.99</v>
      </c>
      <c r="C111" s="16">
        <v>3.25</v>
      </c>
      <c r="D111" s="16">
        <v>1.57</v>
      </c>
      <c r="F111" s="16">
        <v>2.3199999999999998</v>
      </c>
      <c r="G111" s="16">
        <v>3.53</v>
      </c>
      <c r="H111" s="16">
        <v>3.99</v>
      </c>
      <c r="J111" s="16">
        <v>2.39</v>
      </c>
      <c r="K111" s="16">
        <v>17.7</v>
      </c>
      <c r="L111" s="16">
        <v>4.8499999999999996</v>
      </c>
      <c r="N111" s="16">
        <v>1.03</v>
      </c>
      <c r="O111" s="16">
        <v>1.1599999999999999</v>
      </c>
      <c r="P111" s="16">
        <v>10.36</v>
      </c>
    </row>
    <row r="112" spans="1:16" x14ac:dyDescent="0.2">
      <c r="B112" s="16">
        <v>1.01</v>
      </c>
      <c r="C112" s="16">
        <v>2.64</v>
      </c>
      <c r="D112" s="16">
        <v>1.44</v>
      </c>
      <c r="F112" s="16">
        <v>4.1900000000000004</v>
      </c>
      <c r="G112" s="16">
        <v>2.95</v>
      </c>
      <c r="H112" s="16">
        <v>4.6399999999999997</v>
      </c>
      <c r="J112" s="16">
        <v>2.4700000000000002</v>
      </c>
      <c r="K112" s="16">
        <v>18.82</v>
      </c>
      <c r="L112" s="16">
        <v>4.7699999999999996</v>
      </c>
      <c r="N112" s="16">
        <v>0.98</v>
      </c>
      <c r="O112" s="16">
        <v>3.65</v>
      </c>
      <c r="P112" s="16">
        <v>2.5737000000000001</v>
      </c>
    </row>
    <row r="113" spans="15:16" x14ac:dyDescent="0.2">
      <c r="O113" s="16"/>
      <c r="P113" s="16"/>
    </row>
  </sheetData>
  <sortState xmlns:xlrd2="http://schemas.microsoft.com/office/spreadsheetml/2017/richdata2" ref="P3:Q12">
    <sortCondition descending="1" ref="Q12"/>
  </sortState>
  <mergeCells count="20">
    <mergeCell ref="B78:G78"/>
    <mergeCell ref="H78:M78"/>
    <mergeCell ref="K84:P84"/>
    <mergeCell ref="Q84:V84"/>
    <mergeCell ref="B50:I50"/>
    <mergeCell ref="J50:Q50"/>
    <mergeCell ref="B69:M69"/>
    <mergeCell ref="N69:Y69"/>
    <mergeCell ref="B59:I59"/>
    <mergeCell ref="N59:X59"/>
    <mergeCell ref="B39:G39"/>
    <mergeCell ref="B40:D40"/>
    <mergeCell ref="E40:G40"/>
    <mergeCell ref="H40:J40"/>
    <mergeCell ref="K40:M40"/>
    <mergeCell ref="H13:J13"/>
    <mergeCell ref="B13:D13"/>
    <mergeCell ref="E13:G13"/>
    <mergeCell ref="B12:G12"/>
    <mergeCell ref="K13:M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5B71-D20E-4CD5-909A-E517C6F71623}">
  <dimension ref="A1:AU131"/>
  <sheetViews>
    <sheetView workbookViewId="0">
      <selection activeCell="C50" sqref="C50"/>
    </sheetView>
  </sheetViews>
  <sheetFormatPr baseColWidth="10" defaultColWidth="8.83203125" defaultRowHeight="14" x14ac:dyDescent="0.2"/>
  <cols>
    <col min="1" max="20" width="8.83203125" style="15"/>
    <col min="21" max="21" width="9.5" style="15" bestFit="1" customWidth="1"/>
    <col min="22" max="16384" width="8.83203125" style="15"/>
  </cols>
  <sheetData>
    <row r="1" spans="1:47" x14ac:dyDescent="0.2">
      <c r="A1" s="29" t="s">
        <v>154</v>
      </c>
    </row>
    <row r="2" spans="1:47" x14ac:dyDescent="0.2">
      <c r="A2" s="36"/>
      <c r="B2" s="47" t="s">
        <v>63</v>
      </c>
      <c r="C2" s="47"/>
      <c r="D2" s="47"/>
      <c r="E2" s="47"/>
      <c r="F2" s="47"/>
      <c r="G2" s="47"/>
      <c r="H2" s="47" t="s">
        <v>3</v>
      </c>
      <c r="I2" s="47"/>
      <c r="J2" s="47"/>
      <c r="K2" s="47"/>
      <c r="L2" s="47"/>
      <c r="M2" s="47"/>
      <c r="N2" s="47" t="s">
        <v>4</v>
      </c>
      <c r="O2" s="47"/>
      <c r="P2" s="47"/>
      <c r="Q2" s="47"/>
      <c r="R2" s="47"/>
      <c r="S2" s="47"/>
      <c r="U2" s="15" t="s">
        <v>155</v>
      </c>
      <c r="V2" s="15" t="s">
        <v>156</v>
      </c>
    </row>
    <row r="3" spans="1:47" x14ac:dyDescent="0.2">
      <c r="A3" s="19" t="s">
        <v>20</v>
      </c>
      <c r="B3" s="23">
        <v>0.89517400000000003</v>
      </c>
      <c r="C3" s="23">
        <v>1.057879</v>
      </c>
      <c r="D3" s="23">
        <v>0.94069499999999995</v>
      </c>
      <c r="E3" s="23">
        <v>0.89558199999999999</v>
      </c>
      <c r="F3" s="23">
        <v>1.0892170000000001</v>
      </c>
      <c r="G3" s="23">
        <v>1.121453</v>
      </c>
      <c r="H3" s="23">
        <v>1.9974080000000001</v>
      </c>
      <c r="I3" s="23">
        <v>1.9925139999999999</v>
      </c>
      <c r="J3" s="23">
        <v>2.9831249999999998</v>
      </c>
      <c r="K3" s="23">
        <v>2.5281310000000001</v>
      </c>
      <c r="L3" s="23">
        <v>3.7359810000000002</v>
      </c>
      <c r="M3" s="23">
        <v>3.2949130000000002</v>
      </c>
      <c r="N3" s="23">
        <v>3.3442780000000001</v>
      </c>
      <c r="O3" s="23">
        <v>1.7560309999999999</v>
      </c>
      <c r="P3" s="23">
        <v>2.1015470000000001</v>
      </c>
      <c r="Q3" s="23">
        <v>1.978437</v>
      </c>
      <c r="R3" s="23">
        <v>3.7096399999999998</v>
      </c>
      <c r="S3" s="23">
        <v>2.7065610000000002</v>
      </c>
      <c r="U3" s="15">
        <f>TTEST(B3:G3,H3:M3,2,2)</f>
        <v>1.313778607559438E-4</v>
      </c>
      <c r="V3" s="15">
        <f>TTEST(B3:G3,N3:S3,2,2)</f>
        <v>6.2227838105878238E-4</v>
      </c>
    </row>
    <row r="4" spans="1:47" x14ac:dyDescent="0.2">
      <c r="A4" s="19" t="s">
        <v>21</v>
      </c>
      <c r="B4" s="23">
        <v>0.54</v>
      </c>
      <c r="C4" s="23">
        <v>0.68</v>
      </c>
      <c r="D4" s="23">
        <v>0.95</v>
      </c>
      <c r="E4" s="23">
        <v>1.1100000000000001</v>
      </c>
      <c r="F4" s="23">
        <v>1.56</v>
      </c>
      <c r="G4" s="23">
        <v>1.1599999999999999</v>
      </c>
      <c r="H4" s="23">
        <v>0.8</v>
      </c>
      <c r="I4" s="23">
        <v>0.85</v>
      </c>
      <c r="J4" s="23">
        <v>1.37</v>
      </c>
      <c r="K4" s="23">
        <v>1.28</v>
      </c>
      <c r="L4" s="23">
        <v>2.25</v>
      </c>
      <c r="M4" s="23">
        <v>2.61</v>
      </c>
      <c r="N4" s="23">
        <v>2.02</v>
      </c>
      <c r="O4" s="23">
        <v>3.8</v>
      </c>
      <c r="P4" s="23">
        <v>1.28</v>
      </c>
      <c r="Q4" s="23">
        <v>1.94</v>
      </c>
      <c r="R4" s="23">
        <v>3.5</v>
      </c>
      <c r="S4" s="23">
        <v>4.5599999999999996</v>
      </c>
      <c r="U4" s="15">
        <f t="shared" ref="U4:U12" si="0">TTEST(B4:G4,H4:M4,2,2)</f>
        <v>0.15070793518323086</v>
      </c>
      <c r="V4" s="15">
        <f t="shared" ref="V4:V12" si="1">TTEST(B4:G4,N4:S4,2,2)</f>
        <v>6.8078796926151113E-3</v>
      </c>
    </row>
    <row r="5" spans="1:47" x14ac:dyDescent="0.2">
      <c r="A5" s="19" t="s">
        <v>22</v>
      </c>
      <c r="B5" s="23">
        <v>0.42</v>
      </c>
      <c r="C5" s="23">
        <v>0.68</v>
      </c>
      <c r="D5" s="23">
        <v>1.35</v>
      </c>
      <c r="E5" s="23">
        <v>0.5</v>
      </c>
      <c r="F5" s="23">
        <v>2.2799999999999998</v>
      </c>
      <c r="G5" s="23">
        <v>0.78</v>
      </c>
      <c r="H5" s="23">
        <v>2.08</v>
      </c>
      <c r="I5" s="23">
        <v>2.5499999999999998</v>
      </c>
      <c r="J5" s="23">
        <v>3.58</v>
      </c>
      <c r="K5" s="23">
        <v>3.99</v>
      </c>
      <c r="L5" s="23">
        <v>9.59</v>
      </c>
      <c r="M5" s="23">
        <v>7.45</v>
      </c>
      <c r="N5" s="23">
        <v>1.99</v>
      </c>
      <c r="O5" s="23">
        <v>1.38</v>
      </c>
      <c r="P5" s="23">
        <v>1.01</v>
      </c>
      <c r="Q5" s="23">
        <v>2.41</v>
      </c>
      <c r="R5" s="23">
        <v>6.09</v>
      </c>
      <c r="S5" s="23">
        <v>5.56</v>
      </c>
      <c r="U5" s="15">
        <f t="shared" si="0"/>
        <v>1.1405655411434288E-2</v>
      </c>
      <c r="V5" s="15">
        <f t="shared" si="1"/>
        <v>5.2140736925590993E-2</v>
      </c>
    </row>
    <row r="6" spans="1:47" x14ac:dyDescent="0.2">
      <c r="A6" s="19" t="s">
        <v>25</v>
      </c>
      <c r="B6" s="23">
        <v>0.96</v>
      </c>
      <c r="C6" s="23">
        <v>1.57</v>
      </c>
      <c r="D6" s="23">
        <v>0.66</v>
      </c>
      <c r="E6" s="23">
        <v>0.33</v>
      </c>
      <c r="F6" s="23">
        <v>1.65</v>
      </c>
      <c r="G6" s="23">
        <v>0.83</v>
      </c>
      <c r="H6" s="23">
        <v>2.77</v>
      </c>
      <c r="I6" s="23">
        <v>1.88</v>
      </c>
      <c r="J6" s="23">
        <v>1.95</v>
      </c>
      <c r="K6" s="23">
        <v>1.6</v>
      </c>
      <c r="L6" s="23">
        <v>6.47</v>
      </c>
      <c r="M6" s="23">
        <v>6.32</v>
      </c>
      <c r="N6" s="23">
        <v>5.27</v>
      </c>
      <c r="O6" s="23">
        <v>5.52</v>
      </c>
      <c r="P6" s="23">
        <v>2.91</v>
      </c>
      <c r="Q6" s="23">
        <v>3.95</v>
      </c>
      <c r="R6" s="23">
        <v>9.86</v>
      </c>
      <c r="S6" s="23">
        <v>7.49</v>
      </c>
      <c r="U6" s="15">
        <f t="shared" si="0"/>
        <v>2.5612591661932145E-2</v>
      </c>
      <c r="V6" s="15">
        <f t="shared" si="1"/>
        <v>9.480131585944949E-4</v>
      </c>
    </row>
    <row r="7" spans="1:47" x14ac:dyDescent="0.2">
      <c r="A7" s="19" t="s">
        <v>105</v>
      </c>
      <c r="B7" s="23">
        <v>0.47</v>
      </c>
      <c r="C7" s="23">
        <v>0.61</v>
      </c>
      <c r="D7" s="23">
        <v>1.02</v>
      </c>
      <c r="E7" s="23">
        <v>0.84</v>
      </c>
      <c r="F7" s="23">
        <v>1.78</v>
      </c>
      <c r="G7" s="23">
        <v>1.27</v>
      </c>
      <c r="H7" s="23">
        <v>10.33</v>
      </c>
      <c r="I7" s="23">
        <v>8.8800000000000008</v>
      </c>
      <c r="J7" s="23">
        <v>11.08</v>
      </c>
      <c r="K7" s="23">
        <v>17.670000000000002</v>
      </c>
      <c r="L7" s="23">
        <v>28.12</v>
      </c>
      <c r="M7" s="23">
        <v>14.83</v>
      </c>
      <c r="N7" s="23">
        <v>5.03</v>
      </c>
      <c r="O7" s="23">
        <v>4.78</v>
      </c>
      <c r="P7" s="23">
        <v>7.15</v>
      </c>
      <c r="Q7" s="23">
        <v>6.48</v>
      </c>
      <c r="R7" s="23">
        <v>17.03</v>
      </c>
      <c r="S7" s="23">
        <v>19.579999999999998</v>
      </c>
      <c r="U7" s="15">
        <f t="shared" si="0"/>
        <v>6.6610052789339619E-4</v>
      </c>
      <c r="V7" s="15">
        <f t="shared" si="1"/>
        <v>7.1550643860303752E-3</v>
      </c>
    </row>
    <row r="8" spans="1:47" x14ac:dyDescent="0.2">
      <c r="A8" s="19" t="s">
        <v>106</v>
      </c>
      <c r="B8" s="23">
        <v>0.52</v>
      </c>
      <c r="C8" s="23">
        <v>0.76</v>
      </c>
      <c r="D8" s="23">
        <v>1.06</v>
      </c>
      <c r="E8" s="23">
        <v>1.03</v>
      </c>
      <c r="F8" s="23">
        <v>1.62</v>
      </c>
      <c r="G8" s="23">
        <v>1.01</v>
      </c>
      <c r="H8" s="23">
        <v>2.12</v>
      </c>
      <c r="I8" s="23">
        <v>2.83</v>
      </c>
      <c r="J8" s="23">
        <v>2.04</v>
      </c>
      <c r="K8" s="23">
        <v>2.37</v>
      </c>
      <c r="L8" s="23">
        <v>4.49</v>
      </c>
      <c r="M8" s="23">
        <v>3.72</v>
      </c>
      <c r="N8" s="23">
        <v>2.4500000000000002</v>
      </c>
      <c r="O8" s="23">
        <v>3.52</v>
      </c>
      <c r="P8" s="23">
        <v>1.76</v>
      </c>
      <c r="Q8" s="23">
        <v>2.37</v>
      </c>
      <c r="R8" s="23">
        <v>5.05</v>
      </c>
      <c r="S8" s="23">
        <v>3.78</v>
      </c>
      <c r="U8" s="15">
        <f t="shared" si="0"/>
        <v>1.1414029476440734E-3</v>
      </c>
      <c r="V8" s="15">
        <f t="shared" si="1"/>
        <v>1.7927651172024977E-3</v>
      </c>
    </row>
    <row r="9" spans="1:47" x14ac:dyDescent="0.2">
      <c r="A9" s="19" t="s">
        <v>152</v>
      </c>
      <c r="B9" s="23">
        <v>0.02</v>
      </c>
      <c r="C9" s="23">
        <v>0.48</v>
      </c>
      <c r="D9" s="23">
        <v>0.62</v>
      </c>
      <c r="E9" s="23">
        <v>0.72</v>
      </c>
      <c r="F9" s="23">
        <v>1.47</v>
      </c>
      <c r="G9" s="23">
        <v>2.68</v>
      </c>
      <c r="H9" s="23">
        <v>1.96</v>
      </c>
      <c r="I9" s="23">
        <v>1.97</v>
      </c>
      <c r="J9" s="23">
        <v>1.9</v>
      </c>
      <c r="K9" s="23">
        <v>4.12</v>
      </c>
      <c r="L9" s="23">
        <v>6.29</v>
      </c>
      <c r="M9" s="23">
        <v>5.39</v>
      </c>
      <c r="N9" s="23">
        <v>4.07</v>
      </c>
      <c r="O9" s="23">
        <v>4.43</v>
      </c>
      <c r="P9" s="23">
        <v>2.25</v>
      </c>
      <c r="Q9" s="23">
        <v>4.1399999999999997</v>
      </c>
      <c r="R9" s="23">
        <v>7</v>
      </c>
      <c r="S9" s="23">
        <v>6.79</v>
      </c>
      <c r="U9" s="15">
        <f t="shared" si="0"/>
        <v>1.4566818961172474E-2</v>
      </c>
      <c r="V9" s="15">
        <f t="shared" si="1"/>
        <v>1.0905697008792902E-3</v>
      </c>
    </row>
    <row r="10" spans="1:47" x14ac:dyDescent="0.2">
      <c r="A10" s="19" t="s">
        <v>61</v>
      </c>
      <c r="B10" s="23">
        <v>0.84</v>
      </c>
      <c r="C10" s="23">
        <v>1.23</v>
      </c>
      <c r="D10" s="23">
        <v>0.74</v>
      </c>
      <c r="E10" s="23">
        <v>0.63</v>
      </c>
      <c r="F10" s="23">
        <v>1.72</v>
      </c>
      <c r="G10" s="23">
        <v>0.83</v>
      </c>
      <c r="H10" s="23">
        <v>2.64</v>
      </c>
      <c r="I10" s="23">
        <v>3.66</v>
      </c>
      <c r="J10" s="23">
        <v>5.36</v>
      </c>
      <c r="K10" s="23">
        <v>5</v>
      </c>
      <c r="L10" s="23">
        <v>12.52</v>
      </c>
      <c r="M10" s="23">
        <v>10.14</v>
      </c>
      <c r="N10" s="23">
        <v>5.64</v>
      </c>
      <c r="O10" s="23">
        <v>4.0599999999999996</v>
      </c>
      <c r="P10" s="23">
        <v>1.1200000000000001</v>
      </c>
      <c r="Q10" s="23">
        <v>2.98</v>
      </c>
      <c r="R10" s="23">
        <v>8.16</v>
      </c>
      <c r="S10" s="23">
        <v>8.0299999999999994</v>
      </c>
      <c r="U10" s="15">
        <f t="shared" si="0"/>
        <v>6.0063313141306357E-3</v>
      </c>
      <c r="V10" s="15">
        <f t="shared" si="1"/>
        <v>6.2695892798962779E-3</v>
      </c>
    </row>
    <row r="11" spans="1:47" x14ac:dyDescent="0.2">
      <c r="A11" s="19" t="s">
        <v>55</v>
      </c>
      <c r="B11" s="23">
        <v>0.87376200000000004</v>
      </c>
      <c r="C11" s="23">
        <v>1.088047</v>
      </c>
      <c r="D11" s="23">
        <v>0.81180699999999995</v>
      </c>
      <c r="E11" s="23">
        <v>1.072166</v>
      </c>
      <c r="F11" s="23">
        <v>0.98908700000000005</v>
      </c>
      <c r="G11" s="23">
        <v>1.1651320000000001</v>
      </c>
      <c r="H11" s="23">
        <v>1.877902</v>
      </c>
      <c r="I11" s="23">
        <v>1.7495590000000001</v>
      </c>
      <c r="J11" s="23">
        <v>1.817753</v>
      </c>
      <c r="K11" s="23">
        <v>1.934205</v>
      </c>
      <c r="L11" s="23">
        <v>2.4187050000000001</v>
      </c>
      <c r="M11" s="23">
        <v>1.6202259999999999</v>
      </c>
      <c r="N11" s="23">
        <v>1.2031080000000001</v>
      </c>
      <c r="O11" s="23">
        <v>1.303539</v>
      </c>
      <c r="P11" s="23">
        <v>2.3564419999999999</v>
      </c>
      <c r="Q11" s="23">
        <v>2.1052499999999998</v>
      </c>
      <c r="R11" s="23">
        <v>2.307976</v>
      </c>
      <c r="S11" s="23">
        <v>2.0151810000000001</v>
      </c>
      <c r="U11" s="15">
        <f t="shared" si="0"/>
        <v>2.8759592628342216E-5</v>
      </c>
      <c r="V11" s="15">
        <f t="shared" si="1"/>
        <v>2.0117118081774241E-3</v>
      </c>
    </row>
    <row r="12" spans="1:47" x14ac:dyDescent="0.2">
      <c r="A12" s="19" t="s">
        <v>153</v>
      </c>
      <c r="B12" s="23">
        <v>1.2689619999999999</v>
      </c>
      <c r="C12" s="23">
        <v>1.125362</v>
      </c>
      <c r="D12" s="23">
        <v>0.70246299999999995</v>
      </c>
      <c r="E12" s="23">
        <v>0.77116099999999999</v>
      </c>
      <c r="F12" s="23">
        <v>0.81815199999999999</v>
      </c>
      <c r="G12" s="23">
        <v>1.313901</v>
      </c>
      <c r="H12" s="23">
        <v>7.8612390000000003</v>
      </c>
      <c r="I12" s="23">
        <v>6.9096979999999997</v>
      </c>
      <c r="J12" s="23">
        <v>5.8164129999999998</v>
      </c>
      <c r="K12" s="23">
        <v>8.1946840000000005</v>
      </c>
      <c r="L12" s="23">
        <v>9.0743360000000006</v>
      </c>
      <c r="M12" s="23">
        <v>5.6168680000000002</v>
      </c>
      <c r="N12" s="23">
        <v>13.785729999999999</v>
      </c>
      <c r="O12" s="23">
        <v>14.02796</v>
      </c>
      <c r="P12" s="23">
        <v>9.7529009999999996</v>
      </c>
      <c r="Q12" s="23">
        <v>7.2753709999999998</v>
      </c>
      <c r="R12" s="23">
        <v>5.8585570000000002</v>
      </c>
      <c r="S12" s="23">
        <v>2.157432</v>
      </c>
      <c r="U12" s="15">
        <f t="shared" si="0"/>
        <v>6.9867454184233589E-7</v>
      </c>
      <c r="V12" s="15">
        <f t="shared" si="1"/>
        <v>2.125891173162872E-3</v>
      </c>
    </row>
    <row r="14" spans="1:47" x14ac:dyDescent="0.2">
      <c r="A14" s="29" t="s">
        <v>195</v>
      </c>
      <c r="J14" s="29"/>
    </row>
    <row r="15" spans="1:47" x14ac:dyDescent="0.2">
      <c r="A15" s="36" t="s">
        <v>459</v>
      </c>
      <c r="B15" s="49" t="s">
        <v>104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32"/>
      <c r="S15" s="49" t="s">
        <v>48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</row>
    <row r="16" spans="1:47" x14ac:dyDescent="0.2">
      <c r="A16" s="16">
        <v>-2</v>
      </c>
      <c r="B16" s="16"/>
      <c r="C16" s="16"/>
      <c r="D16" s="16"/>
      <c r="E16" s="16"/>
      <c r="F16" s="16"/>
      <c r="G16" s="16">
        <v>27.6</v>
      </c>
      <c r="H16" s="16">
        <v>24.9</v>
      </c>
      <c r="I16" s="16">
        <v>25.7</v>
      </c>
      <c r="J16" s="16">
        <v>24.2</v>
      </c>
      <c r="K16" s="16">
        <v>26.1</v>
      </c>
      <c r="L16" s="16">
        <v>24.03</v>
      </c>
      <c r="M16" s="16">
        <v>24.3</v>
      </c>
      <c r="N16" s="16">
        <v>24.96</v>
      </c>
      <c r="O16" s="16">
        <v>24.31</v>
      </c>
      <c r="P16" s="16">
        <v>22.7</v>
      </c>
      <c r="Q16" s="16">
        <v>20.75</v>
      </c>
      <c r="S16" s="16"/>
      <c r="T16" s="16"/>
      <c r="U16" s="16"/>
      <c r="V16" s="16"/>
      <c r="W16" s="16"/>
      <c r="X16" s="16">
        <v>23.53</v>
      </c>
      <c r="Y16" s="16">
        <v>23.56</v>
      </c>
      <c r="Z16" s="16">
        <v>28.4</v>
      </c>
      <c r="AA16" s="16">
        <v>26.7</v>
      </c>
      <c r="AB16" s="16">
        <v>24.5</v>
      </c>
      <c r="AC16" s="16">
        <v>26.7</v>
      </c>
      <c r="AD16" s="16">
        <v>26</v>
      </c>
      <c r="AE16" s="16">
        <v>25.07</v>
      </c>
      <c r="AF16" s="16">
        <v>26.41</v>
      </c>
      <c r="AG16" s="16">
        <v>24.57</v>
      </c>
      <c r="AH16" s="16">
        <v>25.57</v>
      </c>
      <c r="AI16" s="16">
        <v>24.4</v>
      </c>
      <c r="AK16" s="15">
        <f>TTEST(S16:AI16,C16:Q16,2,2)</f>
        <v>0.17557545997734236</v>
      </c>
    </row>
    <row r="17" spans="1:37" x14ac:dyDescent="0.2">
      <c r="A17" s="16">
        <v>-1</v>
      </c>
      <c r="B17" s="16"/>
      <c r="C17" s="16"/>
      <c r="D17" s="16"/>
      <c r="E17" s="16"/>
      <c r="F17" s="16"/>
      <c r="G17" s="16">
        <v>27.1</v>
      </c>
      <c r="H17" s="16">
        <v>24.7</v>
      </c>
      <c r="I17" s="16">
        <v>26</v>
      </c>
      <c r="J17" s="16">
        <v>24</v>
      </c>
      <c r="K17" s="16">
        <v>25.8</v>
      </c>
      <c r="L17" s="16">
        <v>23.97</v>
      </c>
      <c r="M17" s="16">
        <v>24.42</v>
      </c>
      <c r="N17" s="16">
        <v>25.06</v>
      </c>
      <c r="O17" s="16">
        <v>24.89</v>
      </c>
      <c r="P17" s="16">
        <v>23.33</v>
      </c>
      <c r="Q17" s="16">
        <v>21.1</v>
      </c>
      <c r="S17" s="16"/>
      <c r="T17" s="16"/>
      <c r="U17" s="16"/>
      <c r="V17" s="16"/>
      <c r="W17" s="16"/>
      <c r="X17" s="16">
        <v>24.75</v>
      </c>
      <c r="Y17" s="16">
        <v>25.25</v>
      </c>
      <c r="Z17" s="16">
        <v>27.1</v>
      </c>
      <c r="AA17" s="16">
        <v>25.6</v>
      </c>
      <c r="AB17" s="16">
        <v>24.9</v>
      </c>
      <c r="AC17" s="16">
        <v>26</v>
      </c>
      <c r="AD17" s="16">
        <v>24.9</v>
      </c>
      <c r="AE17" s="16">
        <v>25.08</v>
      </c>
      <c r="AF17" s="16">
        <v>25.12</v>
      </c>
      <c r="AG17" s="16">
        <v>24.44</v>
      </c>
      <c r="AH17" s="16">
        <v>25.86</v>
      </c>
      <c r="AI17" s="16">
        <v>24.73</v>
      </c>
      <c r="AK17" s="15">
        <f t="shared" ref="AK17:AK26" si="2">TTEST(S17:AI17,C17:Q17,2,2)</f>
        <v>0.16060377765597827</v>
      </c>
    </row>
    <row r="18" spans="1:37" x14ac:dyDescent="0.2">
      <c r="A18" s="16">
        <v>0</v>
      </c>
      <c r="B18" s="16"/>
      <c r="C18" s="16">
        <v>26.55</v>
      </c>
      <c r="D18" s="16">
        <v>24.55</v>
      </c>
      <c r="E18" s="16">
        <v>28.76</v>
      </c>
      <c r="F18" s="16">
        <v>21.72</v>
      </c>
      <c r="G18" s="16">
        <v>28.6</v>
      </c>
      <c r="H18" s="16">
        <v>26</v>
      </c>
      <c r="I18" s="16">
        <v>27.6</v>
      </c>
      <c r="J18" s="16">
        <v>25.4</v>
      </c>
      <c r="K18" s="16">
        <v>26.3</v>
      </c>
      <c r="L18" s="16">
        <v>25.04</v>
      </c>
      <c r="M18" s="16">
        <v>24.75</v>
      </c>
      <c r="N18" s="16">
        <v>25.27</v>
      </c>
      <c r="O18" s="16">
        <v>25.29</v>
      </c>
      <c r="P18" s="16">
        <v>22.95</v>
      </c>
      <c r="Q18" s="16">
        <v>21.91</v>
      </c>
      <c r="S18" s="16">
        <v>25.9</v>
      </c>
      <c r="T18" s="16">
        <v>28.77</v>
      </c>
      <c r="U18" s="16">
        <v>26.5</v>
      </c>
      <c r="V18" s="16">
        <v>28.38</v>
      </c>
      <c r="W18" s="16">
        <v>25.13</v>
      </c>
      <c r="X18" s="16">
        <v>25.11</v>
      </c>
      <c r="Y18" s="16">
        <v>24.84</v>
      </c>
      <c r="Z18" s="16">
        <v>28.5</v>
      </c>
      <c r="AA18" s="16">
        <v>26.2</v>
      </c>
      <c r="AB18" s="16">
        <v>25.6</v>
      </c>
      <c r="AC18" s="16">
        <v>26.3</v>
      </c>
      <c r="AD18" s="16">
        <v>25.4</v>
      </c>
      <c r="AE18" s="16">
        <v>25.26</v>
      </c>
      <c r="AF18" s="16">
        <v>27.36</v>
      </c>
      <c r="AG18" s="16">
        <v>24.92</v>
      </c>
      <c r="AH18" s="16">
        <v>27.02</v>
      </c>
      <c r="AI18" s="16">
        <v>25.63</v>
      </c>
      <c r="AK18" s="15">
        <f t="shared" si="2"/>
        <v>0.14802064347388216</v>
      </c>
    </row>
    <row r="19" spans="1:37" x14ac:dyDescent="0.2">
      <c r="A19" s="16">
        <v>1</v>
      </c>
      <c r="B19" s="16"/>
      <c r="C19" s="16">
        <v>25.73</v>
      </c>
      <c r="D19" s="16">
        <v>25.42</v>
      </c>
      <c r="E19" s="16">
        <v>30.03</v>
      </c>
      <c r="F19" s="16">
        <v>22.7</v>
      </c>
      <c r="G19" s="16">
        <v>28.7</v>
      </c>
      <c r="H19" s="16">
        <v>24.8</v>
      </c>
      <c r="I19" s="16">
        <v>27.2</v>
      </c>
      <c r="J19" s="16">
        <v>25.1</v>
      </c>
      <c r="K19" s="16">
        <v>26.6</v>
      </c>
      <c r="L19" s="16">
        <v>26.64</v>
      </c>
      <c r="M19" s="16">
        <v>24.51</v>
      </c>
      <c r="N19" s="16">
        <v>26.67</v>
      </c>
      <c r="O19" s="16">
        <v>24.95</v>
      </c>
      <c r="P19" s="16">
        <v>24.91</v>
      </c>
      <c r="Q19" s="16">
        <v>21.58</v>
      </c>
      <c r="S19" s="16">
        <v>27.31</v>
      </c>
      <c r="T19" s="16">
        <v>31.55</v>
      </c>
      <c r="U19" s="16">
        <v>29.82</v>
      </c>
      <c r="V19" s="16">
        <v>31.32</v>
      </c>
      <c r="W19" s="16">
        <v>28.03</v>
      </c>
      <c r="X19" s="16">
        <v>26.04</v>
      </c>
      <c r="Y19" s="16">
        <v>26.39</v>
      </c>
      <c r="Z19" s="16">
        <v>28.1</v>
      </c>
      <c r="AA19" s="16">
        <v>27.7</v>
      </c>
      <c r="AB19" s="16">
        <v>26.1</v>
      </c>
      <c r="AC19" s="16">
        <v>25.5</v>
      </c>
      <c r="AD19" s="16">
        <v>24.5</v>
      </c>
      <c r="AE19" s="16">
        <v>25.84</v>
      </c>
      <c r="AF19" s="16">
        <v>29.72</v>
      </c>
      <c r="AG19" s="16">
        <v>25.76</v>
      </c>
      <c r="AH19" s="16">
        <v>26.91</v>
      </c>
      <c r="AI19" s="16">
        <v>25.29</v>
      </c>
      <c r="AK19" s="15">
        <f t="shared" si="2"/>
        <v>3.0136931345530922E-2</v>
      </c>
    </row>
    <row r="20" spans="1:37" x14ac:dyDescent="0.2">
      <c r="A20" s="16">
        <v>2</v>
      </c>
      <c r="B20" s="16"/>
      <c r="C20" s="16">
        <v>26.02</v>
      </c>
      <c r="D20" s="16">
        <v>25.21</v>
      </c>
      <c r="E20" s="16">
        <v>31.47</v>
      </c>
      <c r="F20" s="16">
        <v>23.4</v>
      </c>
      <c r="G20" s="16">
        <v>28.3</v>
      </c>
      <c r="H20" s="16">
        <v>25.1</v>
      </c>
      <c r="I20" s="16">
        <v>27.6</v>
      </c>
      <c r="J20" s="16">
        <v>25.3</v>
      </c>
      <c r="K20" s="16">
        <v>27.6</v>
      </c>
      <c r="L20" s="16">
        <v>26.97</v>
      </c>
      <c r="M20" s="16">
        <v>25.19</v>
      </c>
      <c r="N20" s="16">
        <v>27.8</v>
      </c>
      <c r="O20" s="16">
        <v>24.96</v>
      </c>
      <c r="P20" s="16">
        <v>25.86</v>
      </c>
      <c r="Q20" s="16">
        <v>21.93</v>
      </c>
      <c r="S20" s="16">
        <v>28.55</v>
      </c>
      <c r="T20" s="16">
        <v>32.200000000000003</v>
      </c>
      <c r="U20" s="16">
        <v>30.4</v>
      </c>
      <c r="V20" s="16">
        <v>31.25</v>
      </c>
      <c r="W20" s="16">
        <v>27.23</v>
      </c>
      <c r="X20" s="16">
        <v>25.9</v>
      </c>
      <c r="Y20" s="16">
        <v>26.34</v>
      </c>
      <c r="Z20" s="16">
        <v>28.5</v>
      </c>
      <c r="AA20" s="16">
        <v>26.8</v>
      </c>
      <c r="AB20" s="16">
        <v>25.5</v>
      </c>
      <c r="AC20" s="16">
        <v>26.1</v>
      </c>
      <c r="AD20" s="16">
        <v>24.9</v>
      </c>
      <c r="AE20" s="16">
        <v>26.08</v>
      </c>
      <c r="AF20" s="16">
        <v>29.61</v>
      </c>
      <c r="AG20" s="16">
        <v>25.91</v>
      </c>
      <c r="AH20" s="16">
        <v>27.33</v>
      </c>
      <c r="AI20" s="16">
        <v>25.33</v>
      </c>
      <c r="AK20" s="15">
        <f t="shared" si="2"/>
        <v>9.844531294372004E-2</v>
      </c>
    </row>
    <row r="21" spans="1:37" x14ac:dyDescent="0.2">
      <c r="A21" s="16">
        <v>3</v>
      </c>
      <c r="B21" s="16"/>
      <c r="C21" s="16">
        <v>26.3</v>
      </c>
      <c r="D21" s="16">
        <v>25.24</v>
      </c>
      <c r="E21" s="16">
        <v>32.28</v>
      </c>
      <c r="F21" s="16">
        <v>23.4</v>
      </c>
      <c r="G21" s="16">
        <v>28.4</v>
      </c>
      <c r="H21" s="16">
        <v>26.4</v>
      </c>
      <c r="I21" s="16">
        <v>29.3</v>
      </c>
      <c r="J21" s="16">
        <v>25.9</v>
      </c>
      <c r="K21" s="16">
        <v>28</v>
      </c>
      <c r="L21" s="16">
        <v>27.89</v>
      </c>
      <c r="M21" s="16">
        <v>26.34</v>
      </c>
      <c r="N21" s="16">
        <v>28.21</v>
      </c>
      <c r="O21" s="16">
        <v>24.94</v>
      </c>
      <c r="P21" s="16">
        <v>26.99</v>
      </c>
      <c r="Q21" s="16">
        <v>22.65</v>
      </c>
      <c r="S21" s="16">
        <v>29.31</v>
      </c>
      <c r="T21" s="16">
        <v>32.68</v>
      </c>
      <c r="U21" s="16">
        <v>31.98</v>
      </c>
      <c r="V21" s="16">
        <v>31.93</v>
      </c>
      <c r="W21" s="16">
        <v>26.93</v>
      </c>
      <c r="X21" s="16">
        <v>27.13</v>
      </c>
      <c r="Y21" s="16">
        <v>27</v>
      </c>
      <c r="Z21" s="16">
        <v>30.8</v>
      </c>
      <c r="AA21" s="16">
        <v>27.5</v>
      </c>
      <c r="AB21" s="16">
        <v>25.9</v>
      </c>
      <c r="AC21" s="16">
        <v>27</v>
      </c>
      <c r="AD21" s="16">
        <v>25.8</v>
      </c>
      <c r="AE21" s="16">
        <v>26.57</v>
      </c>
      <c r="AF21" s="16">
        <v>29.71</v>
      </c>
      <c r="AG21" s="16">
        <v>26.76</v>
      </c>
      <c r="AH21" s="16">
        <v>28.1</v>
      </c>
      <c r="AI21" s="16">
        <v>26.71</v>
      </c>
      <c r="AK21" s="15">
        <f t="shared" si="2"/>
        <v>7.3619456357024507E-2</v>
      </c>
    </row>
    <row r="22" spans="1:37" x14ac:dyDescent="0.2">
      <c r="A22" s="16">
        <v>4</v>
      </c>
      <c r="B22" s="16"/>
      <c r="C22" s="16">
        <v>26.73</v>
      </c>
      <c r="D22" s="16">
        <v>25.62</v>
      </c>
      <c r="E22" s="16">
        <v>32.200000000000003</v>
      </c>
      <c r="F22" s="16">
        <v>23.51</v>
      </c>
      <c r="G22" s="16">
        <v>29</v>
      </c>
      <c r="H22" s="16">
        <v>26.5</v>
      </c>
      <c r="I22" s="16">
        <v>29.2</v>
      </c>
      <c r="J22" s="16">
        <v>26.3</v>
      </c>
      <c r="K22" s="16">
        <v>28</v>
      </c>
      <c r="L22" s="16">
        <v>28.32</v>
      </c>
      <c r="M22" s="16">
        <v>26.55</v>
      </c>
      <c r="N22" s="16">
        <v>28.77</v>
      </c>
      <c r="O22" s="16">
        <v>25.21</v>
      </c>
      <c r="P22" s="16">
        <v>27.05</v>
      </c>
      <c r="Q22" s="16">
        <v>22.45</v>
      </c>
      <c r="S22" s="16">
        <v>29.25</v>
      </c>
      <c r="T22" s="16">
        <v>32.68</v>
      </c>
      <c r="U22" s="16">
        <v>32.43</v>
      </c>
      <c r="V22" s="16">
        <v>32.32</v>
      </c>
      <c r="W22" s="16">
        <v>27.03</v>
      </c>
      <c r="X22" s="16">
        <v>26.93</v>
      </c>
      <c r="Y22" s="16">
        <v>27.12</v>
      </c>
      <c r="Z22" s="16">
        <v>31.3</v>
      </c>
      <c r="AA22" s="16">
        <v>27.9</v>
      </c>
      <c r="AB22" s="16">
        <v>26.5</v>
      </c>
      <c r="AC22" s="16">
        <v>27.3</v>
      </c>
      <c r="AD22" s="16">
        <v>26.2</v>
      </c>
      <c r="AE22" s="16">
        <v>27.45</v>
      </c>
      <c r="AF22" s="16">
        <v>30.61</v>
      </c>
      <c r="AG22" s="16">
        <v>26.75</v>
      </c>
      <c r="AH22" s="16">
        <v>28.53</v>
      </c>
      <c r="AI22" s="16">
        <v>26.61</v>
      </c>
      <c r="AK22" s="15">
        <f t="shared" si="2"/>
        <v>6.2259940823812705E-2</v>
      </c>
    </row>
    <row r="23" spans="1:37" x14ac:dyDescent="0.2">
      <c r="A23" s="16">
        <v>5</v>
      </c>
      <c r="B23" s="16"/>
      <c r="C23" s="16">
        <v>27.3</v>
      </c>
      <c r="D23" s="16">
        <v>26.13</v>
      </c>
      <c r="E23" s="16">
        <v>33.380000000000003</v>
      </c>
      <c r="F23" s="16">
        <v>24.04</v>
      </c>
      <c r="G23" s="16">
        <v>29.4</v>
      </c>
      <c r="H23" s="16">
        <v>26.4</v>
      </c>
      <c r="I23" s="16">
        <v>29</v>
      </c>
      <c r="J23" s="16">
        <v>25.9</v>
      </c>
      <c r="K23" s="16">
        <v>28.6</v>
      </c>
      <c r="L23" s="16">
        <v>28.55</v>
      </c>
      <c r="M23" s="16">
        <v>26.27</v>
      </c>
      <c r="N23" s="16">
        <v>28.96</v>
      </c>
      <c r="O23" s="16">
        <v>25.3</v>
      </c>
      <c r="P23" s="16">
        <v>27.28</v>
      </c>
      <c r="Q23" s="16">
        <v>22.75</v>
      </c>
      <c r="S23" s="16">
        <v>29.84</v>
      </c>
      <c r="T23" s="16">
        <v>33.659999999999997</v>
      </c>
      <c r="U23" s="16">
        <v>32.85</v>
      </c>
      <c r="V23" s="16">
        <v>33.74</v>
      </c>
      <c r="W23" s="16">
        <v>26.87</v>
      </c>
      <c r="X23" s="16">
        <v>27.91</v>
      </c>
      <c r="Y23" s="16">
        <v>28.46</v>
      </c>
      <c r="Z23" s="16">
        <v>30.5</v>
      </c>
      <c r="AA23" s="16">
        <v>29.4</v>
      </c>
      <c r="AB23" s="16">
        <v>26.3</v>
      </c>
      <c r="AC23" s="16">
        <v>27.9</v>
      </c>
      <c r="AD23" s="16">
        <v>27.3</v>
      </c>
      <c r="AE23" s="16">
        <v>28.29</v>
      </c>
      <c r="AF23" s="16">
        <v>31.44</v>
      </c>
      <c r="AG23" s="16">
        <v>26.95</v>
      </c>
      <c r="AH23" s="16">
        <v>29.62</v>
      </c>
      <c r="AI23" s="16">
        <v>28.21</v>
      </c>
      <c r="AK23" s="15">
        <f t="shared" si="2"/>
        <v>2.267354921930282E-2</v>
      </c>
    </row>
    <row r="24" spans="1:37" x14ac:dyDescent="0.2">
      <c r="A24" s="16">
        <v>6</v>
      </c>
      <c r="B24" s="16"/>
      <c r="C24" s="16">
        <v>27.32</v>
      </c>
      <c r="D24" s="16">
        <v>27</v>
      </c>
      <c r="E24" s="16">
        <v>34.4</v>
      </c>
      <c r="F24" s="16">
        <v>24.97</v>
      </c>
      <c r="G24" s="16">
        <v>29.4</v>
      </c>
      <c r="H24" s="16">
        <v>26.2</v>
      </c>
      <c r="I24" s="16">
        <v>28.3</v>
      </c>
      <c r="J24" s="16">
        <v>25.8</v>
      </c>
      <c r="K24" s="16">
        <v>28.9</v>
      </c>
      <c r="L24" s="16">
        <v>28.68</v>
      </c>
      <c r="M24" s="16">
        <v>27.52</v>
      </c>
      <c r="N24" s="16">
        <v>30.79</v>
      </c>
      <c r="O24" s="16">
        <v>26.16</v>
      </c>
      <c r="P24" s="16">
        <v>27.3</v>
      </c>
      <c r="Q24" s="16">
        <v>23.5</v>
      </c>
      <c r="S24" s="16">
        <v>30.95</v>
      </c>
      <c r="T24" s="16">
        <v>34.090000000000003</v>
      </c>
      <c r="U24" s="16">
        <v>32.799999999999997</v>
      </c>
      <c r="V24" s="16">
        <v>34.78</v>
      </c>
      <c r="W24" s="16">
        <v>27.25</v>
      </c>
      <c r="X24" s="16">
        <v>27.85</v>
      </c>
      <c r="Y24" s="16">
        <v>29.34</v>
      </c>
      <c r="Z24" s="16">
        <v>30.7</v>
      </c>
      <c r="AA24" s="16">
        <v>29.3</v>
      </c>
      <c r="AB24" s="16">
        <v>27</v>
      </c>
      <c r="AC24" s="16">
        <v>28.5</v>
      </c>
      <c r="AD24" s="16">
        <v>26.6</v>
      </c>
      <c r="AE24" s="16">
        <v>29.1</v>
      </c>
      <c r="AF24" s="16">
        <v>32.03</v>
      </c>
      <c r="AG24" s="16">
        <v>27.18</v>
      </c>
      <c r="AH24" s="16">
        <v>29.41</v>
      </c>
      <c r="AI24" s="16">
        <v>29.64</v>
      </c>
      <c r="AK24" s="15">
        <f t="shared" si="2"/>
        <v>2.9522483941247884E-2</v>
      </c>
    </row>
    <row r="25" spans="1:37" x14ac:dyDescent="0.2">
      <c r="A25" s="16">
        <v>7</v>
      </c>
      <c r="B25" s="16"/>
      <c r="C25" s="16">
        <v>28.79</v>
      </c>
      <c r="D25" s="16">
        <v>27.42</v>
      </c>
      <c r="E25" s="16">
        <v>35.869999999999997</v>
      </c>
      <c r="F25" s="16">
        <v>24.99</v>
      </c>
      <c r="G25" s="16">
        <v>29.4</v>
      </c>
      <c r="H25" s="16">
        <v>26.2</v>
      </c>
      <c r="I25" s="16">
        <v>29</v>
      </c>
      <c r="J25" s="16">
        <v>26.3</v>
      </c>
      <c r="K25" s="16">
        <v>29.1</v>
      </c>
      <c r="L25" s="16">
        <v>29.8</v>
      </c>
      <c r="M25" s="16">
        <v>28.08</v>
      </c>
      <c r="N25" s="16">
        <v>31.21</v>
      </c>
      <c r="O25" s="16">
        <v>26.7</v>
      </c>
      <c r="P25" s="16">
        <v>27.96</v>
      </c>
      <c r="Q25" s="16">
        <v>23.45</v>
      </c>
      <c r="S25" s="16">
        <v>30.93</v>
      </c>
      <c r="T25" s="16">
        <v>34.619999999999997</v>
      </c>
      <c r="U25" s="16">
        <v>33.229999999999997</v>
      </c>
      <c r="V25" s="16">
        <v>35.909999999999997</v>
      </c>
      <c r="W25" s="16">
        <v>27.02</v>
      </c>
      <c r="X25" s="16">
        <v>30</v>
      </c>
      <c r="Y25" s="16">
        <v>31.14</v>
      </c>
      <c r="Z25" s="16">
        <v>31.3</v>
      </c>
      <c r="AA25" s="16">
        <v>29.7</v>
      </c>
      <c r="AB25" s="16">
        <v>27.7</v>
      </c>
      <c r="AC25" s="16">
        <v>29.3</v>
      </c>
      <c r="AD25" s="16">
        <v>26.5</v>
      </c>
      <c r="AE25" s="16">
        <v>30.5</v>
      </c>
      <c r="AF25" s="16">
        <v>32.479999999999997</v>
      </c>
      <c r="AG25" s="16">
        <v>28.09</v>
      </c>
      <c r="AH25" s="16">
        <v>30.06</v>
      </c>
      <c r="AI25" s="16">
        <v>29.75</v>
      </c>
      <c r="AK25" s="15">
        <f t="shared" si="2"/>
        <v>2.9275839984771897E-2</v>
      </c>
    </row>
    <row r="26" spans="1:37" x14ac:dyDescent="0.2">
      <c r="A26" s="16">
        <v>8</v>
      </c>
      <c r="B26" s="16"/>
      <c r="C26" s="16">
        <v>29.61</v>
      </c>
      <c r="D26" s="16">
        <v>27.25</v>
      </c>
      <c r="E26" s="16">
        <v>37.17</v>
      </c>
      <c r="F26" s="16">
        <v>24.87</v>
      </c>
      <c r="G26" s="16">
        <v>30.1</v>
      </c>
      <c r="H26" s="16">
        <v>27</v>
      </c>
      <c r="I26" s="16">
        <v>30</v>
      </c>
      <c r="J26" s="16">
        <v>27.5</v>
      </c>
      <c r="K26" s="16">
        <v>30.2</v>
      </c>
      <c r="L26" s="16">
        <v>30.81</v>
      </c>
      <c r="M26" s="16">
        <v>28.53</v>
      </c>
      <c r="N26" s="16">
        <v>31.46</v>
      </c>
      <c r="O26" s="16">
        <v>26.93</v>
      </c>
      <c r="P26" s="16">
        <v>29.19</v>
      </c>
      <c r="Q26" s="16">
        <v>24.12</v>
      </c>
      <c r="S26" s="16">
        <v>32.01</v>
      </c>
      <c r="T26" s="16">
        <v>36.21</v>
      </c>
      <c r="U26" s="16">
        <v>33.729999999999997</v>
      </c>
      <c r="V26" s="16">
        <v>37.22</v>
      </c>
      <c r="W26" s="16">
        <v>28.22</v>
      </c>
      <c r="X26" s="16">
        <v>30.71</v>
      </c>
      <c r="Y26" s="16">
        <v>32.92</v>
      </c>
      <c r="Z26" s="16">
        <v>32.4</v>
      </c>
      <c r="AA26" s="16">
        <v>30.3</v>
      </c>
      <c r="AB26" s="16">
        <v>29.4</v>
      </c>
      <c r="AC26" s="16">
        <v>30</v>
      </c>
      <c r="AD26" s="16">
        <v>27</v>
      </c>
      <c r="AE26" s="16">
        <v>30.45</v>
      </c>
      <c r="AF26" s="16">
        <v>33.28</v>
      </c>
      <c r="AG26" s="16">
        <v>28.66</v>
      </c>
      <c r="AH26" s="16">
        <v>31.53</v>
      </c>
      <c r="AI26" s="16">
        <v>31.71</v>
      </c>
      <c r="AK26" s="15">
        <f t="shared" si="2"/>
        <v>1.9127643958623597E-2</v>
      </c>
    </row>
    <row r="28" spans="1:37" x14ac:dyDescent="0.2">
      <c r="A28" s="29" t="s">
        <v>196</v>
      </c>
    </row>
    <row r="29" spans="1:37" x14ac:dyDescent="0.2">
      <c r="A29" s="36" t="s">
        <v>460</v>
      </c>
      <c r="B29" s="49" t="s">
        <v>48</v>
      </c>
      <c r="C29" s="49"/>
      <c r="D29" s="49"/>
      <c r="E29" s="49"/>
      <c r="F29" s="49"/>
      <c r="G29" s="49" t="s">
        <v>104</v>
      </c>
      <c r="H29" s="49"/>
      <c r="I29" s="49"/>
      <c r="J29" s="49"/>
      <c r="K29" s="49"/>
    </row>
    <row r="30" spans="1:37" x14ac:dyDescent="0.2">
      <c r="A30" s="16">
        <v>-2</v>
      </c>
      <c r="B30" s="16">
        <v>4.97</v>
      </c>
      <c r="C30" s="16">
        <v>4.37</v>
      </c>
      <c r="D30" s="16">
        <v>4.16</v>
      </c>
      <c r="E30" s="16">
        <v>4.3</v>
      </c>
      <c r="F30" s="16">
        <v>4.3</v>
      </c>
      <c r="G30" s="16">
        <v>4.5999999999999996</v>
      </c>
      <c r="H30" s="16">
        <v>4.3899999999999997</v>
      </c>
      <c r="I30" s="16">
        <v>4.5</v>
      </c>
      <c r="J30" s="16">
        <v>3.91</v>
      </c>
      <c r="K30" s="16">
        <v>4.54</v>
      </c>
    </row>
    <row r="31" spans="1:37" x14ac:dyDescent="0.2">
      <c r="A31" s="16">
        <v>-1</v>
      </c>
      <c r="B31" s="16">
        <v>5.93</v>
      </c>
      <c r="C31" s="16">
        <v>5.52</v>
      </c>
      <c r="D31" s="16">
        <v>4.71</v>
      </c>
      <c r="E31" s="16">
        <v>4.72</v>
      </c>
      <c r="F31" s="16">
        <v>4.6399999999999997</v>
      </c>
      <c r="G31" s="16">
        <v>4.97</v>
      </c>
      <c r="H31" s="16">
        <v>4.92</v>
      </c>
      <c r="I31" s="16">
        <v>5.17</v>
      </c>
      <c r="J31" s="16">
        <v>4.6500000000000004</v>
      </c>
      <c r="K31" s="16">
        <v>5.07</v>
      </c>
    </row>
    <row r="32" spans="1:37" x14ac:dyDescent="0.2">
      <c r="A32" s="16">
        <v>1</v>
      </c>
      <c r="B32" s="16"/>
      <c r="C32" s="16"/>
      <c r="D32" s="16">
        <v>2.41</v>
      </c>
      <c r="E32" s="16">
        <v>2.2200000000000002</v>
      </c>
      <c r="F32" s="16">
        <v>2.41</v>
      </c>
      <c r="G32" s="16"/>
      <c r="H32" s="16">
        <v>1.89</v>
      </c>
      <c r="I32" s="16">
        <v>2.57</v>
      </c>
      <c r="J32" s="16">
        <v>2.2200000000000002</v>
      </c>
      <c r="K32" s="16">
        <v>2.19</v>
      </c>
      <c r="W32" s="29"/>
    </row>
    <row r="33" spans="1:34" x14ac:dyDescent="0.2">
      <c r="A33" s="16">
        <v>2</v>
      </c>
      <c r="B33" s="16">
        <v>2.69</v>
      </c>
      <c r="C33" s="16">
        <v>2.86</v>
      </c>
      <c r="D33" s="16">
        <v>2.29</v>
      </c>
      <c r="E33" s="16">
        <v>2.39</v>
      </c>
      <c r="F33" s="16">
        <v>2.2400000000000002</v>
      </c>
      <c r="G33" s="16">
        <v>2.46</v>
      </c>
      <c r="H33" s="16">
        <v>2.27</v>
      </c>
      <c r="I33" s="16">
        <v>2.57</v>
      </c>
      <c r="J33" s="16">
        <v>2.23</v>
      </c>
      <c r="K33" s="16">
        <v>2.56</v>
      </c>
    </row>
    <row r="34" spans="1:34" x14ac:dyDescent="0.2">
      <c r="A34" s="16">
        <v>3</v>
      </c>
      <c r="B34" s="16">
        <v>3.77</v>
      </c>
      <c r="C34" s="16">
        <v>3.76</v>
      </c>
      <c r="D34" s="16">
        <v>3.19</v>
      </c>
      <c r="E34" s="16">
        <v>3.23</v>
      </c>
      <c r="F34" s="16">
        <v>3.17</v>
      </c>
      <c r="G34" s="16">
        <v>3</v>
      </c>
      <c r="H34" s="16">
        <v>3.16</v>
      </c>
      <c r="I34" s="16">
        <v>3.41</v>
      </c>
      <c r="J34" s="16">
        <v>3.16</v>
      </c>
      <c r="K34" s="16">
        <v>3.57</v>
      </c>
    </row>
    <row r="35" spans="1:34" x14ac:dyDescent="0.2">
      <c r="A35" s="16">
        <v>4</v>
      </c>
      <c r="B35" s="16">
        <v>2.95</v>
      </c>
      <c r="C35" s="16">
        <v>3.16</v>
      </c>
      <c r="D35" s="16">
        <v>2.46</v>
      </c>
      <c r="E35" s="16">
        <v>2.37</v>
      </c>
      <c r="F35" s="16">
        <v>2.3199999999999998</v>
      </c>
      <c r="G35" s="16">
        <v>3.01</v>
      </c>
      <c r="H35" s="16">
        <v>2.48</v>
      </c>
      <c r="I35" s="16">
        <v>2.61</v>
      </c>
      <c r="J35" s="16">
        <v>2.4500000000000002</v>
      </c>
      <c r="K35" s="16">
        <v>2.59</v>
      </c>
    </row>
    <row r="36" spans="1:34" x14ac:dyDescent="0.2">
      <c r="A36" s="16">
        <v>5</v>
      </c>
      <c r="B36" s="16">
        <v>3.07</v>
      </c>
      <c r="C36" s="16">
        <v>3.34</v>
      </c>
      <c r="D36" s="16">
        <v>2.68</v>
      </c>
      <c r="E36" s="16">
        <v>2.56</v>
      </c>
      <c r="F36" s="16">
        <v>2.65</v>
      </c>
      <c r="G36" s="16">
        <v>3.39</v>
      </c>
      <c r="H36" s="16">
        <v>2.5499999999999998</v>
      </c>
      <c r="I36" s="16">
        <v>2.69</v>
      </c>
      <c r="J36" s="16">
        <v>2.5099999999999998</v>
      </c>
      <c r="K36" s="16">
        <v>2.91</v>
      </c>
    </row>
    <row r="37" spans="1:34" x14ac:dyDescent="0.2">
      <c r="A37" s="16">
        <v>6</v>
      </c>
      <c r="B37" s="16">
        <v>3.29</v>
      </c>
      <c r="C37" s="16">
        <v>3.13</v>
      </c>
      <c r="D37" s="16">
        <v>2.66</v>
      </c>
      <c r="E37" s="16">
        <v>2.5299999999999998</v>
      </c>
      <c r="F37" s="16">
        <v>2.4900000000000002</v>
      </c>
      <c r="G37" s="16">
        <v>3.26</v>
      </c>
      <c r="H37" s="16">
        <v>2.4900000000000002</v>
      </c>
      <c r="I37" s="16">
        <v>2.67</v>
      </c>
      <c r="J37" s="16">
        <v>2.57</v>
      </c>
      <c r="K37" s="16">
        <v>2.73</v>
      </c>
    </row>
    <row r="38" spans="1:34" x14ac:dyDescent="0.2">
      <c r="A38" s="16">
        <v>7</v>
      </c>
      <c r="B38" s="16">
        <v>3.2</v>
      </c>
      <c r="C38" s="16">
        <v>3.31</v>
      </c>
      <c r="D38" s="16">
        <v>2.7</v>
      </c>
      <c r="E38" s="16">
        <v>2.71</v>
      </c>
      <c r="F38" s="16">
        <v>2.44</v>
      </c>
      <c r="G38" s="16">
        <v>3.14</v>
      </c>
      <c r="H38" s="16">
        <v>2.5</v>
      </c>
      <c r="I38" s="16">
        <v>2.79</v>
      </c>
      <c r="J38" s="16">
        <v>2.67</v>
      </c>
      <c r="K38" s="16">
        <v>2.81</v>
      </c>
    </row>
    <row r="39" spans="1:34" x14ac:dyDescent="0.2">
      <c r="A39" s="16">
        <v>8</v>
      </c>
      <c r="B39" s="16">
        <v>3.43</v>
      </c>
      <c r="C39" s="16">
        <v>3.31</v>
      </c>
      <c r="D39" s="16">
        <v>3.07</v>
      </c>
      <c r="E39" s="16">
        <v>2.5099999999999998</v>
      </c>
      <c r="F39" s="16">
        <v>2.5</v>
      </c>
      <c r="G39" s="16">
        <v>3.24</v>
      </c>
      <c r="H39" s="16">
        <v>2.73</v>
      </c>
      <c r="I39" s="16">
        <v>2.84</v>
      </c>
      <c r="J39" s="16">
        <v>2.8</v>
      </c>
      <c r="K39" s="16">
        <v>3</v>
      </c>
    </row>
    <row r="40" spans="1:34" x14ac:dyDescent="0.2">
      <c r="AF40" s="7"/>
      <c r="AG40" s="7"/>
      <c r="AH40" s="7"/>
    </row>
    <row r="41" spans="1:34" x14ac:dyDescent="0.2">
      <c r="A41" s="29" t="s">
        <v>453</v>
      </c>
      <c r="D41" s="29" t="s">
        <v>454</v>
      </c>
      <c r="G41" s="29" t="s">
        <v>455</v>
      </c>
    </row>
    <row r="42" spans="1:34" x14ac:dyDescent="0.2">
      <c r="A42" s="36" t="s">
        <v>48</v>
      </c>
      <c r="B42" s="36" t="s">
        <v>49</v>
      </c>
      <c r="D42" s="38" t="s">
        <v>48</v>
      </c>
      <c r="E42" s="38" t="s">
        <v>104</v>
      </c>
      <c r="G42" s="36" t="s">
        <v>48</v>
      </c>
      <c r="H42" s="36" t="s">
        <v>49</v>
      </c>
    </row>
    <row r="43" spans="1:34" x14ac:dyDescent="0.2">
      <c r="A43" s="16">
        <v>3.96</v>
      </c>
      <c r="B43" s="16">
        <v>4.24</v>
      </c>
      <c r="D43" s="16">
        <v>0.75</v>
      </c>
      <c r="E43" s="16">
        <v>0.94</v>
      </c>
      <c r="G43" s="16">
        <v>15.59</v>
      </c>
      <c r="H43" s="16">
        <v>14.3</v>
      </c>
    </row>
    <row r="44" spans="1:34" x14ac:dyDescent="0.2">
      <c r="A44" s="16">
        <v>2.78</v>
      </c>
      <c r="B44" s="16">
        <v>4.08</v>
      </c>
      <c r="D44" s="16">
        <v>0.91</v>
      </c>
      <c r="E44" s="16">
        <v>1.1599999999999999</v>
      </c>
      <c r="G44" s="16">
        <v>15.21</v>
      </c>
      <c r="H44" s="16">
        <v>12.47</v>
      </c>
    </row>
    <row r="45" spans="1:34" x14ac:dyDescent="0.2">
      <c r="A45" s="16">
        <v>3.26</v>
      </c>
      <c r="B45" s="16">
        <v>4.37</v>
      </c>
      <c r="D45" s="16">
        <v>1.01</v>
      </c>
      <c r="E45" s="16">
        <v>1.0900000000000001</v>
      </c>
      <c r="G45" s="16">
        <v>17.7</v>
      </c>
      <c r="H45" s="16">
        <v>14.07</v>
      </c>
    </row>
    <row r="46" spans="1:34" x14ac:dyDescent="0.2">
      <c r="A46" s="16">
        <v>3.29</v>
      </c>
      <c r="B46" s="16">
        <v>3.91</v>
      </c>
      <c r="D46" s="16">
        <v>0.92</v>
      </c>
      <c r="E46" s="16">
        <v>1.02</v>
      </c>
      <c r="G46" s="16">
        <v>14.57</v>
      </c>
      <c r="H46" s="16">
        <v>13.47</v>
      </c>
    </row>
    <row r="47" spans="1:34" x14ac:dyDescent="0.2">
      <c r="A47" s="16">
        <v>3.25</v>
      </c>
      <c r="B47" s="16"/>
      <c r="D47" s="16">
        <v>0.78</v>
      </c>
      <c r="E47" s="16"/>
      <c r="G47" s="16">
        <v>14.66</v>
      </c>
      <c r="H47" s="16"/>
    </row>
    <row r="49" spans="1:41" x14ac:dyDescent="0.2">
      <c r="A49" s="15" t="s">
        <v>468</v>
      </c>
      <c r="B49" s="15">
        <f>TTEST(A43:A47,B43:B47,2,2)</f>
        <v>8.2038199227927946E-3</v>
      </c>
      <c r="E49" s="15">
        <f>TTEST(D43:D47,E43:E47,2,2)</f>
        <v>3.4947023514653258E-2</v>
      </c>
      <c r="H49" s="15">
        <f>TTEST(G43:G47,H43:H47,2,2)</f>
        <v>3.2288636305204954E-2</v>
      </c>
    </row>
    <row r="51" spans="1:41" x14ac:dyDescent="0.2">
      <c r="A51" s="29" t="s">
        <v>485</v>
      </c>
    </row>
    <row r="52" spans="1:41" x14ac:dyDescent="0.2">
      <c r="A52" s="36"/>
      <c r="B52" s="7" t="s">
        <v>48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s">
        <v>49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K52" s="7"/>
      <c r="AL52" s="7"/>
      <c r="AM52" s="7"/>
      <c r="AN52" s="7"/>
      <c r="AO52" s="7"/>
    </row>
    <row r="53" spans="1:41" x14ac:dyDescent="0.2">
      <c r="A53" s="9" t="s">
        <v>269</v>
      </c>
      <c r="B53" s="16">
        <v>0.45</v>
      </c>
      <c r="C53" s="16">
        <v>0.315</v>
      </c>
      <c r="D53" s="16">
        <v>0.45700000000000002</v>
      </c>
      <c r="E53" s="16">
        <v>0.61399999999999999</v>
      </c>
      <c r="F53" s="16">
        <v>0.28299999999999997</v>
      </c>
      <c r="G53" s="16">
        <v>0.63800000000000001</v>
      </c>
      <c r="H53" s="16">
        <v>0.2989</v>
      </c>
      <c r="I53" s="16">
        <v>0.39639999999999997</v>
      </c>
      <c r="J53" s="16">
        <v>0.30719999999999997</v>
      </c>
      <c r="K53" s="16">
        <v>1.0069999999999999</v>
      </c>
      <c r="L53" s="16">
        <v>0.61199999999999999</v>
      </c>
      <c r="M53" s="16">
        <v>0.78900000000000003</v>
      </c>
      <c r="N53" s="16">
        <v>0.60799999999999998</v>
      </c>
      <c r="O53" s="16">
        <v>0.72299999999999998</v>
      </c>
      <c r="R53" s="16">
        <v>0.29699999999999999</v>
      </c>
      <c r="S53" s="16">
        <v>0.36799999999999999</v>
      </c>
      <c r="T53" s="16">
        <v>0.44400000000000001</v>
      </c>
      <c r="U53" s="16">
        <v>0.36399999999999999</v>
      </c>
      <c r="V53" s="16">
        <v>0.27800000000000002</v>
      </c>
      <c r="W53" s="16">
        <v>0.34499999999999997</v>
      </c>
      <c r="X53" s="16">
        <v>0.308</v>
      </c>
      <c r="Y53" s="16">
        <v>0.33929999999999999</v>
      </c>
      <c r="Z53" s="16">
        <v>0.2913</v>
      </c>
      <c r="AA53" s="16">
        <v>0.55200000000000005</v>
      </c>
      <c r="AB53" s="16">
        <v>0.29799999999999999</v>
      </c>
      <c r="AC53" s="16">
        <v>0.624</v>
      </c>
      <c r="AD53" s="16">
        <v>0.80500000000000005</v>
      </c>
      <c r="AE53" s="16">
        <v>0.39200000000000002</v>
      </c>
      <c r="AF53" s="16"/>
      <c r="AH53" s="15">
        <f>TTEST(R53:AF53,B53:O53,2,2)</f>
        <v>8.1144580766818186E-2</v>
      </c>
      <c r="AM53" s="16"/>
      <c r="AN53" s="16"/>
      <c r="AO53" s="16"/>
    </row>
    <row r="54" spans="1:41" x14ac:dyDescent="0.2">
      <c r="A54" s="9" t="s">
        <v>270</v>
      </c>
      <c r="B54" s="16">
        <v>0.50439999999999996</v>
      </c>
      <c r="C54" s="16">
        <v>0.41970000000000002</v>
      </c>
      <c r="D54" s="16">
        <v>0.39800000000000002</v>
      </c>
      <c r="E54" s="16">
        <v>0.77729999999999999</v>
      </c>
      <c r="F54" s="16">
        <v>0.31230000000000002</v>
      </c>
      <c r="G54" s="16">
        <v>1.0314000000000001</v>
      </c>
      <c r="H54" s="16">
        <v>0.36430000000000001</v>
      </c>
      <c r="I54" s="16">
        <v>0.54339999999999999</v>
      </c>
      <c r="J54" s="16">
        <v>0.39400000000000002</v>
      </c>
      <c r="K54" s="16">
        <v>0.66</v>
      </c>
      <c r="L54" s="16">
        <v>0.44800000000000001</v>
      </c>
      <c r="M54" s="16">
        <v>0.60599999999999998</v>
      </c>
      <c r="N54" s="16">
        <v>0.49399999999999999</v>
      </c>
      <c r="O54" s="16">
        <v>0.52</v>
      </c>
      <c r="R54" s="16">
        <v>0.3609</v>
      </c>
      <c r="S54" s="16">
        <v>0.41560000000000002</v>
      </c>
      <c r="T54" s="16">
        <v>0.52929999999999999</v>
      </c>
      <c r="U54" s="16">
        <v>0.46639999999999998</v>
      </c>
      <c r="V54" s="16">
        <v>0.31759999999999999</v>
      </c>
      <c r="W54" s="16">
        <v>0.56359999999999999</v>
      </c>
      <c r="X54" s="16">
        <v>0.34560000000000002</v>
      </c>
      <c r="Y54" s="16">
        <v>0.42499999999999999</v>
      </c>
      <c r="Z54" s="16">
        <v>0.40210000000000001</v>
      </c>
      <c r="AA54" s="16">
        <v>0.54</v>
      </c>
      <c r="AB54" s="16">
        <v>0.48699999999999999</v>
      </c>
      <c r="AC54" s="16">
        <v>0.217</v>
      </c>
      <c r="AD54" s="16">
        <v>0.35499999999999998</v>
      </c>
      <c r="AE54" s="16">
        <v>0.59399999999999997</v>
      </c>
      <c r="AF54" s="16">
        <v>0.35499999999999998</v>
      </c>
      <c r="AH54" s="15">
        <f t="shared" ref="AH54:AH55" si="3">TTEST(R54:AF54,B54:O54,2,2)</f>
        <v>6.3830307401074302E-2</v>
      </c>
      <c r="AM54" s="16"/>
      <c r="AN54" s="16"/>
      <c r="AO54" s="16"/>
    </row>
    <row r="55" spans="1:41" x14ac:dyDescent="0.2">
      <c r="A55" s="9" t="s">
        <v>271</v>
      </c>
      <c r="B55" s="16">
        <v>0.95399999999999996</v>
      </c>
      <c r="C55" s="16">
        <v>0.73499999999999999</v>
      </c>
      <c r="D55" s="16">
        <v>0.85499999999999998</v>
      </c>
      <c r="E55" s="16">
        <v>1.391</v>
      </c>
      <c r="F55" s="16">
        <v>0.59499999999999997</v>
      </c>
      <c r="G55" s="16">
        <v>1.669</v>
      </c>
      <c r="H55" s="16">
        <v>0.66300000000000003</v>
      </c>
      <c r="I55" s="16">
        <v>0.94</v>
      </c>
      <c r="J55" s="16">
        <v>0.70099999999999996</v>
      </c>
      <c r="K55" s="16">
        <v>1.667</v>
      </c>
      <c r="L55" s="16">
        <v>1.06</v>
      </c>
      <c r="M55" s="16">
        <v>1.395</v>
      </c>
      <c r="N55" s="16">
        <v>1.1020000000000001</v>
      </c>
      <c r="O55" s="16">
        <v>1.2430000000000001</v>
      </c>
      <c r="R55" s="16">
        <v>0.65800000000000003</v>
      </c>
      <c r="S55" s="16">
        <v>0.78300000000000003</v>
      </c>
      <c r="T55" s="16">
        <v>0.97299999999999998</v>
      </c>
      <c r="U55" s="16">
        <v>0.83</v>
      </c>
      <c r="V55" s="16">
        <v>0.59599999999999997</v>
      </c>
      <c r="W55" s="16">
        <v>0.90900000000000003</v>
      </c>
      <c r="X55" s="16">
        <v>0.65400000000000003</v>
      </c>
      <c r="Y55" s="16">
        <v>0.76400000000000001</v>
      </c>
      <c r="Z55" s="16">
        <v>0.69299999999999995</v>
      </c>
      <c r="AA55" s="16">
        <v>1.0389999999999999</v>
      </c>
      <c r="AB55" s="16">
        <v>0.51500000000000001</v>
      </c>
      <c r="AC55" s="16">
        <v>0.97899999999999998</v>
      </c>
      <c r="AD55" s="16">
        <v>1.399</v>
      </c>
      <c r="AE55" s="16">
        <v>0.747</v>
      </c>
      <c r="AF55" s="16"/>
      <c r="AH55" s="15">
        <f t="shared" si="3"/>
        <v>3.9816259114673007E-2</v>
      </c>
      <c r="AM55" s="16"/>
      <c r="AN55" s="16"/>
      <c r="AO55" s="16"/>
    </row>
    <row r="58" spans="1:41" x14ac:dyDescent="0.2">
      <c r="A58" s="29" t="s">
        <v>62</v>
      </c>
    </row>
    <row r="59" spans="1:41" x14ac:dyDescent="0.2">
      <c r="A59" s="36"/>
      <c r="B59" s="47" t="s">
        <v>48</v>
      </c>
      <c r="C59" s="47"/>
      <c r="D59" s="47"/>
      <c r="E59" s="47"/>
      <c r="F59" s="47"/>
      <c r="G59" s="47"/>
      <c r="H59" s="47"/>
      <c r="I59" s="7"/>
      <c r="J59" s="47" t="s">
        <v>49</v>
      </c>
      <c r="K59" s="47"/>
      <c r="L59" s="47"/>
      <c r="M59" s="47"/>
      <c r="N59" s="47"/>
      <c r="O59" s="47"/>
      <c r="P59" s="47"/>
      <c r="Q59" s="47"/>
      <c r="R59" s="47"/>
      <c r="T59" s="15" t="s">
        <v>468</v>
      </c>
    </row>
    <row r="60" spans="1:41" x14ac:dyDescent="0.2">
      <c r="A60" s="9" t="s">
        <v>269</v>
      </c>
      <c r="B60" s="16">
        <v>1.669</v>
      </c>
      <c r="C60" s="16">
        <v>1.1878</v>
      </c>
      <c r="D60" s="16">
        <v>4.7278000000000002</v>
      </c>
      <c r="E60" s="16">
        <v>2.9022999999999999</v>
      </c>
      <c r="F60" s="16">
        <v>0.83109999999999995</v>
      </c>
      <c r="G60" s="16">
        <v>1.6020000000000001</v>
      </c>
      <c r="H60" s="16">
        <v>0.96899999999999997</v>
      </c>
      <c r="J60" s="16">
        <v>0.37780000000000002</v>
      </c>
      <c r="K60" s="16">
        <v>1.1451</v>
      </c>
      <c r="L60" s="16">
        <v>0.35799999999999998</v>
      </c>
      <c r="M60" s="16">
        <v>0.29630000000000001</v>
      </c>
      <c r="N60" s="16">
        <v>0.36620000000000003</v>
      </c>
      <c r="O60" s="16">
        <v>2.5261999999999998</v>
      </c>
      <c r="P60" s="16">
        <v>0.84</v>
      </c>
      <c r="Q60" s="16">
        <v>0.97740000000000005</v>
      </c>
      <c r="R60" s="16">
        <v>0.58099999999999996</v>
      </c>
      <c r="T60" s="15">
        <f>TTEST(J60:R60,B60:H60,2,2)</f>
        <v>4.7691365506652011E-2</v>
      </c>
    </row>
    <row r="61" spans="1:41" x14ac:dyDescent="0.2">
      <c r="A61" s="9" t="s">
        <v>270</v>
      </c>
      <c r="B61" s="16">
        <v>2.2490000000000001</v>
      </c>
      <c r="C61" s="16">
        <v>0.45779999999999998</v>
      </c>
      <c r="D61" s="16">
        <v>4.6333000000000002</v>
      </c>
      <c r="E61" s="16">
        <v>3.694</v>
      </c>
      <c r="F61" s="16">
        <v>0.86439999999999995</v>
      </c>
      <c r="G61" s="16">
        <v>2.2240000000000002</v>
      </c>
      <c r="H61" s="16">
        <v>1.5066999999999999</v>
      </c>
      <c r="J61" s="16">
        <v>0.34150000000000003</v>
      </c>
      <c r="K61" s="16">
        <v>1.1962999999999999</v>
      </c>
      <c r="L61" s="16">
        <v>0.40579999999999999</v>
      </c>
      <c r="M61" s="16">
        <v>0.4259</v>
      </c>
      <c r="N61" s="16">
        <v>3.2549000000000001</v>
      </c>
      <c r="O61" s="16">
        <v>1.8051999999999999</v>
      </c>
      <c r="P61" s="16">
        <v>0.72370000000000001</v>
      </c>
      <c r="Q61" s="16">
        <v>1.0882000000000001</v>
      </c>
      <c r="R61" s="16">
        <v>0.66080000000000005</v>
      </c>
      <c r="T61" s="15">
        <f t="shared" ref="T61:T62" si="4">TTEST(J61:R61,B61:H61,2,2)</f>
        <v>8.4084855173104253E-2</v>
      </c>
    </row>
    <row r="62" spans="1:41" x14ac:dyDescent="0.2">
      <c r="A62" s="9" t="s">
        <v>271</v>
      </c>
      <c r="B62" s="16">
        <v>3.9180000000000001</v>
      </c>
      <c r="C62" s="16">
        <v>1.6456</v>
      </c>
      <c r="D62" s="16">
        <v>9.3611000000000004</v>
      </c>
      <c r="E62" s="16">
        <v>6.5963000000000003</v>
      </c>
      <c r="F62" s="16">
        <v>1.696</v>
      </c>
      <c r="G62" s="16">
        <v>3.8260000000000001</v>
      </c>
      <c r="H62" s="16">
        <v>2.476</v>
      </c>
      <c r="J62" s="16">
        <v>0.71930000000000005</v>
      </c>
      <c r="K62" s="16">
        <v>2.3414000000000001</v>
      </c>
      <c r="L62" s="16">
        <v>0.76380000000000003</v>
      </c>
      <c r="M62" s="16">
        <v>0.72219999999999995</v>
      </c>
      <c r="N62" s="16">
        <v>3.6211000000000002</v>
      </c>
      <c r="O62" s="16">
        <v>4.3314000000000004</v>
      </c>
      <c r="P62" s="16">
        <v>1.5640000000000001</v>
      </c>
      <c r="Q62" s="16">
        <v>2.0659999999999998</v>
      </c>
      <c r="R62" s="16">
        <v>1.242</v>
      </c>
      <c r="T62" s="15">
        <f t="shared" si="4"/>
        <v>4.9045478441513503E-2</v>
      </c>
      <c r="Z62" s="29" t="s">
        <v>50</v>
      </c>
    </row>
    <row r="63" spans="1:41" x14ac:dyDescent="0.2">
      <c r="Z63" s="36" t="s">
        <v>48</v>
      </c>
      <c r="AA63" s="36" t="s">
        <v>49</v>
      </c>
    </row>
    <row r="64" spans="1:41" x14ac:dyDescent="0.2">
      <c r="Z64" s="23">
        <v>4.7</v>
      </c>
      <c r="AA64" s="23">
        <v>1.4</v>
      </c>
    </row>
    <row r="65" spans="1:27" x14ac:dyDescent="0.2">
      <c r="A65" s="29" t="s">
        <v>458</v>
      </c>
      <c r="W65" s="30"/>
      <c r="X65" s="30"/>
      <c r="Z65" s="23">
        <v>1.7</v>
      </c>
      <c r="AA65" s="23">
        <v>1.5</v>
      </c>
    </row>
    <row r="66" spans="1:27" x14ac:dyDescent="0.2">
      <c r="A66" s="36"/>
      <c r="B66" s="36" t="s">
        <v>48</v>
      </c>
      <c r="C66" s="36"/>
      <c r="D66" s="36"/>
      <c r="E66" s="36"/>
      <c r="F66" s="36"/>
      <c r="G66" s="36"/>
      <c r="H66" s="36"/>
      <c r="I66" s="36"/>
      <c r="J66" s="36"/>
      <c r="K66" s="36"/>
      <c r="L66" s="36" t="s">
        <v>49</v>
      </c>
      <c r="M66" s="36"/>
      <c r="N66" s="36"/>
      <c r="O66" s="36"/>
      <c r="P66" s="36"/>
      <c r="Q66" s="36"/>
      <c r="R66" s="36"/>
      <c r="S66" s="36"/>
      <c r="T66" s="36"/>
      <c r="U66" s="36"/>
      <c r="V66" s="7"/>
      <c r="W66" s="30" t="s">
        <v>468</v>
      </c>
      <c r="Z66" s="23">
        <v>3.5</v>
      </c>
      <c r="AA66" s="23">
        <v>1.1000000000000001</v>
      </c>
    </row>
    <row r="67" spans="1:27" x14ac:dyDescent="0.2">
      <c r="A67" s="19" t="s">
        <v>20</v>
      </c>
      <c r="B67" s="16">
        <v>1.31</v>
      </c>
      <c r="C67" s="16">
        <v>1.1200000000000001</v>
      </c>
      <c r="D67" s="16">
        <v>0.93</v>
      </c>
      <c r="E67" s="16">
        <v>0.64</v>
      </c>
      <c r="I67" s="16"/>
      <c r="J67" s="16"/>
      <c r="K67" s="16"/>
      <c r="L67" s="16">
        <v>1.64</v>
      </c>
      <c r="M67" s="16">
        <v>1.51</v>
      </c>
      <c r="N67" s="16">
        <v>0.49</v>
      </c>
      <c r="O67" s="16">
        <v>0.61</v>
      </c>
      <c r="P67" s="16">
        <v>0.92</v>
      </c>
      <c r="Q67" s="16">
        <v>0.84</v>
      </c>
      <c r="T67" s="16"/>
      <c r="U67" s="16"/>
      <c r="V67" s="16"/>
      <c r="W67" s="46">
        <f t="shared" ref="W67:W74" si="5">TTEST(L67:U67,B67:J67,2,2)</f>
        <v>0.99515483969877028</v>
      </c>
      <c r="Z67" s="23">
        <v>6.23</v>
      </c>
      <c r="AA67" s="23">
        <v>1.6</v>
      </c>
    </row>
    <row r="68" spans="1:27" x14ac:dyDescent="0.2">
      <c r="A68" s="19" t="s">
        <v>55</v>
      </c>
      <c r="B68" s="16">
        <v>1.78</v>
      </c>
      <c r="C68" s="16">
        <v>0.98</v>
      </c>
      <c r="D68" s="16">
        <v>0.7</v>
      </c>
      <c r="E68" s="16">
        <v>0.54</v>
      </c>
      <c r="F68" s="16">
        <v>0.67</v>
      </c>
      <c r="G68" s="16">
        <v>1.08</v>
      </c>
      <c r="H68" s="16">
        <v>1.25</v>
      </c>
      <c r="I68" s="16"/>
      <c r="J68" s="16"/>
      <c r="L68" s="16">
        <v>0.82</v>
      </c>
      <c r="M68" s="16">
        <v>1.1499999999999999</v>
      </c>
      <c r="N68" s="16">
        <v>0.31</v>
      </c>
      <c r="O68" s="16">
        <v>0.7</v>
      </c>
      <c r="P68" s="16">
        <v>0.36</v>
      </c>
      <c r="Q68" s="16">
        <v>0.66</v>
      </c>
      <c r="R68" s="16">
        <v>1.17</v>
      </c>
      <c r="S68" s="16">
        <v>1.0900000000000001</v>
      </c>
      <c r="T68" s="16">
        <v>0.89</v>
      </c>
      <c r="U68" s="16"/>
      <c r="V68" s="16"/>
      <c r="W68" s="46">
        <f t="shared" si="5"/>
        <v>0.28725993173658099</v>
      </c>
      <c r="Z68" s="23">
        <v>3.29</v>
      </c>
      <c r="AA68" s="23">
        <v>1</v>
      </c>
    </row>
    <row r="69" spans="1:27" x14ac:dyDescent="0.2">
      <c r="A69" s="19" t="s">
        <v>56</v>
      </c>
      <c r="B69" s="16">
        <v>1.36</v>
      </c>
      <c r="C69" s="16">
        <v>1.1000000000000001</v>
      </c>
      <c r="D69" s="16">
        <v>0.77</v>
      </c>
      <c r="E69" s="16">
        <v>0.76</v>
      </c>
      <c r="F69" s="16">
        <v>1.02</v>
      </c>
      <c r="G69" s="16">
        <v>1.1000000000000001</v>
      </c>
      <c r="H69" s="16">
        <v>0.88</v>
      </c>
      <c r="I69" s="16"/>
      <c r="J69" s="16"/>
      <c r="L69" s="16">
        <v>1.4</v>
      </c>
      <c r="M69" s="16">
        <v>1.08</v>
      </c>
      <c r="N69" s="16">
        <v>0.46</v>
      </c>
      <c r="O69" s="16">
        <v>0.89</v>
      </c>
      <c r="P69" s="16">
        <v>0.79</v>
      </c>
      <c r="Q69" s="16">
        <v>0.76</v>
      </c>
      <c r="R69" s="16">
        <v>1.17</v>
      </c>
      <c r="S69" s="16">
        <v>1.04</v>
      </c>
      <c r="T69" s="16">
        <v>0.74</v>
      </c>
      <c r="U69" s="16"/>
      <c r="V69" s="16"/>
      <c r="W69" s="46">
        <f t="shared" si="5"/>
        <v>0.57569147277104604</v>
      </c>
      <c r="Z69" s="23">
        <v>1.1499999999999999</v>
      </c>
      <c r="AA69" s="23">
        <v>2.1</v>
      </c>
    </row>
    <row r="70" spans="1:27" x14ac:dyDescent="0.2">
      <c r="A70" s="19" t="s">
        <v>57</v>
      </c>
      <c r="B70" s="16">
        <v>1.99</v>
      </c>
      <c r="C70" s="16">
        <v>0.87</v>
      </c>
      <c r="D70" s="16">
        <v>0.53</v>
      </c>
      <c r="E70" s="16">
        <v>0.61</v>
      </c>
      <c r="F70" s="16">
        <v>1.5</v>
      </c>
      <c r="G70" s="16">
        <v>0.97</v>
      </c>
      <c r="H70" s="16">
        <v>0.52</v>
      </c>
      <c r="I70" s="16"/>
      <c r="J70" s="16"/>
      <c r="L70" s="16">
        <v>2.29</v>
      </c>
      <c r="M70" s="16">
        <v>2.0699999999999998</v>
      </c>
      <c r="N70" s="16">
        <v>0.39</v>
      </c>
      <c r="O70" s="16">
        <v>0.66</v>
      </c>
      <c r="P70" s="16">
        <v>2.92</v>
      </c>
      <c r="Q70" s="16">
        <v>0.6</v>
      </c>
      <c r="R70" s="16">
        <v>0.54</v>
      </c>
      <c r="S70" s="16">
        <v>1.06</v>
      </c>
      <c r="U70" s="16"/>
      <c r="V70" s="16"/>
      <c r="W70" s="46">
        <f t="shared" si="5"/>
        <v>0.45898576119431855</v>
      </c>
      <c r="Z70" s="23"/>
      <c r="AA70" s="23">
        <v>1.78</v>
      </c>
    </row>
    <row r="71" spans="1:27" x14ac:dyDescent="0.2">
      <c r="A71" s="19" t="s">
        <v>58</v>
      </c>
      <c r="B71" s="16">
        <v>1.3</v>
      </c>
      <c r="C71" s="16">
        <v>0.98</v>
      </c>
      <c r="D71" s="16">
        <v>1.01</v>
      </c>
      <c r="E71" s="16">
        <v>0.71</v>
      </c>
      <c r="F71" s="16">
        <v>0.75</v>
      </c>
      <c r="G71" s="16">
        <v>1.24</v>
      </c>
      <c r="H71" s="16">
        <v>1.02</v>
      </c>
      <c r="I71" s="16"/>
      <c r="J71" s="16"/>
      <c r="L71" s="16">
        <v>0.75</v>
      </c>
      <c r="M71" s="16">
        <v>0.68</v>
      </c>
      <c r="N71" s="16">
        <v>0.2</v>
      </c>
      <c r="O71" s="16">
        <v>0.56000000000000005</v>
      </c>
      <c r="P71" s="16">
        <v>0.51</v>
      </c>
      <c r="Q71" s="16">
        <v>0.81</v>
      </c>
      <c r="R71" s="16">
        <v>1.19</v>
      </c>
      <c r="S71" s="16">
        <v>1.21</v>
      </c>
      <c r="T71" s="16">
        <v>1.06</v>
      </c>
      <c r="U71" s="16"/>
      <c r="V71" s="16"/>
      <c r="W71" s="46">
        <f t="shared" si="5"/>
        <v>0.1455646522597879</v>
      </c>
      <c r="Z71" s="25"/>
      <c r="AA71" s="23">
        <v>1.51</v>
      </c>
    </row>
    <row r="72" spans="1:27" x14ac:dyDescent="0.2">
      <c r="A72" s="19" t="s">
        <v>59</v>
      </c>
      <c r="B72" s="16">
        <v>0.69</v>
      </c>
      <c r="C72" s="16">
        <v>0.91</v>
      </c>
      <c r="D72" s="16">
        <v>1.43</v>
      </c>
      <c r="E72" s="16">
        <v>0.97</v>
      </c>
      <c r="F72" s="16">
        <v>1.24</v>
      </c>
      <c r="G72" s="16">
        <v>0.64</v>
      </c>
      <c r="H72" s="16">
        <v>0.76</v>
      </c>
      <c r="I72" s="16">
        <v>1.59</v>
      </c>
      <c r="J72" s="16">
        <v>0.76</v>
      </c>
      <c r="L72" s="16">
        <v>0.89</v>
      </c>
      <c r="M72" s="16">
        <v>0.61</v>
      </c>
      <c r="N72" s="16">
        <v>0.67</v>
      </c>
      <c r="O72" s="16">
        <v>0.53</v>
      </c>
      <c r="P72" s="16">
        <v>0.49</v>
      </c>
      <c r="Q72" s="16">
        <v>1.1000000000000001</v>
      </c>
      <c r="R72" s="16">
        <v>0.9</v>
      </c>
      <c r="S72" s="16">
        <v>1.23</v>
      </c>
      <c r="T72" s="16">
        <v>1.04</v>
      </c>
      <c r="U72" s="16">
        <v>1.05</v>
      </c>
      <c r="W72" s="46">
        <f t="shared" si="5"/>
        <v>0.30128639582534961</v>
      </c>
    </row>
    <row r="73" spans="1:27" x14ac:dyDescent="0.2">
      <c r="A73" s="19" t="s">
        <v>60</v>
      </c>
      <c r="B73" s="16">
        <v>1.2</v>
      </c>
      <c r="C73" s="16">
        <v>0.72</v>
      </c>
      <c r="D73" s="16">
        <v>1.18</v>
      </c>
      <c r="E73" s="16">
        <v>0.9</v>
      </c>
      <c r="F73" s="16">
        <v>0.69</v>
      </c>
      <c r="G73" s="16">
        <v>1.29</v>
      </c>
      <c r="H73" s="16">
        <v>0.77</v>
      </c>
      <c r="I73" s="16">
        <v>1.23</v>
      </c>
      <c r="J73" s="16">
        <v>1.03</v>
      </c>
      <c r="L73" s="16">
        <v>0.67</v>
      </c>
      <c r="M73" s="16">
        <v>0.36</v>
      </c>
      <c r="N73" s="16">
        <v>0.38</v>
      </c>
      <c r="O73" s="16">
        <v>0.53</v>
      </c>
      <c r="P73" s="16">
        <v>0.6</v>
      </c>
      <c r="Q73" s="16">
        <v>0.53</v>
      </c>
      <c r="R73" s="16">
        <v>0.56999999999999995</v>
      </c>
      <c r="S73" s="16">
        <v>1.1599999999999999</v>
      </c>
      <c r="T73" s="16">
        <v>0.96</v>
      </c>
      <c r="U73" s="16">
        <v>0.94</v>
      </c>
      <c r="W73" s="46">
        <f t="shared" si="5"/>
        <v>1.0835467786453829E-2</v>
      </c>
      <c r="Z73" s="15" t="s">
        <v>468</v>
      </c>
      <c r="AA73" s="15">
        <f>TTEST(Z64:Z69,AA64:AA71,2,2)</f>
        <v>1.396798156755444E-2</v>
      </c>
    </row>
    <row r="74" spans="1:27" x14ac:dyDescent="0.2">
      <c r="A74" s="19" t="s">
        <v>61</v>
      </c>
      <c r="B74" s="16">
        <v>1.75</v>
      </c>
      <c r="C74" s="16">
        <v>1.0900000000000001</v>
      </c>
      <c r="D74" s="16">
        <v>0.36</v>
      </c>
      <c r="E74" s="16">
        <v>0.8</v>
      </c>
      <c r="F74" s="16">
        <v>0.53</v>
      </c>
      <c r="G74" s="16">
        <v>0.75</v>
      </c>
      <c r="H74" s="16">
        <v>2.1800000000000002</v>
      </c>
      <c r="I74" s="16">
        <v>1.1000000000000001</v>
      </c>
      <c r="J74" s="16">
        <v>0.44</v>
      </c>
      <c r="L74" s="16">
        <v>0.31</v>
      </c>
      <c r="M74" s="16">
        <v>0.5</v>
      </c>
      <c r="N74" s="16">
        <v>0.19</v>
      </c>
      <c r="O74" s="16">
        <v>0.35</v>
      </c>
      <c r="P74" s="16">
        <v>0.28000000000000003</v>
      </c>
      <c r="Q74" s="16">
        <v>0.36</v>
      </c>
      <c r="R74" s="16">
        <v>0.37</v>
      </c>
      <c r="S74" s="16">
        <v>0.47</v>
      </c>
      <c r="T74" s="16">
        <v>0.44</v>
      </c>
      <c r="U74" s="16">
        <v>0.24</v>
      </c>
      <c r="W74" s="46">
        <f t="shared" si="5"/>
        <v>4.2045544456482536E-3</v>
      </c>
    </row>
    <row r="75" spans="1:27" x14ac:dyDescent="0.2">
      <c r="W75" s="30"/>
      <c r="X75" s="30"/>
    </row>
    <row r="76" spans="1:27" x14ac:dyDescent="0.2">
      <c r="A76" s="29" t="s">
        <v>54</v>
      </c>
      <c r="E76" s="29" t="s">
        <v>189</v>
      </c>
      <c r="W76" s="30"/>
      <c r="X76" s="30"/>
    </row>
    <row r="77" spans="1:27" x14ac:dyDescent="0.2">
      <c r="A77" s="15" t="s">
        <v>193</v>
      </c>
      <c r="E77" s="15" t="s">
        <v>191</v>
      </c>
      <c r="G77" s="15" t="s">
        <v>190</v>
      </c>
      <c r="W77" s="30"/>
      <c r="X77" s="30"/>
    </row>
    <row r="78" spans="1:27" x14ac:dyDescent="0.2">
      <c r="A78" s="36" t="s">
        <v>48</v>
      </c>
      <c r="B78" s="36" t="s">
        <v>49</v>
      </c>
      <c r="C78" s="15" t="s">
        <v>468</v>
      </c>
      <c r="E78" s="36" t="s">
        <v>48</v>
      </c>
      <c r="F78" s="36" t="s">
        <v>49</v>
      </c>
      <c r="G78" s="36" t="s">
        <v>48</v>
      </c>
      <c r="H78" s="36" t="s">
        <v>49</v>
      </c>
    </row>
    <row r="79" spans="1:27" x14ac:dyDescent="0.2">
      <c r="A79" s="16">
        <v>0.52</v>
      </c>
      <c r="B79" s="16">
        <v>0.33</v>
      </c>
      <c r="C79" s="15">
        <f>TTEST(A79:A83,B79:B83,2,2)</f>
        <v>1.618896372758824E-2</v>
      </c>
      <c r="E79" s="16">
        <v>45.9</v>
      </c>
      <c r="F79" s="16">
        <v>48.3</v>
      </c>
      <c r="G79" s="16">
        <v>0.43</v>
      </c>
      <c r="H79" s="16">
        <v>0.59</v>
      </c>
    </row>
    <row r="80" spans="1:27" x14ac:dyDescent="0.2">
      <c r="A80" s="16">
        <v>0.7</v>
      </c>
      <c r="B80" s="16">
        <v>0.44</v>
      </c>
      <c r="E80" s="16">
        <v>49.3</v>
      </c>
      <c r="F80" s="16">
        <v>31.1</v>
      </c>
      <c r="G80" s="16">
        <v>0.44</v>
      </c>
      <c r="H80" s="16">
        <v>0.33</v>
      </c>
    </row>
    <row r="81" spans="1:31" x14ac:dyDescent="0.2">
      <c r="A81" s="16">
        <v>0.53</v>
      </c>
      <c r="B81" s="16">
        <v>0.38</v>
      </c>
      <c r="E81" s="16">
        <v>45.4</v>
      </c>
      <c r="F81" s="16">
        <v>63.3</v>
      </c>
      <c r="G81" s="16">
        <v>0.54</v>
      </c>
      <c r="H81" s="16">
        <v>0.71</v>
      </c>
    </row>
    <row r="82" spans="1:31" x14ac:dyDescent="0.2">
      <c r="A82" s="16">
        <v>0.56000000000000005</v>
      </c>
      <c r="B82" s="16">
        <v>0.33</v>
      </c>
      <c r="E82" s="16">
        <v>32.5</v>
      </c>
      <c r="F82" s="16">
        <v>39</v>
      </c>
      <c r="G82" s="16">
        <v>0.68</v>
      </c>
      <c r="H82" s="16">
        <v>0.48</v>
      </c>
    </row>
    <row r="83" spans="1:31" x14ac:dyDescent="0.2">
      <c r="A83" s="16">
        <v>0.37</v>
      </c>
      <c r="B83" s="16">
        <v>0.34</v>
      </c>
      <c r="E83" s="16">
        <v>26.8</v>
      </c>
      <c r="F83" s="16">
        <v>35</v>
      </c>
      <c r="G83" s="16">
        <v>1.06</v>
      </c>
      <c r="H83" s="16">
        <v>0.63</v>
      </c>
    </row>
    <row r="84" spans="1:31" x14ac:dyDescent="0.2">
      <c r="A84" s="15" t="s">
        <v>194</v>
      </c>
      <c r="C84" s="15" t="s">
        <v>468</v>
      </c>
      <c r="E84" s="16">
        <v>91.4</v>
      </c>
      <c r="F84" s="16">
        <v>33.700000000000003</v>
      </c>
      <c r="G84" s="16">
        <v>0.79</v>
      </c>
      <c r="H84" s="16">
        <v>0.86</v>
      </c>
    </row>
    <row r="85" spans="1:31" x14ac:dyDescent="0.2">
      <c r="A85" s="36" t="s">
        <v>48</v>
      </c>
      <c r="B85" s="36" t="s">
        <v>49</v>
      </c>
      <c r="C85" s="15">
        <f>TTEST(A85:A89,B85:B89,2,2)</f>
        <v>1.1160590712389007E-2</v>
      </c>
      <c r="E85" s="16">
        <v>22.8</v>
      </c>
      <c r="F85" s="16">
        <v>24.1</v>
      </c>
      <c r="G85" s="16">
        <v>0.84</v>
      </c>
      <c r="H85" s="16">
        <v>1.17</v>
      </c>
    </row>
    <row r="86" spans="1:31" x14ac:dyDescent="0.2">
      <c r="A86" s="16">
        <v>3.24</v>
      </c>
      <c r="B86" s="16">
        <v>2.2400000000000002</v>
      </c>
      <c r="E86" s="16">
        <v>29.2</v>
      </c>
      <c r="F86" s="16">
        <v>63.2</v>
      </c>
      <c r="G86" s="16">
        <v>0.72</v>
      </c>
      <c r="H86" s="16">
        <v>0.76</v>
      </c>
    </row>
    <row r="87" spans="1:31" x14ac:dyDescent="0.2">
      <c r="A87" s="16">
        <v>3.28</v>
      </c>
      <c r="B87" s="16">
        <v>2.88</v>
      </c>
      <c r="E87" s="16">
        <v>52.8</v>
      </c>
      <c r="F87" s="16">
        <v>24.4</v>
      </c>
      <c r="G87" s="16">
        <v>0.9</v>
      </c>
      <c r="H87" s="16">
        <v>1.74</v>
      </c>
    </row>
    <row r="88" spans="1:31" x14ac:dyDescent="0.2">
      <c r="A88" s="16">
        <v>2.93</v>
      </c>
      <c r="B88" s="16">
        <v>2.34</v>
      </c>
      <c r="E88" s="16">
        <v>60</v>
      </c>
      <c r="F88" s="16">
        <v>50.2</v>
      </c>
      <c r="G88" s="16">
        <v>0.72</v>
      </c>
      <c r="H88" s="16">
        <v>0.51</v>
      </c>
      <c r="AA88" s="7"/>
      <c r="AB88" s="7"/>
      <c r="AC88" s="7"/>
      <c r="AD88" s="7"/>
      <c r="AE88" s="7"/>
    </row>
    <row r="89" spans="1:31" x14ac:dyDescent="0.2">
      <c r="A89" s="16">
        <v>2.9</v>
      </c>
      <c r="B89" s="16">
        <v>2.2400000000000002</v>
      </c>
      <c r="E89" s="16">
        <v>49.4</v>
      </c>
      <c r="F89" s="16">
        <v>50.6</v>
      </c>
      <c r="G89" s="16">
        <v>0.59</v>
      </c>
      <c r="H89" s="16">
        <v>1.47</v>
      </c>
      <c r="AE89" s="16"/>
    </row>
    <row r="90" spans="1:31" x14ac:dyDescent="0.2">
      <c r="A90" s="16">
        <v>2.5099999999999998</v>
      </c>
      <c r="B90" s="16">
        <v>2.19</v>
      </c>
      <c r="E90" s="16">
        <v>60.7</v>
      </c>
      <c r="F90" s="16">
        <v>34.799999999999997</v>
      </c>
      <c r="AE90" s="16"/>
    </row>
    <row r="91" spans="1:31" x14ac:dyDescent="0.2">
      <c r="A91" s="15" t="s">
        <v>192</v>
      </c>
      <c r="C91" s="15" t="s">
        <v>468</v>
      </c>
      <c r="E91" s="16"/>
    </row>
    <row r="92" spans="1:31" x14ac:dyDescent="0.2">
      <c r="A92" s="36" t="s">
        <v>48</v>
      </c>
      <c r="B92" s="36" t="s">
        <v>49</v>
      </c>
      <c r="C92" s="15">
        <f>TTEST(A92:A96,B92:B96,2,2)</f>
        <v>1.0000144267847498E-2</v>
      </c>
    </row>
    <row r="93" spans="1:31" x14ac:dyDescent="0.2">
      <c r="A93" s="16">
        <v>3.81</v>
      </c>
      <c r="B93" s="16">
        <v>2.67</v>
      </c>
    </row>
    <row r="94" spans="1:31" x14ac:dyDescent="0.2">
      <c r="A94" s="16">
        <v>4.0599999999999996</v>
      </c>
      <c r="B94" s="16">
        <v>3.37</v>
      </c>
    </row>
    <row r="95" spans="1:31" x14ac:dyDescent="0.2">
      <c r="A95" s="16">
        <v>3.55</v>
      </c>
      <c r="B95" s="16">
        <v>2.77</v>
      </c>
    </row>
    <row r="96" spans="1:31" x14ac:dyDescent="0.2">
      <c r="A96" s="16">
        <v>3.45</v>
      </c>
      <c r="B96" s="16">
        <v>2.99</v>
      </c>
    </row>
    <row r="97" spans="1:26" x14ac:dyDescent="0.2">
      <c r="A97" s="16">
        <v>2.95</v>
      </c>
      <c r="B97" s="16">
        <v>2.5299999999999998</v>
      </c>
    </row>
    <row r="99" spans="1:26" x14ac:dyDescent="0.2">
      <c r="A99" s="29" t="s">
        <v>405</v>
      </c>
    </row>
    <row r="100" spans="1:26" x14ac:dyDescent="0.2">
      <c r="A100" s="15" t="s">
        <v>51</v>
      </c>
      <c r="B100" s="48" t="s">
        <v>48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 t="s">
        <v>49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</row>
    <row r="101" spans="1:26" x14ac:dyDescent="0.2">
      <c r="A101" s="15">
        <v>0</v>
      </c>
      <c r="B101" s="15">
        <v>26.9</v>
      </c>
      <c r="C101" s="15">
        <v>17.5</v>
      </c>
      <c r="D101" s="15">
        <v>20</v>
      </c>
      <c r="E101" s="15">
        <v>91.4</v>
      </c>
      <c r="F101" s="15">
        <v>22.8</v>
      </c>
      <c r="G101" s="15">
        <v>29.2</v>
      </c>
      <c r="H101" s="15">
        <v>52.8</v>
      </c>
      <c r="I101" s="15">
        <v>60</v>
      </c>
      <c r="J101" s="15">
        <v>49.4</v>
      </c>
      <c r="K101" s="15">
        <v>60.7</v>
      </c>
      <c r="L101" s="15">
        <v>11.2</v>
      </c>
      <c r="M101" s="15">
        <v>10.9</v>
      </c>
      <c r="N101" s="15">
        <v>21</v>
      </c>
      <c r="O101" s="15">
        <v>29.5</v>
      </c>
      <c r="P101" s="15">
        <v>17.600000000000001</v>
      </c>
      <c r="Q101" s="15">
        <v>37.299999999999997</v>
      </c>
      <c r="R101" s="15">
        <v>33.700000000000003</v>
      </c>
      <c r="S101" s="15">
        <v>24.1</v>
      </c>
      <c r="T101" s="15">
        <v>63.2</v>
      </c>
      <c r="U101" s="15">
        <v>24.4</v>
      </c>
      <c r="V101" s="15">
        <v>50.2</v>
      </c>
      <c r="W101" s="15">
        <v>50.6</v>
      </c>
      <c r="X101" s="15">
        <v>34.799999999999997</v>
      </c>
    </row>
    <row r="102" spans="1:26" x14ac:dyDescent="0.2">
      <c r="A102" s="15">
        <v>1</v>
      </c>
      <c r="B102" s="15">
        <v>89.4</v>
      </c>
      <c r="C102" s="15">
        <v>202.7</v>
      </c>
      <c r="D102" s="15">
        <v>66.8</v>
      </c>
      <c r="E102" s="15" t="s">
        <v>52</v>
      </c>
      <c r="F102" s="15">
        <v>85.8</v>
      </c>
      <c r="G102" s="15">
        <v>43.2</v>
      </c>
      <c r="H102" s="15">
        <v>75.8</v>
      </c>
      <c r="I102" s="15">
        <v>117</v>
      </c>
      <c r="J102" s="15">
        <v>201.8</v>
      </c>
      <c r="K102" s="15">
        <v>299.39999999999998</v>
      </c>
      <c r="L102" s="15">
        <v>42.5</v>
      </c>
      <c r="M102" s="15">
        <v>39.799999999999997</v>
      </c>
      <c r="N102" s="15">
        <v>87.7</v>
      </c>
      <c r="O102" s="15">
        <v>148.69999999999999</v>
      </c>
      <c r="P102" s="15">
        <v>61.3</v>
      </c>
      <c r="Q102" s="15">
        <v>126.8</v>
      </c>
      <c r="R102" s="15" t="s">
        <v>52</v>
      </c>
      <c r="S102" s="15">
        <v>72.900000000000006</v>
      </c>
      <c r="T102" s="15">
        <v>119.8</v>
      </c>
      <c r="U102" s="15">
        <v>30.3</v>
      </c>
      <c r="V102" s="15">
        <v>75.7</v>
      </c>
      <c r="W102" s="15">
        <v>126.8</v>
      </c>
      <c r="X102" s="15">
        <v>51.1</v>
      </c>
      <c r="Y102" s="36"/>
      <c r="Z102" s="36"/>
    </row>
    <row r="103" spans="1:26" x14ac:dyDescent="0.2">
      <c r="A103" s="15">
        <v>2</v>
      </c>
      <c r="B103" s="15">
        <v>106.9</v>
      </c>
      <c r="C103" s="15">
        <v>153.4</v>
      </c>
      <c r="D103" s="15">
        <v>126.7</v>
      </c>
      <c r="E103" s="15">
        <v>116.4</v>
      </c>
      <c r="F103" s="15">
        <v>113.1</v>
      </c>
      <c r="G103" s="15">
        <v>123.9</v>
      </c>
      <c r="H103" s="15">
        <v>65</v>
      </c>
      <c r="I103" s="15">
        <v>49.5</v>
      </c>
      <c r="J103" s="15">
        <v>83.5</v>
      </c>
      <c r="K103" s="15">
        <v>190.1</v>
      </c>
      <c r="L103" s="15">
        <v>21.3</v>
      </c>
      <c r="M103" s="15">
        <v>79.400000000000006</v>
      </c>
      <c r="N103" s="15">
        <v>26.2</v>
      </c>
      <c r="O103" s="15">
        <v>76.7</v>
      </c>
      <c r="P103" s="15">
        <v>44.2</v>
      </c>
      <c r="Q103" s="15">
        <v>129.80000000000001</v>
      </c>
      <c r="R103" s="15" t="s">
        <v>52</v>
      </c>
      <c r="S103" s="15">
        <v>118.9</v>
      </c>
      <c r="T103" s="15">
        <v>41.6</v>
      </c>
      <c r="U103" s="15">
        <v>41</v>
      </c>
      <c r="V103" s="15">
        <v>55</v>
      </c>
      <c r="W103" s="15">
        <v>69</v>
      </c>
      <c r="X103" s="15">
        <v>53.4</v>
      </c>
      <c r="Y103" s="16"/>
      <c r="Z103" s="16"/>
    </row>
    <row r="104" spans="1:26" x14ac:dyDescent="0.2">
      <c r="A104" s="15">
        <v>4</v>
      </c>
      <c r="B104" s="15">
        <v>35.799999999999997</v>
      </c>
      <c r="C104" s="15">
        <v>51.8</v>
      </c>
      <c r="D104" s="15">
        <v>21.8</v>
      </c>
      <c r="E104" s="15">
        <v>37.1</v>
      </c>
      <c r="F104" s="15">
        <v>46.2</v>
      </c>
      <c r="G104" s="15">
        <v>25.1</v>
      </c>
      <c r="H104" s="15">
        <v>34.299999999999997</v>
      </c>
      <c r="I104" s="15" t="s">
        <v>53</v>
      </c>
      <c r="J104" s="15">
        <v>52.2</v>
      </c>
      <c r="K104" s="15">
        <v>41.2</v>
      </c>
      <c r="L104" s="15">
        <v>35.700000000000003</v>
      </c>
      <c r="M104" s="15">
        <v>44.9</v>
      </c>
      <c r="N104" s="15">
        <v>42.7</v>
      </c>
      <c r="O104" s="15">
        <v>63.7</v>
      </c>
      <c r="P104" s="15">
        <v>31</v>
      </c>
      <c r="Q104" s="15">
        <v>63</v>
      </c>
      <c r="R104" s="15">
        <v>22.7</v>
      </c>
      <c r="S104" s="15">
        <v>38.5</v>
      </c>
      <c r="T104" s="15">
        <v>21.8</v>
      </c>
      <c r="U104" s="15">
        <v>25.3</v>
      </c>
      <c r="V104" s="15">
        <v>39.1</v>
      </c>
      <c r="W104" s="15">
        <v>26.3</v>
      </c>
      <c r="X104" s="15">
        <v>36</v>
      </c>
      <c r="Y104" s="16"/>
      <c r="Z104" s="16"/>
    </row>
    <row r="105" spans="1:26" x14ac:dyDescent="0.2">
      <c r="Y105" s="16"/>
      <c r="Z105" s="16"/>
    </row>
    <row r="106" spans="1:26" x14ac:dyDescent="0.2">
      <c r="Y106" s="16"/>
      <c r="Z106" s="16"/>
    </row>
    <row r="108" spans="1:26" x14ac:dyDescent="0.2">
      <c r="A108" s="29"/>
    </row>
    <row r="109" spans="1:26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7"/>
      <c r="M109" s="7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6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6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6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5" spans="1:24" x14ac:dyDescent="0.2">
      <c r="A115" s="29" t="s">
        <v>456</v>
      </c>
      <c r="D115" s="29" t="s">
        <v>457</v>
      </c>
    </row>
    <row r="116" spans="1:24" x14ac:dyDescent="0.2">
      <c r="A116" s="36" t="s">
        <v>48</v>
      </c>
      <c r="B116" s="36" t="s">
        <v>49</v>
      </c>
      <c r="D116" s="36" t="s">
        <v>48</v>
      </c>
      <c r="E116" s="36" t="s">
        <v>49</v>
      </c>
    </row>
    <row r="117" spans="1:24" x14ac:dyDescent="0.2">
      <c r="A117" s="16">
        <v>299</v>
      </c>
      <c r="B117" s="16">
        <v>115.8</v>
      </c>
      <c r="D117" s="16">
        <v>496</v>
      </c>
      <c r="E117" s="16">
        <v>438.3</v>
      </c>
    </row>
    <row r="118" spans="1:24" x14ac:dyDescent="0.2">
      <c r="A118" s="16">
        <v>493.4</v>
      </c>
      <c r="B118" s="16">
        <v>209.3</v>
      </c>
      <c r="D118" s="16">
        <v>430</v>
      </c>
      <c r="E118" s="16">
        <v>407.5</v>
      </c>
    </row>
    <row r="119" spans="1:24" x14ac:dyDescent="0.2">
      <c r="A119" s="16">
        <v>288.7</v>
      </c>
      <c r="B119" s="16">
        <v>180.2</v>
      </c>
      <c r="D119" s="16">
        <v>424.5</v>
      </c>
      <c r="E119" s="16">
        <v>415.2</v>
      </c>
    </row>
    <row r="120" spans="1:24" x14ac:dyDescent="0.2">
      <c r="A120" s="16">
        <v>361.3</v>
      </c>
      <c r="B120" s="16">
        <v>342.2</v>
      </c>
      <c r="D120" s="16">
        <v>413.4</v>
      </c>
      <c r="E120" s="16">
        <v>420.3</v>
      </c>
    </row>
    <row r="121" spans="1:24" x14ac:dyDescent="0.2">
      <c r="A121" s="16">
        <v>313.10000000000002</v>
      </c>
      <c r="B121" s="16">
        <v>167.4</v>
      </c>
      <c r="D121" s="16">
        <v>430.5</v>
      </c>
      <c r="E121" s="16">
        <v>335.5</v>
      </c>
    </row>
    <row r="122" spans="1:24" x14ac:dyDescent="0.2">
      <c r="A122" s="16">
        <v>268.8</v>
      </c>
      <c r="B122" s="16">
        <v>403.2</v>
      </c>
      <c r="D122" s="16">
        <v>463.7</v>
      </c>
      <c r="E122" s="16">
        <v>312.60000000000002</v>
      </c>
    </row>
    <row r="123" spans="1:24" x14ac:dyDescent="0.2">
      <c r="A123" s="16">
        <v>234</v>
      </c>
      <c r="B123" s="16">
        <v>112.8</v>
      </c>
      <c r="D123" s="16">
        <v>407.1</v>
      </c>
      <c r="E123" s="16">
        <v>361.1</v>
      </c>
    </row>
    <row r="124" spans="1:24" x14ac:dyDescent="0.2">
      <c r="A124" s="16">
        <v>171.8</v>
      </c>
      <c r="B124" s="16">
        <v>301.8</v>
      </c>
      <c r="D124" s="16">
        <v>488.39083099999999</v>
      </c>
      <c r="E124" s="16">
        <v>418.014745</v>
      </c>
    </row>
    <row r="125" spans="1:24" x14ac:dyDescent="0.2">
      <c r="A125" s="16">
        <v>404</v>
      </c>
      <c r="B125" s="16">
        <v>235.6</v>
      </c>
      <c r="D125" s="16">
        <v>458.19573800000001</v>
      </c>
      <c r="E125" s="16">
        <v>346.98390899999998</v>
      </c>
    </row>
    <row r="126" spans="1:24" x14ac:dyDescent="0.2">
      <c r="A126" s="16">
        <v>656.1</v>
      </c>
      <c r="B126" s="16">
        <v>129.30000000000001</v>
      </c>
      <c r="D126" s="16">
        <v>410.50624099999999</v>
      </c>
      <c r="E126" s="16">
        <v>410.61103800000001</v>
      </c>
    </row>
    <row r="127" spans="1:24" x14ac:dyDescent="0.2">
      <c r="B127" s="16">
        <v>222.4</v>
      </c>
      <c r="D127" s="16">
        <v>473.119416</v>
      </c>
      <c r="E127" s="16">
        <v>442.59970099999998</v>
      </c>
    </row>
    <row r="128" spans="1:24" x14ac:dyDescent="0.2">
      <c r="A128" s="16"/>
      <c r="B128" s="16">
        <v>281.89999999999998</v>
      </c>
      <c r="D128" s="16">
        <v>362.185945</v>
      </c>
      <c r="E128" s="16">
        <v>372.952789</v>
      </c>
      <c r="G128" s="9"/>
    </row>
    <row r="129" spans="1:7" x14ac:dyDescent="0.2">
      <c r="A129" s="16"/>
      <c r="B129" s="16">
        <v>184.6</v>
      </c>
      <c r="G129" s="9"/>
    </row>
    <row r="130" spans="1:7" x14ac:dyDescent="0.2">
      <c r="A130" s="16"/>
      <c r="G130" s="9"/>
    </row>
    <row r="131" spans="1:7" x14ac:dyDescent="0.2">
      <c r="A131" s="15" t="s">
        <v>468</v>
      </c>
      <c r="B131" s="15">
        <f>TTEST(B117:B129,A117:A126,2,2)</f>
        <v>1.494354549571808E-2</v>
      </c>
      <c r="D131" s="15" t="s">
        <v>468</v>
      </c>
      <c r="E131" s="15">
        <f>TTEST(E117:E129,D117:D128,2,2)</f>
        <v>8.70921603013604E-3</v>
      </c>
    </row>
  </sheetData>
  <mergeCells count="11">
    <mergeCell ref="B100:K100"/>
    <mergeCell ref="L100:X100"/>
    <mergeCell ref="B2:G2"/>
    <mergeCell ref="H2:M2"/>
    <mergeCell ref="N2:S2"/>
    <mergeCell ref="B59:H59"/>
    <mergeCell ref="J59:R59"/>
    <mergeCell ref="B15:Q15"/>
    <mergeCell ref="S15:AI15"/>
    <mergeCell ref="B29:F29"/>
    <mergeCell ref="G29:K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A328-5915-40F1-AF20-3600CC0F4526}">
  <dimension ref="A1:BJ300"/>
  <sheetViews>
    <sheetView workbookViewId="0"/>
  </sheetViews>
  <sheetFormatPr baseColWidth="10" defaultColWidth="8.83203125" defaultRowHeight="14" x14ac:dyDescent="0.2"/>
  <cols>
    <col min="1" max="16384" width="8.83203125" style="15"/>
  </cols>
  <sheetData>
    <row r="1" spans="1:59" x14ac:dyDescent="0.2">
      <c r="A1" s="29" t="s">
        <v>186</v>
      </c>
      <c r="D1" s="29" t="s">
        <v>187</v>
      </c>
      <c r="T1" s="29" t="s">
        <v>202</v>
      </c>
      <c r="W1" s="29" t="s">
        <v>201</v>
      </c>
      <c r="AC1" s="29" t="s">
        <v>232</v>
      </c>
      <c r="AL1" s="29" t="s">
        <v>233</v>
      </c>
      <c r="AU1" s="29" t="s">
        <v>234</v>
      </c>
    </row>
    <row r="2" spans="1:59" x14ac:dyDescent="0.2">
      <c r="A2" s="38" t="s">
        <v>135</v>
      </c>
      <c r="B2" s="38" t="s">
        <v>2</v>
      </c>
      <c r="D2" s="36"/>
      <c r="E2" s="49" t="s">
        <v>135</v>
      </c>
      <c r="F2" s="49"/>
      <c r="G2" s="49"/>
      <c r="H2" s="49" t="s">
        <v>2</v>
      </c>
      <c r="I2" s="49"/>
      <c r="J2" s="49"/>
      <c r="K2" s="15" t="s">
        <v>468</v>
      </c>
      <c r="T2" s="36" t="s">
        <v>73</v>
      </c>
      <c r="U2" s="36" t="s">
        <v>200</v>
      </c>
      <c r="W2" s="36"/>
      <c r="X2" s="36" t="s">
        <v>73</v>
      </c>
      <c r="Y2" s="36"/>
      <c r="Z2" s="36" t="s">
        <v>200</v>
      </c>
      <c r="AA2" s="36"/>
      <c r="AD2" s="37" t="s">
        <v>48</v>
      </c>
      <c r="AE2" s="37"/>
      <c r="AF2" s="37"/>
      <c r="AG2" s="37" t="s">
        <v>49</v>
      </c>
      <c r="AH2" s="37"/>
      <c r="AI2" s="37"/>
      <c r="AJ2" s="37"/>
      <c r="AL2" s="49" t="s">
        <v>229</v>
      </c>
      <c r="AM2" s="49"/>
      <c r="AN2" s="49" t="s">
        <v>230</v>
      </c>
      <c r="AO2" s="49"/>
      <c r="AP2" s="50" t="s">
        <v>231</v>
      </c>
      <c r="AQ2" s="50"/>
      <c r="AR2" s="50"/>
      <c r="AS2" s="50"/>
      <c r="AU2" s="36"/>
      <c r="AV2" s="36" t="s">
        <v>136</v>
      </c>
      <c r="AW2" s="36"/>
      <c r="AX2" s="36"/>
      <c r="AY2" s="36"/>
      <c r="AZ2" s="36" t="s">
        <v>137</v>
      </c>
      <c r="BA2" s="36"/>
      <c r="BB2" s="36"/>
      <c r="BC2" s="36"/>
      <c r="BD2" s="36" t="s">
        <v>138</v>
      </c>
      <c r="BE2" s="36"/>
      <c r="BF2" s="36"/>
      <c r="BG2" s="36"/>
    </row>
    <row r="3" spans="1:59" x14ac:dyDescent="0.2">
      <c r="A3" s="16">
        <v>4</v>
      </c>
      <c r="B3" s="16">
        <v>7</v>
      </c>
      <c r="D3" s="16">
        <v>0</v>
      </c>
      <c r="E3" s="23">
        <v>33.870967741935502</v>
      </c>
      <c r="F3" s="23">
        <v>22.413793103448299</v>
      </c>
      <c r="G3" s="23">
        <v>24.528301886792502</v>
      </c>
      <c r="H3" s="23">
        <v>17.021276595744698</v>
      </c>
      <c r="I3" s="23">
        <v>4.8780487804878003</v>
      </c>
      <c r="J3" s="23">
        <v>17.0731707317073</v>
      </c>
      <c r="K3" s="15">
        <f t="shared" ref="K3:K11" si="0">TTEST(E3:G3,H3:J3,2,2)</f>
        <v>6.0249006316060123E-2</v>
      </c>
      <c r="T3" s="16">
        <v>7</v>
      </c>
      <c r="U3" s="16">
        <v>5</v>
      </c>
      <c r="W3" s="9">
        <v>0</v>
      </c>
      <c r="X3" s="23">
        <v>0</v>
      </c>
      <c r="Y3" s="23">
        <v>0</v>
      </c>
      <c r="Z3" s="23">
        <v>0</v>
      </c>
      <c r="AA3" s="23">
        <v>5.71428571428571</v>
      </c>
      <c r="AC3" s="36" t="s">
        <v>139</v>
      </c>
      <c r="AD3" s="36" t="s">
        <v>140</v>
      </c>
      <c r="AE3" s="36" t="s">
        <v>141</v>
      </c>
      <c r="AF3" s="36" t="s">
        <v>142</v>
      </c>
      <c r="AG3" s="36" t="s">
        <v>139</v>
      </c>
      <c r="AH3" s="36" t="s">
        <v>140</v>
      </c>
      <c r="AI3" s="36" t="s">
        <v>141</v>
      </c>
      <c r="AJ3" s="36" t="s">
        <v>142</v>
      </c>
      <c r="AL3" s="16"/>
      <c r="AM3" s="16"/>
      <c r="AN3" s="16">
        <v>0</v>
      </c>
      <c r="AO3" s="16">
        <v>8</v>
      </c>
      <c r="AP3" s="16">
        <v>6</v>
      </c>
      <c r="AQ3" s="16">
        <v>2</v>
      </c>
      <c r="AR3" s="16"/>
      <c r="AS3" s="16"/>
      <c r="AU3" s="9">
        <v>0</v>
      </c>
      <c r="AV3" s="16">
        <v>17.021276595744698</v>
      </c>
      <c r="AW3" s="16">
        <v>4.8780487804878003</v>
      </c>
      <c r="AX3" s="16"/>
      <c r="AY3" s="16"/>
      <c r="AZ3" s="16">
        <v>22.033898305084701</v>
      </c>
      <c r="BA3" s="16">
        <v>14.285714285714301</v>
      </c>
      <c r="BB3" s="16"/>
      <c r="BC3" s="16"/>
      <c r="BD3" s="16">
        <v>15.384615384615399</v>
      </c>
      <c r="BE3" s="16">
        <v>22.2222222222222</v>
      </c>
      <c r="BF3" s="16">
        <v>36.842105263157897</v>
      </c>
      <c r="BG3" s="16">
        <v>36.2068965517241</v>
      </c>
    </row>
    <row r="4" spans="1:59" x14ac:dyDescent="0.2">
      <c r="A4" s="16">
        <v>1</v>
      </c>
      <c r="B4" s="16">
        <v>6</v>
      </c>
      <c r="D4" s="16">
        <v>1</v>
      </c>
      <c r="E4" s="23">
        <v>17.741935483871</v>
      </c>
      <c r="F4" s="23">
        <v>27.586206896551701</v>
      </c>
      <c r="G4" s="23">
        <v>17.924528301886799</v>
      </c>
      <c r="H4" s="23">
        <v>17.021276595744698</v>
      </c>
      <c r="I4" s="23">
        <v>12.1951219512195</v>
      </c>
      <c r="J4" s="23">
        <v>18.292682926829301</v>
      </c>
      <c r="K4" s="15">
        <f t="shared" si="0"/>
        <v>0.23368713687416751</v>
      </c>
      <c r="T4" s="16">
        <v>2</v>
      </c>
      <c r="U4" s="16">
        <v>3</v>
      </c>
      <c r="W4" s="9">
        <v>1</v>
      </c>
      <c r="X4" s="23">
        <v>0</v>
      </c>
      <c r="Y4" s="23">
        <v>5.8823529411764701</v>
      </c>
      <c r="Z4" s="23">
        <v>14.705882352941201</v>
      </c>
      <c r="AA4" s="23">
        <v>2.8571428571428599</v>
      </c>
      <c r="AC4" s="16"/>
      <c r="AD4" s="16"/>
      <c r="AE4" s="16"/>
      <c r="AF4" s="16"/>
      <c r="AG4" s="16"/>
      <c r="AH4" s="16"/>
      <c r="AI4" s="16"/>
      <c r="AJ4" s="16"/>
      <c r="AL4" s="16">
        <v>7</v>
      </c>
      <c r="AM4" s="16">
        <v>5</v>
      </c>
      <c r="AN4" s="16">
        <v>0</v>
      </c>
      <c r="AO4" s="16">
        <v>7</v>
      </c>
      <c r="AP4" s="16">
        <v>2</v>
      </c>
      <c r="AQ4" s="16">
        <v>2</v>
      </c>
      <c r="AR4" s="16">
        <v>0</v>
      </c>
      <c r="AS4" s="16">
        <v>2</v>
      </c>
      <c r="AU4" s="9">
        <v>1</v>
      </c>
      <c r="AV4" s="16">
        <v>17.021276595744698</v>
      </c>
      <c r="AW4" s="16">
        <v>12.1951219512195</v>
      </c>
      <c r="AX4" s="16"/>
      <c r="AY4" s="16"/>
      <c r="AZ4" s="16">
        <v>22.033898305084701</v>
      </c>
      <c r="BA4" s="16">
        <v>24.285714285714299</v>
      </c>
      <c r="BB4" s="16"/>
      <c r="BC4" s="16"/>
      <c r="BD4" s="16">
        <v>32.692307692307701</v>
      </c>
      <c r="BE4" s="16">
        <v>25</v>
      </c>
      <c r="BF4" s="16">
        <v>24.5614035087719</v>
      </c>
      <c r="BG4" s="16">
        <v>24.137931034482801</v>
      </c>
    </row>
    <row r="5" spans="1:59" x14ac:dyDescent="0.2">
      <c r="A5" s="16">
        <v>6</v>
      </c>
      <c r="B5" s="16">
        <v>1</v>
      </c>
      <c r="D5" s="16">
        <v>2</v>
      </c>
      <c r="E5" s="23">
        <v>9.67741935483871</v>
      </c>
      <c r="F5" s="23">
        <v>20.689655172413801</v>
      </c>
      <c r="G5" s="23">
        <v>17.924528301886799</v>
      </c>
      <c r="H5" s="23">
        <v>17.021276595744698</v>
      </c>
      <c r="I5" s="23">
        <v>19.512195121951201</v>
      </c>
      <c r="J5" s="23">
        <v>15.853658536585399</v>
      </c>
      <c r="K5" s="15">
        <f t="shared" si="0"/>
        <v>0.71478403334312779</v>
      </c>
      <c r="T5" s="16">
        <v>2</v>
      </c>
      <c r="U5" s="16">
        <v>4</v>
      </c>
      <c r="W5" s="9">
        <v>2</v>
      </c>
      <c r="X5" s="23">
        <v>10.526315789473699</v>
      </c>
      <c r="Y5" s="23">
        <v>14.705882352941201</v>
      </c>
      <c r="Z5" s="23">
        <v>23.529411764705898</v>
      </c>
      <c r="AA5" s="23">
        <v>22.8571428571429</v>
      </c>
      <c r="AC5" s="16">
        <v>0</v>
      </c>
      <c r="AD5" s="16">
        <v>1</v>
      </c>
      <c r="AE5" s="16">
        <v>5</v>
      </c>
      <c r="AF5" s="16">
        <v>4</v>
      </c>
      <c r="AG5" s="16">
        <v>8</v>
      </c>
      <c r="AH5" s="16">
        <v>3</v>
      </c>
      <c r="AI5" s="16">
        <v>0</v>
      </c>
      <c r="AJ5" s="16">
        <v>3</v>
      </c>
      <c r="AL5" s="16">
        <v>6</v>
      </c>
      <c r="AM5" s="16">
        <v>2</v>
      </c>
      <c r="AN5" s="16">
        <v>0</v>
      </c>
      <c r="AO5" s="16">
        <v>3</v>
      </c>
      <c r="AP5" s="16">
        <v>4</v>
      </c>
      <c r="AQ5" s="16">
        <v>5</v>
      </c>
      <c r="AR5" s="16">
        <v>0</v>
      </c>
      <c r="AS5" s="16">
        <v>2</v>
      </c>
      <c r="AU5" s="9">
        <v>2</v>
      </c>
      <c r="AV5" s="16">
        <v>17.021276595744698</v>
      </c>
      <c r="AW5" s="16">
        <v>19.512195121951201</v>
      </c>
      <c r="AX5" s="16"/>
      <c r="AY5" s="16"/>
      <c r="AZ5" s="16">
        <v>13.559322033898299</v>
      </c>
      <c r="BA5" s="16">
        <v>21.428571428571399</v>
      </c>
      <c r="BB5" s="16"/>
      <c r="BC5" s="16"/>
      <c r="BD5" s="16">
        <v>26.923076923076898</v>
      </c>
      <c r="BE5" s="16">
        <v>11.1111111111111</v>
      </c>
      <c r="BF5" s="16">
        <v>22.807017543859601</v>
      </c>
      <c r="BG5" s="16">
        <v>22.413793103448299</v>
      </c>
    </row>
    <row r="6" spans="1:59" x14ac:dyDescent="0.2">
      <c r="A6" s="16">
        <v>0</v>
      </c>
      <c r="B6" s="16">
        <v>0</v>
      </c>
      <c r="D6" s="16">
        <v>3</v>
      </c>
      <c r="E6" s="23">
        <v>12.9032258064516</v>
      </c>
      <c r="F6" s="23">
        <v>12.0689655172414</v>
      </c>
      <c r="G6" s="23">
        <v>16.981132075471699</v>
      </c>
      <c r="H6" s="23">
        <v>23.404255319148898</v>
      </c>
      <c r="I6" s="23">
        <v>26.829268292682901</v>
      </c>
      <c r="J6" s="23">
        <v>23.170731707317099</v>
      </c>
      <c r="K6" s="15">
        <f t="shared" si="0"/>
        <v>5.5095050562868654E-3</v>
      </c>
      <c r="T6" s="16">
        <v>3</v>
      </c>
      <c r="U6" s="16">
        <v>4</v>
      </c>
      <c r="W6" s="9">
        <v>3</v>
      </c>
      <c r="X6" s="23">
        <v>23.684210526315798</v>
      </c>
      <c r="Y6" s="23">
        <v>29.411764705882401</v>
      </c>
      <c r="Z6" s="23">
        <v>23.529411764705898</v>
      </c>
      <c r="AA6" s="23">
        <v>25.714285714285701</v>
      </c>
      <c r="AC6" s="16">
        <v>2</v>
      </c>
      <c r="AD6" s="16">
        <v>1</v>
      </c>
      <c r="AE6" s="16">
        <v>4</v>
      </c>
      <c r="AF6" s="16">
        <v>2</v>
      </c>
      <c r="AG6" s="16"/>
      <c r="AH6" s="16">
        <v>4</v>
      </c>
      <c r="AI6" s="16">
        <v>3</v>
      </c>
      <c r="AJ6" s="16">
        <v>2</v>
      </c>
      <c r="AL6" s="16">
        <v>1</v>
      </c>
      <c r="AM6" s="16">
        <v>3</v>
      </c>
      <c r="AN6" s="16">
        <v>1</v>
      </c>
      <c r="AO6" s="16">
        <v>1</v>
      </c>
      <c r="AP6" s="16">
        <v>2</v>
      </c>
      <c r="AQ6" s="16">
        <v>3</v>
      </c>
      <c r="AR6" s="16">
        <v>0</v>
      </c>
      <c r="AS6" s="16">
        <v>0</v>
      </c>
      <c r="AU6" s="9">
        <v>3</v>
      </c>
      <c r="AV6" s="16">
        <v>23.404255319148898</v>
      </c>
      <c r="AW6" s="16">
        <v>26.829268292682901</v>
      </c>
      <c r="AX6" s="16"/>
      <c r="AY6" s="16"/>
      <c r="AZ6" s="16">
        <v>16.9491525423729</v>
      </c>
      <c r="BA6" s="16">
        <v>14.285714285714301</v>
      </c>
      <c r="BB6" s="16"/>
      <c r="BC6" s="16"/>
      <c r="BD6" s="16">
        <v>19.230769230769202</v>
      </c>
      <c r="BE6" s="16">
        <v>25</v>
      </c>
      <c r="BF6" s="16">
        <v>8.7719298245614006</v>
      </c>
      <c r="BG6" s="16">
        <v>5.1724137931034502</v>
      </c>
    </row>
    <row r="7" spans="1:59" x14ac:dyDescent="0.2">
      <c r="A7" s="16">
        <v>3</v>
      </c>
      <c r="B7" s="16">
        <v>0</v>
      </c>
      <c r="D7" s="16">
        <v>4</v>
      </c>
      <c r="E7" s="23">
        <v>16.129032258064498</v>
      </c>
      <c r="F7" s="23">
        <v>3.4482758620689702</v>
      </c>
      <c r="G7" s="23">
        <v>6.6037735849056602</v>
      </c>
      <c r="H7" s="23">
        <v>10.6382978723404</v>
      </c>
      <c r="I7" s="23">
        <v>14.634146341463399</v>
      </c>
      <c r="J7" s="23">
        <v>9.7560975609756095</v>
      </c>
      <c r="K7" s="15">
        <f t="shared" si="0"/>
        <v>0.51137335840185338</v>
      </c>
      <c r="T7" s="16">
        <v>7</v>
      </c>
      <c r="U7" s="16">
        <v>3</v>
      </c>
      <c r="W7" s="9">
        <v>4</v>
      </c>
      <c r="X7" s="23">
        <v>21.052631578947398</v>
      </c>
      <c r="Y7" s="23">
        <v>26.470588235294102</v>
      </c>
      <c r="Z7" s="23">
        <v>20.588235294117599</v>
      </c>
      <c r="AA7" s="23">
        <v>17.1428571428571</v>
      </c>
      <c r="AC7" s="16">
        <v>0</v>
      </c>
      <c r="AD7" s="16">
        <v>0</v>
      </c>
      <c r="AE7" s="16">
        <v>0</v>
      </c>
      <c r="AF7" s="16">
        <v>0</v>
      </c>
      <c r="AG7" s="16">
        <v>1</v>
      </c>
      <c r="AH7" s="16">
        <v>1</v>
      </c>
      <c r="AI7" s="16">
        <v>2</v>
      </c>
      <c r="AJ7" s="16">
        <v>1</v>
      </c>
      <c r="AL7" s="16">
        <v>0</v>
      </c>
      <c r="AM7" s="16">
        <v>8</v>
      </c>
      <c r="AN7" s="16">
        <v>2</v>
      </c>
      <c r="AO7" s="16">
        <v>1</v>
      </c>
      <c r="AP7" s="16">
        <v>1</v>
      </c>
      <c r="AQ7" s="16">
        <v>3</v>
      </c>
      <c r="AR7" s="16">
        <v>0</v>
      </c>
      <c r="AS7" s="16">
        <v>0</v>
      </c>
      <c r="AU7" s="9">
        <v>4</v>
      </c>
      <c r="AV7" s="16">
        <v>10.6382978723404</v>
      </c>
      <c r="AW7" s="16">
        <v>14.634146341463399</v>
      </c>
      <c r="AX7" s="16"/>
      <c r="AY7" s="16"/>
      <c r="AZ7" s="16">
        <v>15.254237288135601</v>
      </c>
      <c r="BA7" s="16">
        <v>8.5714285714285694</v>
      </c>
      <c r="BB7" s="16"/>
      <c r="BC7" s="16"/>
      <c r="BD7" s="16">
        <v>3.8461538461538498</v>
      </c>
      <c r="BE7" s="16">
        <v>5.5555555555555598</v>
      </c>
      <c r="BF7" s="16">
        <v>3.5087719298245599</v>
      </c>
      <c r="BG7" s="16">
        <v>5.1724137931034502</v>
      </c>
    </row>
    <row r="8" spans="1:59" x14ac:dyDescent="0.2">
      <c r="A8" s="16">
        <v>2</v>
      </c>
      <c r="B8" s="16">
        <v>2</v>
      </c>
      <c r="D8" s="16">
        <v>5</v>
      </c>
      <c r="E8" s="23">
        <v>3.2258064516128999</v>
      </c>
      <c r="F8" s="23">
        <v>8.6206896551724093</v>
      </c>
      <c r="G8" s="23">
        <v>6.6037735849056602</v>
      </c>
      <c r="H8" s="23">
        <v>6.3829787234042596</v>
      </c>
      <c r="I8" s="23">
        <v>12.1951219512195</v>
      </c>
      <c r="J8" s="23">
        <v>8.5365853658536608</v>
      </c>
      <c r="K8" s="15">
        <f t="shared" si="0"/>
        <v>0.28006989232930757</v>
      </c>
      <c r="T8" s="16">
        <v>5</v>
      </c>
      <c r="U8" s="16">
        <v>2</v>
      </c>
      <c r="W8" s="9">
        <v>5</v>
      </c>
      <c r="X8" s="23">
        <v>21.052631578947398</v>
      </c>
      <c r="Y8" s="23">
        <v>11.764705882352899</v>
      </c>
      <c r="Z8" s="23">
        <v>11.764705882352899</v>
      </c>
      <c r="AA8" s="23">
        <v>11.4285714285714</v>
      </c>
      <c r="AC8" s="16">
        <v>3</v>
      </c>
      <c r="AD8" s="16">
        <v>4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1</v>
      </c>
      <c r="AL8" s="16">
        <v>0</v>
      </c>
      <c r="AM8" s="16">
        <v>1</v>
      </c>
      <c r="AN8" s="16">
        <v>1</v>
      </c>
      <c r="AO8" s="16">
        <v>6</v>
      </c>
      <c r="AP8" s="16">
        <v>3</v>
      </c>
      <c r="AQ8" s="16">
        <v>3</v>
      </c>
      <c r="AR8" s="16">
        <v>0</v>
      </c>
      <c r="AS8" s="16">
        <v>2</v>
      </c>
      <c r="AU8" s="9">
        <v>5</v>
      </c>
      <c r="AV8" s="16">
        <v>6.3829787234042596</v>
      </c>
      <c r="AW8" s="16">
        <v>12.1951219512195</v>
      </c>
      <c r="AX8" s="16"/>
      <c r="AY8" s="16"/>
      <c r="AZ8" s="16">
        <v>1.6949152542372901</v>
      </c>
      <c r="BA8" s="16">
        <v>8.5714285714285694</v>
      </c>
      <c r="BB8" s="16"/>
      <c r="BC8" s="16"/>
      <c r="BD8" s="16">
        <v>0</v>
      </c>
      <c r="BE8" s="16">
        <v>8.3333333333333304</v>
      </c>
      <c r="BF8" s="16">
        <v>0</v>
      </c>
      <c r="BG8" s="16">
        <v>6.8965517241379297</v>
      </c>
    </row>
    <row r="9" spans="1:59" x14ac:dyDescent="0.2">
      <c r="A9" s="16">
        <v>0</v>
      </c>
      <c r="B9" s="16">
        <v>2</v>
      </c>
      <c r="D9" s="16">
        <v>6</v>
      </c>
      <c r="E9" s="23">
        <v>6.4516129032258096</v>
      </c>
      <c r="F9" s="23">
        <v>3.4482758620689702</v>
      </c>
      <c r="G9" s="23">
        <v>5.6603773584905701</v>
      </c>
      <c r="H9" s="23">
        <v>6.3829787234042596</v>
      </c>
      <c r="I9" s="23">
        <v>2.4390243902439002</v>
      </c>
      <c r="J9" s="23">
        <v>3.6585365853658498</v>
      </c>
      <c r="K9" s="15">
        <f t="shared" si="0"/>
        <v>0.52397110647164524</v>
      </c>
      <c r="T9" s="16">
        <v>4</v>
      </c>
      <c r="U9" s="16">
        <v>1</v>
      </c>
      <c r="W9" s="9">
        <v>6</v>
      </c>
      <c r="X9" s="23">
        <v>10.526315789473699</v>
      </c>
      <c r="Y9" s="23">
        <v>11.764705882352899</v>
      </c>
      <c r="Z9" s="23">
        <v>2.9411764705882399</v>
      </c>
      <c r="AA9" s="23">
        <v>8.5714285714285694</v>
      </c>
      <c r="AC9" s="16">
        <v>3</v>
      </c>
      <c r="AD9" s="16">
        <v>2</v>
      </c>
      <c r="AE9" s="16">
        <v>3</v>
      </c>
      <c r="AF9" s="16">
        <v>1</v>
      </c>
      <c r="AG9" s="16">
        <v>2</v>
      </c>
      <c r="AH9" s="16">
        <v>5</v>
      </c>
      <c r="AI9" s="16">
        <v>5</v>
      </c>
      <c r="AJ9" s="16">
        <v>1</v>
      </c>
      <c r="AL9" s="16">
        <v>2</v>
      </c>
      <c r="AM9" s="16">
        <v>4</v>
      </c>
      <c r="AN9" s="16">
        <v>2</v>
      </c>
      <c r="AO9" s="16">
        <v>1</v>
      </c>
      <c r="AP9" s="16">
        <v>0</v>
      </c>
      <c r="AQ9" s="16">
        <v>0</v>
      </c>
      <c r="AR9" s="16">
        <v>1</v>
      </c>
      <c r="AS9" s="16">
        <v>0</v>
      </c>
      <c r="AU9" s="9">
        <v>6</v>
      </c>
      <c r="AV9" s="16">
        <v>6.3829787234042596</v>
      </c>
      <c r="AW9" s="16">
        <v>2.4390243902439002</v>
      </c>
      <c r="AX9" s="16"/>
      <c r="AY9" s="16"/>
      <c r="AZ9" s="16">
        <v>8.4745762711864394</v>
      </c>
      <c r="BA9" s="16">
        <v>5.71428571428571</v>
      </c>
      <c r="BB9" s="16"/>
      <c r="BC9" s="16"/>
      <c r="BD9" s="16">
        <v>1.92307692307692</v>
      </c>
      <c r="BE9" s="16">
        <v>0</v>
      </c>
      <c r="BF9" s="16">
        <v>3.5087719298245599</v>
      </c>
      <c r="BG9" s="16">
        <v>0</v>
      </c>
    </row>
    <row r="10" spans="1:59" x14ac:dyDescent="0.2">
      <c r="A10" s="16">
        <v>4</v>
      </c>
      <c r="B10" s="16">
        <v>1</v>
      </c>
      <c r="D10" s="16">
        <v>7</v>
      </c>
      <c r="E10" s="23">
        <v>0</v>
      </c>
      <c r="F10" s="23">
        <v>0</v>
      </c>
      <c r="G10" s="23">
        <v>2.8301886792452802</v>
      </c>
      <c r="H10" s="23">
        <v>2.12765957446809</v>
      </c>
      <c r="I10" s="23">
        <v>2.4390243902439002</v>
      </c>
      <c r="J10" s="23">
        <v>1.2195121951219501</v>
      </c>
      <c r="K10" s="15">
        <f t="shared" si="0"/>
        <v>0.38529523303374108</v>
      </c>
      <c r="T10" s="16">
        <v>6</v>
      </c>
      <c r="U10" s="16">
        <v>2</v>
      </c>
      <c r="W10" s="9">
        <v>7</v>
      </c>
      <c r="X10" s="23">
        <v>10.526315789473699</v>
      </c>
      <c r="Y10" s="23">
        <v>0</v>
      </c>
      <c r="Z10" s="23">
        <v>2.9411764705882399</v>
      </c>
      <c r="AA10" s="23">
        <v>0</v>
      </c>
      <c r="AC10" s="16">
        <v>0</v>
      </c>
      <c r="AD10" s="16">
        <v>5</v>
      </c>
      <c r="AE10" s="16">
        <v>5</v>
      </c>
      <c r="AF10" s="16">
        <v>3</v>
      </c>
      <c r="AG10" s="16">
        <v>3</v>
      </c>
      <c r="AH10" s="16">
        <v>4</v>
      </c>
      <c r="AI10" s="16">
        <v>1</v>
      </c>
      <c r="AJ10" s="16">
        <v>2</v>
      </c>
      <c r="AL10" s="16">
        <v>2</v>
      </c>
      <c r="AM10" s="16">
        <v>4</v>
      </c>
      <c r="AN10" s="16">
        <v>0</v>
      </c>
      <c r="AO10" s="16">
        <v>3</v>
      </c>
      <c r="AP10" s="16">
        <v>0</v>
      </c>
      <c r="AQ10" s="16"/>
      <c r="AR10" s="16">
        <v>2</v>
      </c>
      <c r="AS10" s="16">
        <v>1</v>
      </c>
      <c r="AU10" s="9">
        <v>7</v>
      </c>
      <c r="AV10" s="16">
        <v>2.12765957446809</v>
      </c>
      <c r="AW10" s="16">
        <v>2.4390243902439002</v>
      </c>
      <c r="AX10" s="16"/>
      <c r="AY10" s="16"/>
      <c r="AZ10" s="16">
        <v>0</v>
      </c>
      <c r="BA10" s="16">
        <v>1.4285714285714299</v>
      </c>
      <c r="BB10" s="16"/>
      <c r="BC10" s="16"/>
      <c r="BD10" s="16">
        <v>0</v>
      </c>
      <c r="BE10" s="16">
        <v>0</v>
      </c>
      <c r="BF10" s="16">
        <v>0</v>
      </c>
      <c r="BG10" s="16">
        <v>0</v>
      </c>
    </row>
    <row r="11" spans="1:59" x14ac:dyDescent="0.2">
      <c r="A11" s="16">
        <v>4</v>
      </c>
      <c r="B11" s="16">
        <v>3</v>
      </c>
      <c r="D11" s="16">
        <v>8</v>
      </c>
      <c r="E11" s="23">
        <v>0</v>
      </c>
      <c r="F11" s="23">
        <v>1.72413793103448</v>
      </c>
      <c r="G11" s="23">
        <v>0.94339622641509402</v>
      </c>
      <c r="H11" s="23">
        <v>0</v>
      </c>
      <c r="I11" s="23">
        <v>4.8780487804878003</v>
      </c>
      <c r="J11" s="23">
        <v>2.4390243902439002</v>
      </c>
      <c r="K11" s="15">
        <f t="shared" si="0"/>
        <v>0.35809014812276113</v>
      </c>
      <c r="T11" s="16">
        <v>5</v>
      </c>
      <c r="U11" s="16">
        <v>4</v>
      </c>
      <c r="W11" s="9">
        <v>8</v>
      </c>
      <c r="X11" s="23">
        <v>2.6315789473684199</v>
      </c>
      <c r="Y11" s="23">
        <v>0</v>
      </c>
      <c r="Z11" s="23">
        <v>0</v>
      </c>
      <c r="AA11" s="23">
        <v>5.71428571428571</v>
      </c>
      <c r="AC11" s="16">
        <v>2</v>
      </c>
      <c r="AD11" s="16">
        <v>4</v>
      </c>
      <c r="AE11" s="16">
        <v>4</v>
      </c>
      <c r="AF11" s="16">
        <v>0</v>
      </c>
      <c r="AG11" s="16">
        <v>2</v>
      </c>
      <c r="AH11" s="16">
        <v>4</v>
      </c>
      <c r="AI11" s="16">
        <v>0</v>
      </c>
      <c r="AJ11" s="16">
        <v>2</v>
      </c>
      <c r="AL11" s="16">
        <v>1</v>
      </c>
      <c r="AM11" s="16">
        <v>0</v>
      </c>
      <c r="AN11" s="16">
        <v>1</v>
      </c>
      <c r="AO11" s="16">
        <v>3</v>
      </c>
      <c r="AP11" s="16">
        <v>1</v>
      </c>
      <c r="AQ11" s="16">
        <v>0</v>
      </c>
      <c r="AR11" s="16">
        <v>2</v>
      </c>
      <c r="AS11" s="16">
        <v>0</v>
      </c>
      <c r="AU11" s="9">
        <v>8</v>
      </c>
      <c r="AV11" s="16">
        <v>0</v>
      </c>
      <c r="AW11" s="16">
        <v>4.8780487804878003</v>
      </c>
      <c r="AX11" s="16"/>
      <c r="AY11" s="16"/>
      <c r="AZ11" s="16">
        <v>0</v>
      </c>
      <c r="BA11" s="16">
        <v>1.4285714285714299</v>
      </c>
      <c r="BB11" s="16"/>
      <c r="BC11" s="16"/>
      <c r="BD11" s="16">
        <v>0</v>
      </c>
      <c r="BE11" s="16">
        <v>0</v>
      </c>
      <c r="BF11" s="16">
        <v>0</v>
      </c>
      <c r="BG11" s="16">
        <v>0</v>
      </c>
    </row>
    <row r="12" spans="1:59" x14ac:dyDescent="0.2">
      <c r="A12" s="16">
        <v>0</v>
      </c>
      <c r="B12" s="16">
        <v>4</v>
      </c>
      <c r="T12" s="16">
        <v>6</v>
      </c>
      <c r="U12" s="16">
        <v>1</v>
      </c>
      <c r="AC12" s="16">
        <v>1</v>
      </c>
      <c r="AD12" s="16">
        <v>3</v>
      </c>
      <c r="AE12" s="16">
        <v>3</v>
      </c>
      <c r="AF12" s="16"/>
      <c r="AG12" s="16">
        <v>5</v>
      </c>
      <c r="AH12" s="16">
        <v>2</v>
      </c>
      <c r="AI12" s="16">
        <v>2</v>
      </c>
      <c r="AJ12" s="16">
        <v>2</v>
      </c>
      <c r="AL12" s="16">
        <v>3</v>
      </c>
      <c r="AM12" s="16">
        <v>2</v>
      </c>
      <c r="AN12" s="16">
        <v>4</v>
      </c>
      <c r="AO12" s="16">
        <v>1</v>
      </c>
      <c r="AP12" s="16">
        <v>2</v>
      </c>
      <c r="AQ12" s="16">
        <v>0</v>
      </c>
      <c r="AR12" s="16">
        <v>4</v>
      </c>
      <c r="AS12" s="16">
        <v>1</v>
      </c>
    </row>
    <row r="13" spans="1:59" x14ac:dyDescent="0.2">
      <c r="A13" s="16">
        <v>1</v>
      </c>
      <c r="B13" s="16">
        <v>1</v>
      </c>
      <c r="D13" s="29" t="s">
        <v>188</v>
      </c>
      <c r="T13" s="16">
        <v>7</v>
      </c>
      <c r="U13" s="16">
        <v>2</v>
      </c>
      <c r="AC13" s="16">
        <v>5</v>
      </c>
      <c r="AD13" s="16">
        <v>3</v>
      </c>
      <c r="AE13" s="16">
        <v>3</v>
      </c>
      <c r="AF13" s="16">
        <v>3</v>
      </c>
      <c r="AG13" s="16">
        <v>1</v>
      </c>
      <c r="AH13" s="16">
        <v>1</v>
      </c>
      <c r="AI13" s="16">
        <v>3</v>
      </c>
      <c r="AJ13" s="16">
        <v>2</v>
      </c>
      <c r="AL13" s="16">
        <v>4</v>
      </c>
      <c r="AM13" s="16">
        <v>5</v>
      </c>
      <c r="AN13" s="16">
        <v>3</v>
      </c>
      <c r="AO13" s="16">
        <v>1</v>
      </c>
      <c r="AP13" s="16">
        <v>1</v>
      </c>
      <c r="AQ13" s="16">
        <v>0</v>
      </c>
      <c r="AR13" s="16">
        <v>1</v>
      </c>
      <c r="AS13" s="16">
        <v>1</v>
      </c>
      <c r="AU13" s="29" t="s">
        <v>369</v>
      </c>
    </row>
    <row r="14" spans="1:59" x14ac:dyDescent="0.2">
      <c r="A14" s="16">
        <v>1</v>
      </c>
      <c r="B14" s="16">
        <v>1</v>
      </c>
      <c r="D14" s="36" t="s">
        <v>48</v>
      </c>
      <c r="E14" s="36" t="s">
        <v>49</v>
      </c>
      <c r="G14" s="15" t="s">
        <v>470</v>
      </c>
      <c r="T14" s="16">
        <v>5</v>
      </c>
      <c r="U14" s="16">
        <v>2</v>
      </c>
      <c r="AC14" s="16">
        <v>3</v>
      </c>
      <c r="AD14" s="16">
        <v>6</v>
      </c>
      <c r="AE14" s="16">
        <v>2</v>
      </c>
      <c r="AF14" s="16">
        <v>4</v>
      </c>
      <c r="AG14" s="16">
        <v>0</v>
      </c>
      <c r="AH14" s="16">
        <v>4</v>
      </c>
      <c r="AI14" s="16">
        <v>2</v>
      </c>
      <c r="AJ14" s="16">
        <v>2</v>
      </c>
      <c r="AL14" s="16">
        <v>1</v>
      </c>
      <c r="AM14" s="16"/>
      <c r="AN14" s="16">
        <v>3</v>
      </c>
      <c r="AO14" s="16">
        <v>2</v>
      </c>
      <c r="AP14" s="16">
        <v>3</v>
      </c>
      <c r="AQ14" s="16"/>
      <c r="AR14" s="16">
        <v>3</v>
      </c>
      <c r="AS14" s="16">
        <v>3</v>
      </c>
      <c r="AU14" s="38" t="s">
        <v>48</v>
      </c>
      <c r="AV14" s="38" t="s">
        <v>104</v>
      </c>
      <c r="AX14" s="38" t="s">
        <v>48</v>
      </c>
      <c r="AY14" s="38" t="s">
        <v>104</v>
      </c>
    </row>
    <row r="15" spans="1:59" x14ac:dyDescent="0.2">
      <c r="A15" s="16">
        <v>3</v>
      </c>
      <c r="B15" s="16">
        <v>3</v>
      </c>
      <c r="D15" s="16">
        <v>3</v>
      </c>
      <c r="E15" s="16">
        <v>0</v>
      </c>
      <c r="H15" s="15" t="s">
        <v>48</v>
      </c>
      <c r="N15" s="15" t="s">
        <v>469</v>
      </c>
      <c r="T15" s="16">
        <v>5</v>
      </c>
      <c r="U15" s="16">
        <v>6</v>
      </c>
      <c r="AC15" s="16">
        <v>2</v>
      </c>
      <c r="AD15" s="16">
        <v>2</v>
      </c>
      <c r="AE15" s="16">
        <v>0</v>
      </c>
      <c r="AF15" s="16">
        <v>1</v>
      </c>
      <c r="AG15" s="16">
        <v>3</v>
      </c>
      <c r="AH15" s="16">
        <v>2</v>
      </c>
      <c r="AI15" s="16">
        <v>3</v>
      </c>
      <c r="AJ15" s="16">
        <v>6</v>
      </c>
      <c r="AL15" s="16">
        <v>1</v>
      </c>
      <c r="AM15" s="16">
        <v>4</v>
      </c>
      <c r="AN15" s="16">
        <v>2</v>
      </c>
      <c r="AO15" s="16">
        <v>2</v>
      </c>
      <c r="AP15" s="16">
        <v>2</v>
      </c>
      <c r="AQ15" s="16">
        <v>3</v>
      </c>
      <c r="AR15" s="16">
        <v>0</v>
      </c>
      <c r="AS15" s="16">
        <v>1</v>
      </c>
      <c r="AU15" s="4">
        <v>257.60000000000002</v>
      </c>
      <c r="AV15" s="4">
        <v>159.5</v>
      </c>
      <c r="AW15" s="31"/>
      <c r="AX15" s="4">
        <v>45.9</v>
      </c>
      <c r="AY15" s="4">
        <v>33.6</v>
      </c>
    </row>
    <row r="16" spans="1:59" x14ac:dyDescent="0.2">
      <c r="A16" s="16">
        <v>3</v>
      </c>
      <c r="B16" s="16">
        <v>1</v>
      </c>
      <c r="D16" s="16">
        <v>0</v>
      </c>
      <c r="E16" s="16">
        <v>1</v>
      </c>
      <c r="G16" s="15">
        <v>0</v>
      </c>
      <c r="H16" s="23">
        <v>18.309859154929601</v>
      </c>
      <c r="I16" s="23">
        <v>3.7735849056603801</v>
      </c>
      <c r="J16" s="23">
        <v>0</v>
      </c>
      <c r="K16" s="23">
        <v>0</v>
      </c>
      <c r="L16" s="23">
        <v>0</v>
      </c>
      <c r="M16" s="23">
        <v>5.1282051282051304</v>
      </c>
      <c r="N16" s="23">
        <v>14.117647058823501</v>
      </c>
      <c r="O16" s="23">
        <v>27.272727272727298</v>
      </c>
      <c r="P16" s="23">
        <v>13.207547169811299</v>
      </c>
      <c r="Q16" s="23">
        <v>5.2631578947368398</v>
      </c>
      <c r="R16" s="23">
        <v>4.5454545454545503</v>
      </c>
      <c r="T16" s="16">
        <v>3</v>
      </c>
      <c r="U16" s="16">
        <v>4</v>
      </c>
      <c r="AC16" s="16">
        <v>1</v>
      </c>
      <c r="AD16" s="16">
        <v>2</v>
      </c>
      <c r="AE16" s="16">
        <v>1</v>
      </c>
      <c r="AF16" s="16"/>
      <c r="AG16" s="16">
        <v>0</v>
      </c>
      <c r="AH16" s="16">
        <v>3</v>
      </c>
      <c r="AI16" s="16">
        <v>2</v>
      </c>
      <c r="AJ16" s="16">
        <v>2</v>
      </c>
      <c r="AL16" s="16">
        <v>3</v>
      </c>
      <c r="AM16" s="16">
        <v>2</v>
      </c>
      <c r="AN16" s="16">
        <v>1</v>
      </c>
      <c r="AO16" s="16">
        <v>2</v>
      </c>
      <c r="AP16" s="16">
        <v>1</v>
      </c>
      <c r="AQ16" s="16">
        <v>1</v>
      </c>
      <c r="AR16" s="16">
        <v>2</v>
      </c>
      <c r="AS16" s="16">
        <v>0</v>
      </c>
      <c r="AU16" s="4">
        <v>249.1</v>
      </c>
      <c r="AV16" s="4">
        <v>186.7</v>
      </c>
      <c r="AW16" s="31"/>
      <c r="AX16" s="4">
        <v>45.5</v>
      </c>
      <c r="AY16" s="4">
        <v>36.9</v>
      </c>
    </row>
    <row r="17" spans="1:62" x14ac:dyDescent="0.2">
      <c r="A17" s="16">
        <v>2</v>
      </c>
      <c r="B17" s="16">
        <v>5</v>
      </c>
      <c r="D17" s="16">
        <v>1</v>
      </c>
      <c r="E17" s="16">
        <v>1</v>
      </c>
      <c r="G17" s="15">
        <v>1</v>
      </c>
      <c r="H17" s="23">
        <v>28.169014084507001</v>
      </c>
      <c r="I17" s="23">
        <v>26.415094339622598</v>
      </c>
      <c r="J17" s="23">
        <v>25.925925925925899</v>
      </c>
      <c r="K17" s="23">
        <v>9.3023255813953494</v>
      </c>
      <c r="L17" s="23">
        <v>12.5</v>
      </c>
      <c r="M17" s="23">
        <v>7.6923076923076898</v>
      </c>
      <c r="N17" s="23">
        <v>43.529411764705898</v>
      </c>
      <c r="O17" s="23">
        <v>18.181818181818201</v>
      </c>
      <c r="P17" s="23">
        <v>30.188679245283002</v>
      </c>
      <c r="Q17" s="23">
        <v>33.3333333333333</v>
      </c>
      <c r="R17" s="23">
        <v>20.454545454545499</v>
      </c>
      <c r="T17" s="16">
        <v>3</v>
      </c>
      <c r="U17" s="16">
        <v>7</v>
      </c>
      <c r="AC17" s="16">
        <v>4</v>
      </c>
      <c r="AD17" s="16">
        <v>0</v>
      </c>
      <c r="AE17" s="16">
        <v>1</v>
      </c>
      <c r="AF17" s="16">
        <v>2</v>
      </c>
      <c r="AG17" s="16">
        <v>1</v>
      </c>
      <c r="AH17" s="16">
        <v>1</v>
      </c>
      <c r="AI17" s="16">
        <v>3</v>
      </c>
      <c r="AJ17" s="16">
        <v>3</v>
      </c>
      <c r="AL17" s="16">
        <v>1</v>
      </c>
      <c r="AM17" s="16">
        <v>1</v>
      </c>
      <c r="AN17" s="16">
        <v>4</v>
      </c>
      <c r="AO17" s="16">
        <v>3</v>
      </c>
      <c r="AP17" s="16">
        <v>1</v>
      </c>
      <c r="AQ17" s="16">
        <v>4</v>
      </c>
      <c r="AR17" s="16">
        <v>1</v>
      </c>
      <c r="AS17" s="16">
        <v>0</v>
      </c>
      <c r="AU17" s="4">
        <v>252.1</v>
      </c>
      <c r="AV17" s="4">
        <v>144.1</v>
      </c>
      <c r="AW17" s="31"/>
      <c r="AX17" s="4">
        <v>48.4</v>
      </c>
      <c r="AY17" s="4">
        <v>30.9</v>
      </c>
    </row>
    <row r="18" spans="1:62" x14ac:dyDescent="0.2">
      <c r="A18" s="16">
        <v>0</v>
      </c>
      <c r="B18" s="16">
        <v>2</v>
      </c>
      <c r="D18" s="16">
        <v>3</v>
      </c>
      <c r="E18" s="16">
        <v>5</v>
      </c>
      <c r="G18" s="15">
        <v>2</v>
      </c>
      <c r="H18" s="23">
        <v>22.5352112676056</v>
      </c>
      <c r="I18" s="23">
        <v>30.188679245283002</v>
      </c>
      <c r="J18" s="23">
        <v>59.259259259259302</v>
      </c>
      <c r="K18" s="23">
        <v>37.209302325581397</v>
      </c>
      <c r="L18" s="23">
        <v>35.4166666666667</v>
      </c>
      <c r="M18" s="23">
        <v>41.025641025641001</v>
      </c>
      <c r="N18" s="23">
        <v>23.529411764705898</v>
      </c>
      <c r="O18" s="23">
        <v>22.727272727272702</v>
      </c>
      <c r="P18" s="23">
        <v>18.867924528301899</v>
      </c>
      <c r="Q18" s="23">
        <v>24.5614035087719</v>
      </c>
      <c r="R18" s="23">
        <v>29.545454545454501</v>
      </c>
      <c r="T18" s="16">
        <v>5</v>
      </c>
      <c r="U18" s="16">
        <v>2</v>
      </c>
      <c r="AC18" s="16">
        <v>2</v>
      </c>
      <c r="AD18" s="16">
        <v>1</v>
      </c>
      <c r="AE18" s="16">
        <v>3</v>
      </c>
      <c r="AF18" s="16">
        <v>2</v>
      </c>
      <c r="AG18" s="16">
        <v>2</v>
      </c>
      <c r="AH18" s="16">
        <v>1</v>
      </c>
      <c r="AI18" s="16">
        <v>4</v>
      </c>
      <c r="AJ18" s="16">
        <v>4</v>
      </c>
      <c r="AL18" s="16">
        <v>5</v>
      </c>
      <c r="AM18" s="16">
        <v>5</v>
      </c>
      <c r="AN18" s="16">
        <v>3</v>
      </c>
      <c r="AO18" s="16">
        <v>2</v>
      </c>
      <c r="AP18" s="16">
        <v>1</v>
      </c>
      <c r="AQ18" s="16">
        <v>0</v>
      </c>
      <c r="AR18" s="16">
        <v>0</v>
      </c>
      <c r="AS18" s="16">
        <v>1</v>
      </c>
      <c r="AU18" s="4">
        <v>192.16929999999999</v>
      </c>
      <c r="AV18" s="4">
        <v>118.1</v>
      </c>
      <c r="AW18" s="31"/>
      <c r="AX18" s="4">
        <v>38.927660000000003</v>
      </c>
      <c r="AY18" s="4">
        <v>25.6934</v>
      </c>
      <c r="BJ18" s="16"/>
    </row>
    <row r="19" spans="1:62" x14ac:dyDescent="0.2">
      <c r="A19" s="16">
        <v>3</v>
      </c>
      <c r="B19" s="16">
        <v>2</v>
      </c>
      <c r="D19" s="16">
        <v>5</v>
      </c>
      <c r="E19" s="16">
        <v>2</v>
      </c>
      <c r="G19" s="15">
        <v>3</v>
      </c>
      <c r="H19" s="23">
        <v>15.492957746478901</v>
      </c>
      <c r="I19" s="23">
        <v>22.641509433962302</v>
      </c>
      <c r="J19" s="23">
        <v>14.814814814814801</v>
      </c>
      <c r="K19" s="23">
        <v>34.883720930232599</v>
      </c>
      <c r="L19" s="23">
        <v>35.4166666666667</v>
      </c>
      <c r="M19" s="23">
        <v>33.3333333333333</v>
      </c>
      <c r="N19" s="23">
        <v>9.4117647058823497</v>
      </c>
      <c r="O19" s="23">
        <v>10.6060606060606</v>
      </c>
      <c r="P19" s="23">
        <v>24.528301886792502</v>
      </c>
      <c r="Q19" s="23">
        <v>14.0350877192982</v>
      </c>
      <c r="R19" s="23">
        <v>38.636363636363598</v>
      </c>
      <c r="T19" s="16">
        <v>4</v>
      </c>
      <c r="U19" s="16">
        <v>5</v>
      </c>
      <c r="AC19" s="16">
        <v>2</v>
      </c>
      <c r="AD19" s="16">
        <v>1</v>
      </c>
      <c r="AE19" s="16">
        <v>4</v>
      </c>
      <c r="AF19" s="16">
        <v>0</v>
      </c>
      <c r="AG19" s="16">
        <v>2</v>
      </c>
      <c r="AH19" s="16">
        <v>6</v>
      </c>
      <c r="AI19" s="16">
        <v>4</v>
      </c>
      <c r="AJ19" s="16">
        <v>1</v>
      </c>
      <c r="AL19" s="16">
        <v>2</v>
      </c>
      <c r="AM19" s="16">
        <v>3</v>
      </c>
      <c r="AN19" s="16">
        <v>1</v>
      </c>
      <c r="AO19" s="16">
        <v>2</v>
      </c>
      <c r="AP19" s="16">
        <v>2</v>
      </c>
      <c r="AQ19" s="16">
        <v>0</v>
      </c>
      <c r="AR19" s="16">
        <v>2</v>
      </c>
      <c r="AS19" s="16">
        <v>0</v>
      </c>
      <c r="AU19" s="4">
        <v>194.92089999999999</v>
      </c>
      <c r="AV19" s="4">
        <v>139</v>
      </c>
      <c r="AW19" s="31"/>
      <c r="AX19" s="4">
        <v>46.382210000000001</v>
      </c>
      <c r="AY19" s="4">
        <v>23.334040000000002</v>
      </c>
      <c r="BJ19" s="16"/>
    </row>
    <row r="20" spans="1:62" x14ac:dyDescent="0.2">
      <c r="A20" s="16">
        <v>1</v>
      </c>
      <c r="B20" s="16">
        <v>3</v>
      </c>
      <c r="D20" s="16">
        <v>1</v>
      </c>
      <c r="E20" s="16">
        <v>3</v>
      </c>
      <c r="G20" s="15">
        <v>4</v>
      </c>
      <c r="H20" s="23">
        <v>2.8169014084507</v>
      </c>
      <c r="I20" s="23">
        <v>11.320754716981099</v>
      </c>
      <c r="J20" s="23">
        <v>0</v>
      </c>
      <c r="K20" s="23">
        <v>13.953488372093</v>
      </c>
      <c r="L20" s="23">
        <v>10.4166666666667</v>
      </c>
      <c r="M20" s="23">
        <v>10.2564102564103</v>
      </c>
      <c r="N20" s="23">
        <v>5.8823529411764701</v>
      </c>
      <c r="O20" s="23">
        <v>7.5757575757575797</v>
      </c>
      <c r="P20" s="23">
        <v>7.5471698113207504</v>
      </c>
      <c r="Q20" s="23">
        <v>10.526315789473699</v>
      </c>
      <c r="R20" s="23">
        <v>4.5454545454545503</v>
      </c>
      <c r="T20" s="16">
        <v>5</v>
      </c>
      <c r="U20" s="16">
        <v>1</v>
      </c>
      <c r="AC20" s="16">
        <v>5</v>
      </c>
      <c r="AD20" s="16">
        <v>1</v>
      </c>
      <c r="AE20" s="16">
        <v>2</v>
      </c>
      <c r="AF20" s="16">
        <v>0</v>
      </c>
      <c r="AG20" s="16">
        <v>5</v>
      </c>
      <c r="AH20" s="16">
        <v>3</v>
      </c>
      <c r="AI20" s="16">
        <v>2</v>
      </c>
      <c r="AJ20" s="16">
        <v>2</v>
      </c>
      <c r="AL20" s="16">
        <v>2</v>
      </c>
      <c r="AM20" s="16">
        <v>5</v>
      </c>
      <c r="AN20" s="16">
        <v>1</v>
      </c>
      <c r="AO20" s="16">
        <v>2</v>
      </c>
      <c r="AP20" s="16">
        <v>1</v>
      </c>
      <c r="AQ20" s="16">
        <v>1</v>
      </c>
      <c r="AR20" s="16">
        <v>2</v>
      </c>
      <c r="AS20" s="16">
        <v>0</v>
      </c>
      <c r="AU20" s="4">
        <v>117.7415</v>
      </c>
      <c r="AV20" s="4">
        <v>154.30000000000001</v>
      </c>
      <c r="AW20" s="31"/>
      <c r="AX20" s="4">
        <v>28.108699999999999</v>
      </c>
      <c r="AY20" s="4">
        <v>28.500139999999998</v>
      </c>
      <c r="BJ20" s="16"/>
    </row>
    <row r="21" spans="1:62" x14ac:dyDescent="0.2">
      <c r="A21" s="16">
        <v>0</v>
      </c>
      <c r="B21" s="16">
        <v>5</v>
      </c>
      <c r="D21" s="16">
        <v>2</v>
      </c>
      <c r="E21" s="16">
        <v>1</v>
      </c>
      <c r="G21" s="15">
        <v>5</v>
      </c>
      <c r="H21" s="23">
        <v>9.8591549295774605</v>
      </c>
      <c r="I21" s="23">
        <v>3.7735849056603801</v>
      </c>
      <c r="J21" s="23">
        <v>0</v>
      </c>
      <c r="K21" s="23">
        <v>2.32558139534884</v>
      </c>
      <c r="L21" s="23">
        <v>4.1666666666666696</v>
      </c>
      <c r="M21" s="23">
        <v>0</v>
      </c>
      <c r="N21" s="23">
        <v>2.3529411764705901</v>
      </c>
      <c r="O21" s="23">
        <v>9.0909090909090899</v>
      </c>
      <c r="P21" s="23">
        <v>1.88679245283019</v>
      </c>
      <c r="Q21" s="23">
        <v>8.7719298245614006</v>
      </c>
      <c r="R21" s="23">
        <v>2.2727272727272698</v>
      </c>
      <c r="T21" s="16">
        <v>3</v>
      </c>
      <c r="U21" s="16">
        <v>4</v>
      </c>
      <c r="AC21" s="16">
        <v>2</v>
      </c>
      <c r="AD21" s="16">
        <v>2</v>
      </c>
      <c r="AE21" s="16">
        <v>5</v>
      </c>
      <c r="AF21" s="16">
        <v>1</v>
      </c>
      <c r="AG21" s="16">
        <v>6</v>
      </c>
      <c r="AH21" s="16">
        <v>2</v>
      </c>
      <c r="AI21" s="16">
        <v>3</v>
      </c>
      <c r="AJ21" s="16">
        <v>1</v>
      </c>
      <c r="AL21" s="16">
        <v>3</v>
      </c>
      <c r="AM21" s="16">
        <v>0</v>
      </c>
      <c r="AN21" s="16">
        <v>4</v>
      </c>
      <c r="AO21" s="16">
        <v>1</v>
      </c>
      <c r="AP21" s="16">
        <v>2</v>
      </c>
      <c r="AQ21" s="16">
        <v>3</v>
      </c>
      <c r="AR21" s="16">
        <v>1</v>
      </c>
      <c r="AS21" s="16">
        <v>0</v>
      </c>
      <c r="AU21" s="4"/>
      <c r="AV21" s="4">
        <v>148.5</v>
      </c>
      <c r="AW21" s="31"/>
      <c r="AX21" s="4"/>
      <c r="AY21" s="4">
        <v>26.419170000000001</v>
      </c>
      <c r="BJ21" s="16"/>
    </row>
    <row r="22" spans="1:62" x14ac:dyDescent="0.2">
      <c r="A22" s="16">
        <v>0</v>
      </c>
      <c r="B22" s="16">
        <v>0</v>
      </c>
      <c r="D22" s="16">
        <v>1</v>
      </c>
      <c r="E22" s="16">
        <v>2</v>
      </c>
      <c r="G22" s="15">
        <v>6</v>
      </c>
      <c r="H22" s="23">
        <v>1.40845070422535</v>
      </c>
      <c r="I22" s="23">
        <v>0</v>
      </c>
      <c r="J22" s="23">
        <v>0</v>
      </c>
      <c r="K22" s="23">
        <v>2.32558139534884</v>
      </c>
      <c r="L22" s="23">
        <v>2.0833333333333299</v>
      </c>
      <c r="M22" s="23">
        <v>2.5641025641025599</v>
      </c>
      <c r="N22" s="23">
        <v>1.1764705882352899</v>
      </c>
      <c r="O22" s="23">
        <v>4.5454545454545503</v>
      </c>
      <c r="P22" s="23">
        <v>3.7735849056603801</v>
      </c>
      <c r="Q22" s="23">
        <v>3.5087719298245599</v>
      </c>
      <c r="R22" s="23">
        <v>0</v>
      </c>
      <c r="T22" s="16">
        <v>6</v>
      </c>
      <c r="U22" s="16">
        <v>4</v>
      </c>
      <c r="AC22" s="16">
        <v>0</v>
      </c>
      <c r="AD22" s="16">
        <v>0</v>
      </c>
      <c r="AE22" s="16">
        <v>4</v>
      </c>
      <c r="AF22" s="16">
        <v>1</v>
      </c>
      <c r="AG22" s="16">
        <v>5</v>
      </c>
      <c r="AH22" s="16">
        <v>0</v>
      </c>
      <c r="AI22" s="16">
        <v>1</v>
      </c>
      <c r="AJ22" s="16">
        <v>3</v>
      </c>
      <c r="AL22" s="16">
        <v>5</v>
      </c>
      <c r="AM22" s="16">
        <v>2</v>
      </c>
      <c r="AN22" s="16">
        <v>0</v>
      </c>
      <c r="AO22" s="16">
        <v>3</v>
      </c>
      <c r="AP22" s="16">
        <v>3</v>
      </c>
      <c r="AQ22" s="16">
        <v>4</v>
      </c>
      <c r="AR22" s="16">
        <v>2</v>
      </c>
      <c r="AS22" s="16">
        <v>0</v>
      </c>
      <c r="BJ22" s="16"/>
    </row>
    <row r="23" spans="1:62" x14ac:dyDescent="0.2">
      <c r="A23" s="16"/>
      <c r="B23" s="16">
        <v>0</v>
      </c>
      <c r="D23" s="16">
        <v>1</v>
      </c>
      <c r="E23" s="16">
        <v>2</v>
      </c>
      <c r="G23" s="15">
        <v>7</v>
      </c>
      <c r="H23" s="23">
        <v>1.40845070422535</v>
      </c>
      <c r="I23" s="23">
        <v>1.88679245283019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T23" s="16">
        <v>4</v>
      </c>
      <c r="U23" s="16">
        <v>3</v>
      </c>
      <c r="AC23" s="16">
        <v>4</v>
      </c>
      <c r="AD23" s="16">
        <v>5</v>
      </c>
      <c r="AE23" s="16">
        <v>2</v>
      </c>
      <c r="AF23" s="16">
        <v>1</v>
      </c>
      <c r="AG23" s="16">
        <v>4</v>
      </c>
      <c r="AH23" s="16">
        <v>3</v>
      </c>
      <c r="AI23" s="16">
        <v>1</v>
      </c>
      <c r="AJ23" s="16">
        <v>3</v>
      </c>
      <c r="AL23" s="16">
        <v>0</v>
      </c>
      <c r="AM23" s="16"/>
      <c r="AN23" s="16">
        <v>2</v>
      </c>
      <c r="AO23" s="16">
        <v>1</v>
      </c>
      <c r="AP23" s="16"/>
      <c r="AQ23" s="16">
        <v>5</v>
      </c>
      <c r="AR23" s="16">
        <v>1</v>
      </c>
      <c r="AS23" s="16">
        <v>1</v>
      </c>
      <c r="BJ23" s="16"/>
    </row>
    <row r="24" spans="1:62" x14ac:dyDescent="0.2">
      <c r="A24" s="16">
        <v>1</v>
      </c>
      <c r="B24" s="16"/>
      <c r="D24" s="16">
        <v>2</v>
      </c>
      <c r="E24" s="16">
        <v>4</v>
      </c>
      <c r="T24" s="16">
        <v>5</v>
      </c>
      <c r="U24" s="16">
        <v>2</v>
      </c>
      <c r="AC24" s="16">
        <v>4</v>
      </c>
      <c r="AD24" s="16">
        <v>5</v>
      </c>
      <c r="AE24" s="16">
        <v>1</v>
      </c>
      <c r="AF24" s="16">
        <v>2</v>
      </c>
      <c r="AG24" s="16">
        <v>0</v>
      </c>
      <c r="AH24" s="16">
        <v>1</v>
      </c>
      <c r="AI24" s="16">
        <v>3</v>
      </c>
      <c r="AJ24" s="16">
        <v>1</v>
      </c>
      <c r="AL24" s="16">
        <v>0</v>
      </c>
      <c r="AM24" s="16">
        <v>4</v>
      </c>
      <c r="AN24" s="16">
        <v>1</v>
      </c>
      <c r="AO24" s="16">
        <v>4</v>
      </c>
      <c r="AP24" s="16">
        <v>1</v>
      </c>
      <c r="AQ24" s="16">
        <v>3</v>
      </c>
      <c r="AR24" s="16">
        <v>0</v>
      </c>
      <c r="AS24" s="16">
        <v>0</v>
      </c>
      <c r="BJ24" s="16"/>
    </row>
    <row r="25" spans="1:62" x14ac:dyDescent="0.2">
      <c r="A25" s="16">
        <v>4</v>
      </c>
      <c r="B25" s="16">
        <v>2</v>
      </c>
      <c r="D25" s="16">
        <v>1</v>
      </c>
      <c r="E25" s="16">
        <v>4</v>
      </c>
      <c r="T25" s="16">
        <v>7</v>
      </c>
      <c r="U25" s="16">
        <v>3</v>
      </c>
      <c r="AC25" s="16">
        <v>3</v>
      </c>
      <c r="AD25" s="16">
        <v>5</v>
      </c>
      <c r="AE25" s="16">
        <v>1</v>
      </c>
      <c r="AF25" s="16">
        <v>2</v>
      </c>
      <c r="AG25" s="16">
        <v>0</v>
      </c>
      <c r="AH25" s="16">
        <v>2</v>
      </c>
      <c r="AI25" s="16">
        <v>2</v>
      </c>
      <c r="AJ25" s="16">
        <v>4</v>
      </c>
      <c r="AL25" s="16"/>
      <c r="AM25" s="16">
        <v>5</v>
      </c>
      <c r="AN25" s="16"/>
      <c r="AO25" s="16">
        <v>0</v>
      </c>
      <c r="AP25" s="16">
        <v>2</v>
      </c>
      <c r="AQ25" s="16">
        <v>5</v>
      </c>
      <c r="AR25" s="16"/>
      <c r="AS25" s="16"/>
      <c r="AU25" s="29" t="s">
        <v>370</v>
      </c>
      <c r="BJ25" s="16"/>
    </row>
    <row r="26" spans="1:62" x14ac:dyDescent="0.2">
      <c r="A26" s="16">
        <v>0</v>
      </c>
      <c r="B26" s="16">
        <v>0</v>
      </c>
      <c r="D26" s="16">
        <v>1</v>
      </c>
      <c r="E26" s="16">
        <v>0</v>
      </c>
      <c r="T26" s="16">
        <v>6</v>
      </c>
      <c r="U26" s="16">
        <v>5</v>
      </c>
      <c r="AC26" s="16">
        <v>0</v>
      </c>
      <c r="AD26" s="16">
        <v>1</v>
      </c>
      <c r="AE26" s="16">
        <v>3</v>
      </c>
      <c r="AF26" s="16">
        <v>0</v>
      </c>
      <c r="AG26" s="16">
        <v>2</v>
      </c>
      <c r="AH26" s="16">
        <v>1</v>
      </c>
      <c r="AI26" s="16">
        <v>2</v>
      </c>
      <c r="AJ26" s="16">
        <v>1</v>
      </c>
      <c r="AL26" s="16">
        <v>2</v>
      </c>
      <c r="AM26" s="16">
        <v>8</v>
      </c>
      <c r="AN26" s="16">
        <v>3</v>
      </c>
      <c r="AO26" s="16">
        <v>0</v>
      </c>
      <c r="AP26" s="16">
        <v>1</v>
      </c>
      <c r="AQ26" s="16">
        <v>1</v>
      </c>
      <c r="AR26" s="16">
        <v>0</v>
      </c>
      <c r="AS26" s="16">
        <v>2</v>
      </c>
      <c r="AU26" s="36"/>
      <c r="AV26" s="38" t="s">
        <v>48</v>
      </c>
      <c r="AW26" s="38"/>
      <c r="AX26" s="38"/>
      <c r="AY26" s="38" t="s">
        <v>104</v>
      </c>
      <c r="AZ26" s="38"/>
      <c r="BA26" s="38"/>
      <c r="BC26" s="15" t="s">
        <v>468</v>
      </c>
      <c r="BF26" s="16"/>
      <c r="BG26" s="16"/>
      <c r="BH26" s="16"/>
      <c r="BI26" s="16"/>
      <c r="BJ26" s="16"/>
    </row>
    <row r="27" spans="1:62" x14ac:dyDescent="0.2">
      <c r="A27" s="16">
        <v>0</v>
      </c>
      <c r="B27" s="16">
        <v>3</v>
      </c>
      <c r="D27" s="16">
        <v>2</v>
      </c>
      <c r="E27" s="16">
        <v>5</v>
      </c>
      <c r="T27" s="16">
        <v>4</v>
      </c>
      <c r="U27" s="16">
        <v>2</v>
      </c>
      <c r="AC27" s="16">
        <v>3</v>
      </c>
      <c r="AD27" s="16">
        <v>3</v>
      </c>
      <c r="AE27" s="16">
        <v>2</v>
      </c>
      <c r="AF27" s="16">
        <v>0</v>
      </c>
      <c r="AG27" s="16">
        <v>1</v>
      </c>
      <c r="AH27" s="16">
        <v>3</v>
      </c>
      <c r="AI27" s="16">
        <v>5</v>
      </c>
      <c r="AJ27" s="16"/>
      <c r="AL27" s="16">
        <v>0</v>
      </c>
      <c r="AM27" s="16">
        <v>7</v>
      </c>
      <c r="AN27" s="16">
        <v>3</v>
      </c>
      <c r="AO27" s="16">
        <v>2</v>
      </c>
      <c r="AP27" s="16">
        <v>0</v>
      </c>
      <c r="AQ27" s="16">
        <v>2</v>
      </c>
      <c r="AR27" s="16">
        <v>0</v>
      </c>
      <c r="AS27" s="16">
        <v>1</v>
      </c>
      <c r="AU27" s="9" t="s">
        <v>365</v>
      </c>
      <c r="AV27" s="16">
        <v>9.09</v>
      </c>
      <c r="AW27" s="16">
        <v>0</v>
      </c>
      <c r="AX27" s="16">
        <v>7.69</v>
      </c>
      <c r="AY27" s="16">
        <v>0</v>
      </c>
      <c r="AZ27" s="16">
        <v>0</v>
      </c>
      <c r="BA27" s="16">
        <v>0</v>
      </c>
      <c r="BC27" s="15">
        <f>TTEST(AV27:AX27,AY27:BA27,2,2)</f>
        <v>0.11887795904963021</v>
      </c>
      <c r="BF27" s="16"/>
      <c r="BG27" s="16"/>
      <c r="BH27" s="16"/>
      <c r="BI27" s="16"/>
      <c r="BJ27" s="16"/>
    </row>
    <row r="28" spans="1:62" x14ac:dyDescent="0.2">
      <c r="A28" s="16">
        <v>0</v>
      </c>
      <c r="B28" s="16">
        <v>4</v>
      </c>
      <c r="D28" s="16">
        <v>2</v>
      </c>
      <c r="E28" s="16">
        <v>1</v>
      </c>
      <c r="T28" s="16">
        <v>3</v>
      </c>
      <c r="U28" s="16">
        <v>2</v>
      </c>
      <c r="AC28" s="16">
        <v>6</v>
      </c>
      <c r="AD28" s="16">
        <v>4</v>
      </c>
      <c r="AE28" s="16">
        <v>7</v>
      </c>
      <c r="AF28" s="16">
        <v>1</v>
      </c>
      <c r="AG28" s="16">
        <v>0</v>
      </c>
      <c r="AH28" s="16"/>
      <c r="AI28" s="16">
        <v>2</v>
      </c>
      <c r="AJ28" s="16">
        <v>2</v>
      </c>
      <c r="AL28" s="16">
        <v>3</v>
      </c>
      <c r="AM28" s="16">
        <v>3</v>
      </c>
      <c r="AN28" s="16">
        <v>1</v>
      </c>
      <c r="AO28" s="16">
        <v>2</v>
      </c>
      <c r="AP28" s="16">
        <v>3</v>
      </c>
      <c r="AQ28" s="16">
        <v>1</v>
      </c>
      <c r="AR28" s="16">
        <v>0</v>
      </c>
      <c r="AS28" s="16">
        <v>3</v>
      </c>
      <c r="AU28" s="9" t="s">
        <v>366</v>
      </c>
      <c r="AV28" s="16">
        <v>25</v>
      </c>
      <c r="AW28" s="16">
        <v>30.77</v>
      </c>
      <c r="AX28" s="16">
        <v>27.27</v>
      </c>
      <c r="AY28" s="16">
        <v>13.64</v>
      </c>
      <c r="AZ28" s="16">
        <v>25</v>
      </c>
      <c r="BA28" s="16">
        <v>23.08</v>
      </c>
      <c r="BC28" s="15">
        <f t="shared" ref="BC28:BC30" si="1">TTEST(AV28:AX28,AY28:BA28,2,2)</f>
        <v>0.14182812186996033</v>
      </c>
    </row>
    <row r="29" spans="1:62" x14ac:dyDescent="0.2">
      <c r="A29" s="16">
        <v>3</v>
      </c>
      <c r="B29" s="16">
        <v>6</v>
      </c>
      <c r="D29" s="16">
        <v>2</v>
      </c>
      <c r="E29" s="16">
        <v>0</v>
      </c>
      <c r="T29" s="16">
        <v>3</v>
      </c>
      <c r="U29" s="16">
        <v>3</v>
      </c>
      <c r="AC29" s="16">
        <v>5</v>
      </c>
      <c r="AD29" s="16">
        <v>0</v>
      </c>
      <c r="AE29" s="16">
        <v>6</v>
      </c>
      <c r="AF29" s="16">
        <v>1</v>
      </c>
      <c r="AG29" s="16">
        <v>5</v>
      </c>
      <c r="AH29" s="16">
        <v>3</v>
      </c>
      <c r="AI29" s="16">
        <v>2</v>
      </c>
      <c r="AJ29" s="16">
        <v>1</v>
      </c>
      <c r="AL29" s="16">
        <v>4</v>
      </c>
      <c r="AM29" s="16">
        <v>3</v>
      </c>
      <c r="AN29" s="16">
        <v>4</v>
      </c>
      <c r="AO29" s="16">
        <v>6</v>
      </c>
      <c r="AP29" s="16">
        <v>0</v>
      </c>
      <c r="AQ29" s="16">
        <v>0</v>
      </c>
      <c r="AR29" s="16">
        <v>0</v>
      </c>
      <c r="AS29" s="16">
        <v>2</v>
      </c>
      <c r="AU29" s="9" t="s">
        <v>367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C29" s="15" t="e">
        <f t="shared" si="1"/>
        <v>#DIV/0!</v>
      </c>
    </row>
    <row r="30" spans="1:62" x14ac:dyDescent="0.2">
      <c r="A30" s="16">
        <v>1</v>
      </c>
      <c r="B30" s="16">
        <v>3</v>
      </c>
      <c r="D30" s="16">
        <v>7</v>
      </c>
      <c r="E30" s="16">
        <v>1</v>
      </c>
      <c r="G30" s="29" t="s">
        <v>486</v>
      </c>
      <c r="T30" s="16">
        <v>3</v>
      </c>
      <c r="U30" s="16">
        <v>5</v>
      </c>
      <c r="AC30" s="16">
        <v>2</v>
      </c>
      <c r="AD30" s="16">
        <v>1</v>
      </c>
      <c r="AE30" s="16">
        <v>2</v>
      </c>
      <c r="AF30" s="16">
        <v>5</v>
      </c>
      <c r="AG30" s="16">
        <v>3</v>
      </c>
      <c r="AH30" s="16">
        <v>2</v>
      </c>
      <c r="AI30" s="16">
        <v>1</v>
      </c>
      <c r="AJ30" s="16">
        <v>4</v>
      </c>
      <c r="AL30" s="16">
        <v>6</v>
      </c>
      <c r="AM30" s="16">
        <v>2</v>
      </c>
      <c r="AN30" s="16">
        <v>3</v>
      </c>
      <c r="AO30" s="16"/>
      <c r="AP30" s="16">
        <v>2</v>
      </c>
      <c r="AQ30" s="16">
        <v>1</v>
      </c>
      <c r="AR30" s="16">
        <v>3</v>
      </c>
      <c r="AS30" s="16">
        <v>0</v>
      </c>
      <c r="AU30" s="9" t="s">
        <v>368</v>
      </c>
      <c r="AV30" s="16">
        <v>46.67</v>
      </c>
      <c r="AW30" s="16">
        <v>80</v>
      </c>
      <c r="AX30" s="16">
        <v>40.630000000000003</v>
      </c>
      <c r="AY30" s="16">
        <v>11.11</v>
      </c>
      <c r="AZ30" s="16">
        <v>18.75</v>
      </c>
      <c r="BA30" s="16">
        <v>22.22</v>
      </c>
      <c r="BC30" s="15">
        <f t="shared" si="1"/>
        <v>3.8764512558710086E-2</v>
      </c>
    </row>
    <row r="31" spans="1:62" x14ac:dyDescent="0.2">
      <c r="A31" s="16">
        <v>1</v>
      </c>
      <c r="B31" s="16">
        <v>1</v>
      </c>
      <c r="D31" s="16">
        <v>3</v>
      </c>
      <c r="E31" s="16">
        <v>0</v>
      </c>
      <c r="G31" s="7" t="s">
        <v>487</v>
      </c>
      <c r="K31" s="7" t="s">
        <v>48</v>
      </c>
      <c r="T31" s="16">
        <v>5</v>
      </c>
      <c r="U31" s="16">
        <v>3</v>
      </c>
      <c r="AC31" s="16">
        <v>3</v>
      </c>
      <c r="AD31" s="16">
        <v>2</v>
      </c>
      <c r="AE31" s="16">
        <v>3</v>
      </c>
      <c r="AF31" s="16">
        <v>1</v>
      </c>
      <c r="AG31" s="16">
        <v>1</v>
      </c>
      <c r="AH31" s="16">
        <v>0</v>
      </c>
      <c r="AI31" s="16">
        <v>1</v>
      </c>
      <c r="AJ31" s="16">
        <v>4</v>
      </c>
      <c r="AL31" s="16">
        <v>3</v>
      </c>
      <c r="AM31" s="16">
        <v>1</v>
      </c>
      <c r="AN31" s="16">
        <v>0</v>
      </c>
      <c r="AO31" s="16">
        <v>1</v>
      </c>
      <c r="AP31" s="16">
        <v>2</v>
      </c>
      <c r="AQ31" s="16"/>
      <c r="AR31" s="16">
        <v>0</v>
      </c>
      <c r="AS31" s="16">
        <v>0</v>
      </c>
    </row>
    <row r="32" spans="1:62" x14ac:dyDescent="0.2">
      <c r="A32" s="16">
        <v>4</v>
      </c>
      <c r="B32" s="16">
        <v>1</v>
      </c>
      <c r="D32" s="16">
        <v>1</v>
      </c>
      <c r="E32" s="16">
        <v>0</v>
      </c>
      <c r="G32" s="23">
        <v>13.636363636363599</v>
      </c>
      <c r="H32" s="23">
        <v>13.636363636363599</v>
      </c>
      <c r="I32" s="23">
        <v>26.315789473684202</v>
      </c>
      <c r="J32" s="23"/>
      <c r="K32" s="23">
        <v>5.8823529411764701</v>
      </c>
      <c r="L32" s="23">
        <v>0</v>
      </c>
      <c r="M32" s="23">
        <v>3.0303030303030298</v>
      </c>
      <c r="T32" s="16">
        <v>4</v>
      </c>
      <c r="U32" s="16">
        <v>1</v>
      </c>
      <c r="AC32" s="16">
        <v>4</v>
      </c>
      <c r="AD32" s="16">
        <v>3</v>
      </c>
      <c r="AE32" s="16">
        <v>1</v>
      </c>
      <c r="AF32" s="16">
        <v>2</v>
      </c>
      <c r="AG32" s="16">
        <v>2</v>
      </c>
      <c r="AH32" s="16">
        <v>2</v>
      </c>
      <c r="AI32" s="16"/>
      <c r="AJ32" s="16">
        <v>0</v>
      </c>
      <c r="AL32" s="16">
        <v>1</v>
      </c>
      <c r="AM32" s="16">
        <v>3</v>
      </c>
      <c r="AN32" s="16">
        <v>1</v>
      </c>
      <c r="AO32" s="16">
        <v>6</v>
      </c>
      <c r="AP32" s="16">
        <v>0</v>
      </c>
      <c r="AQ32" s="16">
        <v>9</v>
      </c>
      <c r="AR32" s="16">
        <v>1</v>
      </c>
      <c r="AS32" s="16">
        <v>1</v>
      </c>
    </row>
    <row r="33" spans="1:45" x14ac:dyDescent="0.2">
      <c r="A33" s="16">
        <v>0</v>
      </c>
      <c r="B33" s="16">
        <v>6</v>
      </c>
      <c r="D33" s="16">
        <v>1</v>
      </c>
      <c r="E33" s="16">
        <v>5</v>
      </c>
      <c r="G33" s="23">
        <v>40.909090909090899</v>
      </c>
      <c r="H33" s="23">
        <v>31.818181818181799</v>
      </c>
      <c r="I33" s="23">
        <v>42.105263157894697</v>
      </c>
      <c r="J33" s="23"/>
      <c r="K33" s="23">
        <v>29.411764705882401</v>
      </c>
      <c r="L33" s="23">
        <v>21.875</v>
      </c>
      <c r="M33" s="23">
        <v>15.1515151515152</v>
      </c>
      <c r="T33" s="16">
        <v>4</v>
      </c>
      <c r="U33" s="16">
        <v>1</v>
      </c>
      <c r="AC33" s="16">
        <v>0</v>
      </c>
      <c r="AD33" s="16">
        <v>3</v>
      </c>
      <c r="AE33" s="16">
        <v>4</v>
      </c>
      <c r="AF33" s="16">
        <v>1</v>
      </c>
      <c r="AG33" s="16">
        <v>0</v>
      </c>
      <c r="AH33" s="16">
        <v>2</v>
      </c>
      <c r="AI33" s="16">
        <v>5</v>
      </c>
      <c r="AJ33" s="16">
        <v>1</v>
      </c>
      <c r="AL33" s="16">
        <v>1</v>
      </c>
      <c r="AM33" s="16">
        <v>4</v>
      </c>
      <c r="AN33" s="16">
        <v>2</v>
      </c>
      <c r="AO33" s="16">
        <v>1</v>
      </c>
      <c r="AP33" s="16">
        <v>0</v>
      </c>
      <c r="AQ33" s="16">
        <v>1</v>
      </c>
      <c r="AR33" s="16">
        <v>1</v>
      </c>
      <c r="AS33" s="16">
        <v>5</v>
      </c>
    </row>
    <row r="34" spans="1:45" x14ac:dyDescent="0.2">
      <c r="A34" s="16">
        <v>0</v>
      </c>
      <c r="B34" s="16">
        <v>4</v>
      </c>
      <c r="D34" s="16">
        <v>3</v>
      </c>
      <c r="E34" s="16">
        <v>6</v>
      </c>
      <c r="G34" s="23">
        <v>27.272727272727298</v>
      </c>
      <c r="H34" s="23">
        <v>31.818181818181799</v>
      </c>
      <c r="I34" s="23">
        <v>26.315789473684202</v>
      </c>
      <c r="J34" s="23"/>
      <c r="K34" s="23">
        <v>14.705882352941201</v>
      </c>
      <c r="L34" s="23">
        <v>50</v>
      </c>
      <c r="M34" s="23">
        <v>54.545454545454497</v>
      </c>
      <c r="T34" s="16">
        <v>8</v>
      </c>
      <c r="U34" s="16">
        <v>3</v>
      </c>
      <c r="AC34" s="16">
        <v>4</v>
      </c>
      <c r="AD34" s="16">
        <v>0</v>
      </c>
      <c r="AE34" s="16">
        <v>3</v>
      </c>
      <c r="AF34" s="16">
        <v>1</v>
      </c>
      <c r="AG34" s="16">
        <v>1</v>
      </c>
      <c r="AH34" s="16">
        <v>1</v>
      </c>
      <c r="AI34" s="16">
        <v>1</v>
      </c>
      <c r="AJ34" s="16">
        <v>0</v>
      </c>
      <c r="AL34" s="16">
        <v>6</v>
      </c>
      <c r="AM34" s="16">
        <v>6</v>
      </c>
      <c r="AN34" s="16">
        <v>4</v>
      </c>
      <c r="AO34" s="16">
        <v>5</v>
      </c>
      <c r="AP34" s="16">
        <v>1</v>
      </c>
      <c r="AQ34" s="16">
        <v>1</v>
      </c>
      <c r="AR34" s="16">
        <v>1</v>
      </c>
      <c r="AS34" s="16">
        <v>1</v>
      </c>
    </row>
    <row r="35" spans="1:45" x14ac:dyDescent="0.2">
      <c r="A35" s="16">
        <v>2</v>
      </c>
      <c r="B35" s="16">
        <v>2</v>
      </c>
      <c r="D35" s="16">
        <v>5</v>
      </c>
      <c r="E35" s="16">
        <v>6</v>
      </c>
      <c r="G35" s="23">
        <v>4.5454545454545503</v>
      </c>
      <c r="H35" s="23">
        <v>18.181818181818201</v>
      </c>
      <c r="I35" s="23">
        <v>5.2631578947368398</v>
      </c>
      <c r="J35" s="23"/>
      <c r="K35" s="23">
        <v>26.470588235294102</v>
      </c>
      <c r="L35" s="23">
        <v>18.75</v>
      </c>
      <c r="M35" s="23">
        <v>21.2121212121212</v>
      </c>
      <c r="T35" s="16">
        <v>4</v>
      </c>
      <c r="U35" s="16">
        <v>3</v>
      </c>
      <c r="AC35" s="16">
        <v>3</v>
      </c>
      <c r="AD35" s="16">
        <v>2</v>
      </c>
      <c r="AE35" s="16">
        <v>3</v>
      </c>
      <c r="AF35" s="16">
        <v>2</v>
      </c>
      <c r="AG35" s="16">
        <v>3</v>
      </c>
      <c r="AH35" s="16">
        <v>2</v>
      </c>
      <c r="AI35" s="16">
        <v>1</v>
      </c>
      <c r="AJ35" s="16">
        <v>3</v>
      </c>
      <c r="AL35" s="16">
        <v>4</v>
      </c>
      <c r="AM35" s="16">
        <v>3</v>
      </c>
      <c r="AN35" s="16">
        <v>5</v>
      </c>
      <c r="AO35" s="16">
        <v>2</v>
      </c>
      <c r="AP35" s="16"/>
      <c r="AQ35" s="16">
        <v>1</v>
      </c>
      <c r="AR35" s="16">
        <v>2</v>
      </c>
      <c r="AS35" s="16">
        <v>2</v>
      </c>
    </row>
    <row r="36" spans="1:45" x14ac:dyDescent="0.2">
      <c r="A36" s="16">
        <v>1</v>
      </c>
      <c r="B36" s="16">
        <v>3</v>
      </c>
      <c r="D36" s="16">
        <v>0</v>
      </c>
      <c r="E36" s="16">
        <v>3</v>
      </c>
      <c r="G36" s="23">
        <v>13.636363636363599</v>
      </c>
      <c r="H36" s="23">
        <v>4.5454545454545503</v>
      </c>
      <c r="I36" s="23">
        <v>0</v>
      </c>
      <c r="J36" s="23"/>
      <c r="K36" s="23">
        <v>17.647058823529399</v>
      </c>
      <c r="L36" s="23">
        <v>6.25</v>
      </c>
      <c r="M36" s="23">
        <v>3.0303030303030298</v>
      </c>
      <c r="T36" s="16">
        <v>2</v>
      </c>
      <c r="U36" s="16">
        <v>4</v>
      </c>
      <c r="AC36" s="16">
        <v>5</v>
      </c>
      <c r="AD36" s="16">
        <v>2</v>
      </c>
      <c r="AE36" s="16">
        <v>1</v>
      </c>
      <c r="AF36" s="16">
        <v>1</v>
      </c>
      <c r="AG36" s="16">
        <v>3</v>
      </c>
      <c r="AH36" s="16">
        <v>6</v>
      </c>
      <c r="AI36" s="16">
        <v>3</v>
      </c>
      <c r="AJ36" s="16">
        <v>1</v>
      </c>
      <c r="AL36" s="16">
        <v>2</v>
      </c>
      <c r="AM36" s="16">
        <v>4</v>
      </c>
      <c r="AN36" s="16">
        <v>1</v>
      </c>
      <c r="AO36" s="16">
        <v>5</v>
      </c>
      <c r="AP36" s="16">
        <v>4</v>
      </c>
      <c r="AQ36" s="16">
        <v>3</v>
      </c>
      <c r="AR36" s="16">
        <v>4</v>
      </c>
      <c r="AS36" s="16">
        <v>2</v>
      </c>
    </row>
    <row r="37" spans="1:45" x14ac:dyDescent="0.2">
      <c r="A37" s="16">
        <v>1</v>
      </c>
      <c r="B37" s="16">
        <v>3</v>
      </c>
      <c r="D37" s="16">
        <v>0</v>
      </c>
      <c r="E37" s="16">
        <v>0</v>
      </c>
      <c r="G37" s="23">
        <v>0</v>
      </c>
      <c r="H37" s="23">
        <v>0</v>
      </c>
      <c r="I37" s="23">
        <v>0</v>
      </c>
      <c r="J37" s="23"/>
      <c r="K37" s="23">
        <v>5.8823529411764701</v>
      </c>
      <c r="L37" s="23">
        <v>0</v>
      </c>
      <c r="M37" s="23">
        <v>3.0303030303030298</v>
      </c>
      <c r="T37" s="16">
        <v>2</v>
      </c>
      <c r="U37" s="16">
        <v>4</v>
      </c>
      <c r="AC37" s="16">
        <v>0</v>
      </c>
      <c r="AD37" s="16">
        <v>1</v>
      </c>
      <c r="AE37" s="16">
        <v>1</v>
      </c>
      <c r="AF37" s="16">
        <v>1</v>
      </c>
      <c r="AG37" s="16">
        <v>0</v>
      </c>
      <c r="AH37" s="16">
        <v>5</v>
      </c>
      <c r="AI37" s="16">
        <v>5</v>
      </c>
      <c r="AJ37" s="16">
        <v>1</v>
      </c>
      <c r="AL37" s="16">
        <v>3</v>
      </c>
      <c r="AM37" s="16">
        <v>2</v>
      </c>
      <c r="AN37" s="16">
        <v>6</v>
      </c>
      <c r="AO37" s="16">
        <v>5</v>
      </c>
      <c r="AP37" s="16">
        <v>3</v>
      </c>
      <c r="AQ37" s="16">
        <v>1</v>
      </c>
      <c r="AR37" s="16">
        <v>2</v>
      </c>
      <c r="AS37" s="16">
        <v>2</v>
      </c>
    </row>
    <row r="38" spans="1:45" x14ac:dyDescent="0.2">
      <c r="A38" s="16">
        <v>0</v>
      </c>
      <c r="B38" s="16">
        <v>3</v>
      </c>
      <c r="D38" s="16">
        <v>2</v>
      </c>
      <c r="E38" s="16">
        <v>1</v>
      </c>
      <c r="G38" s="23">
        <v>0</v>
      </c>
      <c r="H38" s="23">
        <v>0</v>
      </c>
      <c r="I38" s="23">
        <v>0</v>
      </c>
      <c r="J38" s="23"/>
      <c r="K38" s="23">
        <v>0</v>
      </c>
      <c r="L38" s="23">
        <v>0</v>
      </c>
      <c r="M38" s="23">
        <v>0</v>
      </c>
      <c r="T38" s="16">
        <v>3</v>
      </c>
      <c r="U38" s="16">
        <v>6</v>
      </c>
      <c r="AC38" s="16">
        <v>1</v>
      </c>
      <c r="AD38" s="16">
        <v>4</v>
      </c>
      <c r="AE38" s="16">
        <v>3</v>
      </c>
      <c r="AF38" s="16">
        <v>4</v>
      </c>
      <c r="AG38" s="16">
        <v>1</v>
      </c>
      <c r="AH38" s="16">
        <v>2</v>
      </c>
      <c r="AI38" s="16">
        <v>3</v>
      </c>
      <c r="AJ38" s="16">
        <v>3</v>
      </c>
      <c r="AL38" s="16">
        <v>3</v>
      </c>
      <c r="AM38" s="16">
        <v>3</v>
      </c>
      <c r="AN38" s="16">
        <v>2</v>
      </c>
      <c r="AO38" s="16">
        <v>1</v>
      </c>
      <c r="AP38" s="16">
        <v>1</v>
      </c>
      <c r="AQ38" s="16">
        <v>3</v>
      </c>
      <c r="AR38" s="16">
        <v>0</v>
      </c>
      <c r="AS38" s="16">
        <v>2</v>
      </c>
    </row>
    <row r="39" spans="1:45" x14ac:dyDescent="0.2">
      <c r="A39" s="16">
        <v>1</v>
      </c>
      <c r="B39" s="16">
        <v>3</v>
      </c>
      <c r="D39" s="16">
        <v>4</v>
      </c>
      <c r="E39" s="16">
        <v>2</v>
      </c>
      <c r="G39" s="23">
        <v>0</v>
      </c>
      <c r="H39" s="23">
        <v>0</v>
      </c>
      <c r="I39" s="23">
        <v>0</v>
      </c>
      <c r="J39" s="23"/>
      <c r="K39" s="23">
        <v>0</v>
      </c>
      <c r="L39" s="23">
        <v>3.125</v>
      </c>
      <c r="M39" s="23">
        <v>0</v>
      </c>
      <c r="T39" s="16">
        <v>3</v>
      </c>
      <c r="U39" s="16">
        <v>2</v>
      </c>
      <c r="AC39" s="16">
        <v>3</v>
      </c>
      <c r="AD39" s="16">
        <v>2</v>
      </c>
      <c r="AE39" s="16">
        <v>5</v>
      </c>
      <c r="AF39" s="16">
        <v>0</v>
      </c>
      <c r="AG39" s="16">
        <v>4</v>
      </c>
      <c r="AH39" s="16">
        <v>3</v>
      </c>
      <c r="AI39" s="16">
        <v>4</v>
      </c>
      <c r="AJ39" s="16">
        <v>5</v>
      </c>
      <c r="AL39" s="16"/>
      <c r="AM39" s="16"/>
      <c r="AN39" s="16">
        <v>6</v>
      </c>
      <c r="AO39" s="16">
        <v>1</v>
      </c>
      <c r="AP39" s="16">
        <v>2</v>
      </c>
      <c r="AQ39" s="16">
        <v>2</v>
      </c>
      <c r="AR39" s="16">
        <v>3</v>
      </c>
      <c r="AS39" s="16">
        <v>1</v>
      </c>
    </row>
    <row r="40" spans="1:45" x14ac:dyDescent="0.2">
      <c r="A40" s="16"/>
      <c r="B40" s="16">
        <v>2</v>
      </c>
      <c r="D40" s="16">
        <v>3</v>
      </c>
      <c r="E40" s="16">
        <v>0</v>
      </c>
      <c r="T40" s="16">
        <v>4</v>
      </c>
      <c r="U40" s="16">
        <v>3</v>
      </c>
      <c r="AC40" s="16">
        <v>2</v>
      </c>
      <c r="AD40" s="16">
        <v>3</v>
      </c>
      <c r="AE40" s="16">
        <v>3</v>
      </c>
      <c r="AF40" s="16">
        <v>4</v>
      </c>
      <c r="AG40" s="16"/>
      <c r="AH40" s="16">
        <v>2</v>
      </c>
      <c r="AI40" s="16">
        <v>3</v>
      </c>
      <c r="AJ40" s="16">
        <v>3</v>
      </c>
      <c r="AL40" s="16">
        <v>3</v>
      </c>
      <c r="AM40" s="16">
        <v>2</v>
      </c>
      <c r="AN40" s="16">
        <v>0</v>
      </c>
      <c r="AO40" s="16">
        <v>0</v>
      </c>
      <c r="AP40" s="16">
        <v>3</v>
      </c>
      <c r="AQ40" s="16">
        <v>3</v>
      </c>
      <c r="AR40" s="16">
        <v>2</v>
      </c>
      <c r="AS40" s="16">
        <v>0</v>
      </c>
    </row>
    <row r="41" spans="1:45" x14ac:dyDescent="0.2">
      <c r="A41" s="16">
        <v>3</v>
      </c>
      <c r="B41" s="16">
        <v>2</v>
      </c>
      <c r="D41" s="16">
        <v>2</v>
      </c>
      <c r="E41" s="16">
        <v>0</v>
      </c>
      <c r="T41" s="16">
        <v>5</v>
      </c>
      <c r="U41" s="16">
        <v>3</v>
      </c>
      <c r="AC41" s="16">
        <v>5</v>
      </c>
      <c r="AD41" s="16">
        <v>1</v>
      </c>
      <c r="AE41" s="16">
        <v>3</v>
      </c>
      <c r="AF41" s="16">
        <v>1</v>
      </c>
      <c r="AG41" s="16">
        <v>1</v>
      </c>
      <c r="AH41" s="16">
        <v>0</v>
      </c>
      <c r="AI41" s="16">
        <v>2</v>
      </c>
      <c r="AJ41" s="16">
        <v>2</v>
      </c>
      <c r="AL41" s="16">
        <v>3</v>
      </c>
      <c r="AM41" s="16">
        <v>1</v>
      </c>
      <c r="AN41" s="16">
        <v>3</v>
      </c>
      <c r="AO41" s="16">
        <v>3</v>
      </c>
      <c r="AP41" s="16">
        <v>2</v>
      </c>
      <c r="AQ41" s="16">
        <v>0</v>
      </c>
      <c r="AR41" s="16">
        <v>1</v>
      </c>
      <c r="AS41" s="16"/>
    </row>
    <row r="42" spans="1:45" x14ac:dyDescent="0.2">
      <c r="A42" s="16">
        <v>2</v>
      </c>
      <c r="B42" s="16">
        <v>3</v>
      </c>
      <c r="D42" s="16">
        <v>2</v>
      </c>
      <c r="E42" s="16">
        <v>0</v>
      </c>
      <c r="G42" s="29" t="s">
        <v>489</v>
      </c>
      <c r="T42" s="16">
        <v>4</v>
      </c>
      <c r="U42" s="16">
        <v>5</v>
      </c>
      <c r="AC42" s="16">
        <v>3</v>
      </c>
      <c r="AD42" s="16">
        <v>3</v>
      </c>
      <c r="AE42" s="16">
        <v>3</v>
      </c>
      <c r="AF42" s="16">
        <v>4</v>
      </c>
      <c r="AG42" s="16">
        <v>2</v>
      </c>
      <c r="AH42" s="16">
        <v>2</v>
      </c>
      <c r="AI42" s="16">
        <v>2</v>
      </c>
      <c r="AJ42" s="16">
        <v>1</v>
      </c>
      <c r="AL42" s="16">
        <v>2</v>
      </c>
      <c r="AM42" s="16">
        <v>3</v>
      </c>
      <c r="AN42" s="16">
        <v>0</v>
      </c>
      <c r="AO42" s="16">
        <v>4</v>
      </c>
      <c r="AP42" s="16">
        <v>1</v>
      </c>
      <c r="AQ42" s="16"/>
      <c r="AR42" s="16">
        <v>2</v>
      </c>
      <c r="AS42" s="16">
        <v>5</v>
      </c>
    </row>
    <row r="43" spans="1:45" x14ac:dyDescent="0.2">
      <c r="A43" s="16">
        <v>2</v>
      </c>
      <c r="B43" s="16">
        <v>4</v>
      </c>
      <c r="D43" s="16">
        <v>1</v>
      </c>
      <c r="E43" s="16">
        <v>5</v>
      </c>
      <c r="G43" s="7" t="s">
        <v>488</v>
      </c>
      <c r="K43" s="7" t="s">
        <v>49</v>
      </c>
      <c r="T43" s="16">
        <v>3</v>
      </c>
      <c r="U43" s="16">
        <v>2</v>
      </c>
      <c r="AC43" s="16">
        <v>2</v>
      </c>
      <c r="AD43" s="16">
        <v>1</v>
      </c>
      <c r="AE43" s="16">
        <v>3</v>
      </c>
      <c r="AF43" s="16">
        <v>1</v>
      </c>
      <c r="AG43" s="16">
        <v>2</v>
      </c>
      <c r="AH43" s="16">
        <v>0</v>
      </c>
      <c r="AI43" s="16">
        <v>1</v>
      </c>
      <c r="AJ43" s="16">
        <v>3</v>
      </c>
      <c r="AL43" s="16">
        <v>2</v>
      </c>
      <c r="AM43" s="16">
        <v>2</v>
      </c>
      <c r="AN43" s="16">
        <v>3</v>
      </c>
      <c r="AO43" s="16">
        <v>1</v>
      </c>
      <c r="AP43" s="16">
        <v>3</v>
      </c>
      <c r="AQ43" s="16"/>
      <c r="AR43" s="16">
        <v>0</v>
      </c>
      <c r="AS43" s="16">
        <v>0</v>
      </c>
    </row>
    <row r="44" spans="1:45" x14ac:dyDescent="0.2">
      <c r="A44" s="16">
        <v>3</v>
      </c>
      <c r="B44" s="16">
        <v>0</v>
      </c>
      <c r="D44" s="16">
        <v>2</v>
      </c>
      <c r="E44" s="16">
        <v>2</v>
      </c>
      <c r="G44" s="23">
        <v>19.672131147540998</v>
      </c>
      <c r="H44" s="23">
        <v>0</v>
      </c>
      <c r="I44" s="23">
        <v>7.1428571428571397</v>
      </c>
      <c r="J44" s="23"/>
      <c r="K44" s="23">
        <v>14.117647058823501</v>
      </c>
      <c r="L44" s="23">
        <v>27.272727272727298</v>
      </c>
      <c r="M44" s="23">
        <v>13.207547169811299</v>
      </c>
      <c r="N44" s="23">
        <v>5.2631578947368398</v>
      </c>
      <c r="O44" s="23">
        <v>4.5454545454545503</v>
      </c>
      <c r="T44" s="16">
        <v>4</v>
      </c>
      <c r="U44" s="16">
        <v>3</v>
      </c>
      <c r="AC44" s="16">
        <v>3</v>
      </c>
      <c r="AD44" s="16">
        <v>1</v>
      </c>
      <c r="AE44" s="16">
        <v>1</v>
      </c>
      <c r="AF44" s="16">
        <v>1</v>
      </c>
      <c r="AG44" s="16">
        <v>0</v>
      </c>
      <c r="AH44" s="16">
        <v>0</v>
      </c>
      <c r="AI44" s="16">
        <v>1</v>
      </c>
      <c r="AJ44" s="16"/>
      <c r="AL44" s="16">
        <v>3</v>
      </c>
      <c r="AM44" s="16">
        <v>1</v>
      </c>
      <c r="AN44" s="16">
        <v>3</v>
      </c>
      <c r="AO44" s="16">
        <v>5</v>
      </c>
      <c r="AP44" s="16">
        <v>1</v>
      </c>
      <c r="AQ44" s="16"/>
      <c r="AR44" s="16">
        <v>0</v>
      </c>
      <c r="AS44" s="16">
        <v>1</v>
      </c>
    </row>
    <row r="45" spans="1:45" x14ac:dyDescent="0.2">
      <c r="A45" s="16">
        <v>4</v>
      </c>
      <c r="B45" s="16">
        <v>0</v>
      </c>
      <c r="D45" s="16">
        <v>1</v>
      </c>
      <c r="E45" s="16">
        <v>3</v>
      </c>
      <c r="G45" s="23">
        <v>39.344262295081997</v>
      </c>
      <c r="H45" s="23">
        <v>24.4444444444444</v>
      </c>
      <c r="I45" s="23">
        <v>7.1428571428571397</v>
      </c>
      <c r="J45" s="23"/>
      <c r="K45" s="23">
        <v>43.529411764705898</v>
      </c>
      <c r="L45" s="23">
        <v>18.181818181818201</v>
      </c>
      <c r="M45" s="23">
        <v>30.188679245283002</v>
      </c>
      <c r="N45" s="23">
        <v>33.3333333333333</v>
      </c>
      <c r="O45" s="23">
        <v>20.454545454545499</v>
      </c>
      <c r="T45" s="16">
        <v>3</v>
      </c>
      <c r="U45" s="16">
        <v>6</v>
      </c>
      <c r="AC45" s="16">
        <v>4</v>
      </c>
      <c r="AD45" s="16">
        <v>2</v>
      </c>
      <c r="AE45" s="16">
        <v>2</v>
      </c>
      <c r="AF45" s="16">
        <v>1</v>
      </c>
      <c r="AG45" s="16">
        <v>6</v>
      </c>
      <c r="AH45" s="16"/>
      <c r="AI45" s="16">
        <v>3</v>
      </c>
      <c r="AJ45" s="16">
        <v>1</v>
      </c>
      <c r="AL45" s="16">
        <v>4</v>
      </c>
      <c r="AM45" s="16">
        <v>3</v>
      </c>
      <c r="AN45" s="16">
        <v>4</v>
      </c>
      <c r="AO45" s="16">
        <v>1</v>
      </c>
      <c r="AP45" s="16">
        <v>1</v>
      </c>
      <c r="AQ45" s="16"/>
      <c r="AR45" s="16"/>
      <c r="AS45" s="16">
        <v>4</v>
      </c>
    </row>
    <row r="46" spans="1:45" x14ac:dyDescent="0.2">
      <c r="A46" s="16">
        <v>0</v>
      </c>
      <c r="B46" s="16">
        <v>1</v>
      </c>
      <c r="D46" s="16">
        <v>2</v>
      </c>
      <c r="E46" s="16">
        <v>2</v>
      </c>
      <c r="G46" s="23">
        <v>21.311475409836099</v>
      </c>
      <c r="H46" s="23">
        <v>33.3333333333333</v>
      </c>
      <c r="I46" s="23">
        <v>39.285714285714299</v>
      </c>
      <c r="J46" s="23"/>
      <c r="K46" s="23">
        <v>23.529411764705898</v>
      </c>
      <c r="L46" s="23">
        <v>22.727272727272702</v>
      </c>
      <c r="M46" s="23">
        <v>18.867924528301899</v>
      </c>
      <c r="N46" s="23">
        <v>24.5614035087719</v>
      </c>
      <c r="O46" s="23">
        <v>29.545454545454501</v>
      </c>
      <c r="T46" s="16">
        <v>6</v>
      </c>
      <c r="U46" s="16">
        <v>3</v>
      </c>
      <c r="AC46" s="16">
        <v>3</v>
      </c>
      <c r="AD46" s="16">
        <v>2</v>
      </c>
      <c r="AE46" s="16">
        <v>3</v>
      </c>
      <c r="AF46" s="16"/>
      <c r="AG46" s="16">
        <v>2</v>
      </c>
      <c r="AH46" s="16">
        <v>4</v>
      </c>
      <c r="AI46" s="16">
        <v>2</v>
      </c>
      <c r="AJ46" s="16">
        <v>3</v>
      </c>
      <c r="AL46" s="16">
        <v>0</v>
      </c>
      <c r="AM46" s="16">
        <v>3</v>
      </c>
      <c r="AN46" s="16"/>
      <c r="AO46" s="16">
        <v>0</v>
      </c>
      <c r="AP46" s="16">
        <v>1</v>
      </c>
      <c r="AQ46" s="16"/>
      <c r="AR46" s="16">
        <v>1</v>
      </c>
      <c r="AS46" s="16">
        <v>5</v>
      </c>
    </row>
    <row r="47" spans="1:45" x14ac:dyDescent="0.2">
      <c r="A47" s="16">
        <v>0</v>
      </c>
      <c r="B47" s="16">
        <v>4</v>
      </c>
      <c r="D47" s="16">
        <v>2</v>
      </c>
      <c r="E47" s="16">
        <v>1</v>
      </c>
      <c r="G47" s="23">
        <v>6.5573770491803298</v>
      </c>
      <c r="H47" s="23">
        <v>24.4444444444444</v>
      </c>
      <c r="I47" s="23">
        <v>39.285714285714299</v>
      </c>
      <c r="J47" s="23"/>
      <c r="K47" s="23">
        <v>9.4117647058823497</v>
      </c>
      <c r="L47" s="23">
        <v>10.6060606060606</v>
      </c>
      <c r="M47" s="23">
        <v>24.528301886792502</v>
      </c>
      <c r="N47" s="23">
        <v>14.0350877192982</v>
      </c>
      <c r="O47" s="23">
        <v>38.636363636363598</v>
      </c>
      <c r="T47" s="16">
        <v>3</v>
      </c>
      <c r="U47" s="16">
        <v>2</v>
      </c>
      <c r="AC47" s="16">
        <v>2</v>
      </c>
      <c r="AD47" s="16">
        <v>1</v>
      </c>
      <c r="AE47" s="16">
        <v>1</v>
      </c>
      <c r="AF47" s="16">
        <v>1</v>
      </c>
      <c r="AG47" s="16">
        <v>2</v>
      </c>
      <c r="AH47" s="16">
        <v>3</v>
      </c>
      <c r="AI47" s="16">
        <v>1</v>
      </c>
      <c r="AJ47" s="16">
        <v>1</v>
      </c>
      <c r="AL47" s="16">
        <v>0</v>
      </c>
      <c r="AM47" s="16">
        <v>3</v>
      </c>
      <c r="AN47" s="16">
        <v>3</v>
      </c>
      <c r="AO47" s="16">
        <v>0</v>
      </c>
      <c r="AP47" s="16">
        <v>3</v>
      </c>
      <c r="AQ47" s="16"/>
      <c r="AR47" s="16">
        <v>2</v>
      </c>
      <c r="AS47" s="16">
        <v>0</v>
      </c>
    </row>
    <row r="48" spans="1:45" x14ac:dyDescent="0.2">
      <c r="A48" s="16">
        <v>0</v>
      </c>
      <c r="B48" s="16">
        <v>5</v>
      </c>
      <c r="D48" s="16">
        <v>3</v>
      </c>
      <c r="E48" s="16">
        <v>2</v>
      </c>
      <c r="G48" s="23">
        <v>8.1967213114754092</v>
      </c>
      <c r="H48" s="23">
        <v>17.7777777777778</v>
      </c>
      <c r="I48" s="23">
        <v>7.1428571428571397</v>
      </c>
      <c r="J48" s="23"/>
      <c r="K48" s="23">
        <v>5.8823529411764701</v>
      </c>
      <c r="L48" s="23">
        <v>7.5757575757575797</v>
      </c>
      <c r="M48" s="23">
        <v>7.5471698113207504</v>
      </c>
      <c r="N48" s="23">
        <v>10.526315789473699</v>
      </c>
      <c r="O48" s="23">
        <v>4.5454545454545503</v>
      </c>
      <c r="T48" s="16">
        <v>4</v>
      </c>
      <c r="U48" s="16">
        <v>2</v>
      </c>
      <c r="AC48" s="16">
        <v>0</v>
      </c>
      <c r="AD48" s="16">
        <v>1</v>
      </c>
      <c r="AE48" s="16">
        <v>1</v>
      </c>
      <c r="AF48" s="16">
        <v>2</v>
      </c>
      <c r="AG48" s="16">
        <v>2</v>
      </c>
      <c r="AH48" s="16">
        <v>3</v>
      </c>
      <c r="AI48" s="16">
        <v>4</v>
      </c>
      <c r="AJ48" s="16">
        <v>1</v>
      </c>
      <c r="AL48" s="16"/>
      <c r="AM48" s="16"/>
      <c r="AN48" s="16">
        <v>2</v>
      </c>
      <c r="AO48" s="16">
        <v>2</v>
      </c>
      <c r="AP48" s="16">
        <v>2</v>
      </c>
      <c r="AQ48" s="16"/>
      <c r="AR48" s="16">
        <v>0</v>
      </c>
      <c r="AS48" s="16">
        <v>2</v>
      </c>
    </row>
    <row r="49" spans="1:45" x14ac:dyDescent="0.2">
      <c r="A49" s="16">
        <v>2</v>
      </c>
      <c r="B49" s="16">
        <v>0</v>
      </c>
      <c r="D49" s="16">
        <v>5</v>
      </c>
      <c r="E49" s="16">
        <v>0</v>
      </c>
      <c r="G49" s="23">
        <v>4.9180327868852496</v>
      </c>
      <c r="H49" s="23">
        <v>0</v>
      </c>
      <c r="I49" s="23">
        <v>0</v>
      </c>
      <c r="J49" s="23"/>
      <c r="K49" s="23">
        <v>2.3529411764705901</v>
      </c>
      <c r="L49" s="23">
        <v>9.0909090909090899</v>
      </c>
      <c r="M49" s="23">
        <v>1.88679245283019</v>
      </c>
      <c r="N49" s="23">
        <v>8.7719298245614006</v>
      </c>
      <c r="O49" s="23">
        <v>2.2727272727272698</v>
      </c>
      <c r="T49" s="16">
        <v>2</v>
      </c>
      <c r="U49" s="16">
        <v>1</v>
      </c>
      <c r="AC49" s="16">
        <v>0</v>
      </c>
      <c r="AD49" s="16">
        <v>4</v>
      </c>
      <c r="AE49" s="16">
        <v>2</v>
      </c>
      <c r="AF49" s="16">
        <v>1</v>
      </c>
      <c r="AG49" s="16">
        <v>1</v>
      </c>
      <c r="AH49" s="16">
        <v>0</v>
      </c>
      <c r="AI49" s="16">
        <v>0</v>
      </c>
      <c r="AJ49" s="16">
        <v>3</v>
      </c>
      <c r="AL49" s="16">
        <v>1</v>
      </c>
      <c r="AM49" s="16"/>
      <c r="AN49" s="16">
        <v>0</v>
      </c>
      <c r="AO49" s="16">
        <v>1</v>
      </c>
      <c r="AP49" s="16">
        <v>3</v>
      </c>
      <c r="AQ49" s="16"/>
      <c r="AR49" s="16">
        <v>1</v>
      </c>
      <c r="AS49" s="16">
        <v>1</v>
      </c>
    </row>
    <row r="50" spans="1:45" x14ac:dyDescent="0.2">
      <c r="A50" s="16">
        <v>0</v>
      </c>
      <c r="B50" s="16">
        <v>3</v>
      </c>
      <c r="D50" s="16">
        <v>0</v>
      </c>
      <c r="E50" s="16">
        <v>2</v>
      </c>
      <c r="G50" s="23">
        <v>0</v>
      </c>
      <c r="H50" s="23">
        <v>0</v>
      </c>
      <c r="I50" s="23">
        <v>0</v>
      </c>
      <c r="J50" s="23"/>
      <c r="K50" s="23">
        <v>1.1764705882352899</v>
      </c>
      <c r="L50" s="23">
        <v>4.5454545454545503</v>
      </c>
      <c r="M50" s="23">
        <v>3.7735849056603801</v>
      </c>
      <c r="N50" s="23">
        <v>3.5087719298245599</v>
      </c>
      <c r="O50" s="23">
        <v>0</v>
      </c>
      <c r="T50" s="16">
        <v>2</v>
      </c>
      <c r="U50" s="16">
        <v>0</v>
      </c>
      <c r="AC50" s="16">
        <v>3</v>
      </c>
      <c r="AD50" s="16">
        <v>2</v>
      </c>
      <c r="AE50" s="16">
        <v>2</v>
      </c>
      <c r="AF50" s="16">
        <v>2</v>
      </c>
      <c r="AG50" s="16">
        <v>4</v>
      </c>
      <c r="AH50" s="16">
        <v>0</v>
      </c>
      <c r="AI50" s="16">
        <v>3</v>
      </c>
      <c r="AJ50" s="16">
        <v>3</v>
      </c>
      <c r="AL50" s="16">
        <v>4</v>
      </c>
      <c r="AM50" s="16"/>
      <c r="AN50" s="16">
        <v>4</v>
      </c>
      <c r="AO50" s="16">
        <v>2</v>
      </c>
      <c r="AP50" s="16">
        <v>1</v>
      </c>
      <c r="AQ50" s="16"/>
      <c r="AR50" s="16">
        <v>6</v>
      </c>
      <c r="AS50" s="16">
        <v>2</v>
      </c>
    </row>
    <row r="51" spans="1:45" x14ac:dyDescent="0.2">
      <c r="A51" s="16">
        <v>0</v>
      </c>
      <c r="B51" s="16">
        <v>5</v>
      </c>
      <c r="D51" s="16">
        <v>1</v>
      </c>
      <c r="E51" s="16">
        <v>3</v>
      </c>
      <c r="G51" s="23">
        <v>0</v>
      </c>
      <c r="H51" s="23">
        <v>0</v>
      </c>
      <c r="I51" s="23">
        <v>0</v>
      </c>
      <c r="J51" s="23"/>
      <c r="K51" s="23">
        <v>0</v>
      </c>
      <c r="L51" s="23">
        <v>0</v>
      </c>
      <c r="M51" s="23">
        <v>0</v>
      </c>
      <c r="N51" s="23">
        <v>0</v>
      </c>
      <c r="O51" s="23">
        <v>0</v>
      </c>
      <c r="T51" s="16">
        <v>2</v>
      </c>
      <c r="U51" s="16">
        <v>3</v>
      </c>
      <c r="AC51" s="16">
        <v>2</v>
      </c>
      <c r="AD51" s="16">
        <v>3</v>
      </c>
      <c r="AE51" s="16">
        <v>2</v>
      </c>
      <c r="AF51" s="16">
        <v>1</v>
      </c>
      <c r="AG51" s="16">
        <v>3</v>
      </c>
      <c r="AH51" s="16">
        <v>1</v>
      </c>
      <c r="AI51" s="16">
        <v>3</v>
      </c>
      <c r="AJ51" s="16">
        <v>0</v>
      </c>
      <c r="AL51" s="16">
        <v>5</v>
      </c>
      <c r="AM51" s="16"/>
      <c r="AN51" s="16">
        <v>0</v>
      </c>
      <c r="AO51" s="16">
        <v>3</v>
      </c>
      <c r="AP51" s="16">
        <v>3</v>
      </c>
      <c r="AQ51" s="16"/>
      <c r="AR51" s="16">
        <v>0</v>
      </c>
      <c r="AS51" s="16">
        <v>4</v>
      </c>
    </row>
    <row r="52" spans="1:45" x14ac:dyDescent="0.2">
      <c r="A52" s="16">
        <v>4</v>
      </c>
      <c r="B52" s="16">
        <v>2</v>
      </c>
      <c r="D52" s="16">
        <v>0</v>
      </c>
      <c r="E52" s="16">
        <v>6</v>
      </c>
      <c r="T52" s="16">
        <v>4</v>
      </c>
      <c r="U52" s="16">
        <v>2</v>
      </c>
      <c r="AC52" s="16">
        <v>3</v>
      </c>
      <c r="AD52" s="16">
        <v>4</v>
      </c>
      <c r="AE52" s="16">
        <v>4</v>
      </c>
      <c r="AF52" s="16">
        <v>2</v>
      </c>
      <c r="AG52" s="16">
        <v>1</v>
      </c>
      <c r="AH52" s="16">
        <v>1</v>
      </c>
      <c r="AI52" s="16"/>
      <c r="AJ52" s="16">
        <v>1</v>
      </c>
      <c r="AL52" s="16">
        <v>0</v>
      </c>
      <c r="AM52" s="16"/>
      <c r="AN52" s="16">
        <v>1</v>
      </c>
      <c r="AO52" s="16">
        <v>5</v>
      </c>
      <c r="AP52" s="16"/>
      <c r="AQ52" s="16"/>
      <c r="AR52" s="16">
        <v>1</v>
      </c>
      <c r="AS52" s="16">
        <v>4</v>
      </c>
    </row>
    <row r="53" spans="1:45" x14ac:dyDescent="0.2">
      <c r="A53" s="16">
        <v>1</v>
      </c>
      <c r="B53" s="16">
        <v>3</v>
      </c>
      <c r="D53" s="16">
        <v>1</v>
      </c>
      <c r="E53" s="16">
        <v>1</v>
      </c>
      <c r="T53" s="16">
        <v>4</v>
      </c>
      <c r="U53" s="16">
        <v>3</v>
      </c>
      <c r="AC53" s="16">
        <v>2</v>
      </c>
      <c r="AD53" s="16">
        <v>4</v>
      </c>
      <c r="AE53" s="16">
        <v>0</v>
      </c>
      <c r="AF53" s="16">
        <v>1</v>
      </c>
      <c r="AG53" s="16">
        <v>2</v>
      </c>
      <c r="AH53" s="16">
        <v>1</v>
      </c>
      <c r="AI53" s="16">
        <v>0</v>
      </c>
      <c r="AJ53" s="16">
        <v>3</v>
      </c>
      <c r="AL53" s="16">
        <v>3</v>
      </c>
      <c r="AM53" s="16"/>
      <c r="AN53" s="16">
        <v>0</v>
      </c>
      <c r="AO53" s="16"/>
      <c r="AP53" s="16">
        <v>1</v>
      </c>
      <c r="AQ53" s="16"/>
      <c r="AR53" s="16">
        <v>1</v>
      </c>
      <c r="AS53" s="16">
        <v>0</v>
      </c>
    </row>
    <row r="54" spans="1:45" x14ac:dyDescent="0.2">
      <c r="A54" s="16">
        <v>3</v>
      </c>
      <c r="B54" s="16">
        <v>8</v>
      </c>
      <c r="D54" s="16">
        <v>1</v>
      </c>
      <c r="E54" s="16">
        <v>0</v>
      </c>
      <c r="T54" s="16">
        <v>6</v>
      </c>
      <c r="U54" s="16">
        <v>5</v>
      </c>
      <c r="AC54" s="16">
        <v>2</v>
      </c>
      <c r="AD54" s="16">
        <v>2</v>
      </c>
      <c r="AE54" s="16">
        <v>2</v>
      </c>
      <c r="AF54" s="16">
        <v>1</v>
      </c>
      <c r="AG54" s="16">
        <v>3</v>
      </c>
      <c r="AH54" s="16">
        <v>2</v>
      </c>
      <c r="AI54" s="16">
        <v>3</v>
      </c>
      <c r="AJ54" s="16">
        <v>3</v>
      </c>
      <c r="AL54" s="16"/>
      <c r="AM54" s="16"/>
      <c r="AN54" s="16">
        <v>6</v>
      </c>
      <c r="AO54" s="16">
        <v>1</v>
      </c>
      <c r="AP54" s="16">
        <v>2</v>
      </c>
      <c r="AQ54" s="16"/>
      <c r="AR54" s="16"/>
      <c r="AS54" s="16">
        <v>0</v>
      </c>
    </row>
    <row r="55" spans="1:45" x14ac:dyDescent="0.2">
      <c r="A55" s="16">
        <v>5</v>
      </c>
      <c r="B55" s="16">
        <v>1</v>
      </c>
      <c r="D55" s="16">
        <v>4</v>
      </c>
      <c r="E55" s="16">
        <v>0</v>
      </c>
      <c r="T55" s="16">
        <v>1</v>
      </c>
      <c r="U55" s="16">
        <v>2</v>
      </c>
      <c r="AC55" s="16">
        <v>1</v>
      </c>
      <c r="AD55" s="16">
        <v>2</v>
      </c>
      <c r="AE55" s="16">
        <v>4</v>
      </c>
      <c r="AF55" s="16">
        <v>1</v>
      </c>
      <c r="AG55" s="16">
        <v>1</v>
      </c>
      <c r="AH55" s="16">
        <v>3</v>
      </c>
      <c r="AI55" s="16">
        <v>2</v>
      </c>
      <c r="AJ55" s="16">
        <v>3</v>
      </c>
      <c r="AL55" s="16"/>
      <c r="AM55" s="16"/>
      <c r="AN55" s="16">
        <v>4</v>
      </c>
      <c r="AO55" s="16">
        <v>2</v>
      </c>
      <c r="AP55" s="16">
        <v>2</v>
      </c>
      <c r="AQ55" s="16"/>
      <c r="AR55" s="16">
        <v>3</v>
      </c>
      <c r="AS55" s="16">
        <v>3</v>
      </c>
    </row>
    <row r="56" spans="1:45" x14ac:dyDescent="0.2">
      <c r="A56" s="16">
        <v>5</v>
      </c>
      <c r="B56" s="16">
        <v>4</v>
      </c>
      <c r="D56" s="16">
        <v>6</v>
      </c>
      <c r="E56" s="16">
        <v>2</v>
      </c>
      <c r="T56" s="16">
        <v>4</v>
      </c>
      <c r="U56" s="16">
        <v>0</v>
      </c>
      <c r="AC56" s="16">
        <v>2</v>
      </c>
      <c r="AD56" s="16">
        <v>3</v>
      </c>
      <c r="AE56" s="16">
        <v>3</v>
      </c>
      <c r="AF56" s="16">
        <v>0</v>
      </c>
      <c r="AG56" s="16">
        <v>3</v>
      </c>
      <c r="AH56" s="16">
        <v>1</v>
      </c>
      <c r="AI56" s="16">
        <v>3</v>
      </c>
      <c r="AJ56" s="16">
        <v>2</v>
      </c>
      <c r="AL56" s="16"/>
      <c r="AM56" s="16"/>
      <c r="AN56" s="16">
        <v>1</v>
      </c>
      <c r="AO56" s="16">
        <v>3</v>
      </c>
      <c r="AP56" s="16">
        <v>0</v>
      </c>
      <c r="AQ56" s="16"/>
      <c r="AR56" s="16">
        <v>2</v>
      </c>
      <c r="AS56" s="16"/>
    </row>
    <row r="57" spans="1:45" x14ac:dyDescent="0.2">
      <c r="A57" s="16">
        <v>0</v>
      </c>
      <c r="B57" s="16">
        <v>4</v>
      </c>
      <c r="D57" s="16">
        <v>1</v>
      </c>
      <c r="E57" s="16">
        <v>4</v>
      </c>
      <c r="T57" s="16">
        <v>4</v>
      </c>
      <c r="U57" s="16">
        <v>4</v>
      </c>
      <c r="AC57" s="16">
        <v>1</v>
      </c>
      <c r="AD57" s="16">
        <v>4</v>
      </c>
      <c r="AE57" s="16">
        <v>1</v>
      </c>
      <c r="AF57" s="16">
        <v>3</v>
      </c>
      <c r="AG57" s="16"/>
      <c r="AH57" s="16">
        <v>3</v>
      </c>
      <c r="AI57" s="16">
        <v>3</v>
      </c>
      <c r="AJ57" s="16">
        <v>2</v>
      </c>
      <c r="AL57" s="16"/>
      <c r="AM57" s="16"/>
      <c r="AN57" s="16">
        <v>2</v>
      </c>
      <c r="AO57" s="16">
        <v>2</v>
      </c>
      <c r="AP57" s="16">
        <v>0</v>
      </c>
      <c r="AQ57" s="16"/>
      <c r="AR57" s="16">
        <v>6</v>
      </c>
      <c r="AS57" s="16">
        <v>0</v>
      </c>
    </row>
    <row r="58" spans="1:45" x14ac:dyDescent="0.2">
      <c r="A58" s="16">
        <v>6</v>
      </c>
      <c r="B58" s="16">
        <v>0</v>
      </c>
      <c r="D58" s="16">
        <v>3</v>
      </c>
      <c r="E58" s="16">
        <v>3</v>
      </c>
      <c r="T58" s="16">
        <v>3</v>
      </c>
      <c r="U58" s="16">
        <v>4</v>
      </c>
      <c r="AC58" s="16">
        <v>0</v>
      </c>
      <c r="AD58" s="16">
        <v>3</v>
      </c>
      <c r="AE58" s="16">
        <v>2</v>
      </c>
      <c r="AF58" s="16"/>
      <c r="AG58" s="16">
        <v>0</v>
      </c>
      <c r="AH58" s="16">
        <v>1</v>
      </c>
      <c r="AI58" s="16">
        <v>1</v>
      </c>
      <c r="AJ58" s="16">
        <v>4</v>
      </c>
      <c r="AL58" s="16"/>
      <c r="AM58" s="16"/>
      <c r="AN58" s="16"/>
      <c r="AO58" s="16">
        <v>1</v>
      </c>
      <c r="AP58" s="16"/>
      <c r="AQ58" s="16"/>
      <c r="AR58" s="16">
        <v>3</v>
      </c>
      <c r="AS58" s="16">
        <v>2</v>
      </c>
    </row>
    <row r="59" spans="1:45" x14ac:dyDescent="0.2">
      <c r="A59" s="16">
        <v>6</v>
      </c>
      <c r="B59" s="16">
        <v>2</v>
      </c>
      <c r="D59" s="16">
        <v>5</v>
      </c>
      <c r="E59" s="16">
        <v>0</v>
      </c>
      <c r="T59" s="16">
        <v>3</v>
      </c>
      <c r="U59" s="16">
        <v>4</v>
      </c>
      <c r="AC59" s="16">
        <v>1</v>
      </c>
      <c r="AD59" s="16">
        <v>3</v>
      </c>
      <c r="AE59" s="16">
        <v>1</v>
      </c>
      <c r="AF59" s="16">
        <v>1</v>
      </c>
      <c r="AG59" s="16">
        <v>0</v>
      </c>
      <c r="AH59" s="16">
        <v>1</v>
      </c>
      <c r="AI59" s="16">
        <v>1</v>
      </c>
      <c r="AJ59" s="16">
        <v>2</v>
      </c>
      <c r="AL59" s="16"/>
      <c r="AM59" s="16"/>
      <c r="AN59" s="16">
        <v>4</v>
      </c>
      <c r="AO59" s="16">
        <v>0</v>
      </c>
      <c r="AP59" s="16"/>
      <c r="AQ59" s="16"/>
      <c r="AR59" s="16">
        <v>2</v>
      </c>
      <c r="AS59" s="16">
        <v>1</v>
      </c>
    </row>
    <row r="60" spans="1:45" x14ac:dyDescent="0.2">
      <c r="A60" s="16">
        <v>4</v>
      </c>
      <c r="B60" s="16">
        <v>5</v>
      </c>
      <c r="D60" s="16">
        <v>2</v>
      </c>
      <c r="E60" s="16">
        <v>3</v>
      </c>
      <c r="T60" s="16">
        <v>5</v>
      </c>
      <c r="U60" s="16">
        <v>3</v>
      </c>
      <c r="AC60" s="16">
        <v>1</v>
      </c>
      <c r="AD60" s="16">
        <v>3</v>
      </c>
      <c r="AE60" s="16">
        <v>6</v>
      </c>
      <c r="AF60" s="16">
        <v>3</v>
      </c>
      <c r="AG60" s="16">
        <v>0</v>
      </c>
      <c r="AH60" s="16">
        <v>2</v>
      </c>
      <c r="AI60" s="16">
        <v>1</v>
      </c>
      <c r="AJ60" s="16">
        <v>2</v>
      </c>
      <c r="AL60" s="16"/>
      <c r="AM60" s="16"/>
      <c r="AN60" s="16">
        <v>1</v>
      </c>
      <c r="AO60" s="16">
        <v>0</v>
      </c>
      <c r="AP60" s="16"/>
      <c r="AQ60" s="16"/>
      <c r="AR60" s="16">
        <v>0</v>
      </c>
      <c r="AS60" s="16">
        <v>0</v>
      </c>
    </row>
    <row r="61" spans="1:45" x14ac:dyDescent="0.2">
      <c r="A61" s="16">
        <v>0</v>
      </c>
      <c r="B61" s="16"/>
      <c r="D61" s="16">
        <v>1</v>
      </c>
      <c r="E61" s="16">
        <v>1</v>
      </c>
      <c r="T61" s="16">
        <v>5</v>
      </c>
      <c r="U61" s="16">
        <v>4</v>
      </c>
      <c r="AC61" s="16">
        <v>5</v>
      </c>
      <c r="AD61" s="16">
        <v>3</v>
      </c>
      <c r="AE61" s="16">
        <v>3</v>
      </c>
      <c r="AF61" s="16">
        <v>1</v>
      </c>
      <c r="AG61" s="16">
        <v>6</v>
      </c>
      <c r="AH61" s="16">
        <v>1</v>
      </c>
      <c r="AI61" s="16">
        <v>3</v>
      </c>
      <c r="AJ61" s="16">
        <v>1</v>
      </c>
      <c r="AL61" s="16"/>
      <c r="AM61" s="16"/>
      <c r="AN61" s="16">
        <v>0</v>
      </c>
      <c r="AO61" s="16">
        <v>0</v>
      </c>
      <c r="AP61" s="16"/>
      <c r="AQ61" s="16"/>
      <c r="AR61" s="16">
        <v>1</v>
      </c>
      <c r="AS61" s="16">
        <v>5</v>
      </c>
    </row>
    <row r="62" spans="1:45" x14ac:dyDescent="0.2">
      <c r="A62" s="16">
        <v>0</v>
      </c>
      <c r="B62" s="16">
        <v>4</v>
      </c>
      <c r="D62" s="16">
        <v>1</v>
      </c>
      <c r="E62" s="16">
        <v>5</v>
      </c>
      <c r="T62" s="16">
        <v>2</v>
      </c>
      <c r="U62" s="16">
        <v>8</v>
      </c>
      <c r="AC62" s="16">
        <v>1</v>
      </c>
      <c r="AD62" s="16">
        <v>8</v>
      </c>
      <c r="AE62" s="16">
        <v>2</v>
      </c>
      <c r="AF62" s="16">
        <v>2</v>
      </c>
      <c r="AG62" s="16">
        <v>2</v>
      </c>
      <c r="AH62" s="16">
        <v>3</v>
      </c>
      <c r="AI62" s="16">
        <v>2</v>
      </c>
      <c r="AJ62" s="16">
        <v>2</v>
      </c>
      <c r="AL62" s="16"/>
      <c r="AM62" s="16"/>
      <c r="AN62" s="16">
        <v>0</v>
      </c>
      <c r="AO62" s="16">
        <v>1</v>
      </c>
      <c r="AP62" s="16"/>
      <c r="AQ62" s="16"/>
      <c r="AR62" s="16">
        <v>0</v>
      </c>
      <c r="AS62" s="16">
        <v>0</v>
      </c>
    </row>
    <row r="63" spans="1:45" x14ac:dyDescent="0.2">
      <c r="A63" s="16">
        <v>4</v>
      </c>
      <c r="B63" s="16">
        <v>2</v>
      </c>
      <c r="D63" s="16">
        <v>3</v>
      </c>
      <c r="E63" s="16">
        <v>0</v>
      </c>
      <c r="T63" s="16">
        <v>6</v>
      </c>
      <c r="U63" s="16">
        <v>2</v>
      </c>
      <c r="AC63" s="16">
        <v>3</v>
      </c>
      <c r="AD63" s="16">
        <v>2</v>
      </c>
      <c r="AE63" s="16">
        <v>1</v>
      </c>
      <c r="AF63" s="16">
        <v>0</v>
      </c>
      <c r="AG63" s="16">
        <v>6</v>
      </c>
      <c r="AH63" s="16">
        <v>2</v>
      </c>
      <c r="AI63" s="16">
        <v>3</v>
      </c>
      <c r="AJ63" s="16">
        <v>2</v>
      </c>
      <c r="AL63" s="16"/>
      <c r="AM63" s="16"/>
      <c r="AN63" s="16">
        <v>6</v>
      </c>
      <c r="AO63" s="16">
        <v>4</v>
      </c>
      <c r="AP63" s="16"/>
      <c r="AQ63" s="16"/>
      <c r="AR63" s="16">
        <v>0</v>
      </c>
      <c r="AS63" s="16">
        <v>1</v>
      </c>
    </row>
    <row r="64" spans="1:45" x14ac:dyDescent="0.2">
      <c r="A64" s="16">
        <v>4</v>
      </c>
      <c r="B64" s="16">
        <v>1</v>
      </c>
      <c r="D64" s="16">
        <v>3</v>
      </c>
      <c r="E64" s="16">
        <v>5</v>
      </c>
      <c r="T64" s="16">
        <v>2</v>
      </c>
      <c r="U64" s="16">
        <v>3</v>
      </c>
      <c r="AC64" s="16">
        <v>2</v>
      </c>
      <c r="AD64" s="16">
        <v>0</v>
      </c>
      <c r="AE64" s="16">
        <v>3</v>
      </c>
      <c r="AF64" s="16">
        <v>1</v>
      </c>
      <c r="AG64" s="16">
        <v>2</v>
      </c>
      <c r="AH64" s="16">
        <v>3</v>
      </c>
      <c r="AI64" s="16">
        <v>1</v>
      </c>
      <c r="AJ64" s="16">
        <v>2</v>
      </c>
      <c r="AL64" s="16"/>
      <c r="AM64" s="16"/>
      <c r="AN64" s="16">
        <v>6</v>
      </c>
      <c r="AO64" s="16">
        <v>3</v>
      </c>
      <c r="AP64" s="16"/>
      <c r="AQ64" s="16"/>
      <c r="AR64" s="16"/>
      <c r="AS64" s="16">
        <v>2</v>
      </c>
    </row>
    <row r="65" spans="1:45" x14ac:dyDescent="0.2">
      <c r="A65" s="16">
        <v>0</v>
      </c>
      <c r="B65" s="16">
        <v>5</v>
      </c>
      <c r="D65" s="16">
        <v>5</v>
      </c>
      <c r="E65" s="16">
        <v>1</v>
      </c>
      <c r="T65" s="16">
        <v>4</v>
      </c>
      <c r="U65" s="16">
        <v>6</v>
      </c>
      <c r="AC65" s="16">
        <v>4</v>
      </c>
      <c r="AD65" s="16">
        <v>3</v>
      </c>
      <c r="AE65" s="16">
        <v>3</v>
      </c>
      <c r="AF65" s="16">
        <v>4</v>
      </c>
      <c r="AG65" s="16">
        <v>1</v>
      </c>
      <c r="AH65" s="16">
        <v>1</v>
      </c>
      <c r="AI65" s="16">
        <v>4</v>
      </c>
      <c r="AJ65" s="16"/>
      <c r="AL65" s="16"/>
      <c r="AM65" s="16"/>
      <c r="AN65" s="16"/>
      <c r="AO65" s="16">
        <v>4</v>
      </c>
      <c r="AP65" s="16"/>
      <c r="AQ65" s="16"/>
      <c r="AR65" s="16"/>
      <c r="AS65" s="16"/>
    </row>
    <row r="66" spans="1:45" x14ac:dyDescent="0.2">
      <c r="A66" s="16">
        <v>6</v>
      </c>
      <c r="B66" s="16">
        <v>3</v>
      </c>
      <c r="D66" s="16">
        <v>5</v>
      </c>
      <c r="E66" s="16">
        <v>3</v>
      </c>
      <c r="T66" s="16">
        <v>3</v>
      </c>
      <c r="U66" s="16">
        <v>4</v>
      </c>
      <c r="AC66" s="16">
        <v>5</v>
      </c>
      <c r="AD66" s="16">
        <v>6</v>
      </c>
      <c r="AE66" s="16">
        <v>3</v>
      </c>
      <c r="AF66" s="16">
        <v>0</v>
      </c>
      <c r="AG66" s="16">
        <v>1</v>
      </c>
      <c r="AH66" s="16">
        <v>2</v>
      </c>
      <c r="AI66" s="16">
        <v>4</v>
      </c>
      <c r="AJ66" s="16">
        <v>2</v>
      </c>
      <c r="AL66" s="16"/>
      <c r="AM66" s="16"/>
      <c r="AN66" s="16"/>
      <c r="AO66" s="16">
        <v>2</v>
      </c>
      <c r="AP66" s="16"/>
      <c r="AQ66" s="16"/>
      <c r="AR66" s="16"/>
      <c r="AS66" s="16"/>
    </row>
    <row r="67" spans="1:45" x14ac:dyDescent="0.2">
      <c r="A67" s="16">
        <v>2</v>
      </c>
      <c r="B67" s="16">
        <v>5</v>
      </c>
      <c r="D67" s="16">
        <v>3</v>
      </c>
      <c r="E67" s="16">
        <v>2</v>
      </c>
      <c r="T67" s="16">
        <v>3</v>
      </c>
      <c r="U67" s="16">
        <v>2</v>
      </c>
      <c r="AC67" s="16">
        <v>3</v>
      </c>
      <c r="AD67" s="16">
        <v>4</v>
      </c>
      <c r="AE67" s="16">
        <v>0</v>
      </c>
      <c r="AF67" s="16">
        <v>3</v>
      </c>
      <c r="AG67" s="16">
        <v>1</v>
      </c>
      <c r="AH67" s="16">
        <v>4</v>
      </c>
      <c r="AI67" s="16">
        <v>4</v>
      </c>
      <c r="AJ67" s="16">
        <v>3</v>
      </c>
      <c r="AL67" s="16"/>
      <c r="AM67" s="16"/>
      <c r="AN67" s="16"/>
      <c r="AO67" s="16">
        <v>4</v>
      </c>
      <c r="AP67" s="16"/>
      <c r="AQ67" s="16"/>
      <c r="AR67" s="16"/>
      <c r="AS67" s="16"/>
    </row>
    <row r="68" spans="1:45" x14ac:dyDescent="0.2">
      <c r="A68" s="16">
        <v>1</v>
      </c>
      <c r="B68" s="16">
        <v>0</v>
      </c>
      <c r="D68" s="16">
        <v>0</v>
      </c>
      <c r="E68" s="16">
        <v>2</v>
      </c>
      <c r="T68" s="16">
        <v>3</v>
      </c>
      <c r="U68" s="16">
        <v>8</v>
      </c>
      <c r="AC68" s="16">
        <v>2</v>
      </c>
      <c r="AD68" s="16">
        <v>2</v>
      </c>
      <c r="AE68" s="16">
        <v>2</v>
      </c>
      <c r="AF68" s="16">
        <v>1</v>
      </c>
      <c r="AG68" s="16">
        <v>5</v>
      </c>
      <c r="AH68" s="16">
        <v>0</v>
      </c>
      <c r="AI68" s="16">
        <v>4</v>
      </c>
      <c r="AJ68" s="16">
        <v>0</v>
      </c>
      <c r="AL68" s="16"/>
      <c r="AM68" s="16"/>
      <c r="AN68" s="16"/>
      <c r="AO68" s="16">
        <v>3</v>
      </c>
      <c r="AP68" s="16"/>
      <c r="AQ68" s="16"/>
      <c r="AR68" s="16"/>
      <c r="AS68" s="16"/>
    </row>
    <row r="69" spans="1:45" x14ac:dyDescent="0.2">
      <c r="A69" s="16">
        <v>2</v>
      </c>
      <c r="B69" s="16">
        <v>2</v>
      </c>
      <c r="D69" s="16">
        <v>2</v>
      </c>
      <c r="E69" s="16">
        <v>2</v>
      </c>
      <c r="T69" s="16">
        <v>3</v>
      </c>
      <c r="U69" s="16">
        <v>5</v>
      </c>
      <c r="AC69" s="16">
        <v>4</v>
      </c>
      <c r="AD69" s="16">
        <v>2</v>
      </c>
      <c r="AE69" s="16">
        <v>2</v>
      </c>
      <c r="AF69" s="16">
        <v>2</v>
      </c>
      <c r="AG69" s="16">
        <v>2</v>
      </c>
      <c r="AH69" s="16">
        <v>5</v>
      </c>
      <c r="AI69" s="16">
        <v>4</v>
      </c>
      <c r="AJ69" s="16">
        <v>1</v>
      </c>
      <c r="AL69" s="16"/>
      <c r="AM69" s="16"/>
      <c r="AN69" s="16"/>
      <c r="AO69" s="16">
        <v>0</v>
      </c>
      <c r="AP69" s="16"/>
      <c r="AQ69" s="16"/>
      <c r="AR69" s="16"/>
      <c r="AS69" s="16"/>
    </row>
    <row r="70" spans="1:45" x14ac:dyDescent="0.2">
      <c r="A70" s="16">
        <v>2</v>
      </c>
      <c r="B70" s="16">
        <v>4</v>
      </c>
      <c r="D70" s="16">
        <v>1</v>
      </c>
      <c r="E70" s="16">
        <v>4</v>
      </c>
      <c r="T70" s="16">
        <v>3</v>
      </c>
      <c r="U70" s="16">
        <v>3</v>
      </c>
      <c r="AC70" s="16">
        <v>3</v>
      </c>
      <c r="AD70" s="16">
        <v>6</v>
      </c>
      <c r="AE70" s="16">
        <v>3</v>
      </c>
      <c r="AF70" s="16">
        <v>2</v>
      </c>
      <c r="AG70" s="16">
        <v>1</v>
      </c>
      <c r="AH70" s="16">
        <v>4</v>
      </c>
      <c r="AI70" s="16">
        <v>1</v>
      </c>
      <c r="AJ70" s="16">
        <v>2</v>
      </c>
      <c r="AL70" s="16"/>
      <c r="AM70" s="16"/>
      <c r="AN70" s="16"/>
      <c r="AO70" s="16">
        <v>5</v>
      </c>
      <c r="AP70" s="16"/>
      <c r="AQ70" s="16"/>
      <c r="AR70" s="16"/>
      <c r="AS70" s="16"/>
    </row>
    <row r="71" spans="1:45" x14ac:dyDescent="0.2">
      <c r="A71" s="16">
        <v>5</v>
      </c>
      <c r="B71" s="16">
        <v>5</v>
      </c>
      <c r="D71" s="16">
        <v>1</v>
      </c>
      <c r="E71" s="16">
        <v>2</v>
      </c>
      <c r="T71" s="16">
        <v>1</v>
      </c>
      <c r="U71" s="16">
        <v>5</v>
      </c>
      <c r="AC71" s="16">
        <v>1</v>
      </c>
      <c r="AD71" s="16">
        <v>3</v>
      </c>
      <c r="AE71" s="16">
        <v>2</v>
      </c>
      <c r="AF71" s="16">
        <v>0</v>
      </c>
      <c r="AG71" s="16">
        <v>0</v>
      </c>
      <c r="AH71" s="16">
        <v>0</v>
      </c>
      <c r="AI71" s="16"/>
      <c r="AJ71" s="16">
        <v>2</v>
      </c>
      <c r="AL71" s="16"/>
      <c r="AM71" s="16"/>
      <c r="AN71" s="16"/>
      <c r="AO71" s="16">
        <v>2</v>
      </c>
      <c r="AP71" s="16"/>
      <c r="AQ71" s="16"/>
      <c r="AR71" s="16"/>
      <c r="AS71" s="16"/>
    </row>
    <row r="72" spans="1:45" x14ac:dyDescent="0.2">
      <c r="A72" s="16">
        <v>1</v>
      </c>
      <c r="B72" s="16">
        <v>8</v>
      </c>
      <c r="D72" s="16">
        <v>0</v>
      </c>
      <c r="E72" s="16">
        <v>1</v>
      </c>
      <c r="T72" s="16">
        <v>5</v>
      </c>
      <c r="AC72" s="16">
        <v>4</v>
      </c>
      <c r="AD72" s="16">
        <v>4</v>
      </c>
      <c r="AE72" s="16">
        <v>1</v>
      </c>
      <c r="AF72" s="16">
        <v>2</v>
      </c>
      <c r="AG72" s="16">
        <v>0</v>
      </c>
      <c r="AH72" s="16">
        <v>2</v>
      </c>
      <c r="AI72" s="16">
        <v>4</v>
      </c>
      <c r="AJ72" s="16">
        <v>1</v>
      </c>
      <c r="AL72" s="16"/>
      <c r="AM72" s="16"/>
      <c r="AN72" s="16"/>
      <c r="AO72" s="16"/>
      <c r="AP72" s="16"/>
      <c r="AQ72" s="16"/>
      <c r="AR72" s="16"/>
      <c r="AS72" s="16"/>
    </row>
    <row r="73" spans="1:45" x14ac:dyDescent="0.2">
      <c r="A73" s="16">
        <v>1</v>
      </c>
      <c r="B73" s="16">
        <v>7</v>
      </c>
      <c r="D73" s="16">
        <v>0</v>
      </c>
      <c r="E73" s="16">
        <v>0</v>
      </c>
      <c r="T73" s="16">
        <v>4</v>
      </c>
      <c r="AC73" s="16">
        <v>1</v>
      </c>
      <c r="AD73" s="16">
        <v>2</v>
      </c>
      <c r="AE73" s="16">
        <v>2</v>
      </c>
      <c r="AF73" s="16">
        <v>1</v>
      </c>
      <c r="AG73" s="16">
        <v>2</v>
      </c>
      <c r="AH73" s="16">
        <v>0</v>
      </c>
      <c r="AI73" s="16">
        <v>1</v>
      </c>
      <c r="AJ73" s="16">
        <v>1</v>
      </c>
      <c r="AL73" s="16"/>
      <c r="AM73" s="16"/>
      <c r="AN73" s="16"/>
      <c r="AO73" s="16">
        <v>4</v>
      </c>
      <c r="AP73" s="16"/>
      <c r="AQ73" s="16"/>
      <c r="AR73" s="16"/>
      <c r="AS73" s="16"/>
    </row>
    <row r="74" spans="1:45" x14ac:dyDescent="0.2">
      <c r="A74" s="16">
        <v>1</v>
      </c>
      <c r="B74" s="16">
        <v>3</v>
      </c>
      <c r="D74" s="16">
        <v>0</v>
      </c>
      <c r="E74" s="16">
        <v>0</v>
      </c>
      <c r="T74" s="16">
        <v>6</v>
      </c>
      <c r="AC74" s="16">
        <v>5</v>
      </c>
      <c r="AD74" s="16">
        <v>1</v>
      </c>
      <c r="AE74" s="16">
        <v>2</v>
      </c>
      <c r="AF74" s="16">
        <v>2</v>
      </c>
      <c r="AG74" s="16">
        <v>1</v>
      </c>
      <c r="AH74" s="16">
        <v>2</v>
      </c>
      <c r="AI74" s="16">
        <v>0</v>
      </c>
      <c r="AJ74" s="16">
        <v>2</v>
      </c>
      <c r="AL74" s="16"/>
      <c r="AM74" s="16"/>
      <c r="AN74" s="16"/>
      <c r="AO74" s="16">
        <v>0</v>
      </c>
      <c r="AP74" s="16"/>
      <c r="AQ74" s="16"/>
      <c r="AR74" s="16"/>
      <c r="AS74" s="16"/>
    </row>
    <row r="75" spans="1:45" x14ac:dyDescent="0.2">
      <c r="A75" s="16">
        <v>0</v>
      </c>
      <c r="B75" s="16">
        <v>3</v>
      </c>
      <c r="D75" s="16">
        <v>1</v>
      </c>
      <c r="E75" s="16">
        <v>2</v>
      </c>
      <c r="AC75" s="16">
        <v>4</v>
      </c>
      <c r="AD75" s="16">
        <v>5</v>
      </c>
      <c r="AE75" s="16">
        <v>3</v>
      </c>
      <c r="AF75" s="16">
        <v>2</v>
      </c>
      <c r="AG75" s="16">
        <v>1</v>
      </c>
      <c r="AH75" s="16">
        <v>6</v>
      </c>
      <c r="AI75" s="16">
        <v>4</v>
      </c>
      <c r="AJ75" s="16">
        <v>2</v>
      </c>
      <c r="AL75" s="16"/>
      <c r="AM75" s="16"/>
      <c r="AN75" s="16"/>
      <c r="AO75" s="16">
        <v>6</v>
      </c>
      <c r="AP75" s="16"/>
      <c r="AQ75" s="16"/>
      <c r="AR75" s="16"/>
      <c r="AS75" s="16"/>
    </row>
    <row r="76" spans="1:45" x14ac:dyDescent="0.2">
      <c r="A76" s="16">
        <v>1</v>
      </c>
      <c r="B76" s="16">
        <v>2</v>
      </c>
      <c r="D76" s="16">
        <v>0</v>
      </c>
      <c r="E76" s="16">
        <v>0</v>
      </c>
      <c r="AC76" s="16">
        <v>3</v>
      </c>
      <c r="AD76" s="16">
        <v>3</v>
      </c>
      <c r="AE76" s="16">
        <v>3</v>
      </c>
      <c r="AF76" s="16">
        <v>3</v>
      </c>
      <c r="AG76" s="16">
        <v>5</v>
      </c>
      <c r="AH76" s="16">
        <v>0</v>
      </c>
      <c r="AI76" s="16">
        <v>2</v>
      </c>
      <c r="AJ76" s="16">
        <v>1</v>
      </c>
    </row>
    <row r="77" spans="1:45" x14ac:dyDescent="0.2">
      <c r="A77" s="16">
        <v>2</v>
      </c>
      <c r="B77" s="16">
        <v>1</v>
      </c>
      <c r="D77" s="16">
        <v>0</v>
      </c>
      <c r="E77" s="16">
        <v>4</v>
      </c>
      <c r="AC77" s="16">
        <v>6</v>
      </c>
      <c r="AD77" s="16">
        <v>3</v>
      </c>
      <c r="AE77" s="16">
        <v>2</v>
      </c>
      <c r="AF77" s="16"/>
      <c r="AG77" s="16">
        <v>4</v>
      </c>
      <c r="AH77" s="16">
        <v>2</v>
      </c>
      <c r="AI77" s="16">
        <v>2</v>
      </c>
      <c r="AJ77" s="16">
        <v>1</v>
      </c>
    </row>
    <row r="78" spans="1:45" x14ac:dyDescent="0.2">
      <c r="A78" s="16">
        <v>2</v>
      </c>
      <c r="B78" s="16">
        <v>3</v>
      </c>
      <c r="D78" s="16">
        <v>0</v>
      </c>
      <c r="E78" s="16">
        <v>1</v>
      </c>
      <c r="AC78" s="16">
        <v>3</v>
      </c>
      <c r="AD78" s="16">
        <v>5</v>
      </c>
      <c r="AE78" s="16">
        <v>4</v>
      </c>
      <c r="AF78" s="16">
        <v>3</v>
      </c>
      <c r="AG78" s="16">
        <v>2</v>
      </c>
      <c r="AH78" s="16">
        <v>5</v>
      </c>
      <c r="AI78" s="16">
        <v>1</v>
      </c>
      <c r="AJ78" s="16"/>
    </row>
    <row r="79" spans="1:45" x14ac:dyDescent="0.2">
      <c r="A79" s="16">
        <v>5</v>
      </c>
      <c r="B79" s="16">
        <v>4</v>
      </c>
      <c r="D79" s="16">
        <v>5</v>
      </c>
      <c r="E79" s="16">
        <v>0</v>
      </c>
      <c r="AC79" s="16">
        <v>0</v>
      </c>
      <c r="AD79" s="16">
        <v>4</v>
      </c>
      <c r="AE79" s="16">
        <v>5</v>
      </c>
      <c r="AF79" s="16">
        <v>5</v>
      </c>
      <c r="AG79" s="16">
        <v>5</v>
      </c>
      <c r="AH79" s="16">
        <v>5</v>
      </c>
      <c r="AI79" s="16">
        <v>2</v>
      </c>
      <c r="AJ79" s="16"/>
    </row>
    <row r="80" spans="1:45" x14ac:dyDescent="0.2">
      <c r="A80" s="16">
        <v>2</v>
      </c>
      <c r="B80" s="16">
        <v>6</v>
      </c>
      <c r="D80" s="16">
        <v>2</v>
      </c>
      <c r="E80" s="16">
        <v>2</v>
      </c>
      <c r="AC80" s="16">
        <v>2</v>
      </c>
      <c r="AD80" s="16">
        <v>4</v>
      </c>
      <c r="AE80" s="16">
        <v>4</v>
      </c>
      <c r="AF80" s="16">
        <v>2</v>
      </c>
      <c r="AG80" s="16">
        <v>2</v>
      </c>
      <c r="AH80" s="16">
        <v>3</v>
      </c>
      <c r="AI80" s="16">
        <v>2</v>
      </c>
      <c r="AJ80" s="16"/>
    </row>
    <row r="81" spans="1:36" x14ac:dyDescent="0.2">
      <c r="A81" s="16">
        <v>0</v>
      </c>
      <c r="B81" s="16">
        <v>3</v>
      </c>
      <c r="D81" s="16">
        <v>1</v>
      </c>
      <c r="E81" s="16">
        <v>4</v>
      </c>
      <c r="T81" s="16"/>
      <c r="AC81" s="16">
        <v>1</v>
      </c>
      <c r="AD81" s="16">
        <v>2</v>
      </c>
      <c r="AE81" s="16">
        <v>1</v>
      </c>
      <c r="AF81" s="16">
        <v>1</v>
      </c>
      <c r="AG81" s="16">
        <v>4</v>
      </c>
      <c r="AH81" s="16"/>
      <c r="AI81" s="16">
        <v>2</v>
      </c>
      <c r="AJ81" s="16">
        <v>2</v>
      </c>
    </row>
    <row r="82" spans="1:36" x14ac:dyDescent="0.2">
      <c r="A82" s="16">
        <v>6</v>
      </c>
      <c r="B82" s="16">
        <v>4</v>
      </c>
      <c r="D82" s="16">
        <v>2</v>
      </c>
      <c r="E82" s="16">
        <v>3</v>
      </c>
      <c r="U82" s="16"/>
      <c r="AC82" s="16">
        <v>1</v>
      </c>
      <c r="AD82" s="16">
        <v>5</v>
      </c>
      <c r="AE82" s="16">
        <v>0</v>
      </c>
      <c r="AF82" s="16"/>
      <c r="AG82" s="16">
        <v>1</v>
      </c>
      <c r="AH82" s="16">
        <v>1</v>
      </c>
      <c r="AI82" s="16">
        <v>3</v>
      </c>
      <c r="AJ82" s="16">
        <v>4</v>
      </c>
    </row>
    <row r="83" spans="1:36" x14ac:dyDescent="0.2">
      <c r="A83" s="16">
        <v>2</v>
      </c>
      <c r="B83" s="16">
        <v>2</v>
      </c>
      <c r="D83" s="16">
        <v>3</v>
      </c>
      <c r="E83" s="16">
        <v>4</v>
      </c>
      <c r="U83" s="16"/>
    </row>
    <row r="84" spans="1:36" x14ac:dyDescent="0.2">
      <c r="A84" s="16">
        <v>2</v>
      </c>
      <c r="B84" s="16">
        <v>3</v>
      </c>
      <c r="D84" s="16">
        <v>2</v>
      </c>
      <c r="E84" s="16">
        <v>1</v>
      </c>
    </row>
    <row r="85" spans="1:36" x14ac:dyDescent="0.2">
      <c r="A85" s="16">
        <v>0</v>
      </c>
      <c r="B85" s="16">
        <v>2</v>
      </c>
      <c r="D85" s="16">
        <v>0</v>
      </c>
      <c r="E85" s="16">
        <v>3</v>
      </c>
    </row>
    <row r="86" spans="1:36" x14ac:dyDescent="0.2">
      <c r="A86" s="16">
        <v>3</v>
      </c>
      <c r="B86" s="16">
        <v>1</v>
      </c>
      <c r="D86" s="16"/>
      <c r="E86" s="16">
        <v>3</v>
      </c>
    </row>
    <row r="87" spans="1:36" x14ac:dyDescent="0.2">
      <c r="A87" s="16">
        <v>0</v>
      </c>
      <c r="B87" s="16">
        <v>3</v>
      </c>
      <c r="D87" s="16">
        <v>2</v>
      </c>
      <c r="E87" s="16">
        <v>1</v>
      </c>
    </row>
    <row r="88" spans="1:36" x14ac:dyDescent="0.2">
      <c r="A88" s="16">
        <v>1</v>
      </c>
      <c r="B88" s="16">
        <v>2</v>
      </c>
      <c r="D88" s="16">
        <v>3</v>
      </c>
      <c r="E88" s="16">
        <v>4</v>
      </c>
    </row>
    <row r="89" spans="1:36" x14ac:dyDescent="0.2">
      <c r="A89" s="16">
        <v>1</v>
      </c>
      <c r="B89" s="16">
        <v>1</v>
      </c>
      <c r="D89" s="16">
        <v>4</v>
      </c>
      <c r="E89" s="16">
        <v>1</v>
      </c>
    </row>
    <row r="90" spans="1:36" x14ac:dyDescent="0.2">
      <c r="A90" s="16">
        <v>0</v>
      </c>
      <c r="B90" s="16">
        <v>3</v>
      </c>
      <c r="D90" s="16">
        <v>3</v>
      </c>
      <c r="E90" s="16">
        <v>3</v>
      </c>
    </row>
    <row r="91" spans="1:36" x14ac:dyDescent="0.2">
      <c r="A91" s="16">
        <v>4</v>
      </c>
      <c r="B91" s="16">
        <v>3</v>
      </c>
      <c r="D91" s="16">
        <v>3</v>
      </c>
      <c r="E91" s="16">
        <v>1</v>
      </c>
    </row>
    <row r="92" spans="1:36" x14ac:dyDescent="0.2">
      <c r="A92" s="16">
        <v>3</v>
      </c>
      <c r="B92" s="16">
        <v>3</v>
      </c>
      <c r="D92" s="16">
        <v>5</v>
      </c>
      <c r="E92" s="16">
        <v>0</v>
      </c>
    </row>
    <row r="93" spans="1:36" x14ac:dyDescent="0.2">
      <c r="A93" s="16">
        <v>3</v>
      </c>
      <c r="D93" s="16">
        <v>4</v>
      </c>
      <c r="E93" s="16">
        <v>2</v>
      </c>
    </row>
    <row r="94" spans="1:36" x14ac:dyDescent="0.2">
      <c r="A94" s="16">
        <v>0</v>
      </c>
      <c r="D94" s="16">
        <v>4</v>
      </c>
      <c r="E94" s="16">
        <v>1</v>
      </c>
    </row>
    <row r="95" spans="1:36" x14ac:dyDescent="0.2">
      <c r="A95" s="16">
        <v>0</v>
      </c>
      <c r="D95" s="16">
        <v>1</v>
      </c>
      <c r="E95" s="16">
        <v>3</v>
      </c>
    </row>
    <row r="96" spans="1:36" x14ac:dyDescent="0.2">
      <c r="A96" s="16">
        <v>0</v>
      </c>
      <c r="D96" s="16">
        <v>1</v>
      </c>
      <c r="E96" s="16">
        <v>3</v>
      </c>
    </row>
    <row r="97" spans="1:5" x14ac:dyDescent="0.2">
      <c r="A97" s="16">
        <v>0</v>
      </c>
      <c r="D97" s="16">
        <v>3</v>
      </c>
      <c r="E97" s="16">
        <v>3</v>
      </c>
    </row>
    <row r="98" spans="1:5" x14ac:dyDescent="0.2">
      <c r="A98" s="16">
        <v>2</v>
      </c>
      <c r="D98" s="16">
        <v>1</v>
      </c>
      <c r="E98" s="16">
        <v>3</v>
      </c>
    </row>
    <row r="99" spans="1:5" x14ac:dyDescent="0.2">
      <c r="A99" s="16">
        <v>1</v>
      </c>
      <c r="D99" s="16">
        <v>1</v>
      </c>
      <c r="E99" s="16">
        <v>0</v>
      </c>
    </row>
    <row r="100" spans="1:5" x14ac:dyDescent="0.2">
      <c r="A100" s="16">
        <v>5</v>
      </c>
      <c r="D100" s="16">
        <v>1</v>
      </c>
      <c r="E100" s="16">
        <v>1</v>
      </c>
    </row>
    <row r="101" spans="1:5" x14ac:dyDescent="0.2">
      <c r="A101" s="16">
        <v>1</v>
      </c>
      <c r="D101" s="16">
        <v>0</v>
      </c>
      <c r="E101" s="16">
        <v>1</v>
      </c>
    </row>
    <row r="102" spans="1:5" x14ac:dyDescent="0.2">
      <c r="A102" s="16">
        <v>3</v>
      </c>
      <c r="D102" s="16">
        <v>1</v>
      </c>
      <c r="E102" s="16">
        <v>1</v>
      </c>
    </row>
    <row r="103" spans="1:5" x14ac:dyDescent="0.2">
      <c r="A103" s="16">
        <v>0</v>
      </c>
      <c r="D103" s="16">
        <v>0</v>
      </c>
      <c r="E103" s="16">
        <v>0</v>
      </c>
    </row>
    <row r="104" spans="1:5" x14ac:dyDescent="0.2">
      <c r="A104" s="16">
        <v>0</v>
      </c>
      <c r="B104" s="16"/>
      <c r="D104" s="16">
        <v>3</v>
      </c>
      <c r="E104" s="16">
        <v>0</v>
      </c>
    </row>
    <row r="105" spans="1:5" x14ac:dyDescent="0.2">
      <c r="A105" s="16">
        <v>1</v>
      </c>
      <c r="D105" s="16">
        <v>3</v>
      </c>
      <c r="E105" s="16">
        <v>3</v>
      </c>
    </row>
    <row r="106" spans="1:5" x14ac:dyDescent="0.2">
      <c r="A106" s="16">
        <v>6</v>
      </c>
      <c r="D106" s="16">
        <v>1</v>
      </c>
      <c r="E106" s="16">
        <v>2</v>
      </c>
    </row>
    <row r="107" spans="1:5" x14ac:dyDescent="0.2">
      <c r="A107" s="16">
        <v>2</v>
      </c>
      <c r="D107" s="16">
        <v>5</v>
      </c>
      <c r="E107" s="16">
        <v>3</v>
      </c>
    </row>
    <row r="108" spans="1:5" x14ac:dyDescent="0.2">
      <c r="A108" s="16">
        <v>3</v>
      </c>
      <c r="D108" s="16">
        <v>1</v>
      </c>
      <c r="E108" s="16">
        <v>1</v>
      </c>
    </row>
    <row r="109" spans="1:5" x14ac:dyDescent="0.2">
      <c r="A109" s="16">
        <v>1</v>
      </c>
      <c r="D109" s="16">
        <v>2</v>
      </c>
      <c r="E109" s="16">
        <v>6</v>
      </c>
    </row>
    <row r="110" spans="1:5" x14ac:dyDescent="0.2">
      <c r="A110" s="16">
        <v>3</v>
      </c>
      <c r="D110" s="16">
        <v>3</v>
      </c>
      <c r="E110" s="16">
        <v>3</v>
      </c>
    </row>
    <row r="111" spans="1:5" x14ac:dyDescent="0.2">
      <c r="A111" s="16">
        <v>3</v>
      </c>
      <c r="D111" s="16">
        <v>4</v>
      </c>
      <c r="E111" s="16">
        <v>2</v>
      </c>
    </row>
    <row r="112" spans="1:5" x14ac:dyDescent="0.2">
      <c r="A112" s="16">
        <v>2</v>
      </c>
      <c r="D112" s="16">
        <v>3</v>
      </c>
      <c r="E112" s="16">
        <v>5</v>
      </c>
    </row>
    <row r="113" spans="1:5" x14ac:dyDescent="0.2">
      <c r="A113" s="16">
        <v>8</v>
      </c>
      <c r="B113" s="16"/>
      <c r="D113" s="16">
        <v>3</v>
      </c>
      <c r="E113" s="16">
        <v>1</v>
      </c>
    </row>
    <row r="114" spans="1:5" x14ac:dyDescent="0.2">
      <c r="A114" s="16">
        <v>4</v>
      </c>
      <c r="B114" s="16"/>
      <c r="D114" s="16">
        <v>1</v>
      </c>
      <c r="E114" s="16">
        <v>2</v>
      </c>
    </row>
    <row r="115" spans="1:5" x14ac:dyDescent="0.2">
      <c r="A115" s="16">
        <v>2</v>
      </c>
      <c r="B115" s="16"/>
      <c r="D115" s="16">
        <v>4</v>
      </c>
      <c r="E115" s="16">
        <v>2</v>
      </c>
    </row>
    <row r="116" spans="1:5" x14ac:dyDescent="0.2">
      <c r="A116" s="16">
        <v>1</v>
      </c>
      <c r="B116" s="16"/>
      <c r="D116" s="16">
        <v>2</v>
      </c>
      <c r="E116" s="16">
        <v>1</v>
      </c>
    </row>
    <row r="117" spans="1:5" x14ac:dyDescent="0.2">
      <c r="A117" s="16">
        <v>1</v>
      </c>
      <c r="B117" s="16"/>
      <c r="D117" s="16">
        <v>1</v>
      </c>
      <c r="E117" s="16">
        <v>2</v>
      </c>
    </row>
    <row r="118" spans="1:5" x14ac:dyDescent="0.2">
      <c r="A118" s="16">
        <v>1</v>
      </c>
      <c r="B118" s="16"/>
      <c r="D118" s="16">
        <v>2</v>
      </c>
      <c r="E118" s="16">
        <v>1</v>
      </c>
    </row>
    <row r="119" spans="1:5" x14ac:dyDescent="0.2">
      <c r="A119" s="16">
        <v>0</v>
      </c>
      <c r="B119" s="16"/>
      <c r="D119" s="16">
        <v>2</v>
      </c>
      <c r="E119" s="16">
        <v>0</v>
      </c>
    </row>
    <row r="120" spans="1:5" x14ac:dyDescent="0.2">
      <c r="A120" s="16">
        <v>0</v>
      </c>
      <c r="B120" s="16"/>
      <c r="D120" s="16">
        <v>4</v>
      </c>
      <c r="E120" s="16">
        <v>3</v>
      </c>
    </row>
    <row r="121" spans="1:5" x14ac:dyDescent="0.2">
      <c r="A121" s="16">
        <v>1</v>
      </c>
      <c r="B121" s="16"/>
      <c r="D121" s="16">
        <v>3</v>
      </c>
      <c r="E121" s="16">
        <v>4</v>
      </c>
    </row>
    <row r="122" spans="1:5" x14ac:dyDescent="0.2">
      <c r="A122" s="16">
        <v>1</v>
      </c>
      <c r="B122" s="16"/>
      <c r="D122" s="16">
        <v>7</v>
      </c>
      <c r="E122" s="16">
        <v>1</v>
      </c>
    </row>
    <row r="123" spans="1:5" x14ac:dyDescent="0.2">
      <c r="A123" s="16">
        <v>5</v>
      </c>
      <c r="B123" s="16"/>
      <c r="D123" s="16">
        <v>2</v>
      </c>
      <c r="E123" s="16">
        <v>1</v>
      </c>
    </row>
    <row r="124" spans="1:5" x14ac:dyDescent="0.2">
      <c r="A124" s="16">
        <v>5</v>
      </c>
      <c r="B124" s="16"/>
      <c r="D124" s="16">
        <v>2</v>
      </c>
      <c r="E124" s="16">
        <v>1</v>
      </c>
    </row>
    <row r="125" spans="1:5" x14ac:dyDescent="0.2">
      <c r="B125" s="16"/>
      <c r="D125" s="16">
        <v>1</v>
      </c>
      <c r="E125" s="16">
        <v>2</v>
      </c>
    </row>
    <row r="126" spans="1:5" x14ac:dyDescent="0.2">
      <c r="B126" s="16"/>
      <c r="D126" s="16">
        <v>2</v>
      </c>
      <c r="E126" s="16">
        <v>1</v>
      </c>
    </row>
    <row r="127" spans="1:5" x14ac:dyDescent="0.2">
      <c r="B127" s="16"/>
      <c r="D127" s="16">
        <v>2</v>
      </c>
      <c r="E127" s="16">
        <v>0</v>
      </c>
    </row>
    <row r="128" spans="1:5" x14ac:dyDescent="0.2">
      <c r="B128" s="16"/>
      <c r="D128" s="16">
        <v>2</v>
      </c>
      <c r="E128" s="16">
        <v>2</v>
      </c>
    </row>
    <row r="129" spans="2:5" x14ac:dyDescent="0.2">
      <c r="B129" s="16"/>
      <c r="D129" s="16">
        <v>2</v>
      </c>
      <c r="E129" s="16">
        <v>0</v>
      </c>
    </row>
    <row r="130" spans="2:5" x14ac:dyDescent="0.2">
      <c r="D130" s="16">
        <v>1</v>
      </c>
      <c r="E130" s="16">
        <v>2</v>
      </c>
    </row>
    <row r="131" spans="2:5" x14ac:dyDescent="0.2">
      <c r="D131" s="16">
        <v>3</v>
      </c>
      <c r="E131" s="16">
        <v>3</v>
      </c>
    </row>
    <row r="132" spans="2:5" x14ac:dyDescent="0.2">
      <c r="D132" s="16">
        <v>2</v>
      </c>
      <c r="E132" s="16">
        <v>6</v>
      </c>
    </row>
    <row r="133" spans="2:5" x14ac:dyDescent="0.2">
      <c r="D133" s="16">
        <v>2</v>
      </c>
      <c r="E133" s="16">
        <v>2</v>
      </c>
    </row>
    <row r="134" spans="2:5" x14ac:dyDescent="0.2">
      <c r="D134" s="16">
        <v>3</v>
      </c>
      <c r="E134" s="16"/>
    </row>
    <row r="135" spans="2:5" x14ac:dyDescent="0.2">
      <c r="D135" s="16">
        <v>2</v>
      </c>
      <c r="E135" s="16">
        <v>3</v>
      </c>
    </row>
    <row r="136" spans="2:5" x14ac:dyDescent="0.2">
      <c r="D136" s="16">
        <v>1</v>
      </c>
      <c r="E136" s="16">
        <v>1</v>
      </c>
    </row>
    <row r="137" spans="2:5" x14ac:dyDescent="0.2">
      <c r="D137" s="16">
        <v>2</v>
      </c>
      <c r="E137" s="16">
        <v>1</v>
      </c>
    </row>
    <row r="138" spans="2:5" x14ac:dyDescent="0.2">
      <c r="D138" s="16">
        <v>2</v>
      </c>
      <c r="E138" s="16">
        <v>1</v>
      </c>
    </row>
    <row r="139" spans="2:5" x14ac:dyDescent="0.2">
      <c r="D139" s="16">
        <v>1</v>
      </c>
      <c r="E139" s="16">
        <v>0</v>
      </c>
    </row>
    <row r="140" spans="2:5" x14ac:dyDescent="0.2">
      <c r="D140" s="16"/>
      <c r="E140" s="16">
        <v>2</v>
      </c>
    </row>
    <row r="141" spans="2:5" x14ac:dyDescent="0.2">
      <c r="D141" s="16">
        <v>2</v>
      </c>
      <c r="E141" s="16">
        <v>2</v>
      </c>
    </row>
    <row r="142" spans="2:5" x14ac:dyDescent="0.2">
      <c r="D142" s="16">
        <v>1</v>
      </c>
      <c r="E142" s="16">
        <v>1</v>
      </c>
    </row>
    <row r="143" spans="2:5" x14ac:dyDescent="0.2">
      <c r="D143" s="16">
        <v>2</v>
      </c>
      <c r="E143" s="16">
        <v>1</v>
      </c>
    </row>
    <row r="144" spans="2:5" x14ac:dyDescent="0.2">
      <c r="D144" s="16">
        <v>2</v>
      </c>
      <c r="E144" s="16">
        <v>1</v>
      </c>
    </row>
    <row r="145" spans="4:5" x14ac:dyDescent="0.2">
      <c r="D145" s="16">
        <v>3</v>
      </c>
      <c r="E145" s="16">
        <v>4</v>
      </c>
    </row>
    <row r="146" spans="4:5" x14ac:dyDescent="0.2">
      <c r="D146" s="16">
        <v>2</v>
      </c>
      <c r="E146" s="16">
        <v>6</v>
      </c>
    </row>
    <row r="147" spans="4:5" x14ac:dyDescent="0.2">
      <c r="D147" s="16">
        <v>1</v>
      </c>
      <c r="E147" s="16">
        <v>5</v>
      </c>
    </row>
    <row r="148" spans="4:5" x14ac:dyDescent="0.2">
      <c r="D148" s="16">
        <v>1</v>
      </c>
      <c r="E148" s="16">
        <v>2</v>
      </c>
    </row>
    <row r="149" spans="4:5" x14ac:dyDescent="0.2">
      <c r="D149" s="16">
        <v>2</v>
      </c>
      <c r="E149" s="16">
        <v>4</v>
      </c>
    </row>
    <row r="150" spans="4:5" x14ac:dyDescent="0.2">
      <c r="D150" s="16">
        <v>1</v>
      </c>
      <c r="E150" s="16">
        <v>0</v>
      </c>
    </row>
    <row r="151" spans="4:5" x14ac:dyDescent="0.2">
      <c r="D151" s="16">
        <v>2</v>
      </c>
      <c r="E151" s="16">
        <v>1</v>
      </c>
    </row>
    <row r="152" spans="4:5" x14ac:dyDescent="0.2">
      <c r="D152" s="16">
        <v>2</v>
      </c>
      <c r="E152" s="16">
        <v>4</v>
      </c>
    </row>
    <row r="153" spans="4:5" x14ac:dyDescent="0.2">
      <c r="D153" s="16">
        <v>3</v>
      </c>
      <c r="E153" s="16">
        <v>3</v>
      </c>
    </row>
    <row r="154" spans="4:5" x14ac:dyDescent="0.2">
      <c r="D154" s="16">
        <v>3</v>
      </c>
      <c r="E154" s="16">
        <v>1</v>
      </c>
    </row>
    <row r="155" spans="4:5" x14ac:dyDescent="0.2">
      <c r="D155" s="16">
        <v>2</v>
      </c>
      <c r="E155" s="16">
        <v>1</v>
      </c>
    </row>
    <row r="156" spans="4:5" x14ac:dyDescent="0.2">
      <c r="D156" s="16">
        <v>2</v>
      </c>
      <c r="E156" s="16">
        <v>3</v>
      </c>
    </row>
    <row r="157" spans="4:5" x14ac:dyDescent="0.2">
      <c r="D157" s="16">
        <v>2</v>
      </c>
      <c r="E157" s="16">
        <v>4</v>
      </c>
    </row>
    <row r="158" spans="4:5" x14ac:dyDescent="0.2">
      <c r="D158" s="16">
        <v>2</v>
      </c>
      <c r="E158" s="16">
        <v>1</v>
      </c>
    </row>
    <row r="159" spans="4:5" x14ac:dyDescent="0.2">
      <c r="D159" s="16">
        <v>3</v>
      </c>
      <c r="E159" s="16">
        <v>2</v>
      </c>
    </row>
    <row r="160" spans="4:5" x14ac:dyDescent="0.2">
      <c r="D160" s="16">
        <v>2</v>
      </c>
      <c r="E160" s="16">
        <v>3</v>
      </c>
    </row>
    <row r="161" spans="4:5" x14ac:dyDescent="0.2">
      <c r="D161" s="16">
        <v>1</v>
      </c>
      <c r="E161" s="16">
        <v>1</v>
      </c>
    </row>
    <row r="162" spans="4:5" x14ac:dyDescent="0.2">
      <c r="D162" s="16">
        <v>1</v>
      </c>
      <c r="E162" s="16">
        <v>2</v>
      </c>
    </row>
    <row r="163" spans="4:5" x14ac:dyDescent="0.2">
      <c r="D163" s="16">
        <v>2</v>
      </c>
      <c r="E163" s="16">
        <v>1</v>
      </c>
    </row>
    <row r="164" spans="4:5" x14ac:dyDescent="0.2">
      <c r="D164" s="16">
        <v>2</v>
      </c>
      <c r="E164" s="16">
        <v>1</v>
      </c>
    </row>
    <row r="165" spans="4:5" x14ac:dyDescent="0.2">
      <c r="D165" s="16">
        <v>2</v>
      </c>
      <c r="E165" s="16">
        <v>1</v>
      </c>
    </row>
    <row r="166" spans="4:5" x14ac:dyDescent="0.2">
      <c r="D166" s="16">
        <v>2</v>
      </c>
      <c r="E166" s="16">
        <v>1</v>
      </c>
    </row>
    <row r="167" spans="4:5" x14ac:dyDescent="0.2">
      <c r="D167" s="16">
        <v>1</v>
      </c>
      <c r="E167" s="16">
        <v>0</v>
      </c>
    </row>
    <row r="168" spans="4:5" x14ac:dyDescent="0.2">
      <c r="D168" s="16"/>
      <c r="E168" s="16">
        <v>2</v>
      </c>
    </row>
    <row r="169" spans="4:5" x14ac:dyDescent="0.2">
      <c r="D169" s="16">
        <v>3</v>
      </c>
      <c r="E169" s="16">
        <v>2</v>
      </c>
    </row>
    <row r="170" spans="4:5" x14ac:dyDescent="0.2">
      <c r="D170" s="16">
        <v>1</v>
      </c>
      <c r="E170" s="16">
        <v>2</v>
      </c>
    </row>
    <row r="171" spans="4:5" x14ac:dyDescent="0.2">
      <c r="D171" s="16">
        <v>3</v>
      </c>
      <c r="E171" s="16">
        <v>3</v>
      </c>
    </row>
    <row r="172" spans="4:5" x14ac:dyDescent="0.2">
      <c r="D172" s="16">
        <v>2</v>
      </c>
      <c r="E172" s="16">
        <v>2</v>
      </c>
    </row>
    <row r="173" spans="4:5" x14ac:dyDescent="0.2">
      <c r="D173" s="16">
        <v>2</v>
      </c>
      <c r="E173" s="16">
        <v>5</v>
      </c>
    </row>
    <row r="174" spans="4:5" x14ac:dyDescent="0.2">
      <c r="D174" s="16">
        <v>1</v>
      </c>
      <c r="E174" s="16">
        <v>4</v>
      </c>
    </row>
    <row r="175" spans="4:5" x14ac:dyDescent="0.2">
      <c r="D175" s="16">
        <v>2</v>
      </c>
      <c r="E175" s="16">
        <v>4</v>
      </c>
    </row>
    <row r="176" spans="4:5" x14ac:dyDescent="0.2">
      <c r="D176" s="16">
        <v>2</v>
      </c>
      <c r="E176" s="16">
        <v>3</v>
      </c>
    </row>
    <row r="177" spans="4:5" x14ac:dyDescent="0.2">
      <c r="D177" s="16">
        <v>3</v>
      </c>
      <c r="E177" s="16">
        <v>5</v>
      </c>
    </row>
    <row r="178" spans="4:5" x14ac:dyDescent="0.2">
      <c r="D178" s="16">
        <v>2</v>
      </c>
      <c r="E178" s="16">
        <v>5</v>
      </c>
    </row>
    <row r="179" spans="4:5" x14ac:dyDescent="0.2">
      <c r="D179" s="16">
        <v>4</v>
      </c>
      <c r="E179" s="16">
        <v>2</v>
      </c>
    </row>
    <row r="180" spans="4:5" x14ac:dyDescent="0.2">
      <c r="D180" s="16">
        <v>3</v>
      </c>
      <c r="E180" s="16">
        <v>1</v>
      </c>
    </row>
    <row r="181" spans="4:5" x14ac:dyDescent="0.2">
      <c r="D181" s="16">
        <v>2</v>
      </c>
      <c r="E181" s="16">
        <v>2</v>
      </c>
    </row>
    <row r="182" spans="4:5" x14ac:dyDescent="0.2">
      <c r="D182" s="16">
        <v>3</v>
      </c>
      <c r="E182" s="16">
        <v>3</v>
      </c>
    </row>
    <row r="183" spans="4:5" x14ac:dyDescent="0.2">
      <c r="D183" s="16">
        <v>2</v>
      </c>
      <c r="E183" s="16">
        <v>1</v>
      </c>
    </row>
    <row r="184" spans="4:5" x14ac:dyDescent="0.2">
      <c r="D184" s="16">
        <v>2</v>
      </c>
      <c r="E184" s="16">
        <v>2</v>
      </c>
    </row>
    <row r="185" spans="4:5" x14ac:dyDescent="0.2">
      <c r="D185" s="16">
        <v>2</v>
      </c>
      <c r="E185" s="16">
        <v>3</v>
      </c>
    </row>
    <row r="186" spans="4:5" x14ac:dyDescent="0.2">
      <c r="D186" s="16">
        <v>4</v>
      </c>
      <c r="E186" s="16">
        <v>5</v>
      </c>
    </row>
    <row r="187" spans="4:5" x14ac:dyDescent="0.2">
      <c r="D187" s="16">
        <v>3</v>
      </c>
      <c r="E187" s="16">
        <v>2</v>
      </c>
    </row>
    <row r="188" spans="4:5" x14ac:dyDescent="0.2">
      <c r="D188" s="16">
        <v>4</v>
      </c>
      <c r="E188" s="16">
        <v>1</v>
      </c>
    </row>
    <row r="189" spans="4:5" x14ac:dyDescent="0.2">
      <c r="D189" s="16">
        <v>3</v>
      </c>
      <c r="E189" s="16">
        <v>2</v>
      </c>
    </row>
    <row r="190" spans="4:5" x14ac:dyDescent="0.2">
      <c r="D190" s="16">
        <v>4</v>
      </c>
      <c r="E190" s="16">
        <v>1</v>
      </c>
    </row>
    <row r="191" spans="4:5" x14ac:dyDescent="0.2">
      <c r="D191" s="16">
        <v>1</v>
      </c>
      <c r="E191" s="16">
        <v>6</v>
      </c>
    </row>
    <row r="192" spans="4:5" x14ac:dyDescent="0.2">
      <c r="D192" s="16">
        <v>2</v>
      </c>
      <c r="E192" s="16">
        <v>3</v>
      </c>
    </row>
    <row r="193" spans="4:5" x14ac:dyDescent="0.2">
      <c r="D193" s="16">
        <v>2</v>
      </c>
      <c r="E193" s="16">
        <v>3</v>
      </c>
    </row>
    <row r="194" spans="4:5" x14ac:dyDescent="0.2">
      <c r="D194" s="16">
        <v>4</v>
      </c>
      <c r="E194" s="16">
        <v>2</v>
      </c>
    </row>
    <row r="195" spans="4:5" x14ac:dyDescent="0.2">
      <c r="D195" s="16">
        <v>3</v>
      </c>
      <c r="E195" s="16">
        <v>3</v>
      </c>
    </row>
    <row r="196" spans="4:5" x14ac:dyDescent="0.2">
      <c r="D196" s="16">
        <v>3</v>
      </c>
      <c r="E196" s="16">
        <v>3</v>
      </c>
    </row>
    <row r="197" spans="4:5" x14ac:dyDescent="0.2">
      <c r="D197" s="16">
        <v>3</v>
      </c>
      <c r="E197" s="16">
        <v>1</v>
      </c>
    </row>
    <row r="198" spans="4:5" x14ac:dyDescent="0.2">
      <c r="D198" s="16">
        <v>3</v>
      </c>
      <c r="E198" s="16">
        <v>1</v>
      </c>
    </row>
    <row r="199" spans="4:5" x14ac:dyDescent="0.2">
      <c r="D199" s="16">
        <v>4</v>
      </c>
      <c r="E199" s="16">
        <v>1</v>
      </c>
    </row>
    <row r="200" spans="4:5" x14ac:dyDescent="0.2">
      <c r="D200" s="16">
        <v>3</v>
      </c>
      <c r="E200" s="16">
        <v>3</v>
      </c>
    </row>
    <row r="201" spans="4:5" x14ac:dyDescent="0.2">
      <c r="D201" s="16">
        <v>2</v>
      </c>
      <c r="E201" s="16">
        <v>3</v>
      </c>
    </row>
    <row r="202" spans="4:5" x14ac:dyDescent="0.2">
      <c r="D202" s="16">
        <v>2</v>
      </c>
      <c r="E202" s="16">
        <v>3</v>
      </c>
    </row>
    <row r="203" spans="4:5" x14ac:dyDescent="0.2">
      <c r="D203" s="16">
        <v>1</v>
      </c>
      <c r="E203" s="16">
        <v>2</v>
      </c>
    </row>
    <row r="204" spans="4:5" x14ac:dyDescent="0.2">
      <c r="D204" s="16">
        <v>6</v>
      </c>
      <c r="E204" s="16">
        <v>3</v>
      </c>
    </row>
    <row r="205" spans="4:5" x14ac:dyDescent="0.2">
      <c r="D205" s="16">
        <v>5</v>
      </c>
      <c r="E205" s="16">
        <v>1</v>
      </c>
    </row>
    <row r="206" spans="4:5" x14ac:dyDescent="0.2">
      <c r="D206" s="16">
        <v>3</v>
      </c>
      <c r="E206" s="16">
        <v>3</v>
      </c>
    </row>
    <row r="207" spans="4:5" x14ac:dyDescent="0.2">
      <c r="D207" s="16">
        <v>3</v>
      </c>
      <c r="E207" s="16">
        <v>2</v>
      </c>
    </row>
    <row r="208" spans="4:5" x14ac:dyDescent="0.2">
      <c r="D208" s="16">
        <v>2</v>
      </c>
      <c r="E208" s="16">
        <v>2</v>
      </c>
    </row>
    <row r="209" spans="4:5" x14ac:dyDescent="0.2">
      <c r="D209" s="16">
        <v>2</v>
      </c>
      <c r="E209" s="16">
        <v>0</v>
      </c>
    </row>
    <row r="210" spans="4:5" x14ac:dyDescent="0.2">
      <c r="D210" s="16">
        <v>2</v>
      </c>
      <c r="E210" s="16">
        <v>2</v>
      </c>
    </row>
    <row r="211" spans="4:5" x14ac:dyDescent="0.2">
      <c r="D211" s="16">
        <v>3</v>
      </c>
      <c r="E211" s="16">
        <v>2</v>
      </c>
    </row>
    <row r="212" spans="4:5" x14ac:dyDescent="0.2">
      <c r="D212" s="16"/>
      <c r="E212" s="16">
        <v>3</v>
      </c>
    </row>
    <row r="213" spans="4:5" x14ac:dyDescent="0.2">
      <c r="D213" s="16">
        <v>2</v>
      </c>
      <c r="E213" s="16">
        <v>3</v>
      </c>
    </row>
    <row r="214" spans="4:5" x14ac:dyDescent="0.2">
      <c r="D214" s="16">
        <v>6</v>
      </c>
      <c r="E214" s="16">
        <v>1</v>
      </c>
    </row>
    <row r="215" spans="4:5" x14ac:dyDescent="0.2">
      <c r="D215" s="16">
        <v>1</v>
      </c>
      <c r="E215" s="16">
        <v>3</v>
      </c>
    </row>
    <row r="216" spans="4:5" x14ac:dyDescent="0.2">
      <c r="D216" s="16">
        <v>4</v>
      </c>
      <c r="E216" s="16">
        <v>3</v>
      </c>
    </row>
    <row r="217" spans="4:5" x14ac:dyDescent="0.2">
      <c r="D217" s="16">
        <v>5</v>
      </c>
      <c r="E217" s="16">
        <v>3</v>
      </c>
    </row>
    <row r="218" spans="4:5" x14ac:dyDescent="0.2">
      <c r="D218" s="16">
        <v>2</v>
      </c>
      <c r="E218" s="16">
        <v>2</v>
      </c>
    </row>
    <row r="219" spans="4:5" x14ac:dyDescent="0.2">
      <c r="D219" s="16">
        <v>2</v>
      </c>
      <c r="E219" s="16">
        <v>3</v>
      </c>
    </row>
    <row r="220" spans="4:5" x14ac:dyDescent="0.2">
      <c r="D220" s="16">
        <v>4</v>
      </c>
      <c r="E220" s="16">
        <v>1</v>
      </c>
    </row>
    <row r="221" spans="4:5" x14ac:dyDescent="0.2">
      <c r="D221" s="16">
        <v>2</v>
      </c>
      <c r="E221" s="16">
        <v>2</v>
      </c>
    </row>
    <row r="222" spans="4:5" x14ac:dyDescent="0.2">
      <c r="D222" s="16">
        <v>4</v>
      </c>
      <c r="E222" s="16">
        <v>4</v>
      </c>
    </row>
    <row r="223" spans="4:5" x14ac:dyDescent="0.2">
      <c r="D223" s="16">
        <v>3</v>
      </c>
      <c r="E223" s="16">
        <v>5</v>
      </c>
    </row>
    <row r="224" spans="4:5" x14ac:dyDescent="0.2">
      <c r="D224" s="16">
        <v>3</v>
      </c>
      <c r="E224" s="16">
        <v>2</v>
      </c>
    </row>
    <row r="225" spans="4:5" x14ac:dyDescent="0.2">
      <c r="D225" s="16">
        <v>2</v>
      </c>
      <c r="E225" s="16">
        <v>3</v>
      </c>
    </row>
    <row r="226" spans="4:5" x14ac:dyDescent="0.2">
      <c r="D226" s="16">
        <v>2</v>
      </c>
      <c r="E226" s="16">
        <v>1</v>
      </c>
    </row>
    <row r="227" spans="4:5" x14ac:dyDescent="0.2">
      <c r="D227" s="16">
        <v>3</v>
      </c>
      <c r="E227" s="16">
        <v>1</v>
      </c>
    </row>
    <row r="228" spans="4:5" x14ac:dyDescent="0.2">
      <c r="D228" s="16">
        <v>2</v>
      </c>
      <c r="E228" s="16">
        <v>3</v>
      </c>
    </row>
    <row r="229" spans="4:5" x14ac:dyDescent="0.2">
      <c r="D229" s="16">
        <v>3</v>
      </c>
      <c r="E229" s="16">
        <v>2</v>
      </c>
    </row>
    <row r="230" spans="4:5" x14ac:dyDescent="0.2">
      <c r="D230" s="16">
        <v>2</v>
      </c>
      <c r="E230" s="16">
        <v>1</v>
      </c>
    </row>
    <row r="231" spans="4:5" x14ac:dyDescent="0.2">
      <c r="D231" s="16">
        <v>3</v>
      </c>
      <c r="E231" s="16">
        <v>2</v>
      </c>
    </row>
    <row r="232" spans="4:5" x14ac:dyDescent="0.2">
      <c r="D232" s="16">
        <v>3</v>
      </c>
      <c r="E232" s="16">
        <v>0</v>
      </c>
    </row>
    <row r="233" spans="4:5" x14ac:dyDescent="0.2">
      <c r="D233" s="16">
        <v>2</v>
      </c>
      <c r="E233" s="16">
        <v>4</v>
      </c>
    </row>
    <row r="234" spans="4:5" x14ac:dyDescent="0.2">
      <c r="D234" s="16">
        <v>5</v>
      </c>
      <c r="E234" s="16">
        <v>2</v>
      </c>
    </row>
    <row r="235" spans="4:5" x14ac:dyDescent="0.2">
      <c r="D235" s="16">
        <v>3</v>
      </c>
      <c r="E235" s="16">
        <v>2</v>
      </c>
    </row>
    <row r="236" spans="4:5" x14ac:dyDescent="0.2">
      <c r="D236" s="16">
        <v>1</v>
      </c>
      <c r="E236" s="16"/>
    </row>
    <row r="237" spans="4:5" x14ac:dyDescent="0.2">
      <c r="D237" s="16">
        <v>2</v>
      </c>
      <c r="E237" s="16"/>
    </row>
    <row r="238" spans="4:5" x14ac:dyDescent="0.2">
      <c r="D238" s="16">
        <v>2</v>
      </c>
      <c r="E238" s="16"/>
    </row>
    <row r="239" spans="4:5" x14ac:dyDescent="0.2">
      <c r="D239" s="16">
        <v>3</v>
      </c>
      <c r="E239" s="16"/>
    </row>
    <row r="240" spans="4:5" x14ac:dyDescent="0.2">
      <c r="D240" s="16">
        <v>3</v>
      </c>
      <c r="E240" s="16"/>
    </row>
    <row r="241" spans="4:5" x14ac:dyDescent="0.2">
      <c r="D241" s="16">
        <v>2</v>
      </c>
      <c r="E241" s="16"/>
    </row>
    <row r="242" spans="4:5" x14ac:dyDescent="0.2">
      <c r="D242" s="16">
        <v>3</v>
      </c>
      <c r="E242" s="16"/>
    </row>
    <row r="243" spans="4:5" x14ac:dyDescent="0.2">
      <c r="D243" s="16">
        <v>3</v>
      </c>
      <c r="E243" s="16"/>
    </row>
    <row r="244" spans="4:5" x14ac:dyDescent="0.2">
      <c r="D244" s="16">
        <v>3</v>
      </c>
      <c r="E244" s="16"/>
    </row>
    <row r="245" spans="4:5" x14ac:dyDescent="0.2">
      <c r="D245" s="16">
        <v>2</v>
      </c>
      <c r="E245" s="16"/>
    </row>
    <row r="246" spans="4:5" x14ac:dyDescent="0.2">
      <c r="D246" s="16">
        <v>4</v>
      </c>
      <c r="E246" s="16"/>
    </row>
    <row r="247" spans="4:5" x14ac:dyDescent="0.2">
      <c r="D247" s="16">
        <v>2</v>
      </c>
      <c r="E247" s="16"/>
    </row>
    <row r="248" spans="4:5" x14ac:dyDescent="0.2">
      <c r="D248" s="16">
        <v>1</v>
      </c>
      <c r="E248" s="16"/>
    </row>
    <row r="249" spans="4:5" x14ac:dyDescent="0.2">
      <c r="D249" s="16">
        <v>2</v>
      </c>
      <c r="E249" s="16"/>
    </row>
    <row r="250" spans="4:5" x14ac:dyDescent="0.2">
      <c r="D250" s="16">
        <v>3</v>
      </c>
      <c r="E250" s="16"/>
    </row>
    <row r="251" spans="4:5" x14ac:dyDescent="0.2">
      <c r="D251" s="16">
        <v>1</v>
      </c>
      <c r="E251" s="16"/>
    </row>
    <row r="252" spans="4:5" x14ac:dyDescent="0.2">
      <c r="D252" s="16">
        <v>3</v>
      </c>
      <c r="E252" s="16"/>
    </row>
    <row r="253" spans="4:5" x14ac:dyDescent="0.2">
      <c r="D253" s="16">
        <v>2</v>
      </c>
      <c r="E253" s="16"/>
    </row>
    <row r="254" spans="4:5" x14ac:dyDescent="0.2">
      <c r="D254" s="16">
        <v>3</v>
      </c>
      <c r="E254" s="16"/>
    </row>
    <row r="255" spans="4:5" x14ac:dyDescent="0.2">
      <c r="D255" s="16">
        <v>3</v>
      </c>
      <c r="E255" s="16"/>
    </row>
    <row r="256" spans="4:5" x14ac:dyDescent="0.2">
      <c r="D256" s="16">
        <v>1</v>
      </c>
      <c r="E256" s="16"/>
    </row>
    <row r="257" spans="4:5" x14ac:dyDescent="0.2">
      <c r="D257" s="16">
        <v>4</v>
      </c>
      <c r="E257" s="16"/>
    </row>
    <row r="258" spans="4:5" x14ac:dyDescent="0.2">
      <c r="D258" s="16">
        <v>2</v>
      </c>
      <c r="E258" s="16"/>
    </row>
    <row r="259" spans="4:5" x14ac:dyDescent="0.2">
      <c r="D259" s="16">
        <v>3</v>
      </c>
      <c r="E259" s="16"/>
    </row>
    <row r="260" spans="4:5" x14ac:dyDescent="0.2">
      <c r="D260" s="16">
        <v>1</v>
      </c>
      <c r="E260" s="16"/>
    </row>
    <row r="261" spans="4:5" x14ac:dyDescent="0.2">
      <c r="D261" s="16"/>
      <c r="E261" s="16"/>
    </row>
    <row r="262" spans="4:5" x14ac:dyDescent="0.2">
      <c r="D262" s="16">
        <v>0</v>
      </c>
      <c r="E262" s="16"/>
    </row>
    <row r="263" spans="4:5" x14ac:dyDescent="0.2">
      <c r="D263" s="16">
        <v>4</v>
      </c>
      <c r="E263" s="16"/>
    </row>
    <row r="264" spans="4:5" x14ac:dyDescent="0.2">
      <c r="D264" s="16">
        <v>2</v>
      </c>
      <c r="E264" s="16"/>
    </row>
    <row r="265" spans="4:5" x14ac:dyDescent="0.2">
      <c r="D265" s="16">
        <v>3</v>
      </c>
      <c r="E265" s="16"/>
    </row>
    <row r="266" spans="4:5" x14ac:dyDescent="0.2">
      <c r="D266" s="16">
        <v>3</v>
      </c>
      <c r="E266" s="16"/>
    </row>
    <row r="267" spans="4:5" x14ac:dyDescent="0.2">
      <c r="D267" s="16">
        <v>2</v>
      </c>
      <c r="E267" s="16"/>
    </row>
    <row r="268" spans="4:5" x14ac:dyDescent="0.2">
      <c r="D268" s="16">
        <v>2</v>
      </c>
      <c r="E268" s="16"/>
    </row>
    <row r="269" spans="4:5" x14ac:dyDescent="0.2">
      <c r="D269" s="16">
        <v>2</v>
      </c>
      <c r="E269" s="16"/>
    </row>
    <row r="270" spans="4:5" x14ac:dyDescent="0.2">
      <c r="D270" s="16">
        <v>1</v>
      </c>
      <c r="E270" s="16"/>
    </row>
    <row r="271" spans="4:5" x14ac:dyDescent="0.2">
      <c r="D271" s="16">
        <v>0</v>
      </c>
      <c r="E271" s="16"/>
    </row>
    <row r="272" spans="4:5" x14ac:dyDescent="0.2">
      <c r="D272" s="16">
        <v>3</v>
      </c>
      <c r="E272" s="16"/>
    </row>
    <row r="273" spans="4:5" x14ac:dyDescent="0.2">
      <c r="D273" s="16">
        <v>2</v>
      </c>
      <c r="E273" s="16"/>
    </row>
    <row r="274" spans="4:5" x14ac:dyDescent="0.2">
      <c r="D274" s="16">
        <v>1</v>
      </c>
      <c r="E274" s="16"/>
    </row>
    <row r="275" spans="4:5" x14ac:dyDescent="0.2">
      <c r="D275" s="16">
        <v>6</v>
      </c>
      <c r="E275" s="16"/>
    </row>
    <row r="276" spans="4:5" x14ac:dyDescent="0.2">
      <c r="D276" s="16">
        <v>3</v>
      </c>
      <c r="E276" s="16"/>
    </row>
    <row r="277" spans="4:5" x14ac:dyDescent="0.2">
      <c r="D277" s="16">
        <v>2</v>
      </c>
      <c r="E277" s="16"/>
    </row>
    <row r="278" spans="4:5" x14ac:dyDescent="0.2">
      <c r="D278" s="16">
        <v>2</v>
      </c>
      <c r="E278" s="16"/>
    </row>
    <row r="279" spans="4:5" x14ac:dyDescent="0.2">
      <c r="D279" s="16">
        <v>2</v>
      </c>
      <c r="E279" s="16"/>
    </row>
    <row r="280" spans="4:5" x14ac:dyDescent="0.2">
      <c r="D280" s="16">
        <v>4</v>
      </c>
      <c r="E280" s="16"/>
    </row>
    <row r="281" spans="4:5" x14ac:dyDescent="0.2">
      <c r="D281" s="16">
        <v>2</v>
      </c>
      <c r="E281" s="16"/>
    </row>
    <row r="282" spans="4:5" x14ac:dyDescent="0.2">
      <c r="D282" s="16">
        <v>3</v>
      </c>
      <c r="E282" s="16"/>
    </row>
    <row r="283" spans="4:5" x14ac:dyDescent="0.2">
      <c r="D283" s="16">
        <v>2</v>
      </c>
      <c r="E283" s="16"/>
    </row>
    <row r="284" spans="4:5" x14ac:dyDescent="0.2">
      <c r="D284" s="16">
        <v>3</v>
      </c>
      <c r="E284" s="16"/>
    </row>
    <row r="285" spans="4:5" x14ac:dyDescent="0.2">
      <c r="D285" s="16">
        <v>3</v>
      </c>
      <c r="E285" s="16"/>
    </row>
    <row r="286" spans="4:5" x14ac:dyDescent="0.2">
      <c r="D286" s="16">
        <v>3</v>
      </c>
      <c r="E286" s="16"/>
    </row>
    <row r="287" spans="4:5" x14ac:dyDescent="0.2">
      <c r="D287" s="16">
        <v>2</v>
      </c>
      <c r="E287" s="16"/>
    </row>
    <row r="288" spans="4:5" x14ac:dyDescent="0.2">
      <c r="D288" s="16">
        <v>3</v>
      </c>
      <c r="E288" s="16"/>
    </row>
    <row r="289" spans="4:5" x14ac:dyDescent="0.2">
      <c r="D289" s="16">
        <v>3</v>
      </c>
      <c r="E289" s="16"/>
    </row>
    <row r="290" spans="4:5" x14ac:dyDescent="0.2">
      <c r="D290" s="16">
        <v>1</v>
      </c>
      <c r="E290" s="16"/>
    </row>
    <row r="291" spans="4:5" x14ac:dyDescent="0.2">
      <c r="D291" s="16">
        <v>3</v>
      </c>
      <c r="E291" s="16"/>
    </row>
    <row r="292" spans="4:5" x14ac:dyDescent="0.2">
      <c r="D292" s="16">
        <v>2</v>
      </c>
      <c r="E292" s="16"/>
    </row>
    <row r="293" spans="4:5" x14ac:dyDescent="0.2">
      <c r="D293" s="16">
        <v>2</v>
      </c>
      <c r="E293" s="16"/>
    </row>
    <row r="294" spans="4:5" x14ac:dyDescent="0.2">
      <c r="D294" s="16">
        <v>3</v>
      </c>
      <c r="E294" s="16"/>
    </row>
    <row r="295" spans="4:5" x14ac:dyDescent="0.2">
      <c r="D295" s="16">
        <v>4</v>
      </c>
      <c r="E295" s="16"/>
    </row>
    <row r="296" spans="4:5" x14ac:dyDescent="0.2">
      <c r="D296" s="16">
        <v>3</v>
      </c>
      <c r="E296" s="16"/>
    </row>
    <row r="297" spans="4:5" x14ac:dyDescent="0.2">
      <c r="D297" s="16">
        <v>2</v>
      </c>
      <c r="E297" s="16"/>
    </row>
    <row r="298" spans="4:5" x14ac:dyDescent="0.2">
      <c r="D298" s="16">
        <v>4</v>
      </c>
      <c r="E298" s="16"/>
    </row>
    <row r="299" spans="4:5" x14ac:dyDescent="0.2">
      <c r="D299" s="16">
        <v>2</v>
      </c>
      <c r="E299" s="16"/>
    </row>
    <row r="300" spans="4:5" x14ac:dyDescent="0.2">
      <c r="D300" s="16">
        <v>2</v>
      </c>
      <c r="E300" s="16"/>
    </row>
  </sheetData>
  <mergeCells count="5">
    <mergeCell ref="AL2:AM2"/>
    <mergeCell ref="AN2:AO2"/>
    <mergeCell ref="AP2:AS2"/>
    <mergeCell ref="E2:G2"/>
    <mergeCell ref="H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0015-685D-4577-939B-21EA67AF4316}">
  <dimension ref="A1:Y208"/>
  <sheetViews>
    <sheetView workbookViewId="0">
      <selection activeCell="A113" sqref="A113"/>
    </sheetView>
  </sheetViews>
  <sheetFormatPr baseColWidth="10" defaultColWidth="8.83203125" defaultRowHeight="14" x14ac:dyDescent="0.2"/>
  <cols>
    <col min="1" max="16384" width="8.83203125" style="15"/>
  </cols>
  <sheetData>
    <row r="1" spans="1:22" x14ac:dyDescent="0.2">
      <c r="A1" s="29" t="s">
        <v>76</v>
      </c>
    </row>
    <row r="2" spans="1:22" x14ac:dyDescent="0.2">
      <c r="A2" s="28" t="s">
        <v>72</v>
      </c>
      <c r="B2" s="47" t="s">
        <v>73</v>
      </c>
      <c r="C2" s="47"/>
      <c r="D2" s="47"/>
      <c r="E2" s="47"/>
      <c r="F2" s="47"/>
      <c r="G2" s="47"/>
      <c r="H2" s="47"/>
      <c r="I2" s="47"/>
      <c r="L2" s="47" t="s">
        <v>74</v>
      </c>
      <c r="M2" s="47"/>
      <c r="N2" s="47"/>
      <c r="O2" s="47"/>
      <c r="P2" s="47"/>
      <c r="Q2" s="47"/>
      <c r="R2" s="47"/>
    </row>
    <row r="3" spans="1:22" x14ac:dyDescent="0.2">
      <c r="A3" s="16">
        <v>0.15</v>
      </c>
      <c r="B3" s="16"/>
      <c r="C3" s="16"/>
      <c r="D3" s="17">
        <v>89.7</v>
      </c>
      <c r="E3" s="17">
        <v>75.400000000000006</v>
      </c>
      <c r="F3" s="16">
        <v>353</v>
      </c>
      <c r="G3" s="16">
        <v>360</v>
      </c>
      <c r="H3" s="16">
        <v>330</v>
      </c>
      <c r="I3" s="16">
        <v>319</v>
      </c>
      <c r="K3" s="22"/>
      <c r="L3" s="17">
        <v>52</v>
      </c>
      <c r="M3" s="17">
        <v>46.8</v>
      </c>
      <c r="N3" s="17">
        <v>27.3</v>
      </c>
      <c r="O3" s="16">
        <v>463</v>
      </c>
      <c r="P3" s="16">
        <v>321</v>
      </c>
      <c r="Q3" s="16">
        <v>288</v>
      </c>
      <c r="R3" s="16">
        <v>245</v>
      </c>
      <c r="T3" s="15">
        <f>TTEST(B3:I3,L3:R3,2,2)</f>
        <v>0.58204243252151666</v>
      </c>
    </row>
    <row r="4" spans="1:22" x14ac:dyDescent="0.2">
      <c r="A4" s="16">
        <v>1</v>
      </c>
      <c r="B4" s="17">
        <v>120.9</v>
      </c>
      <c r="C4" s="17">
        <v>195</v>
      </c>
      <c r="D4" s="17">
        <v>184.6</v>
      </c>
      <c r="E4" s="17">
        <v>145.6</v>
      </c>
      <c r="F4" s="16">
        <v>554</v>
      </c>
      <c r="G4" s="16">
        <v>473</v>
      </c>
      <c r="H4" s="16">
        <v>459</v>
      </c>
      <c r="I4" s="16">
        <v>562</v>
      </c>
      <c r="K4" s="22"/>
      <c r="L4" s="17">
        <v>288.60000000000002</v>
      </c>
      <c r="M4" s="17">
        <v>202.8</v>
      </c>
      <c r="N4" s="17">
        <v>157.30000000000001</v>
      </c>
      <c r="O4" s="16">
        <v>488</v>
      </c>
      <c r="P4" s="16">
        <v>449</v>
      </c>
      <c r="Q4" s="16">
        <v>565</v>
      </c>
      <c r="R4" s="16">
        <v>425</v>
      </c>
      <c r="T4" s="15">
        <f t="shared" ref="T4" si="0">TTEST(B4:I4,L4:R4,2,2)</f>
        <v>0.73625934465438136</v>
      </c>
    </row>
    <row r="5" spans="1:22" x14ac:dyDescent="0.2">
      <c r="A5" s="16">
        <v>2</v>
      </c>
      <c r="B5" s="17">
        <v>616.20000000000005</v>
      </c>
      <c r="C5" s="17">
        <v>1131</v>
      </c>
      <c r="D5" s="17">
        <v>642.20000000000005</v>
      </c>
      <c r="E5" s="17">
        <v>560.29999999999995</v>
      </c>
      <c r="F5" s="16">
        <v>957</v>
      </c>
      <c r="G5" s="16">
        <v>900</v>
      </c>
      <c r="H5" s="16">
        <v>1082</v>
      </c>
      <c r="I5" s="16">
        <v>869</v>
      </c>
      <c r="K5" s="22"/>
      <c r="L5" s="17">
        <v>604.5</v>
      </c>
      <c r="M5" s="17">
        <v>461.5</v>
      </c>
      <c r="N5" s="17">
        <v>495.3</v>
      </c>
      <c r="O5" s="16">
        <v>769</v>
      </c>
      <c r="P5" s="16">
        <v>773</v>
      </c>
      <c r="Q5" s="16">
        <v>870</v>
      </c>
      <c r="R5" s="16">
        <v>824</v>
      </c>
      <c r="T5" s="15">
        <f>TTEST(B5:I5,L5:R5,2,2)</f>
        <v>0.13648321235281555</v>
      </c>
    </row>
    <row r="6" spans="1:22" x14ac:dyDescent="0.2">
      <c r="A6" s="16">
        <v>4</v>
      </c>
      <c r="B6" s="17">
        <v>1747.2</v>
      </c>
      <c r="C6" s="17">
        <v>1682.2</v>
      </c>
      <c r="D6" s="17">
        <v>1886.3</v>
      </c>
      <c r="E6" s="17">
        <v>1726.4</v>
      </c>
      <c r="F6" s="16">
        <v>1896</v>
      </c>
      <c r="G6" s="16">
        <v>1874</v>
      </c>
      <c r="H6" s="16">
        <v>1893</v>
      </c>
      <c r="I6" s="16">
        <v>1845</v>
      </c>
      <c r="K6" s="22"/>
      <c r="L6" s="17">
        <v>1586</v>
      </c>
      <c r="M6" s="17">
        <v>1667.9</v>
      </c>
      <c r="N6" s="17">
        <v>1786.2</v>
      </c>
      <c r="O6" s="16">
        <v>1501</v>
      </c>
      <c r="P6" s="16">
        <v>1575</v>
      </c>
      <c r="Q6" s="16">
        <v>1769</v>
      </c>
      <c r="R6" s="16">
        <v>1577</v>
      </c>
      <c r="T6" s="15">
        <f>TTEST(B6:I6,L6:R6,2,2)</f>
        <v>3.0662377349833332E-3</v>
      </c>
    </row>
    <row r="8" spans="1:22" x14ac:dyDescent="0.2">
      <c r="A8" s="29" t="s">
        <v>75</v>
      </c>
      <c r="D8" s="29" t="s">
        <v>207</v>
      </c>
      <c r="K8" s="29" t="s">
        <v>81</v>
      </c>
      <c r="N8" s="29" t="s">
        <v>77</v>
      </c>
      <c r="Q8" s="29" t="s">
        <v>82</v>
      </c>
      <c r="U8" s="29" t="s">
        <v>203</v>
      </c>
    </row>
    <row r="9" spans="1:22" x14ac:dyDescent="0.2">
      <c r="A9" s="28" t="s">
        <v>73</v>
      </c>
      <c r="B9" s="28" t="s">
        <v>74</v>
      </c>
      <c r="D9" s="28" t="s">
        <v>204</v>
      </c>
      <c r="E9" s="28" t="s">
        <v>205</v>
      </c>
      <c r="F9" s="28" t="s">
        <v>206</v>
      </c>
      <c r="G9" s="28" t="s">
        <v>74</v>
      </c>
      <c r="H9" s="28" t="s">
        <v>206</v>
      </c>
      <c r="I9" s="28" t="s">
        <v>74</v>
      </c>
      <c r="K9" s="28" t="s">
        <v>73</v>
      </c>
      <c r="L9" s="28" t="s">
        <v>74</v>
      </c>
      <c r="N9" s="16">
        <v>168</v>
      </c>
      <c r="O9" s="16">
        <v>210</v>
      </c>
      <c r="Q9" s="28" t="s">
        <v>73</v>
      </c>
      <c r="R9" s="28" t="s">
        <v>74</v>
      </c>
      <c r="U9" s="28" t="s">
        <v>73</v>
      </c>
      <c r="V9" s="28" t="s">
        <v>79</v>
      </c>
    </row>
    <row r="10" spans="1:22" x14ac:dyDescent="0.2">
      <c r="A10" s="17">
        <v>117781.2</v>
      </c>
      <c r="B10" s="17"/>
      <c r="D10" s="16">
        <v>255.4</v>
      </c>
      <c r="E10" s="16">
        <v>2.4</v>
      </c>
      <c r="F10" s="16">
        <v>94.3</v>
      </c>
      <c r="G10" s="16">
        <v>108.9</v>
      </c>
      <c r="H10" s="16">
        <v>35.1</v>
      </c>
      <c r="I10" s="16">
        <v>69.3</v>
      </c>
      <c r="K10" s="16">
        <v>59.2</v>
      </c>
      <c r="L10" s="16">
        <v>11.6</v>
      </c>
      <c r="N10" s="16">
        <v>180</v>
      </c>
      <c r="O10" s="16">
        <v>168</v>
      </c>
      <c r="P10" s="15">
        <v>1</v>
      </c>
      <c r="Q10" s="16">
        <v>84.665000000000006</v>
      </c>
      <c r="R10" s="16">
        <v>78.891000000000005</v>
      </c>
      <c r="T10" s="15">
        <v>1</v>
      </c>
      <c r="U10" s="16">
        <v>186.6</v>
      </c>
      <c r="V10" s="16">
        <v>135.19999999999999</v>
      </c>
    </row>
    <row r="11" spans="1:22" x14ac:dyDescent="0.2">
      <c r="A11" s="17">
        <v>118810.8</v>
      </c>
      <c r="B11" s="17">
        <v>124273.8</v>
      </c>
      <c r="D11" s="16">
        <v>285.60000000000002</v>
      </c>
      <c r="E11" s="16">
        <v>0</v>
      </c>
      <c r="F11" s="16">
        <v>114</v>
      </c>
      <c r="G11" s="16">
        <v>113.4</v>
      </c>
      <c r="H11" s="16">
        <v>22.9</v>
      </c>
      <c r="I11" s="16">
        <v>50.6</v>
      </c>
      <c r="K11" s="16">
        <v>91.1</v>
      </c>
      <c r="L11" s="16">
        <v>39.6</v>
      </c>
      <c r="N11" s="16">
        <v>204</v>
      </c>
      <c r="O11" s="16">
        <v>210</v>
      </c>
      <c r="P11" s="15">
        <v>2</v>
      </c>
      <c r="Q11" s="16">
        <v>106.61</v>
      </c>
      <c r="R11" s="16">
        <v>71.930999999999997</v>
      </c>
      <c r="T11" s="15">
        <v>2</v>
      </c>
      <c r="U11" s="16">
        <v>123.8</v>
      </c>
      <c r="V11" s="16">
        <v>83.5</v>
      </c>
    </row>
    <row r="12" spans="1:22" x14ac:dyDescent="0.2">
      <c r="A12" s="17">
        <v>115106.4</v>
      </c>
      <c r="B12" s="17">
        <v>118171.8</v>
      </c>
      <c r="D12" s="16"/>
      <c r="E12" s="16"/>
      <c r="F12" s="16">
        <v>122.9</v>
      </c>
      <c r="G12" s="16">
        <v>58</v>
      </c>
      <c r="H12" s="16">
        <v>20.2</v>
      </c>
      <c r="I12" s="16">
        <v>54.2</v>
      </c>
      <c r="K12" s="16">
        <v>102.7</v>
      </c>
      <c r="L12" s="16">
        <v>62.8</v>
      </c>
      <c r="N12" s="16">
        <v>198</v>
      </c>
      <c r="O12" s="16">
        <v>198</v>
      </c>
      <c r="P12" s="15">
        <v>3</v>
      </c>
      <c r="Q12" s="16">
        <v>83.522000000000006</v>
      </c>
      <c r="R12" s="16">
        <v>115.04</v>
      </c>
      <c r="T12" s="15">
        <v>3</v>
      </c>
      <c r="U12" s="16">
        <v>125.6</v>
      </c>
      <c r="V12" s="16">
        <v>119.7</v>
      </c>
    </row>
    <row r="13" spans="1:22" x14ac:dyDescent="0.2">
      <c r="A13" s="17">
        <v>117820.8</v>
      </c>
      <c r="B13" s="17">
        <v>135721.79999999999</v>
      </c>
      <c r="D13" s="16"/>
      <c r="E13" s="16"/>
      <c r="F13" s="16">
        <v>130.69999999999999</v>
      </c>
      <c r="G13" s="16">
        <v>57.841999999999999</v>
      </c>
      <c r="H13" s="16">
        <v>10.7</v>
      </c>
      <c r="I13" s="16">
        <v>43.210999999999999</v>
      </c>
      <c r="K13" s="16">
        <v>119.9</v>
      </c>
      <c r="L13" s="16">
        <v>3.9</v>
      </c>
      <c r="N13" s="16">
        <v>216</v>
      </c>
      <c r="O13" s="16">
        <v>150</v>
      </c>
      <c r="P13" s="15">
        <v>4</v>
      </c>
      <c r="Q13" s="16">
        <v>112.72</v>
      </c>
      <c r="R13" s="16">
        <v>111.21</v>
      </c>
      <c r="T13" s="15">
        <v>4</v>
      </c>
      <c r="U13" s="16">
        <v>126.2</v>
      </c>
      <c r="V13" s="16">
        <v>101.9</v>
      </c>
    </row>
    <row r="14" spans="1:22" x14ac:dyDescent="0.2">
      <c r="A14" s="17">
        <v>116481</v>
      </c>
      <c r="B14" s="17">
        <v>111606</v>
      </c>
      <c r="D14" s="16"/>
      <c r="E14" s="16"/>
      <c r="F14" s="16">
        <v>57.737000000000002</v>
      </c>
      <c r="G14" s="16">
        <v>64.683999999999997</v>
      </c>
      <c r="H14" s="16">
        <v>32.052999999999997</v>
      </c>
      <c r="I14" s="16">
        <v>45.104999999999997</v>
      </c>
      <c r="K14" s="4">
        <v>75.578950000000006</v>
      </c>
      <c r="L14" s="4">
        <v>14.63158</v>
      </c>
      <c r="N14" s="16">
        <v>210</v>
      </c>
      <c r="O14" s="16">
        <v>168</v>
      </c>
      <c r="P14" s="15">
        <v>5</v>
      </c>
      <c r="Q14" s="16">
        <v>106.63</v>
      </c>
      <c r="R14" s="16">
        <v>118.2</v>
      </c>
      <c r="T14" s="15">
        <v>5</v>
      </c>
      <c r="U14" s="16">
        <v>177</v>
      </c>
      <c r="V14" s="16">
        <v>117.8</v>
      </c>
    </row>
    <row r="15" spans="1:22" x14ac:dyDescent="0.2">
      <c r="A15" s="17">
        <v>115841</v>
      </c>
      <c r="B15" s="17">
        <v>125651</v>
      </c>
      <c r="D15" s="16"/>
      <c r="E15" s="16"/>
      <c r="F15" s="16">
        <v>58.158000000000001</v>
      </c>
      <c r="G15" s="16">
        <v>79.525999999999996</v>
      </c>
      <c r="H15" s="16">
        <v>31.526</v>
      </c>
      <c r="I15" s="16">
        <v>50.052999999999997</v>
      </c>
      <c r="K15" s="4">
        <v>47.157890000000002</v>
      </c>
      <c r="L15" s="4">
        <v>19.578949999999999</v>
      </c>
      <c r="N15" s="16">
        <v>186.6</v>
      </c>
      <c r="O15" s="16">
        <v>174</v>
      </c>
      <c r="P15" s="15">
        <v>6</v>
      </c>
      <c r="Q15" s="16">
        <v>125.9</v>
      </c>
      <c r="R15" s="16">
        <v>95.543000000000006</v>
      </c>
      <c r="T15" s="15">
        <v>6</v>
      </c>
      <c r="U15" s="16">
        <v>149.1</v>
      </c>
      <c r="V15" s="16">
        <v>80.099999999999994</v>
      </c>
    </row>
    <row r="16" spans="1:22" x14ac:dyDescent="0.2">
      <c r="A16" s="17">
        <v>110752</v>
      </c>
      <c r="B16" s="17">
        <v>127017</v>
      </c>
      <c r="D16" s="16"/>
      <c r="E16" s="16"/>
      <c r="F16" s="16">
        <v>49.947000000000003</v>
      </c>
      <c r="H16" s="16">
        <v>24.895</v>
      </c>
      <c r="K16" s="4">
        <v>44.105260000000001</v>
      </c>
      <c r="L16" s="4">
        <v>29.473680000000002</v>
      </c>
      <c r="P16" s="15">
        <v>7</v>
      </c>
      <c r="Q16" s="16">
        <v>138.32</v>
      </c>
      <c r="R16" s="16">
        <v>84.346000000000004</v>
      </c>
      <c r="T16" s="15">
        <v>7</v>
      </c>
      <c r="U16" s="16">
        <v>122.8</v>
      </c>
      <c r="V16" s="16">
        <v>87.1</v>
      </c>
    </row>
    <row r="17" spans="1:22" x14ac:dyDescent="0.2">
      <c r="A17" s="17">
        <v>115514</v>
      </c>
      <c r="B17" s="17">
        <v>136690</v>
      </c>
      <c r="N17" s="15" t="s">
        <v>468</v>
      </c>
      <c r="O17" s="15">
        <f>TTEST(N9:N15,O9:O15,2,2)</f>
        <v>0.29342879457908772</v>
      </c>
      <c r="P17" s="15">
        <v>8</v>
      </c>
      <c r="Q17" s="16">
        <v>190.89</v>
      </c>
      <c r="R17" s="16">
        <v>50.862000000000002</v>
      </c>
      <c r="T17" s="15">
        <v>8</v>
      </c>
      <c r="U17" s="16">
        <v>137.1</v>
      </c>
      <c r="V17" s="16">
        <v>64.8</v>
      </c>
    </row>
    <row r="18" spans="1:22" x14ac:dyDescent="0.2">
      <c r="D18" s="15" t="s">
        <v>471</v>
      </c>
      <c r="F18" s="15">
        <f>TTEST(F10:F16,G10:G16,2,2)</f>
        <v>0.59370828785693963</v>
      </c>
      <c r="H18" s="15">
        <f>TTEST(H10:H16,I10:I16,2,2)</f>
        <v>2.0539077824680241E-4</v>
      </c>
      <c r="K18" s="15" t="s">
        <v>468</v>
      </c>
      <c r="L18" s="15">
        <f>TTEST(K10:K16,L10:L16,2,2)</f>
        <v>2.3000497782579587E-3</v>
      </c>
      <c r="P18" s="15">
        <v>9</v>
      </c>
      <c r="Q18" s="16">
        <v>160.37</v>
      </c>
      <c r="R18" s="16">
        <v>60.110999999999997</v>
      </c>
      <c r="T18" s="15">
        <v>9</v>
      </c>
      <c r="U18" s="16">
        <v>97.9</v>
      </c>
      <c r="V18" s="16">
        <v>71.5</v>
      </c>
    </row>
    <row r="19" spans="1:22" x14ac:dyDescent="0.2">
      <c r="A19" s="15" t="s">
        <v>468</v>
      </c>
      <c r="B19" s="15">
        <f>TTEST(A10:A17,B10:B17,2,2)</f>
        <v>1.2029404202847796E-2</v>
      </c>
      <c r="P19" s="15">
        <v>10</v>
      </c>
      <c r="Q19" s="16">
        <v>191.89</v>
      </c>
      <c r="R19" s="16">
        <v>87.492000000000004</v>
      </c>
      <c r="T19" s="15">
        <v>10</v>
      </c>
      <c r="U19" s="16">
        <v>165</v>
      </c>
      <c r="V19" s="16">
        <v>176.2</v>
      </c>
    </row>
    <row r="20" spans="1:22" x14ac:dyDescent="0.2">
      <c r="P20" s="15">
        <v>11</v>
      </c>
      <c r="Q20" s="16">
        <v>187.13</v>
      </c>
      <c r="R20" s="16">
        <v>69.292000000000002</v>
      </c>
      <c r="T20" s="15">
        <v>11</v>
      </c>
      <c r="U20" s="16">
        <v>98.6</v>
      </c>
      <c r="V20" s="16">
        <v>161.19999999999999</v>
      </c>
    </row>
    <row r="21" spans="1:22" x14ac:dyDescent="0.2">
      <c r="A21" s="6" t="s">
        <v>80</v>
      </c>
      <c r="B21" s="2"/>
      <c r="D21" s="29" t="s">
        <v>208</v>
      </c>
      <c r="I21" s="29" t="s">
        <v>211</v>
      </c>
      <c r="P21" s="15">
        <v>12</v>
      </c>
      <c r="Q21" s="16">
        <v>160.07</v>
      </c>
      <c r="R21" s="16">
        <v>98.578999999999994</v>
      </c>
      <c r="T21" s="15">
        <v>12</v>
      </c>
      <c r="U21" s="16">
        <v>99</v>
      </c>
      <c r="V21" s="16">
        <v>98.3</v>
      </c>
    </row>
    <row r="22" spans="1:22" x14ac:dyDescent="0.2">
      <c r="A22" s="28" t="s">
        <v>78</v>
      </c>
      <c r="B22" s="28" t="s">
        <v>79</v>
      </c>
      <c r="D22" s="28" t="s">
        <v>83</v>
      </c>
      <c r="E22" s="28" t="s">
        <v>209</v>
      </c>
      <c r="F22" s="28" t="s">
        <v>210</v>
      </c>
      <c r="G22" s="28" t="s">
        <v>86</v>
      </c>
      <c r="H22" s="16"/>
      <c r="I22" s="28" t="s">
        <v>83</v>
      </c>
      <c r="J22" s="28" t="s">
        <v>209</v>
      </c>
      <c r="K22" s="28" t="s">
        <v>210</v>
      </c>
      <c r="L22" s="28" t="s">
        <v>86</v>
      </c>
      <c r="P22" s="15">
        <v>13</v>
      </c>
      <c r="Q22" s="16">
        <v>171.45</v>
      </c>
      <c r="R22" s="16">
        <v>107.21</v>
      </c>
      <c r="T22" s="15">
        <v>13</v>
      </c>
      <c r="U22" s="16">
        <v>91.9</v>
      </c>
      <c r="V22" s="16">
        <v>98.9</v>
      </c>
    </row>
    <row r="23" spans="1:22" x14ac:dyDescent="0.2">
      <c r="A23" s="16">
        <v>122.1</v>
      </c>
      <c r="B23" s="16">
        <v>76.2</v>
      </c>
      <c r="D23" s="16">
        <v>493</v>
      </c>
      <c r="E23" s="16">
        <v>1384</v>
      </c>
      <c r="F23" s="16">
        <v>348</v>
      </c>
      <c r="G23" s="16">
        <v>851</v>
      </c>
      <c r="H23" s="16"/>
      <c r="I23" s="16">
        <v>3970</v>
      </c>
      <c r="J23" s="16">
        <v>6040</v>
      </c>
      <c r="K23" s="16">
        <v>5324</v>
      </c>
      <c r="L23" s="16">
        <v>5124</v>
      </c>
      <c r="P23" s="15">
        <v>14</v>
      </c>
      <c r="Q23" s="16">
        <v>103.57</v>
      </c>
      <c r="R23" s="16">
        <v>102.01</v>
      </c>
      <c r="T23" s="15">
        <v>14</v>
      </c>
      <c r="U23" s="16">
        <v>89.5</v>
      </c>
      <c r="V23" s="16">
        <v>55</v>
      </c>
    </row>
    <row r="24" spans="1:22" x14ac:dyDescent="0.2">
      <c r="A24" s="16">
        <v>107.1</v>
      </c>
      <c r="B24" s="16">
        <v>76.2</v>
      </c>
      <c r="D24" s="16">
        <v>661</v>
      </c>
      <c r="E24" s="16">
        <v>1951</v>
      </c>
      <c r="F24" s="16">
        <v>527</v>
      </c>
      <c r="G24" s="16">
        <v>828</v>
      </c>
      <c r="I24" s="16">
        <v>5033</v>
      </c>
      <c r="J24" s="16">
        <v>5660</v>
      </c>
      <c r="K24" s="16">
        <v>6022</v>
      </c>
      <c r="L24" s="16">
        <v>5010</v>
      </c>
      <c r="P24" s="15">
        <v>15</v>
      </c>
      <c r="Q24" s="16">
        <v>188.6</v>
      </c>
      <c r="R24" s="16">
        <v>130.07</v>
      </c>
      <c r="T24" s="15">
        <v>15</v>
      </c>
      <c r="U24" s="16">
        <v>137.5</v>
      </c>
      <c r="V24" s="16">
        <v>59.4</v>
      </c>
    </row>
    <row r="25" spans="1:22" x14ac:dyDescent="0.2">
      <c r="A25" s="16">
        <v>93.2</v>
      </c>
      <c r="B25" s="16">
        <v>49.2</v>
      </c>
      <c r="D25" s="16">
        <v>1178</v>
      </c>
      <c r="E25" s="16"/>
      <c r="F25" s="16">
        <v>371</v>
      </c>
      <c r="G25" s="16"/>
      <c r="I25" s="16">
        <v>4688</v>
      </c>
      <c r="J25" s="16">
        <v>4784</v>
      </c>
      <c r="K25" s="16">
        <v>5477</v>
      </c>
      <c r="L25" s="16">
        <v>4346</v>
      </c>
      <c r="P25" s="15">
        <v>16</v>
      </c>
      <c r="Q25" s="16">
        <v>134.22999999999999</v>
      </c>
      <c r="R25" s="16">
        <v>88.546000000000006</v>
      </c>
      <c r="T25" s="15">
        <v>16</v>
      </c>
      <c r="U25" s="16">
        <v>77.3</v>
      </c>
      <c r="V25" s="16">
        <v>61.8</v>
      </c>
    </row>
    <row r="26" spans="1:22" x14ac:dyDescent="0.2">
      <c r="A26" s="16">
        <v>98.8</v>
      </c>
      <c r="B26" s="16">
        <v>90.5</v>
      </c>
      <c r="I26" s="16">
        <v>5243</v>
      </c>
      <c r="J26" s="16">
        <v>5095</v>
      </c>
      <c r="K26" s="16">
        <v>5161</v>
      </c>
      <c r="L26" s="16">
        <v>4548</v>
      </c>
      <c r="P26" s="15">
        <v>17</v>
      </c>
      <c r="Q26" s="16">
        <v>120.59</v>
      </c>
      <c r="R26" s="16">
        <v>109.37</v>
      </c>
      <c r="T26" s="15">
        <v>17</v>
      </c>
      <c r="U26" s="16">
        <v>76.900000000000006</v>
      </c>
      <c r="V26" s="16">
        <v>48.6</v>
      </c>
    </row>
    <row r="27" spans="1:22" x14ac:dyDescent="0.2">
      <c r="A27" s="16">
        <v>86.1</v>
      </c>
      <c r="B27" s="16">
        <v>96.8</v>
      </c>
      <c r="I27" s="16">
        <v>5030</v>
      </c>
      <c r="J27" s="16">
        <v>5718</v>
      </c>
      <c r="K27" s="16">
        <v>4569</v>
      </c>
      <c r="L27" s="16">
        <v>4952</v>
      </c>
      <c r="P27" s="15">
        <v>18</v>
      </c>
      <c r="Q27" s="16">
        <v>128.36000000000001</v>
      </c>
      <c r="R27" s="16">
        <v>113.51</v>
      </c>
      <c r="T27" s="15">
        <v>18</v>
      </c>
      <c r="U27" s="16">
        <v>100</v>
      </c>
      <c r="V27" s="16">
        <v>72.599999999999994</v>
      </c>
    </row>
    <row r="28" spans="1:22" x14ac:dyDescent="0.2">
      <c r="A28" s="16">
        <v>94</v>
      </c>
      <c r="B28" s="2"/>
      <c r="I28" s="16">
        <v>4139</v>
      </c>
      <c r="J28" s="16">
        <v>5224</v>
      </c>
      <c r="K28" s="16">
        <v>5807</v>
      </c>
      <c r="L28" s="16">
        <v>4783</v>
      </c>
      <c r="P28" s="15">
        <v>19</v>
      </c>
      <c r="Q28" s="16">
        <v>124.39</v>
      </c>
      <c r="R28" s="16">
        <v>102.36</v>
      </c>
      <c r="T28" s="15">
        <v>19</v>
      </c>
      <c r="U28" s="16">
        <v>108.9</v>
      </c>
      <c r="V28" s="16">
        <v>80</v>
      </c>
    </row>
    <row r="29" spans="1:22" x14ac:dyDescent="0.2">
      <c r="P29" s="15">
        <v>20</v>
      </c>
      <c r="Q29" s="16">
        <v>154.80000000000001</v>
      </c>
      <c r="R29" s="16">
        <v>57.542999999999999</v>
      </c>
      <c r="T29" s="15">
        <v>20</v>
      </c>
      <c r="U29" s="16">
        <v>100.2</v>
      </c>
      <c r="V29" s="16">
        <v>85.5</v>
      </c>
    </row>
    <row r="30" spans="1:22" x14ac:dyDescent="0.2">
      <c r="B30" s="15">
        <f>TTEST(A23:A28,B23:B28,2,2)</f>
        <v>4.0469988741756682E-2</v>
      </c>
      <c r="I30" s="15" t="s">
        <v>472</v>
      </c>
      <c r="J30" s="15">
        <f>TTEST(I23:I28,J23:J28,2,2)</f>
        <v>2.7331233572742468E-2</v>
      </c>
      <c r="P30" s="15">
        <v>21</v>
      </c>
      <c r="Q30" s="16">
        <v>181.17</v>
      </c>
      <c r="R30" s="16">
        <v>88.536000000000001</v>
      </c>
      <c r="T30" s="15">
        <v>21</v>
      </c>
      <c r="U30" s="16">
        <v>74.7</v>
      </c>
      <c r="V30" s="16">
        <v>70</v>
      </c>
    </row>
    <row r="31" spans="1:22" x14ac:dyDescent="0.2">
      <c r="I31" s="15" t="s">
        <v>473</v>
      </c>
      <c r="J31" s="15">
        <f>TTEST(I23:I28,K23:K28,2,2)</f>
        <v>3.8801283495877081E-2</v>
      </c>
      <c r="P31" s="15">
        <v>22</v>
      </c>
      <c r="Q31" s="16">
        <v>107.36</v>
      </c>
      <c r="R31" s="16">
        <v>120.97</v>
      </c>
      <c r="T31" s="15">
        <v>22</v>
      </c>
      <c r="U31" s="16">
        <v>190.8</v>
      </c>
      <c r="V31" s="16">
        <v>80.2</v>
      </c>
    </row>
    <row r="32" spans="1:22" x14ac:dyDescent="0.2">
      <c r="I32" s="15" t="s">
        <v>474</v>
      </c>
      <c r="J32" s="15">
        <f>TTEST(I23:I28,L23:L28,2,2)</f>
        <v>0.66318850076649305</v>
      </c>
      <c r="P32" s="15">
        <v>23</v>
      </c>
      <c r="Q32" s="16">
        <v>104.28</v>
      </c>
      <c r="R32" s="16">
        <v>85.864999999999995</v>
      </c>
      <c r="T32" s="15">
        <v>23</v>
      </c>
      <c r="U32" s="16">
        <v>149.4</v>
      </c>
      <c r="V32" s="16">
        <v>79.2</v>
      </c>
    </row>
    <row r="33" spans="1:22" x14ac:dyDescent="0.2">
      <c r="A33" s="29" t="s">
        <v>212</v>
      </c>
      <c r="I33" s="15" t="s">
        <v>475</v>
      </c>
      <c r="J33" s="15">
        <f>TTEST(K23:K28,L23:L28,2,2)</f>
        <v>3.2560810899219146E-2</v>
      </c>
      <c r="P33" s="15">
        <v>24</v>
      </c>
      <c r="Q33" s="16">
        <v>182.23</v>
      </c>
      <c r="R33" s="16">
        <v>139.54</v>
      </c>
      <c r="T33" s="15">
        <v>24</v>
      </c>
      <c r="U33" s="16">
        <v>96.5</v>
      </c>
      <c r="V33" s="16">
        <v>39.799999999999997</v>
      </c>
    </row>
    <row r="34" spans="1:22" x14ac:dyDescent="0.2">
      <c r="A34" s="28" t="s">
        <v>83</v>
      </c>
      <c r="B34" s="28" t="s">
        <v>209</v>
      </c>
      <c r="C34" s="28" t="s">
        <v>210</v>
      </c>
      <c r="D34" s="28" t="s">
        <v>86</v>
      </c>
      <c r="I34" s="15" t="s">
        <v>476</v>
      </c>
      <c r="J34" s="15">
        <f>TTEST(J23:J28,L23:L28,2,2)</f>
        <v>1.9402005091855939E-2</v>
      </c>
      <c r="P34" s="15">
        <v>25</v>
      </c>
      <c r="Q34" s="16">
        <v>93.718000000000004</v>
      </c>
      <c r="R34" s="16">
        <v>102.15</v>
      </c>
      <c r="T34" s="15">
        <v>25</v>
      </c>
      <c r="U34" s="16">
        <v>96.8</v>
      </c>
      <c r="V34" s="16">
        <v>68.599999999999994</v>
      </c>
    </row>
    <row r="35" spans="1:22" x14ac:dyDescent="0.2">
      <c r="A35" s="16">
        <v>98.971000000000004</v>
      </c>
      <c r="B35" s="16">
        <v>112.44</v>
      </c>
      <c r="C35" s="16">
        <v>107.58</v>
      </c>
      <c r="D35" s="16">
        <v>124.23</v>
      </c>
      <c r="P35" s="15">
        <v>26</v>
      </c>
      <c r="Q35" s="16">
        <v>127.17</v>
      </c>
      <c r="R35" s="16">
        <v>186.25</v>
      </c>
      <c r="T35" s="15">
        <v>26</v>
      </c>
      <c r="U35" s="16">
        <v>96.7</v>
      </c>
      <c r="V35" s="16">
        <v>52.9</v>
      </c>
    </row>
    <row r="36" spans="1:22" x14ac:dyDescent="0.2">
      <c r="A36" s="16">
        <v>100.09</v>
      </c>
      <c r="B36" s="16">
        <v>144.43</v>
      </c>
      <c r="C36" s="16">
        <v>121.8</v>
      </c>
      <c r="D36" s="16">
        <v>132.46</v>
      </c>
      <c r="P36" s="15">
        <v>27</v>
      </c>
      <c r="Q36" s="16">
        <v>71.293999999999997</v>
      </c>
      <c r="R36" s="16">
        <v>161.38999999999999</v>
      </c>
      <c r="T36" s="15">
        <v>27</v>
      </c>
      <c r="U36" s="16">
        <v>88.8</v>
      </c>
      <c r="V36" s="16">
        <v>96.9</v>
      </c>
    </row>
    <row r="37" spans="1:22" x14ac:dyDescent="0.2">
      <c r="A37" s="16">
        <v>98.41</v>
      </c>
      <c r="B37" s="16">
        <v>105.52</v>
      </c>
      <c r="C37" s="16">
        <v>111.32</v>
      </c>
      <c r="D37" s="16">
        <v>105.52</v>
      </c>
      <c r="P37" s="15">
        <v>28</v>
      </c>
      <c r="Q37" s="16">
        <v>87.385999999999996</v>
      </c>
      <c r="R37" s="16">
        <v>109.52</v>
      </c>
      <c r="T37" s="15">
        <v>28</v>
      </c>
      <c r="U37" s="16">
        <v>167.8</v>
      </c>
      <c r="V37" s="16">
        <v>97.8</v>
      </c>
    </row>
    <row r="38" spans="1:22" x14ac:dyDescent="0.2">
      <c r="A38" s="16">
        <v>104.02</v>
      </c>
      <c r="B38" s="16">
        <v>112.82</v>
      </c>
      <c r="C38" s="16">
        <v>107.76</v>
      </c>
      <c r="D38" s="16">
        <v>136.94999999999999</v>
      </c>
      <c r="P38" s="15">
        <v>29</v>
      </c>
      <c r="Q38" s="16">
        <v>72.072000000000003</v>
      </c>
      <c r="R38" s="16">
        <v>185.56</v>
      </c>
      <c r="T38" s="15">
        <v>29</v>
      </c>
      <c r="U38" s="16">
        <v>88.5</v>
      </c>
      <c r="V38" s="16">
        <v>89.4</v>
      </c>
    </row>
    <row r="39" spans="1:22" x14ac:dyDescent="0.2">
      <c r="A39" s="16">
        <v>95.602999999999994</v>
      </c>
      <c r="B39" s="16">
        <v>107.39</v>
      </c>
      <c r="C39" s="16">
        <v>108.14</v>
      </c>
      <c r="D39" s="16">
        <v>103.27</v>
      </c>
      <c r="P39" s="15">
        <v>30</v>
      </c>
      <c r="Q39" s="16">
        <v>121.79</v>
      </c>
      <c r="R39" s="16">
        <v>144.96</v>
      </c>
      <c r="T39" s="15">
        <v>30</v>
      </c>
      <c r="U39" s="16">
        <v>90.8</v>
      </c>
      <c r="V39" s="16">
        <v>114</v>
      </c>
    </row>
    <row r="40" spans="1:22" x14ac:dyDescent="0.2">
      <c r="A40" s="16">
        <v>101.59</v>
      </c>
      <c r="B40" s="16">
        <v>110.01</v>
      </c>
      <c r="C40" s="16">
        <v>115.62</v>
      </c>
      <c r="D40" s="16">
        <v>166.14</v>
      </c>
      <c r="P40" s="15">
        <v>31</v>
      </c>
      <c r="Q40" s="16">
        <v>120.32</v>
      </c>
      <c r="R40" s="16">
        <v>96.177999999999997</v>
      </c>
      <c r="T40" s="15">
        <v>31</v>
      </c>
      <c r="U40" s="16">
        <v>137.19999999999999</v>
      </c>
      <c r="V40" s="16">
        <v>71.3</v>
      </c>
    </row>
    <row r="41" spans="1:22" x14ac:dyDescent="0.2">
      <c r="P41" s="15">
        <v>32</v>
      </c>
      <c r="Q41" s="16">
        <v>159.03</v>
      </c>
      <c r="R41" s="16">
        <v>78.928200000000004</v>
      </c>
      <c r="T41" s="15">
        <v>32</v>
      </c>
      <c r="U41" s="16">
        <v>98.5</v>
      </c>
      <c r="V41" s="16">
        <v>67.5</v>
      </c>
    </row>
    <row r="42" spans="1:22" x14ac:dyDescent="0.2">
      <c r="P42" s="15">
        <v>33</v>
      </c>
      <c r="Q42" s="16">
        <v>98.304000000000002</v>
      </c>
      <c r="R42" s="16">
        <v>68.973699999999994</v>
      </c>
      <c r="T42" s="15">
        <v>33</v>
      </c>
      <c r="U42" s="16">
        <v>112.5</v>
      </c>
      <c r="V42" s="16">
        <v>88.7</v>
      </c>
    </row>
    <row r="43" spans="1:22" x14ac:dyDescent="0.2">
      <c r="P43" s="15">
        <v>34</v>
      </c>
      <c r="Q43" s="16">
        <v>99.14</v>
      </c>
      <c r="R43" s="16">
        <v>105.46899999999999</v>
      </c>
      <c r="T43" s="15">
        <v>34</v>
      </c>
      <c r="U43" s="16">
        <v>129.4</v>
      </c>
      <c r="V43" s="16">
        <v>121.4</v>
      </c>
    </row>
    <row r="44" spans="1:22" x14ac:dyDescent="0.2">
      <c r="P44" s="15">
        <v>35</v>
      </c>
      <c r="Q44" s="16">
        <v>137.07499999999999</v>
      </c>
      <c r="R44" s="16">
        <v>97.174899999999994</v>
      </c>
      <c r="T44" s="15">
        <v>35</v>
      </c>
      <c r="U44" s="16">
        <v>153.5</v>
      </c>
      <c r="V44" s="16">
        <v>98.1</v>
      </c>
    </row>
    <row r="45" spans="1:22" x14ac:dyDescent="0.2">
      <c r="P45" s="15">
        <v>36</v>
      </c>
      <c r="Q45" s="16">
        <v>156.511</v>
      </c>
      <c r="R45" s="16">
        <v>109.762</v>
      </c>
      <c r="T45" s="15">
        <v>36</v>
      </c>
      <c r="U45" s="16">
        <v>66.3</v>
      </c>
      <c r="V45" s="16">
        <v>82.7</v>
      </c>
    </row>
    <row r="46" spans="1:22" x14ac:dyDescent="0.2">
      <c r="P46" s="15">
        <v>37</v>
      </c>
      <c r="Q46" s="16">
        <v>118.09</v>
      </c>
      <c r="R46" s="16">
        <v>93.609899999999996</v>
      </c>
      <c r="T46" s="15">
        <v>37</v>
      </c>
      <c r="U46" s="16">
        <v>85.7</v>
      </c>
      <c r="V46" s="16">
        <v>66.7</v>
      </c>
    </row>
    <row r="47" spans="1:22" x14ac:dyDescent="0.2">
      <c r="P47" s="15">
        <v>38</v>
      </c>
      <c r="Q47" s="16">
        <v>102.45699999999999</v>
      </c>
      <c r="R47" s="16">
        <v>127.92700000000001</v>
      </c>
      <c r="T47" s="15">
        <v>38</v>
      </c>
      <c r="U47" s="16">
        <v>130.80000000000001</v>
      </c>
      <c r="V47" s="16">
        <v>84.6</v>
      </c>
    </row>
    <row r="48" spans="1:22" x14ac:dyDescent="0.2">
      <c r="P48" s="15">
        <v>39</v>
      </c>
      <c r="Q48" s="16">
        <v>103.203</v>
      </c>
      <c r="R48" s="16">
        <v>119.997</v>
      </c>
      <c r="T48" s="15">
        <v>39</v>
      </c>
      <c r="V48" s="16">
        <v>157.9</v>
      </c>
    </row>
    <row r="49" spans="16:22" x14ac:dyDescent="0.2">
      <c r="P49" s="15">
        <v>40</v>
      </c>
      <c r="Q49" s="16">
        <v>131.988</v>
      </c>
      <c r="R49" s="16">
        <v>123.063</v>
      </c>
      <c r="T49" s="15">
        <v>40</v>
      </c>
      <c r="V49" s="16">
        <v>83.5</v>
      </c>
    </row>
    <row r="50" spans="16:22" x14ac:dyDescent="0.2">
      <c r="P50" s="15">
        <v>41</v>
      </c>
      <c r="Q50" s="16">
        <v>175.565</v>
      </c>
      <c r="R50" s="16">
        <v>76.373400000000004</v>
      </c>
      <c r="T50" s="15">
        <v>41</v>
      </c>
      <c r="V50" s="16">
        <v>77.2</v>
      </c>
    </row>
    <row r="51" spans="16:22" x14ac:dyDescent="0.2">
      <c r="P51" s="15">
        <v>42</v>
      </c>
      <c r="Q51" s="16">
        <v>149.35300000000001</v>
      </c>
      <c r="R51" s="16">
        <v>114.702</v>
      </c>
      <c r="T51" s="15">
        <v>42</v>
      </c>
      <c r="V51" s="16">
        <v>68.2</v>
      </c>
    </row>
    <row r="52" spans="16:22" x14ac:dyDescent="0.2">
      <c r="P52" s="15">
        <v>43</v>
      </c>
      <c r="Q52" s="16">
        <v>95.843000000000004</v>
      </c>
      <c r="R52" s="16">
        <v>96.205600000000004</v>
      </c>
      <c r="T52" s="15">
        <v>43</v>
      </c>
      <c r="U52" s="16"/>
      <c r="V52" s="16">
        <v>100.2</v>
      </c>
    </row>
    <row r="53" spans="16:22" x14ac:dyDescent="0.2">
      <c r="P53" s="15">
        <v>44</v>
      </c>
      <c r="Q53" s="16">
        <v>90.995999999999995</v>
      </c>
      <c r="R53" s="16">
        <v>74.024799999999999</v>
      </c>
      <c r="T53" s="15">
        <v>44</v>
      </c>
      <c r="U53" s="16"/>
      <c r="V53" s="16">
        <v>106.3</v>
      </c>
    </row>
    <row r="54" spans="16:22" x14ac:dyDescent="0.2">
      <c r="P54" s="15">
        <v>45</v>
      </c>
      <c r="Q54" s="16">
        <v>128.24600000000001</v>
      </c>
      <c r="R54" s="16">
        <v>111.68</v>
      </c>
      <c r="T54" s="15">
        <v>45</v>
      </c>
      <c r="U54" s="16"/>
      <c r="V54" s="16">
        <v>77.400000000000006</v>
      </c>
    </row>
    <row r="55" spans="16:22" x14ac:dyDescent="0.2">
      <c r="P55" s="15">
        <v>46</v>
      </c>
      <c r="Q55" s="16">
        <v>130.78800000000001</v>
      </c>
      <c r="R55" s="16">
        <v>126.852</v>
      </c>
      <c r="T55" s="15">
        <v>46</v>
      </c>
      <c r="V55" s="16">
        <v>140.6</v>
      </c>
    </row>
    <row r="56" spans="16:22" x14ac:dyDescent="0.2">
      <c r="P56" s="15">
        <v>47</v>
      </c>
      <c r="Q56" s="16">
        <v>124.42</v>
      </c>
      <c r="R56" s="16">
        <v>74.660700000000006</v>
      </c>
      <c r="T56" s="15">
        <v>47</v>
      </c>
      <c r="V56" s="16">
        <v>123.4</v>
      </c>
    </row>
    <row r="57" spans="16:22" x14ac:dyDescent="0.2">
      <c r="P57" s="15">
        <v>48</v>
      </c>
      <c r="Q57" s="16">
        <v>95.665300000000002</v>
      </c>
      <c r="R57" s="16">
        <v>126.964</v>
      </c>
      <c r="T57" s="15">
        <v>48</v>
      </c>
      <c r="V57" s="16">
        <v>96.8</v>
      </c>
    </row>
    <row r="58" spans="16:22" x14ac:dyDescent="0.2">
      <c r="P58" s="15">
        <v>49</v>
      </c>
      <c r="Q58" s="16">
        <v>121.42</v>
      </c>
      <c r="R58" s="16">
        <v>143.87299999999999</v>
      </c>
      <c r="T58" s="15">
        <v>49</v>
      </c>
      <c r="V58" s="16">
        <v>88.8</v>
      </c>
    </row>
    <row r="59" spans="16:22" x14ac:dyDescent="0.2">
      <c r="P59" s="15">
        <v>50</v>
      </c>
      <c r="Q59" s="16">
        <v>110.45699999999999</v>
      </c>
      <c r="R59" s="16">
        <v>94.322599999999994</v>
      </c>
      <c r="T59" s="15">
        <v>50</v>
      </c>
      <c r="V59" s="16">
        <v>83.3</v>
      </c>
    </row>
    <row r="60" spans="16:22" x14ac:dyDescent="0.2">
      <c r="P60" s="15">
        <v>51</v>
      </c>
      <c r="Q60" s="16">
        <v>125.315</v>
      </c>
      <c r="R60" s="16">
        <v>111.71599999999999</v>
      </c>
      <c r="T60" s="15">
        <v>51</v>
      </c>
      <c r="U60" s="16"/>
      <c r="V60" s="16">
        <v>106.7</v>
      </c>
    </row>
    <row r="61" spans="16:22" x14ac:dyDescent="0.2">
      <c r="P61" s="15">
        <v>52</v>
      </c>
      <c r="Q61" s="16">
        <v>111.907</v>
      </c>
      <c r="R61" s="16">
        <v>121.895</v>
      </c>
      <c r="T61" s="15">
        <v>52</v>
      </c>
      <c r="U61" s="16"/>
      <c r="V61" s="16">
        <v>98.5</v>
      </c>
    </row>
    <row r="62" spans="16:22" x14ac:dyDescent="0.2">
      <c r="P62" s="15">
        <v>53</v>
      </c>
      <c r="Q62" s="16">
        <v>116.188</v>
      </c>
      <c r="R62" s="16">
        <v>105.592</v>
      </c>
      <c r="T62" s="15">
        <v>53</v>
      </c>
      <c r="U62" s="16"/>
      <c r="V62" s="16">
        <v>70.5</v>
      </c>
    </row>
    <row r="63" spans="16:22" ht="15" customHeight="1" x14ac:dyDescent="0.2">
      <c r="P63" s="15">
        <v>54</v>
      </c>
      <c r="Q63" s="16">
        <v>84.349500000000006</v>
      </c>
      <c r="R63" s="16">
        <v>101.473</v>
      </c>
      <c r="T63" s="15">
        <v>54</v>
      </c>
      <c r="U63" s="16"/>
      <c r="V63" s="16">
        <v>152.4</v>
      </c>
    </row>
    <row r="64" spans="16:22" ht="15" customHeight="1" x14ac:dyDescent="0.2">
      <c r="P64" s="15">
        <v>55</v>
      </c>
      <c r="Q64" s="16">
        <v>83.451300000000003</v>
      </c>
      <c r="R64" s="16">
        <v>65.441299999999998</v>
      </c>
      <c r="T64" s="15">
        <v>55</v>
      </c>
      <c r="U64" s="16"/>
      <c r="V64" s="16">
        <v>97.8</v>
      </c>
    </row>
    <row r="65" spans="16:22" x14ac:dyDescent="0.2">
      <c r="P65" s="15">
        <v>56</v>
      </c>
      <c r="Q65" s="16">
        <v>81.710800000000006</v>
      </c>
      <c r="R65" s="16">
        <v>76.551599999999993</v>
      </c>
      <c r="T65" s="15">
        <v>56</v>
      </c>
      <c r="U65" s="16"/>
      <c r="V65" s="16">
        <v>111.7</v>
      </c>
    </row>
    <row r="66" spans="16:22" x14ac:dyDescent="0.2">
      <c r="P66" s="15">
        <v>57</v>
      </c>
      <c r="Q66" s="16">
        <v>138.035</v>
      </c>
      <c r="R66" s="16">
        <v>101.669</v>
      </c>
      <c r="T66" s="15">
        <v>57</v>
      </c>
      <c r="U66" s="16"/>
      <c r="V66" s="16">
        <v>109.2</v>
      </c>
    </row>
    <row r="67" spans="16:22" x14ac:dyDescent="0.2">
      <c r="P67" s="15">
        <v>58</v>
      </c>
      <c r="Q67" s="16">
        <v>150.19499999999999</v>
      </c>
      <c r="R67" s="16">
        <v>107.95699999999999</v>
      </c>
      <c r="T67" s="15">
        <v>58</v>
      </c>
      <c r="U67" s="16"/>
      <c r="V67" s="16">
        <v>84.7</v>
      </c>
    </row>
    <row r="68" spans="16:22" x14ac:dyDescent="0.2">
      <c r="P68" s="15">
        <v>59</v>
      </c>
      <c r="Q68" s="16">
        <v>112.55500000000001</v>
      </c>
      <c r="R68" s="16">
        <v>121.721</v>
      </c>
      <c r="T68" s="15">
        <v>59</v>
      </c>
      <c r="U68" s="16"/>
      <c r="V68" s="16">
        <v>171</v>
      </c>
    </row>
    <row r="69" spans="16:22" x14ac:dyDescent="0.2">
      <c r="P69" s="15">
        <v>60</v>
      </c>
      <c r="Q69" s="16">
        <v>88.329899999999995</v>
      </c>
      <c r="R69" s="16">
        <v>110.34399999999999</v>
      </c>
      <c r="T69" s="15">
        <v>60</v>
      </c>
      <c r="U69" s="16"/>
      <c r="V69" s="16">
        <v>84.9</v>
      </c>
    </row>
    <row r="70" spans="16:22" x14ac:dyDescent="0.2">
      <c r="P70" s="15">
        <v>61</v>
      </c>
      <c r="Q70" s="16">
        <v>97.641000000000005</v>
      </c>
      <c r="R70" s="16">
        <v>58.685600000000001</v>
      </c>
      <c r="T70" s="15">
        <v>61</v>
      </c>
      <c r="U70" s="16"/>
      <c r="V70" s="16">
        <v>168.7</v>
      </c>
    </row>
    <row r="71" spans="16:22" x14ac:dyDescent="0.2">
      <c r="P71" s="15">
        <v>62</v>
      </c>
      <c r="Q71" s="16">
        <v>84.397499999999994</v>
      </c>
      <c r="R71" s="16">
        <v>112.02200000000001</v>
      </c>
      <c r="T71" s="15">
        <v>62</v>
      </c>
      <c r="U71" s="16"/>
      <c r="V71" s="16">
        <v>97.1</v>
      </c>
    </row>
    <row r="72" spans="16:22" x14ac:dyDescent="0.2">
      <c r="P72" s="15">
        <v>63</v>
      </c>
      <c r="Q72" s="16">
        <v>78.987700000000004</v>
      </c>
      <c r="R72" s="16">
        <v>61.428600000000003</v>
      </c>
      <c r="T72" s="15">
        <v>63</v>
      </c>
      <c r="U72" s="16"/>
      <c r="V72" s="16">
        <v>126.4</v>
      </c>
    </row>
    <row r="73" spans="16:22" x14ac:dyDescent="0.2">
      <c r="P73" s="15">
        <v>64</v>
      </c>
      <c r="Q73" s="16">
        <v>114.426</v>
      </c>
      <c r="T73" s="15">
        <v>64</v>
      </c>
      <c r="U73" s="16"/>
      <c r="V73" s="16">
        <v>120.9</v>
      </c>
    </row>
    <row r="74" spans="16:22" x14ac:dyDescent="0.2">
      <c r="P74" s="15">
        <v>65</v>
      </c>
      <c r="Q74" s="16">
        <v>132.316</v>
      </c>
      <c r="R74" s="16"/>
      <c r="T74" s="15">
        <v>65</v>
      </c>
      <c r="U74" s="16"/>
      <c r="V74" s="16">
        <v>108.7</v>
      </c>
    </row>
    <row r="75" spans="16:22" x14ac:dyDescent="0.2">
      <c r="P75" s="15">
        <v>66</v>
      </c>
      <c r="Q75" s="16">
        <v>85.171499999999995</v>
      </c>
      <c r="R75" s="16"/>
      <c r="T75" s="15">
        <v>66</v>
      </c>
      <c r="U75" s="16"/>
      <c r="V75" s="16">
        <v>76.599999999999994</v>
      </c>
    </row>
    <row r="76" spans="16:22" x14ac:dyDescent="0.2">
      <c r="P76" s="15">
        <v>67</v>
      </c>
      <c r="Q76" s="16">
        <v>80.758200000000002</v>
      </c>
      <c r="T76" s="15">
        <v>67</v>
      </c>
      <c r="U76" s="16"/>
      <c r="V76" s="16">
        <v>121.5</v>
      </c>
    </row>
    <row r="77" spans="16:22" x14ac:dyDescent="0.2">
      <c r="P77" s="15">
        <v>68</v>
      </c>
      <c r="Q77" s="16">
        <v>102.762</v>
      </c>
      <c r="T77" s="15">
        <v>68</v>
      </c>
      <c r="U77" s="16"/>
      <c r="V77" s="16">
        <v>102.2</v>
      </c>
    </row>
    <row r="78" spans="16:22" x14ac:dyDescent="0.2">
      <c r="P78" s="15">
        <v>69</v>
      </c>
      <c r="Q78" s="16">
        <v>110.60599999999999</v>
      </c>
      <c r="T78" s="15">
        <v>69</v>
      </c>
      <c r="U78" s="16"/>
      <c r="V78" s="16">
        <v>118.4</v>
      </c>
    </row>
    <row r="79" spans="16:22" x14ac:dyDescent="0.2">
      <c r="P79" s="15">
        <v>70</v>
      </c>
      <c r="Q79" s="16">
        <v>99.531800000000004</v>
      </c>
      <c r="T79" s="15">
        <v>70</v>
      </c>
      <c r="U79" s="16"/>
      <c r="V79" s="16">
        <v>63.1</v>
      </c>
    </row>
    <row r="80" spans="16:22" x14ac:dyDescent="0.2">
      <c r="P80" s="15">
        <v>71</v>
      </c>
      <c r="Q80" s="16">
        <v>128.297</v>
      </c>
      <c r="R80" s="16"/>
    </row>
    <row r="81" spans="16:18" x14ac:dyDescent="0.2">
      <c r="P81" s="15">
        <v>72</v>
      </c>
      <c r="Q81" s="16">
        <v>103.598</v>
      </c>
      <c r="R81" s="16"/>
    </row>
    <row r="82" spans="16:18" x14ac:dyDescent="0.2">
      <c r="P82" s="15">
        <v>73</v>
      </c>
      <c r="Q82" s="16">
        <v>73.739999999999995</v>
      </c>
    </row>
    <row r="83" spans="16:18" x14ac:dyDescent="0.2">
      <c r="P83" s="15">
        <v>74</v>
      </c>
      <c r="Q83" s="16">
        <v>78.273700000000005</v>
      </c>
    </row>
    <row r="84" spans="16:18" x14ac:dyDescent="0.2">
      <c r="P84" s="15">
        <v>75</v>
      </c>
      <c r="Q84" s="16">
        <v>71.235799999999998</v>
      </c>
    </row>
    <row r="85" spans="16:18" x14ac:dyDescent="0.2">
      <c r="P85" s="15">
        <v>76</v>
      </c>
      <c r="Q85" s="16">
        <v>141.137</v>
      </c>
    </row>
    <row r="86" spans="16:18" x14ac:dyDescent="0.2">
      <c r="P86" s="15">
        <v>77</v>
      </c>
      <c r="Q86" s="16">
        <v>132.154</v>
      </c>
      <c r="R86" s="16"/>
    </row>
    <row r="87" spans="16:18" x14ac:dyDescent="0.2">
      <c r="P87" s="15">
        <v>78</v>
      </c>
      <c r="Q87" s="16">
        <v>79.311599999999999</v>
      </c>
    </row>
    <row r="88" spans="16:18" x14ac:dyDescent="0.2">
      <c r="P88" s="15">
        <v>79</v>
      </c>
      <c r="Q88" s="16">
        <v>74.381600000000006</v>
      </c>
    </row>
    <row r="89" spans="16:18" x14ac:dyDescent="0.2">
      <c r="P89" s="15">
        <v>80</v>
      </c>
      <c r="Q89" s="16">
        <v>154.59299999999999</v>
      </c>
    </row>
    <row r="90" spans="16:18" x14ac:dyDescent="0.2">
      <c r="P90" s="15">
        <v>81</v>
      </c>
      <c r="Q90" s="16">
        <v>143.14400000000001</v>
      </c>
      <c r="R90" s="16"/>
    </row>
    <row r="91" spans="16:18" x14ac:dyDescent="0.2">
      <c r="P91" s="15">
        <v>82</v>
      </c>
      <c r="Q91" s="16">
        <v>158.22800000000001</v>
      </c>
    </row>
    <row r="92" spans="16:18" x14ac:dyDescent="0.2">
      <c r="P92" s="15">
        <v>83</v>
      </c>
      <c r="Q92" s="16">
        <v>104.82899999999999</v>
      </c>
    </row>
    <row r="93" spans="16:18" x14ac:dyDescent="0.2">
      <c r="P93" s="15">
        <v>84</v>
      </c>
      <c r="Q93" s="16">
        <v>89.751300000000001</v>
      </c>
      <c r="R93" s="16"/>
    </row>
    <row r="94" spans="16:18" x14ac:dyDescent="0.2">
      <c r="P94" s="15">
        <v>85</v>
      </c>
      <c r="Q94" s="16">
        <v>113.866</v>
      </c>
    </row>
    <row r="95" spans="16:18" x14ac:dyDescent="0.2">
      <c r="P95" s="15">
        <v>86</v>
      </c>
      <c r="Q95" s="16">
        <v>72.722999999999999</v>
      </c>
    </row>
    <row r="96" spans="16:18" x14ac:dyDescent="0.2">
      <c r="P96" s="15">
        <v>87</v>
      </c>
      <c r="Q96" s="16">
        <v>87.710099999999997</v>
      </c>
      <c r="R96" s="16"/>
    </row>
    <row r="97" spans="1:25" x14ac:dyDescent="0.2">
      <c r="P97" s="15">
        <v>88</v>
      </c>
      <c r="Q97" s="16">
        <v>156.85</v>
      </c>
      <c r="R97" s="16"/>
    </row>
    <row r="98" spans="1:25" x14ac:dyDescent="0.2">
      <c r="Q98" s="15" t="s">
        <v>468</v>
      </c>
      <c r="R98" s="15">
        <f>TTEST(Q10:Q97,R10:R97,2,2)</f>
        <v>2.7535095889415313E-3</v>
      </c>
      <c r="U98" s="15" t="s">
        <v>468</v>
      </c>
      <c r="V98" s="15">
        <f>TTEST(U10:U97,V10:V97,2,2)</f>
        <v>1.07624767640857E-3</v>
      </c>
    </row>
    <row r="99" spans="1:25" x14ac:dyDescent="0.2">
      <c r="A99" s="29" t="s">
        <v>93</v>
      </c>
    </row>
    <row r="100" spans="1:25" x14ac:dyDescent="0.2">
      <c r="A100" s="28"/>
      <c r="B100" s="47" t="s">
        <v>83</v>
      </c>
      <c r="C100" s="47"/>
      <c r="D100" s="47"/>
      <c r="E100" s="47"/>
      <c r="F100" s="47"/>
      <c r="G100" s="47"/>
      <c r="H100" s="47" t="s">
        <v>84</v>
      </c>
      <c r="I100" s="47"/>
      <c r="J100" s="47"/>
      <c r="K100" s="47"/>
      <c r="L100" s="47"/>
      <c r="M100" s="47"/>
      <c r="N100" s="47" t="s">
        <v>85</v>
      </c>
      <c r="O100" s="47"/>
      <c r="P100" s="47"/>
      <c r="Q100" s="47"/>
      <c r="R100" s="47"/>
      <c r="S100" s="47"/>
      <c r="T100" s="47" t="s">
        <v>86</v>
      </c>
      <c r="U100" s="47"/>
      <c r="V100" s="47"/>
      <c r="W100" s="47"/>
      <c r="X100" s="47"/>
      <c r="Y100" s="47"/>
    </row>
    <row r="101" spans="1:25" x14ac:dyDescent="0.2">
      <c r="A101" s="19" t="s">
        <v>87</v>
      </c>
      <c r="B101" s="23">
        <v>0.69339278699999995</v>
      </c>
      <c r="C101" s="23">
        <v>0.93020855400000002</v>
      </c>
      <c r="D101" s="23">
        <v>0.67132488700000004</v>
      </c>
      <c r="E101" s="23">
        <v>1.0451314199999999</v>
      </c>
      <c r="F101" s="23">
        <v>1.2586144690000001</v>
      </c>
      <c r="G101" s="23">
        <v>1.401327883</v>
      </c>
      <c r="H101" s="23">
        <v>0.82115111600000001</v>
      </c>
      <c r="I101" s="23">
        <v>0.845833324</v>
      </c>
      <c r="J101" s="23">
        <v>1.163032437</v>
      </c>
      <c r="K101" s="23">
        <v>1.1161183800000001</v>
      </c>
      <c r="L101" s="23">
        <v>1.11515801</v>
      </c>
      <c r="M101" s="23">
        <v>0.94688787900000004</v>
      </c>
      <c r="N101" s="23">
        <v>0.94525250900000002</v>
      </c>
      <c r="O101" s="23">
        <v>0.93557087500000002</v>
      </c>
      <c r="P101" s="23">
        <v>0.90795482800000005</v>
      </c>
      <c r="Q101" s="23">
        <v>1.0604868279999999</v>
      </c>
      <c r="R101" s="23">
        <v>1.186642937</v>
      </c>
      <c r="S101" s="23">
        <v>0.92557708100000002</v>
      </c>
      <c r="T101" s="23">
        <v>0.78930344699999999</v>
      </c>
      <c r="U101" s="23">
        <v>0.89329980600000003</v>
      </c>
      <c r="V101" s="23">
        <v>1.1516237760000001</v>
      </c>
      <c r="W101" s="23">
        <v>1.282953513</v>
      </c>
      <c r="X101" s="23">
        <v>0.95549191099999997</v>
      </c>
      <c r="Y101" s="23">
        <v>0.95261083999999996</v>
      </c>
    </row>
    <row r="102" spans="1:25" x14ac:dyDescent="0.2">
      <c r="A102" s="19" t="s">
        <v>88</v>
      </c>
      <c r="B102" s="23">
        <v>0.67</v>
      </c>
      <c r="C102" s="23">
        <v>1.05</v>
      </c>
      <c r="D102" s="23">
        <v>0.6</v>
      </c>
      <c r="E102" s="23">
        <v>1.23</v>
      </c>
      <c r="F102" s="23">
        <v>1.37</v>
      </c>
      <c r="G102" s="23">
        <v>1.07</v>
      </c>
      <c r="H102" s="23">
        <v>2.0099999999999998</v>
      </c>
      <c r="I102" s="23">
        <v>1.62</v>
      </c>
      <c r="J102" s="23">
        <v>1.95</v>
      </c>
      <c r="K102" s="23">
        <v>3.52</v>
      </c>
      <c r="L102" s="23">
        <v>3.89</v>
      </c>
      <c r="M102" s="23">
        <v>4.34</v>
      </c>
      <c r="N102" s="23">
        <v>3.12</v>
      </c>
      <c r="O102" s="23">
        <v>3.24</v>
      </c>
      <c r="P102" s="23">
        <v>3.8</v>
      </c>
      <c r="Q102" s="23">
        <v>5.43</v>
      </c>
      <c r="R102" s="23">
        <v>6.15</v>
      </c>
      <c r="S102" s="23">
        <v>4.33</v>
      </c>
      <c r="T102" s="23">
        <v>2.38</v>
      </c>
      <c r="U102" s="23">
        <v>3.06</v>
      </c>
      <c r="V102" s="23">
        <v>3.41</v>
      </c>
      <c r="W102" s="23">
        <v>5.05</v>
      </c>
      <c r="X102" s="23">
        <v>6.01</v>
      </c>
      <c r="Y102" s="23">
        <v>5.59</v>
      </c>
    </row>
    <row r="103" spans="1:25" x14ac:dyDescent="0.2">
      <c r="A103" s="19" t="s">
        <v>89</v>
      </c>
      <c r="B103" s="23">
        <v>0.79</v>
      </c>
      <c r="C103" s="23">
        <v>0.98</v>
      </c>
      <c r="D103" s="23">
        <v>0.59</v>
      </c>
      <c r="E103" s="23">
        <v>1.04</v>
      </c>
      <c r="F103" s="23">
        <v>1.32</v>
      </c>
      <c r="G103" s="23">
        <v>1.28</v>
      </c>
      <c r="H103" s="23">
        <v>1.1100000000000001</v>
      </c>
      <c r="I103" s="23">
        <v>0.97</v>
      </c>
      <c r="J103" s="23">
        <v>1.42</v>
      </c>
      <c r="K103" s="23">
        <v>1.17</v>
      </c>
      <c r="L103" s="23">
        <v>1.37</v>
      </c>
      <c r="M103" s="23">
        <v>1.7</v>
      </c>
      <c r="N103" s="23">
        <v>1.32</v>
      </c>
      <c r="O103" s="23">
        <v>1.49</v>
      </c>
      <c r="P103" s="23">
        <v>1.7</v>
      </c>
      <c r="Q103" s="23">
        <v>1.82</v>
      </c>
      <c r="R103" s="23">
        <v>1.88</v>
      </c>
      <c r="S103" s="23">
        <v>1.61</v>
      </c>
      <c r="T103" s="23">
        <v>1.1000000000000001</v>
      </c>
      <c r="U103" s="23">
        <v>1.23</v>
      </c>
      <c r="V103" s="23">
        <v>1.6</v>
      </c>
      <c r="W103" s="23">
        <v>1.64</v>
      </c>
      <c r="X103" s="23">
        <v>1.42</v>
      </c>
      <c r="Y103" s="23">
        <v>1.88</v>
      </c>
    </row>
    <row r="104" spans="1:25" x14ac:dyDescent="0.2">
      <c r="A104" s="19" t="s">
        <v>90</v>
      </c>
      <c r="B104" s="23">
        <v>0.88</v>
      </c>
      <c r="C104" s="23">
        <v>0.8</v>
      </c>
      <c r="D104" s="23">
        <v>0.47</v>
      </c>
      <c r="E104" s="23">
        <v>1.4</v>
      </c>
      <c r="F104" s="23">
        <v>1.4</v>
      </c>
      <c r="G104" s="23">
        <v>1.05</v>
      </c>
      <c r="H104" s="23">
        <v>1.1200000000000001</v>
      </c>
      <c r="I104" s="23">
        <v>1.2</v>
      </c>
      <c r="J104" s="23">
        <v>1.44</v>
      </c>
      <c r="K104" s="23">
        <v>2</v>
      </c>
      <c r="L104" s="23">
        <v>2.54</v>
      </c>
      <c r="M104" s="23">
        <v>3.33</v>
      </c>
      <c r="N104" s="23">
        <v>2.23</v>
      </c>
      <c r="O104" s="23">
        <v>1.62</v>
      </c>
      <c r="P104" s="23">
        <v>3.23</v>
      </c>
      <c r="Q104" s="23">
        <v>4.21</v>
      </c>
      <c r="R104" s="23">
        <v>2.91</v>
      </c>
      <c r="S104" s="23">
        <v>2.4</v>
      </c>
      <c r="T104" s="23">
        <v>1.95</v>
      </c>
      <c r="U104" s="23">
        <v>1.94</v>
      </c>
      <c r="V104" s="23">
        <v>2.0099999999999998</v>
      </c>
      <c r="W104" s="23">
        <v>2.69</v>
      </c>
      <c r="X104" s="23">
        <v>2.86</v>
      </c>
      <c r="Y104" s="23">
        <v>3.23</v>
      </c>
    </row>
    <row r="105" spans="1:25" x14ac:dyDescent="0.2">
      <c r="A105" s="19" t="s">
        <v>91</v>
      </c>
      <c r="B105" s="23">
        <v>0.69</v>
      </c>
      <c r="C105" s="23">
        <v>0.83</v>
      </c>
      <c r="D105" s="23">
        <v>0.65</v>
      </c>
      <c r="E105" s="23">
        <v>1.1000000000000001</v>
      </c>
      <c r="F105" s="23">
        <v>1.43</v>
      </c>
      <c r="G105" s="23">
        <v>1.31</v>
      </c>
      <c r="H105" s="23">
        <v>0.89</v>
      </c>
      <c r="I105" s="23">
        <v>0.92</v>
      </c>
      <c r="J105" s="23">
        <v>1.03</v>
      </c>
      <c r="K105" s="23">
        <v>1.19</v>
      </c>
      <c r="L105" s="23">
        <v>1.34</v>
      </c>
      <c r="M105" s="23">
        <v>1.49</v>
      </c>
      <c r="N105" s="23">
        <v>0.97</v>
      </c>
      <c r="O105" s="23">
        <v>0.87</v>
      </c>
      <c r="P105" s="23">
        <v>1</v>
      </c>
      <c r="Q105" s="23">
        <v>1.1399999999999999</v>
      </c>
      <c r="R105" s="23">
        <v>1.49</v>
      </c>
      <c r="S105" s="23">
        <v>1.0900000000000001</v>
      </c>
      <c r="T105" s="23">
        <v>0.66</v>
      </c>
      <c r="U105" s="23">
        <v>0.75</v>
      </c>
      <c r="V105" s="23">
        <v>0.96</v>
      </c>
      <c r="W105" s="23">
        <v>1.1299999999999999</v>
      </c>
      <c r="X105" s="23">
        <v>1.05</v>
      </c>
      <c r="Y105" s="23">
        <v>1.1000000000000001</v>
      </c>
    </row>
    <row r="106" spans="1:25" x14ac:dyDescent="0.2">
      <c r="A106" s="19" t="s">
        <v>92</v>
      </c>
      <c r="B106" s="23">
        <v>0.61</v>
      </c>
      <c r="C106" s="23">
        <v>1.18</v>
      </c>
      <c r="D106" s="23">
        <v>0.74</v>
      </c>
      <c r="E106" s="23">
        <v>0.99</v>
      </c>
      <c r="F106" s="23">
        <v>1.31</v>
      </c>
      <c r="G106" s="23">
        <v>1.18</v>
      </c>
      <c r="H106" s="23">
        <v>0.96</v>
      </c>
      <c r="I106" s="23">
        <v>0.92</v>
      </c>
      <c r="J106" s="23">
        <v>1.44</v>
      </c>
      <c r="K106" s="23">
        <v>1.48</v>
      </c>
      <c r="L106" s="23">
        <v>1.56</v>
      </c>
      <c r="M106" s="23">
        <v>1.43</v>
      </c>
      <c r="N106" s="23">
        <v>1.1200000000000001</v>
      </c>
      <c r="O106" s="23">
        <v>1.0900000000000001</v>
      </c>
      <c r="P106" s="23">
        <v>1.1599999999999999</v>
      </c>
      <c r="Q106" s="23">
        <v>1.26</v>
      </c>
      <c r="R106" s="23">
        <v>1.64</v>
      </c>
      <c r="S106" s="23">
        <v>1.22</v>
      </c>
      <c r="T106" s="23">
        <v>0.93</v>
      </c>
      <c r="U106" s="23">
        <v>1.1000000000000001</v>
      </c>
      <c r="V106" s="23">
        <v>1.54</v>
      </c>
      <c r="W106" s="23">
        <v>1.64</v>
      </c>
      <c r="X106" s="23">
        <v>1.41</v>
      </c>
      <c r="Y106" s="23">
        <v>1.38</v>
      </c>
    </row>
    <row r="108" spans="1:25" x14ac:dyDescent="0.2">
      <c r="A108" s="29" t="s">
        <v>212</v>
      </c>
    </row>
    <row r="109" spans="1:25" x14ac:dyDescent="0.2">
      <c r="A109" s="28"/>
      <c r="B109" s="47" t="s">
        <v>73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 t="s">
        <v>74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15" t="s">
        <v>468</v>
      </c>
    </row>
    <row r="110" spans="1:25" x14ac:dyDescent="0.2">
      <c r="A110" s="19" t="s">
        <v>87</v>
      </c>
      <c r="B110" s="16">
        <v>1.27</v>
      </c>
      <c r="C110" s="16">
        <v>0.72</v>
      </c>
      <c r="D110" s="16">
        <v>1.18</v>
      </c>
      <c r="E110" s="16">
        <v>0.83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>
        <v>0.82</v>
      </c>
      <c r="Q110" s="16">
        <v>0.63</v>
      </c>
      <c r="R110" s="16">
        <v>0.83</v>
      </c>
      <c r="S110" s="16">
        <v>0.89</v>
      </c>
      <c r="V110" s="15">
        <f>TTEST(B110:H110,L110:S110,2,2)</f>
        <v>0.20111103757549256</v>
      </c>
    </row>
    <row r="111" spans="1:25" x14ac:dyDescent="0.2">
      <c r="A111" s="19" t="s">
        <v>88</v>
      </c>
      <c r="B111" s="16">
        <v>0.69</v>
      </c>
      <c r="C111" s="16">
        <v>1.05</v>
      </c>
      <c r="D111" s="16">
        <v>1</v>
      </c>
      <c r="E111" s="16">
        <v>1.26</v>
      </c>
      <c r="F111" s="16">
        <v>1.32</v>
      </c>
      <c r="G111" s="16">
        <v>0.71</v>
      </c>
      <c r="H111" s="16">
        <v>0.97</v>
      </c>
      <c r="J111" s="16"/>
      <c r="K111" s="16"/>
      <c r="L111" s="16">
        <v>0.35</v>
      </c>
      <c r="M111" s="16">
        <v>0.23</v>
      </c>
      <c r="N111" s="16">
        <v>0.28000000000000003</v>
      </c>
      <c r="O111" s="16">
        <v>0.31</v>
      </c>
      <c r="P111" s="16">
        <v>0.25</v>
      </c>
      <c r="Q111" s="16">
        <v>0.16</v>
      </c>
      <c r="R111" s="16">
        <v>0.24</v>
      </c>
      <c r="S111" s="16">
        <v>0.26</v>
      </c>
      <c r="V111" s="15">
        <f t="shared" ref="V111:V116" si="1">TTEST(B111:H111,L111:S111,2,2)</f>
        <v>1.2929463684700359E-6</v>
      </c>
    </row>
    <row r="112" spans="1:25" x14ac:dyDescent="0.2">
      <c r="A112" s="19" t="s">
        <v>89</v>
      </c>
      <c r="B112" s="16">
        <v>0.72</v>
      </c>
      <c r="C112" s="16">
        <v>1.2</v>
      </c>
      <c r="D112" s="16">
        <v>1.03</v>
      </c>
      <c r="E112" s="16">
        <v>1.05</v>
      </c>
      <c r="F112" s="16">
        <v>1.08</v>
      </c>
      <c r="G112" s="16">
        <v>0.87</v>
      </c>
      <c r="H112" s="16">
        <v>1.05</v>
      </c>
      <c r="J112" s="16"/>
      <c r="K112" s="16"/>
      <c r="L112" s="16">
        <v>0.79</v>
      </c>
      <c r="M112" s="16">
        <v>0.78</v>
      </c>
      <c r="N112" s="16">
        <v>0.82</v>
      </c>
      <c r="O112" s="16">
        <v>1.18</v>
      </c>
      <c r="P112" s="16">
        <v>0.85</v>
      </c>
      <c r="Q112" s="16">
        <v>0.8</v>
      </c>
      <c r="R112" s="16">
        <v>0.81</v>
      </c>
      <c r="S112" s="16">
        <v>0.87</v>
      </c>
      <c r="V112" s="15">
        <f t="shared" si="1"/>
        <v>8.7720099164652454E-2</v>
      </c>
    </row>
    <row r="113" spans="1:22" x14ac:dyDescent="0.2">
      <c r="A113" s="19" t="s">
        <v>90</v>
      </c>
      <c r="B113" s="16">
        <v>1.62</v>
      </c>
      <c r="C113" s="16">
        <v>0.84</v>
      </c>
      <c r="D113" s="16">
        <v>0.61</v>
      </c>
      <c r="E113" s="16">
        <v>0.94</v>
      </c>
      <c r="F113" s="16">
        <v>0.83</v>
      </c>
      <c r="G113" s="16">
        <v>1.03</v>
      </c>
      <c r="H113" s="16">
        <v>1.1399999999999999</v>
      </c>
      <c r="J113" s="16"/>
      <c r="K113" s="16"/>
      <c r="L113" s="16">
        <v>0.56000000000000005</v>
      </c>
      <c r="M113" s="16">
        <v>0.64</v>
      </c>
      <c r="N113" s="16">
        <v>0.56999999999999995</v>
      </c>
      <c r="O113" s="16">
        <v>0.5</v>
      </c>
      <c r="P113" s="16">
        <v>0.65</v>
      </c>
      <c r="Q113" s="16">
        <v>0.76</v>
      </c>
      <c r="R113" s="16">
        <v>0.57999999999999996</v>
      </c>
      <c r="S113" s="16">
        <v>0.68</v>
      </c>
      <c r="V113" s="15">
        <f t="shared" si="1"/>
        <v>5.8794673059323621E-3</v>
      </c>
    </row>
    <row r="114" spans="1:22" x14ac:dyDescent="0.2">
      <c r="A114" s="19" t="s">
        <v>213</v>
      </c>
      <c r="B114" s="16">
        <v>1.19</v>
      </c>
      <c r="C114" s="16">
        <v>0.96</v>
      </c>
      <c r="D114" s="16">
        <v>0.65</v>
      </c>
      <c r="E114" s="16">
        <v>1.2</v>
      </c>
      <c r="F114" s="16">
        <v>1.04</v>
      </c>
      <c r="G114" s="16">
        <v>0.83</v>
      </c>
      <c r="H114" s="16">
        <v>1.1299999999999999</v>
      </c>
      <c r="J114" s="16"/>
      <c r="K114" s="16"/>
      <c r="L114" s="16">
        <v>0.55000000000000004</v>
      </c>
      <c r="M114" s="16">
        <v>1.08</v>
      </c>
      <c r="N114" s="16">
        <v>0.75</v>
      </c>
      <c r="O114" s="16">
        <v>0.65</v>
      </c>
      <c r="P114" s="16">
        <v>1.01</v>
      </c>
      <c r="Q114" s="16">
        <v>0.86</v>
      </c>
      <c r="R114" s="16">
        <v>0.77</v>
      </c>
      <c r="S114" s="16">
        <v>0.94</v>
      </c>
      <c r="V114" s="15">
        <f t="shared" si="1"/>
        <v>0.10293912336685354</v>
      </c>
    </row>
    <row r="115" spans="1:22" x14ac:dyDescent="0.2">
      <c r="A115" s="19" t="s">
        <v>91</v>
      </c>
      <c r="B115" s="16">
        <v>0.45</v>
      </c>
      <c r="C115" s="16">
        <v>1.22</v>
      </c>
      <c r="D115" s="16">
        <v>1.1599999999999999</v>
      </c>
      <c r="E115" s="16">
        <v>1.1599999999999999</v>
      </c>
      <c r="F115" s="16">
        <v>0.95</v>
      </c>
      <c r="G115" s="16">
        <v>0.98</v>
      </c>
      <c r="H115" s="16">
        <v>1.07</v>
      </c>
      <c r="J115" s="16"/>
      <c r="K115" s="16"/>
      <c r="L115" s="16">
        <v>0.67</v>
      </c>
      <c r="M115" s="16">
        <v>1.4</v>
      </c>
      <c r="N115" s="16">
        <v>1.61</v>
      </c>
      <c r="O115" s="16">
        <v>1.22</v>
      </c>
      <c r="P115" s="16">
        <v>0.61</v>
      </c>
      <c r="Q115" s="16">
        <v>0.88</v>
      </c>
      <c r="R115" s="16">
        <v>0.8</v>
      </c>
      <c r="S115" s="16">
        <v>0.69</v>
      </c>
      <c r="V115" s="15">
        <f t="shared" si="1"/>
        <v>0.9375305973227589</v>
      </c>
    </row>
    <row r="116" spans="1:22" x14ac:dyDescent="0.2">
      <c r="A116" s="19" t="s">
        <v>92</v>
      </c>
      <c r="B116" s="16">
        <v>1.05</v>
      </c>
      <c r="C116" s="16">
        <v>1.1499999999999999</v>
      </c>
      <c r="D116" s="16">
        <v>0.83</v>
      </c>
      <c r="E116" s="16">
        <v>0.97</v>
      </c>
      <c r="F116" s="16">
        <v>1.07</v>
      </c>
      <c r="G116" s="16">
        <v>0.91</v>
      </c>
      <c r="H116" s="16">
        <v>1.02</v>
      </c>
      <c r="J116" s="16"/>
      <c r="K116" s="16"/>
      <c r="L116" s="16">
        <v>1.19</v>
      </c>
      <c r="M116" s="16">
        <v>0.69</v>
      </c>
      <c r="N116" s="16">
        <v>0.72</v>
      </c>
      <c r="O116" s="16">
        <v>0.87</v>
      </c>
      <c r="P116" s="16">
        <v>1.1200000000000001</v>
      </c>
      <c r="Q116" s="16">
        <v>0.84</v>
      </c>
      <c r="R116" s="16">
        <v>0.7</v>
      </c>
      <c r="S116" s="16">
        <v>0.7</v>
      </c>
      <c r="V116" s="15">
        <f t="shared" si="1"/>
        <v>0.10624789368600612</v>
      </c>
    </row>
    <row r="159" spans="12:12" x14ac:dyDescent="0.2">
      <c r="L159" s="16"/>
    </row>
    <row r="160" spans="12:12" x14ac:dyDescent="0.2">
      <c r="L160" s="16"/>
    </row>
    <row r="161" spans="12:13" x14ac:dyDescent="0.2">
      <c r="L161" s="16"/>
    </row>
    <row r="162" spans="12:13" x14ac:dyDescent="0.2">
      <c r="L162" s="16"/>
    </row>
    <row r="163" spans="12:13" x14ac:dyDescent="0.2">
      <c r="L163" s="16"/>
    </row>
    <row r="164" spans="12:13" x14ac:dyDescent="0.2">
      <c r="L164" s="16"/>
    </row>
    <row r="165" spans="12:13" x14ac:dyDescent="0.2">
      <c r="L165" s="16"/>
    </row>
    <row r="166" spans="12:13" x14ac:dyDescent="0.2">
      <c r="L166" s="16"/>
    </row>
    <row r="167" spans="12:13" x14ac:dyDescent="0.2">
      <c r="L167" s="16"/>
    </row>
    <row r="168" spans="12:13" x14ac:dyDescent="0.2">
      <c r="L168" s="16"/>
    </row>
    <row r="169" spans="12:13" x14ac:dyDescent="0.2">
      <c r="L169" s="16"/>
      <c r="M169" s="16"/>
    </row>
    <row r="170" spans="12:13" x14ac:dyDescent="0.2">
      <c r="L170" s="16"/>
      <c r="M170" s="16"/>
    </row>
    <row r="171" spans="12:13" x14ac:dyDescent="0.2">
      <c r="L171" s="16"/>
    </row>
    <row r="172" spans="12:13" x14ac:dyDescent="0.2">
      <c r="L172" s="16"/>
    </row>
    <row r="173" spans="12:13" x14ac:dyDescent="0.2">
      <c r="L173" s="16"/>
    </row>
    <row r="174" spans="12:13" x14ac:dyDescent="0.2">
      <c r="L174" s="16"/>
    </row>
    <row r="175" spans="12:13" x14ac:dyDescent="0.2">
      <c r="L175" s="16"/>
    </row>
    <row r="176" spans="12:13" x14ac:dyDescent="0.2">
      <c r="L176" s="16"/>
    </row>
    <row r="177" spans="12:12" x14ac:dyDescent="0.2">
      <c r="L177" s="16"/>
    </row>
    <row r="204" spans="6:7" x14ac:dyDescent="0.2">
      <c r="G204" s="16"/>
    </row>
    <row r="205" spans="6:7" x14ac:dyDescent="0.2">
      <c r="F205" s="16"/>
      <c r="G205" s="16"/>
    </row>
    <row r="206" spans="6:7" x14ac:dyDescent="0.2">
      <c r="G206" s="16"/>
    </row>
    <row r="207" spans="6:7" x14ac:dyDescent="0.2">
      <c r="G207" s="16"/>
    </row>
    <row r="208" spans="6:7" x14ac:dyDescent="0.2">
      <c r="G208" s="16"/>
    </row>
  </sheetData>
  <mergeCells count="8">
    <mergeCell ref="B2:I2"/>
    <mergeCell ref="L2:R2"/>
    <mergeCell ref="B109:K109"/>
    <mergeCell ref="L109:U109"/>
    <mergeCell ref="B100:G100"/>
    <mergeCell ref="H100:M100"/>
    <mergeCell ref="N100:S100"/>
    <mergeCell ref="T100:Y10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D1D3-1298-4AF4-9ED0-0B9FCA0F2534}">
  <dimension ref="A1:AA105"/>
  <sheetViews>
    <sheetView topLeftCell="A85" workbookViewId="0">
      <selection activeCell="G98" sqref="A95:G98"/>
    </sheetView>
  </sheetViews>
  <sheetFormatPr baseColWidth="10" defaultColWidth="8.83203125" defaultRowHeight="14" x14ac:dyDescent="0.2"/>
  <cols>
    <col min="1" max="16384" width="8.83203125" style="15"/>
  </cols>
  <sheetData>
    <row r="1" spans="1:16" x14ac:dyDescent="0.2">
      <c r="A1" s="29" t="s">
        <v>381</v>
      </c>
    </row>
    <row r="2" spans="1:16" x14ac:dyDescent="0.2">
      <c r="A2" s="36" t="s">
        <v>48</v>
      </c>
      <c r="B2" s="36" t="s">
        <v>49</v>
      </c>
    </row>
    <row r="3" spans="1:16" x14ac:dyDescent="0.2">
      <c r="A3" s="16">
        <v>3.88</v>
      </c>
      <c r="B3" s="16">
        <v>2.79</v>
      </c>
      <c r="D3" s="15" t="s">
        <v>468</v>
      </c>
    </row>
    <row r="4" spans="1:16" x14ac:dyDescent="0.2">
      <c r="A4" s="16">
        <v>6.41</v>
      </c>
      <c r="B4" s="16">
        <v>5.28</v>
      </c>
      <c r="D4" s="15">
        <f>TTEST(A3:A8,B3:B8,2,2)</f>
        <v>1.5694175136444118E-2</v>
      </c>
    </row>
    <row r="5" spans="1:16" x14ac:dyDescent="0.2">
      <c r="A5" s="16">
        <v>7.76</v>
      </c>
      <c r="B5" s="16">
        <v>2.21</v>
      </c>
    </row>
    <row r="6" spans="1:16" x14ac:dyDescent="0.2">
      <c r="A6" s="16">
        <v>10.47</v>
      </c>
      <c r="B6" s="16">
        <v>3.8</v>
      </c>
    </row>
    <row r="7" spans="1:16" x14ac:dyDescent="0.2">
      <c r="A7" s="16">
        <v>4.6900000000000004</v>
      </c>
      <c r="B7" s="16">
        <v>4.05</v>
      </c>
    </row>
    <row r="8" spans="1:16" x14ac:dyDescent="0.2">
      <c r="A8" s="16">
        <v>5.9</v>
      </c>
      <c r="B8" s="16">
        <v>1.85</v>
      </c>
    </row>
    <row r="10" spans="1:16" x14ac:dyDescent="0.2">
      <c r="A10" s="29" t="s">
        <v>97</v>
      </c>
      <c r="O10" s="16"/>
    </row>
    <row r="11" spans="1:16" x14ac:dyDescent="0.2">
      <c r="A11" s="36"/>
      <c r="B11" s="47" t="s">
        <v>48</v>
      </c>
      <c r="C11" s="47"/>
      <c r="D11" s="47"/>
      <c r="E11" s="47"/>
      <c r="F11" s="47"/>
      <c r="G11" s="47"/>
      <c r="H11" s="47" t="s">
        <v>49</v>
      </c>
      <c r="I11" s="47"/>
      <c r="J11" s="47"/>
      <c r="K11" s="47"/>
      <c r="L11" s="47"/>
      <c r="M11" s="47"/>
      <c r="O11" s="15" t="s">
        <v>468</v>
      </c>
    </row>
    <row r="12" spans="1:16" x14ac:dyDescent="0.2">
      <c r="A12" s="9" t="s">
        <v>94</v>
      </c>
      <c r="B12" s="23">
        <v>1.8585</v>
      </c>
      <c r="C12" s="23">
        <v>1.762</v>
      </c>
      <c r="D12" s="23">
        <v>1.593</v>
      </c>
      <c r="E12" s="23">
        <v>1.593</v>
      </c>
      <c r="F12" s="23">
        <v>1.738</v>
      </c>
      <c r="G12" s="23">
        <v>1.7855000000000001</v>
      </c>
      <c r="H12" s="23">
        <v>1.7135</v>
      </c>
      <c r="I12" s="23">
        <v>1.7135</v>
      </c>
      <c r="J12" s="23">
        <v>1.4</v>
      </c>
      <c r="K12" s="23">
        <v>1.5449999999999999</v>
      </c>
      <c r="L12" s="23">
        <v>1.4724999999999999</v>
      </c>
      <c r="M12" s="23">
        <v>1.5205</v>
      </c>
      <c r="O12" s="15">
        <f>TTEST(B12:G12,H12:M12,2,2)</f>
        <v>4.0318581399551884E-2</v>
      </c>
      <c r="P12" s="16"/>
    </row>
    <row r="13" spans="1:16" x14ac:dyDescent="0.2">
      <c r="A13" s="9" t="s">
        <v>95</v>
      </c>
      <c r="B13" s="23">
        <v>3.4990000000000001</v>
      </c>
      <c r="C13" s="23">
        <v>3.1615000000000002</v>
      </c>
      <c r="D13" s="23">
        <v>2.6059999999999999</v>
      </c>
      <c r="E13" s="23">
        <v>2.6549999999999998</v>
      </c>
      <c r="F13" s="23">
        <v>3.234</v>
      </c>
      <c r="G13" s="23">
        <v>3.3784999999999998</v>
      </c>
      <c r="H13" s="23">
        <v>2.944</v>
      </c>
      <c r="I13" s="23">
        <v>2.9445000000000001</v>
      </c>
      <c r="J13" s="23">
        <v>2.0510000000000002</v>
      </c>
      <c r="K13" s="23">
        <v>2.5825</v>
      </c>
      <c r="L13" s="23">
        <v>2.3410000000000002</v>
      </c>
      <c r="M13" s="23">
        <v>2.5579999999999998</v>
      </c>
      <c r="O13" s="15">
        <f t="shared" ref="O13:O14" si="0">TTEST(B13:G13,H13:M13,2,2)</f>
        <v>3.1967322046733443E-2</v>
      </c>
      <c r="P13" s="16"/>
    </row>
    <row r="14" spans="1:16" x14ac:dyDescent="0.2">
      <c r="A14" s="9" t="s">
        <v>96</v>
      </c>
      <c r="B14" s="23">
        <v>7.24</v>
      </c>
      <c r="C14" s="23">
        <v>6.1059999999999999</v>
      </c>
      <c r="D14" s="23">
        <v>4.875</v>
      </c>
      <c r="E14" s="23">
        <v>5.2130000000000001</v>
      </c>
      <c r="F14" s="23">
        <v>6.7089999999999996</v>
      </c>
      <c r="G14" s="23">
        <v>7.24</v>
      </c>
      <c r="H14" s="23">
        <v>5.8159999999999998</v>
      </c>
      <c r="I14" s="23">
        <v>5.5990000000000002</v>
      </c>
      <c r="J14" s="23">
        <v>3.403</v>
      </c>
      <c r="K14" s="23">
        <v>4.875</v>
      </c>
      <c r="L14" s="23">
        <v>4.1509999999999998</v>
      </c>
      <c r="M14" s="23">
        <v>4.9470000000000001</v>
      </c>
      <c r="O14" s="15">
        <f t="shared" si="0"/>
        <v>2.7311175977900809E-2</v>
      </c>
    </row>
    <row r="15" spans="1:16" x14ac:dyDescent="0.2">
      <c r="A15" s="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">
      <c r="A16" s="24" t="s">
        <v>103</v>
      </c>
    </row>
    <row r="17" spans="1:27" ht="14.5" customHeight="1" x14ac:dyDescent="0.2">
      <c r="A17" s="36"/>
      <c r="B17" s="47" t="s">
        <v>48</v>
      </c>
      <c r="C17" s="47"/>
      <c r="D17" s="47"/>
      <c r="E17" s="47"/>
      <c r="F17" s="47"/>
      <c r="G17" s="47"/>
      <c r="H17" s="16"/>
      <c r="I17" s="16"/>
      <c r="J17" s="48" t="s">
        <v>104</v>
      </c>
      <c r="K17" s="48"/>
      <c r="L17" s="48"/>
      <c r="M17" s="48"/>
      <c r="N17" s="48"/>
      <c r="O17" s="48"/>
      <c r="Q17" s="15" t="s">
        <v>468</v>
      </c>
      <c r="AA17" s="15" t="s">
        <v>468</v>
      </c>
    </row>
    <row r="18" spans="1:27" x14ac:dyDescent="0.2">
      <c r="A18" s="9" t="s">
        <v>98</v>
      </c>
      <c r="B18" s="16">
        <v>6.9</v>
      </c>
      <c r="C18" s="16">
        <v>9.9</v>
      </c>
      <c r="D18" s="16">
        <v>12.9</v>
      </c>
      <c r="E18" s="16">
        <v>11.8</v>
      </c>
      <c r="F18" s="16">
        <v>7.8</v>
      </c>
      <c r="G18" s="16">
        <v>6.5</v>
      </c>
      <c r="H18" s="16"/>
      <c r="I18" s="16"/>
      <c r="J18" s="16">
        <v>9.3000000000000007</v>
      </c>
      <c r="K18" s="16">
        <v>10.1</v>
      </c>
      <c r="L18" s="16">
        <v>23.1</v>
      </c>
      <c r="M18" s="16">
        <v>13</v>
      </c>
      <c r="N18" s="16">
        <v>19</v>
      </c>
      <c r="O18" s="16">
        <v>12.5</v>
      </c>
      <c r="P18" s="16"/>
      <c r="Q18" s="15">
        <f>TTEST(B18:I18,J18:O18,2,2)</f>
        <v>6.1086080415929653E-2</v>
      </c>
      <c r="R18" s="16"/>
      <c r="S18" s="16"/>
      <c r="T18" s="16"/>
      <c r="U18" s="16"/>
      <c r="V18" s="16"/>
      <c r="W18" s="16"/>
      <c r="X18" s="16"/>
      <c r="Y18" s="16"/>
      <c r="AA18" s="15">
        <f>TTEST(B18:L18,N18:Y18,2,2)</f>
        <v>0.92482275510355128</v>
      </c>
    </row>
    <row r="19" spans="1:27" x14ac:dyDescent="0.2">
      <c r="A19" s="9" t="s">
        <v>99</v>
      </c>
      <c r="B19" s="16">
        <v>18.899999999999999</v>
      </c>
      <c r="C19" s="16">
        <v>24.5</v>
      </c>
      <c r="D19" s="16">
        <v>29.5</v>
      </c>
      <c r="E19" s="16">
        <v>26.5</v>
      </c>
      <c r="F19" s="16">
        <v>20.2</v>
      </c>
      <c r="G19" s="16">
        <v>17</v>
      </c>
      <c r="H19" s="16"/>
      <c r="I19" s="16"/>
      <c r="J19" s="16">
        <v>23.5</v>
      </c>
      <c r="K19" s="16">
        <v>26.3</v>
      </c>
      <c r="L19" s="16">
        <v>40.299999999999997</v>
      </c>
      <c r="M19" s="16">
        <v>28.3</v>
      </c>
      <c r="N19" s="16">
        <v>35.9</v>
      </c>
      <c r="O19" s="16">
        <v>26.6</v>
      </c>
      <c r="P19" s="16"/>
      <c r="Q19" s="15">
        <f t="shared" ref="Q19:Q22" si="1">TTEST(B19:I19,J19:O19,2,2)</f>
        <v>4.9660356703415814E-2</v>
      </c>
      <c r="R19" s="16"/>
      <c r="S19" s="16"/>
      <c r="T19" s="16"/>
      <c r="U19" s="16"/>
      <c r="V19" s="16"/>
      <c r="W19" s="16"/>
      <c r="X19" s="16"/>
      <c r="Y19" s="16"/>
      <c r="AA19" s="15" t="e">
        <f t="shared" ref="AA19:AA22" si="2">TTEST(N19:S19,T19:Y19,2,2)</f>
        <v>#DIV/0!</v>
      </c>
    </row>
    <row r="20" spans="1:27" x14ac:dyDescent="0.2">
      <c r="A20" s="9" t="s">
        <v>100</v>
      </c>
      <c r="B20" s="16">
        <v>24.9</v>
      </c>
      <c r="C20" s="16">
        <v>26.6</v>
      </c>
      <c r="D20" s="16">
        <v>27.1</v>
      </c>
      <c r="E20" s="16">
        <v>26.4</v>
      </c>
      <c r="F20" s="16">
        <v>23.8</v>
      </c>
      <c r="G20" s="16">
        <v>19.8</v>
      </c>
      <c r="H20" s="16"/>
      <c r="I20" s="16"/>
      <c r="J20" s="16">
        <v>25.5</v>
      </c>
      <c r="K20" s="16">
        <v>28.2</v>
      </c>
      <c r="L20" s="16">
        <v>23.1</v>
      </c>
      <c r="M20" s="16">
        <v>26.7</v>
      </c>
      <c r="N20" s="16">
        <v>24</v>
      </c>
      <c r="O20" s="16">
        <v>25.6</v>
      </c>
      <c r="P20" s="16"/>
      <c r="Q20" s="15">
        <f t="shared" si="1"/>
        <v>0.58790979993703418</v>
      </c>
      <c r="R20" s="16"/>
      <c r="S20" s="16"/>
      <c r="T20" s="16"/>
      <c r="U20" s="16"/>
      <c r="V20" s="16"/>
      <c r="W20" s="16"/>
      <c r="X20" s="16"/>
      <c r="Y20" s="16"/>
      <c r="AA20" s="15" t="e">
        <f t="shared" si="2"/>
        <v>#DIV/0!</v>
      </c>
    </row>
    <row r="21" spans="1:27" x14ac:dyDescent="0.2">
      <c r="A21" s="9" t="s">
        <v>101</v>
      </c>
      <c r="B21" s="16">
        <v>28.5</v>
      </c>
      <c r="C21" s="16">
        <v>20.3</v>
      </c>
      <c r="D21" s="16">
        <v>20.7</v>
      </c>
      <c r="E21" s="16">
        <v>22.1</v>
      </c>
      <c r="F21" s="16">
        <v>26.8</v>
      </c>
      <c r="G21" s="16">
        <v>22.5</v>
      </c>
      <c r="H21" s="16"/>
      <c r="I21" s="16"/>
      <c r="J21" s="16">
        <v>23.5</v>
      </c>
      <c r="K21" s="16">
        <v>21.9</v>
      </c>
      <c r="L21" s="16">
        <v>10.4</v>
      </c>
      <c r="M21" s="16">
        <v>21</v>
      </c>
      <c r="N21" s="16">
        <v>14.6</v>
      </c>
      <c r="O21" s="16">
        <v>19.600000000000001</v>
      </c>
      <c r="P21" s="16"/>
      <c r="Q21" s="15">
        <f t="shared" si="1"/>
        <v>7.0446918354426166E-2</v>
      </c>
      <c r="R21" s="16"/>
      <c r="S21" s="16"/>
      <c r="T21" s="16"/>
      <c r="U21" s="16"/>
      <c r="V21" s="16"/>
      <c r="W21" s="16"/>
      <c r="X21" s="16"/>
      <c r="Y21" s="16"/>
      <c r="AA21" s="15" t="e">
        <f t="shared" si="2"/>
        <v>#DIV/0!</v>
      </c>
    </row>
    <row r="22" spans="1:27" x14ac:dyDescent="0.2">
      <c r="A22" s="9" t="s">
        <v>102</v>
      </c>
      <c r="B22" s="16">
        <v>20.7</v>
      </c>
      <c r="C22" s="16">
        <v>18</v>
      </c>
      <c r="D22" s="16">
        <v>9.9</v>
      </c>
      <c r="E22" s="16">
        <v>13.2</v>
      </c>
      <c r="F22" s="16">
        <v>21.3</v>
      </c>
      <c r="G22" s="16">
        <v>34.200000000000003</v>
      </c>
      <c r="H22" s="16"/>
      <c r="I22" s="16"/>
      <c r="J22" s="16">
        <v>18.2</v>
      </c>
      <c r="K22" s="16">
        <v>13.5</v>
      </c>
      <c r="L22" s="16">
        <v>3.1</v>
      </c>
      <c r="M22" s="16">
        <v>11</v>
      </c>
      <c r="N22" s="16">
        <v>6.6</v>
      </c>
      <c r="O22" s="16">
        <v>15.7</v>
      </c>
      <c r="P22" s="16"/>
      <c r="Q22" s="15">
        <f t="shared" si="1"/>
        <v>7.6244307999849645E-2</v>
      </c>
      <c r="R22" s="16"/>
      <c r="S22" s="16"/>
      <c r="T22" s="16"/>
      <c r="U22" s="16"/>
      <c r="V22" s="16"/>
      <c r="W22" s="16"/>
      <c r="X22" s="16"/>
      <c r="Y22" s="16"/>
      <c r="AA22" s="15" t="e">
        <f t="shared" si="2"/>
        <v>#DIV/0!</v>
      </c>
    </row>
    <row r="23" spans="1:27" x14ac:dyDescent="0.2">
      <c r="A23" s="9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7" x14ac:dyDescent="0.2">
      <c r="A24" s="29" t="s">
        <v>477</v>
      </c>
    </row>
    <row r="25" spans="1:27" x14ac:dyDescent="0.2">
      <c r="A25" s="36"/>
      <c r="B25" s="49" t="s">
        <v>48</v>
      </c>
      <c r="C25" s="49"/>
      <c r="D25" s="49"/>
      <c r="E25" s="49"/>
      <c r="F25" s="49"/>
      <c r="G25" s="49"/>
      <c r="H25" s="49"/>
      <c r="I25" s="49" t="s">
        <v>104</v>
      </c>
      <c r="J25" s="49"/>
      <c r="K25" s="49"/>
      <c r="L25" s="49"/>
      <c r="M25" s="49"/>
      <c r="N25" s="49"/>
      <c r="O25" s="49"/>
      <c r="Q25" s="15" t="s">
        <v>468</v>
      </c>
    </row>
    <row r="26" spans="1:27" x14ac:dyDescent="0.2">
      <c r="A26" s="19" t="s">
        <v>20</v>
      </c>
      <c r="B26" s="16">
        <v>0.59</v>
      </c>
      <c r="C26" s="16">
        <v>1.49</v>
      </c>
      <c r="D26" s="16">
        <v>0.87</v>
      </c>
      <c r="E26" s="16">
        <v>1.06</v>
      </c>
      <c r="F26" s="16">
        <v>0.37</v>
      </c>
      <c r="G26" s="16">
        <v>1.98</v>
      </c>
      <c r="H26" s="16">
        <v>0.64</v>
      </c>
      <c r="I26" s="16">
        <v>0</v>
      </c>
      <c r="J26" s="16">
        <v>0.01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Q26" s="15">
        <f>TTEST(B26:H26,I26:O26,2,2)</f>
        <v>5.3626355011471771E-4</v>
      </c>
    </row>
    <row r="27" spans="1:27" x14ac:dyDescent="0.2">
      <c r="A27" s="19" t="s">
        <v>21</v>
      </c>
      <c r="B27" s="16">
        <v>1.2</v>
      </c>
      <c r="C27" s="16">
        <v>0.81</v>
      </c>
      <c r="D27" s="16">
        <v>0.84</v>
      </c>
      <c r="E27" s="16">
        <v>0.91</v>
      </c>
      <c r="F27" s="16">
        <v>1.08</v>
      </c>
      <c r="G27" s="16">
        <v>0.95</v>
      </c>
      <c r="H27" s="16">
        <v>1.21</v>
      </c>
      <c r="I27" s="16">
        <v>1.34</v>
      </c>
      <c r="J27" s="16">
        <v>1.1200000000000001</v>
      </c>
      <c r="K27" s="16">
        <v>0.87</v>
      </c>
      <c r="L27" s="16">
        <v>0.8</v>
      </c>
      <c r="M27" s="16">
        <v>0.97</v>
      </c>
      <c r="N27" s="16">
        <v>0.77</v>
      </c>
      <c r="O27" s="16">
        <v>1.61</v>
      </c>
      <c r="Q27" s="15">
        <f t="shared" ref="Q27:Q40" si="3">TTEST(B27:H27,I27:O27,2,2)</f>
        <v>0.61545819575885552</v>
      </c>
    </row>
    <row r="28" spans="1:27" x14ac:dyDescent="0.2">
      <c r="A28" s="19" t="s">
        <v>22</v>
      </c>
      <c r="B28" s="16">
        <v>0.98</v>
      </c>
      <c r="C28" s="16">
        <v>1.41</v>
      </c>
      <c r="D28" s="16">
        <v>0.77</v>
      </c>
      <c r="E28" s="16">
        <v>1.36</v>
      </c>
      <c r="F28" s="16">
        <v>0.72</v>
      </c>
      <c r="G28" s="16">
        <v>1.1200000000000001</v>
      </c>
      <c r="H28" s="16">
        <v>0.65</v>
      </c>
      <c r="I28" s="16">
        <v>0.68</v>
      </c>
      <c r="J28" s="16">
        <v>0.81</v>
      </c>
      <c r="K28" s="16">
        <v>1.24</v>
      </c>
      <c r="L28" s="16">
        <v>0.88</v>
      </c>
      <c r="M28" s="16">
        <v>0.68</v>
      </c>
      <c r="N28" s="16">
        <v>0.84</v>
      </c>
      <c r="O28" s="16">
        <v>0.48</v>
      </c>
      <c r="Q28" s="15">
        <f t="shared" si="3"/>
        <v>0.1967218436543168</v>
      </c>
    </row>
    <row r="29" spans="1:27" x14ac:dyDescent="0.2">
      <c r="A29" s="19" t="s">
        <v>25</v>
      </c>
      <c r="B29" s="16">
        <v>0.96</v>
      </c>
      <c r="C29" s="16">
        <v>1.3</v>
      </c>
      <c r="D29" s="16">
        <v>0.94</v>
      </c>
      <c r="E29" s="16">
        <v>1.08</v>
      </c>
      <c r="F29" s="16">
        <v>0.48</v>
      </c>
      <c r="G29" s="16">
        <v>1.19</v>
      </c>
      <c r="H29" s="16">
        <v>1.05</v>
      </c>
      <c r="I29" s="16">
        <v>0.96</v>
      </c>
      <c r="J29" s="16">
        <v>1.34</v>
      </c>
      <c r="K29" s="16">
        <v>1.1499999999999999</v>
      </c>
      <c r="L29" s="16">
        <v>0.46</v>
      </c>
      <c r="M29" s="16">
        <v>0.47</v>
      </c>
      <c r="N29" s="16">
        <v>0.86</v>
      </c>
      <c r="O29" s="16">
        <v>0.68</v>
      </c>
      <c r="Q29" s="15">
        <f t="shared" si="3"/>
        <v>0.35457374447878776</v>
      </c>
    </row>
    <row r="30" spans="1:27" x14ac:dyDescent="0.2">
      <c r="A30" s="19" t="s">
        <v>23</v>
      </c>
      <c r="B30" s="16">
        <v>1.06</v>
      </c>
      <c r="C30" s="16">
        <v>1.29</v>
      </c>
      <c r="D30" s="16">
        <v>1.03</v>
      </c>
      <c r="E30" s="16">
        <v>1.07</v>
      </c>
      <c r="F30" s="16">
        <v>0.7</v>
      </c>
      <c r="G30" s="16">
        <v>1.1100000000000001</v>
      </c>
      <c r="H30" s="16">
        <v>0.73</v>
      </c>
      <c r="I30" s="16">
        <v>0.61</v>
      </c>
      <c r="J30" s="16">
        <v>0.93</v>
      </c>
      <c r="K30" s="16">
        <v>0.72</v>
      </c>
      <c r="L30" s="16">
        <v>0.79</v>
      </c>
      <c r="M30" s="16">
        <v>0.89</v>
      </c>
      <c r="N30" s="16">
        <v>0.63</v>
      </c>
      <c r="O30" s="16">
        <v>0.61</v>
      </c>
      <c r="Q30" s="15">
        <f t="shared" si="3"/>
        <v>1.8157343262176929E-2</v>
      </c>
    </row>
    <row r="31" spans="1:27" x14ac:dyDescent="0.2">
      <c r="A31" s="19" t="s">
        <v>59</v>
      </c>
      <c r="B31" s="16">
        <v>1.1499999999999999</v>
      </c>
      <c r="C31" s="16">
        <v>1.51</v>
      </c>
      <c r="D31" s="16">
        <v>1.06</v>
      </c>
      <c r="E31" s="16">
        <v>0.85</v>
      </c>
      <c r="F31" s="16">
        <v>0.65</v>
      </c>
      <c r="G31" s="16">
        <v>1.06</v>
      </c>
      <c r="H31" s="16">
        <v>0.74</v>
      </c>
      <c r="I31" s="16">
        <v>0.7</v>
      </c>
      <c r="J31" s="16">
        <v>0.65</v>
      </c>
      <c r="K31" s="16">
        <v>0.61</v>
      </c>
      <c r="L31" s="16">
        <v>0.64</v>
      </c>
      <c r="M31" s="16">
        <v>0.37</v>
      </c>
      <c r="N31" s="16">
        <v>0.39</v>
      </c>
      <c r="O31" s="16">
        <v>0.24</v>
      </c>
      <c r="Q31" s="15">
        <f t="shared" si="3"/>
        <v>2.4975540782935556E-3</v>
      </c>
    </row>
    <row r="32" spans="1:27" x14ac:dyDescent="0.2">
      <c r="A32" s="19" t="s">
        <v>60</v>
      </c>
      <c r="B32" s="16">
        <v>1.1299999999999999</v>
      </c>
      <c r="C32" s="16">
        <v>1.1000000000000001</v>
      </c>
      <c r="D32" s="16">
        <v>1.2</v>
      </c>
      <c r="E32" s="16">
        <v>0.93</v>
      </c>
      <c r="F32" s="16">
        <v>0.94</v>
      </c>
      <c r="G32" s="16">
        <v>0.77</v>
      </c>
      <c r="H32" s="16">
        <v>0.93</v>
      </c>
      <c r="I32" s="16">
        <v>0.8</v>
      </c>
      <c r="J32" s="16">
        <v>0.85</v>
      </c>
      <c r="K32" s="16">
        <v>0.79</v>
      </c>
      <c r="L32" s="16">
        <v>0.61</v>
      </c>
      <c r="M32" s="16">
        <v>0.48</v>
      </c>
      <c r="N32" s="16">
        <v>0.65</v>
      </c>
      <c r="O32" s="16">
        <v>0.51</v>
      </c>
      <c r="Q32" s="15">
        <f t="shared" si="3"/>
        <v>1.2915689950652896E-3</v>
      </c>
    </row>
    <row r="33" spans="1:17" x14ac:dyDescent="0.2">
      <c r="A33" s="19" t="s">
        <v>61</v>
      </c>
      <c r="B33" s="16">
        <v>0.76</v>
      </c>
      <c r="C33" s="16">
        <v>1.83</v>
      </c>
      <c r="D33" s="16">
        <v>0.82</v>
      </c>
      <c r="E33" s="16">
        <v>1.27</v>
      </c>
      <c r="F33" s="16">
        <v>0.28999999999999998</v>
      </c>
      <c r="G33" s="16">
        <v>1.53</v>
      </c>
      <c r="H33" s="16">
        <v>0.51</v>
      </c>
      <c r="I33" s="16">
        <v>0.45</v>
      </c>
      <c r="J33" s="16">
        <v>0.53</v>
      </c>
      <c r="K33" s="16">
        <v>0.31</v>
      </c>
      <c r="L33" s="16">
        <v>0.75</v>
      </c>
      <c r="M33" s="16">
        <v>0.28999999999999998</v>
      </c>
      <c r="N33" s="16">
        <v>0.44</v>
      </c>
      <c r="O33" s="16">
        <v>0.1</v>
      </c>
      <c r="Q33" s="15">
        <f t="shared" si="3"/>
        <v>2.2125128723086269E-2</v>
      </c>
    </row>
    <row r="34" spans="1:17" x14ac:dyDescent="0.2">
      <c r="A34" s="19" t="s">
        <v>105</v>
      </c>
      <c r="B34" s="16">
        <v>0.65</v>
      </c>
      <c r="C34" s="16">
        <v>0.68</v>
      </c>
      <c r="D34" s="16">
        <v>0.83</v>
      </c>
      <c r="E34" s="16">
        <v>0.57999999999999996</v>
      </c>
      <c r="F34" s="16">
        <v>0.36</v>
      </c>
      <c r="G34" s="16">
        <v>1.26</v>
      </c>
      <c r="H34" s="16">
        <v>2.64</v>
      </c>
      <c r="I34" s="16">
        <v>0.41</v>
      </c>
      <c r="J34" s="16">
        <v>0.39</v>
      </c>
      <c r="K34" s="16">
        <v>0.34</v>
      </c>
      <c r="L34" s="16">
        <v>0.47</v>
      </c>
      <c r="M34" s="16">
        <v>0.16</v>
      </c>
      <c r="N34" s="16">
        <v>0.42</v>
      </c>
      <c r="O34" s="16">
        <v>0.3</v>
      </c>
      <c r="Q34" s="15">
        <f t="shared" si="3"/>
        <v>4.9666435514017331E-2</v>
      </c>
    </row>
    <row r="35" spans="1:17" x14ac:dyDescent="0.2">
      <c r="A35" s="19" t="s">
        <v>106</v>
      </c>
      <c r="B35" s="16">
        <v>1.0900000000000001</v>
      </c>
      <c r="C35" s="16">
        <v>0.93</v>
      </c>
      <c r="D35" s="16">
        <v>1.1000000000000001</v>
      </c>
      <c r="E35" s="16">
        <v>0.81</v>
      </c>
      <c r="F35" s="16">
        <v>0.92</v>
      </c>
      <c r="G35" s="16">
        <v>0.97</v>
      </c>
      <c r="H35" s="16">
        <v>1.19</v>
      </c>
      <c r="I35" s="16">
        <v>1.03</v>
      </c>
      <c r="J35" s="16">
        <v>0.92</v>
      </c>
      <c r="K35" s="16">
        <v>0.79</v>
      </c>
      <c r="L35" s="16">
        <v>0.96</v>
      </c>
      <c r="M35" s="16">
        <v>0.66</v>
      </c>
      <c r="N35" s="16">
        <v>0.74</v>
      </c>
      <c r="O35" s="16">
        <v>0.83</v>
      </c>
      <c r="Q35" s="15">
        <f t="shared" si="3"/>
        <v>4.6973209518456349E-2</v>
      </c>
    </row>
    <row r="36" spans="1:17" x14ac:dyDescent="0.2">
      <c r="A36" s="19" t="s">
        <v>399</v>
      </c>
      <c r="B36" s="16">
        <v>1.1000000000000001</v>
      </c>
      <c r="C36" s="16">
        <v>0.96</v>
      </c>
      <c r="D36" s="16">
        <v>0.91</v>
      </c>
      <c r="E36" s="16">
        <v>1.1000000000000001</v>
      </c>
      <c r="F36" s="16">
        <v>0.97</v>
      </c>
      <c r="G36" s="16">
        <v>1</v>
      </c>
      <c r="H36" s="16">
        <v>0.95</v>
      </c>
      <c r="I36" s="16">
        <v>0.86</v>
      </c>
      <c r="J36" s="16">
        <v>1.1399999999999999</v>
      </c>
      <c r="K36" s="16">
        <v>0.92</v>
      </c>
      <c r="L36" s="16">
        <v>0.93</v>
      </c>
      <c r="M36" s="16">
        <v>1.05</v>
      </c>
      <c r="N36" s="16">
        <v>0.69</v>
      </c>
      <c r="O36" s="16">
        <v>0.71</v>
      </c>
      <c r="Q36" s="15">
        <f t="shared" si="3"/>
        <v>0.17492000054638185</v>
      </c>
    </row>
    <row r="37" spans="1:17" x14ac:dyDescent="0.2">
      <c r="A37" s="19" t="s">
        <v>400</v>
      </c>
      <c r="B37" s="16">
        <v>1.07</v>
      </c>
      <c r="C37" s="16">
        <v>0.75</v>
      </c>
      <c r="D37" s="16">
        <v>0.91</v>
      </c>
      <c r="E37" s="16">
        <v>0.82</v>
      </c>
      <c r="F37" s="16">
        <v>0.85</v>
      </c>
      <c r="G37" s="16">
        <v>1.18</v>
      </c>
      <c r="H37" s="16">
        <v>1.42</v>
      </c>
      <c r="I37" s="16">
        <v>1.1299999999999999</v>
      </c>
      <c r="J37" s="16">
        <v>1.01</v>
      </c>
      <c r="K37" s="16">
        <v>0.7</v>
      </c>
      <c r="L37" s="16">
        <v>0.84</v>
      </c>
      <c r="M37" s="16">
        <v>1.04</v>
      </c>
      <c r="N37" s="16">
        <v>0.91</v>
      </c>
      <c r="O37" s="16">
        <v>1.85</v>
      </c>
      <c r="Q37" s="15">
        <f t="shared" si="3"/>
        <v>0.68856575409707999</v>
      </c>
    </row>
    <row r="38" spans="1:17" x14ac:dyDescent="0.2">
      <c r="A38" s="19" t="s">
        <v>401</v>
      </c>
      <c r="B38" s="16">
        <v>0.91</v>
      </c>
      <c r="C38" s="16">
        <v>1.49</v>
      </c>
      <c r="D38" s="16">
        <v>0.99</v>
      </c>
      <c r="E38" s="16">
        <v>0.93</v>
      </c>
      <c r="F38" s="16">
        <v>0.56000000000000005</v>
      </c>
      <c r="G38" s="16">
        <v>1.39</v>
      </c>
      <c r="H38" s="16">
        <v>0.74</v>
      </c>
      <c r="I38" s="16">
        <v>0.73</v>
      </c>
      <c r="J38" s="16">
        <v>0.93</v>
      </c>
      <c r="K38" s="16">
        <v>0.78</v>
      </c>
      <c r="L38" s="16">
        <v>1.45</v>
      </c>
      <c r="M38" s="16">
        <v>0.59</v>
      </c>
      <c r="N38" s="16">
        <v>0.85</v>
      </c>
      <c r="O38" s="16">
        <v>0.35</v>
      </c>
      <c r="Q38" s="15">
        <f t="shared" si="3"/>
        <v>0.3117168123416269</v>
      </c>
    </row>
    <row r="39" spans="1:17" x14ac:dyDescent="0.2">
      <c r="A39" s="19" t="s">
        <v>402</v>
      </c>
      <c r="B39" s="16">
        <v>1.06</v>
      </c>
      <c r="C39" s="16">
        <v>1.2</v>
      </c>
      <c r="D39" s="16">
        <v>0.96</v>
      </c>
      <c r="E39" s="16">
        <v>0.65</v>
      </c>
      <c r="F39" s="16">
        <v>0.72</v>
      </c>
      <c r="G39" s="16">
        <v>1.23</v>
      </c>
      <c r="H39" s="16">
        <v>1.17</v>
      </c>
      <c r="I39" s="16">
        <v>0.73</v>
      </c>
      <c r="J39" s="16">
        <v>0.88</v>
      </c>
      <c r="K39" s="16">
        <v>0.69</v>
      </c>
      <c r="L39" s="16">
        <v>0.46</v>
      </c>
      <c r="M39" s="16">
        <v>0.46</v>
      </c>
      <c r="N39" s="16">
        <v>0.67</v>
      </c>
      <c r="O39" s="16">
        <v>0.45</v>
      </c>
      <c r="Q39" s="15">
        <f t="shared" si="3"/>
        <v>4.4893952731707544E-3</v>
      </c>
    </row>
    <row r="40" spans="1:17" x14ac:dyDescent="0.2">
      <c r="A40" s="19" t="s">
        <v>167</v>
      </c>
      <c r="B40" s="16">
        <v>1.01</v>
      </c>
      <c r="C40" s="16">
        <v>0.81</v>
      </c>
      <c r="D40" s="16">
        <v>0.92</v>
      </c>
      <c r="E40" s="16">
        <v>0.93</v>
      </c>
      <c r="F40" s="16">
        <v>1.0900000000000001</v>
      </c>
      <c r="G40" s="16">
        <v>1.03</v>
      </c>
      <c r="H40" s="16">
        <v>1.1399999999999999</v>
      </c>
      <c r="I40" s="16">
        <v>0.87</v>
      </c>
      <c r="J40" s="16">
        <v>0.86</v>
      </c>
      <c r="K40" s="16">
        <v>0.8</v>
      </c>
      <c r="L40" s="16">
        <v>0.77</v>
      </c>
      <c r="M40" s="16">
        <v>1.27</v>
      </c>
      <c r="N40" s="16">
        <v>1.01</v>
      </c>
      <c r="O40" s="16">
        <v>1.49</v>
      </c>
      <c r="Q40" s="15">
        <f t="shared" si="3"/>
        <v>0.85998036214219575</v>
      </c>
    </row>
    <row r="43" spans="1:17" x14ac:dyDescent="0.2">
      <c r="A43" s="24" t="s">
        <v>107</v>
      </c>
    </row>
    <row r="44" spans="1:17" x14ac:dyDescent="0.2">
      <c r="A44" s="36"/>
      <c r="B44" s="49" t="s">
        <v>48</v>
      </c>
      <c r="C44" s="49"/>
      <c r="D44" s="49"/>
      <c r="E44" s="49"/>
      <c r="F44" s="49" t="s">
        <v>104</v>
      </c>
      <c r="G44" s="49"/>
      <c r="H44" s="49"/>
      <c r="I44" s="49"/>
    </row>
    <row r="45" spans="1:17" x14ac:dyDescent="0.2">
      <c r="A45" s="19" t="s">
        <v>105</v>
      </c>
      <c r="B45" s="16"/>
      <c r="C45" s="23">
        <v>1.02</v>
      </c>
      <c r="D45" s="23">
        <v>0.9</v>
      </c>
      <c r="E45" s="23">
        <v>1.08</v>
      </c>
      <c r="F45" s="23">
        <v>0.97</v>
      </c>
      <c r="G45" s="23">
        <v>0.68</v>
      </c>
      <c r="H45" s="23">
        <v>0.68</v>
      </c>
      <c r="I45" s="23">
        <v>0.63</v>
      </c>
    </row>
    <row r="46" spans="1:17" x14ac:dyDescent="0.2">
      <c r="A46" s="19" t="s">
        <v>106</v>
      </c>
      <c r="B46" s="16"/>
      <c r="C46" s="23">
        <v>1.1200000000000001</v>
      </c>
      <c r="D46" s="23">
        <v>0.94</v>
      </c>
      <c r="E46" s="23">
        <v>0.94</v>
      </c>
      <c r="F46" s="23">
        <v>1.19</v>
      </c>
      <c r="G46" s="23">
        <v>0.96</v>
      </c>
      <c r="H46" s="23">
        <v>1.1299999999999999</v>
      </c>
      <c r="I46" s="23">
        <v>0.83</v>
      </c>
    </row>
    <row r="48" spans="1:17" x14ac:dyDescent="0.2">
      <c r="A48" s="29" t="s">
        <v>143</v>
      </c>
    </row>
    <row r="49" spans="1:9" x14ac:dyDescent="0.2">
      <c r="A49" s="15" t="s">
        <v>145</v>
      </c>
      <c r="I49" s="15" t="s">
        <v>144</v>
      </c>
    </row>
    <row r="87" spans="1:12" x14ac:dyDescent="0.2">
      <c r="A87" s="29" t="s">
        <v>478</v>
      </c>
    </row>
    <row r="89" spans="1:12" ht="18" x14ac:dyDescent="0.2">
      <c r="A89" s="36" t="s">
        <v>479</v>
      </c>
      <c r="B89" s="36" t="s">
        <v>480</v>
      </c>
      <c r="C89" s="36" t="s">
        <v>481</v>
      </c>
      <c r="D89" s="36" t="s">
        <v>482</v>
      </c>
      <c r="E89" s="36" t="s">
        <v>483</v>
      </c>
      <c r="F89" s="36" t="s">
        <v>484</v>
      </c>
      <c r="H89" s="1">
        <v>362642</v>
      </c>
      <c r="I89" s="1">
        <v>261835</v>
      </c>
      <c r="K89" s="15">
        <f>AVERAGE(H89:H90)</f>
        <v>355196.5</v>
      </c>
      <c r="L89" s="15">
        <f>AVERAGE(I89:I90)</f>
        <v>256463</v>
      </c>
    </row>
    <row r="90" spans="1:12" ht="18" x14ac:dyDescent="0.2">
      <c r="A90" s="16">
        <v>0.48</v>
      </c>
      <c r="B90" s="16">
        <v>5.33</v>
      </c>
      <c r="C90" s="16">
        <v>31.41</v>
      </c>
      <c r="D90" s="16">
        <v>0.42</v>
      </c>
      <c r="E90" s="16">
        <v>0.56999999999999995</v>
      </c>
      <c r="F90" s="16">
        <v>0.68</v>
      </c>
      <c r="H90" s="1">
        <v>347751</v>
      </c>
      <c r="I90" s="1">
        <v>251091</v>
      </c>
    </row>
    <row r="91" spans="1:12" ht="18" x14ac:dyDescent="0.2">
      <c r="A91" s="16">
        <v>0.75</v>
      </c>
      <c r="B91" s="16">
        <v>3.63</v>
      </c>
      <c r="C91" s="16">
        <v>35.78</v>
      </c>
      <c r="D91" s="16">
        <v>0.36</v>
      </c>
      <c r="E91" s="16">
        <v>0.66</v>
      </c>
      <c r="F91" s="16">
        <v>0.78</v>
      </c>
      <c r="H91" s="1">
        <v>244870</v>
      </c>
      <c r="I91" s="1">
        <v>255273</v>
      </c>
      <c r="K91" s="15">
        <f>AVERAGE(H91:H92)</f>
        <v>237332</v>
      </c>
      <c r="L91" s="15">
        <f>AVERAGE(I91:I92)</f>
        <v>243653</v>
      </c>
    </row>
    <row r="92" spans="1:12" ht="18" x14ac:dyDescent="0.2">
      <c r="A92" s="16">
        <v>1.77</v>
      </c>
      <c r="B92" s="16">
        <v>1.1399999999999999</v>
      </c>
      <c r="C92" s="16">
        <v>10.26</v>
      </c>
      <c r="D92" s="16">
        <v>0.62</v>
      </c>
      <c r="E92" s="16">
        <v>0.56999999999999995</v>
      </c>
      <c r="F92" s="16">
        <v>0.9</v>
      </c>
      <c r="H92" s="1">
        <v>229794</v>
      </c>
      <c r="I92" s="1">
        <v>232033</v>
      </c>
    </row>
    <row r="93" spans="1:12" ht="18" x14ac:dyDescent="0.2">
      <c r="A93" s="16">
        <v>1.17</v>
      </c>
      <c r="B93" s="16"/>
      <c r="C93" s="16">
        <v>12.35</v>
      </c>
      <c r="D93" s="16">
        <v>0.59</v>
      </c>
      <c r="E93" s="16">
        <v>0.66</v>
      </c>
      <c r="F93" s="16"/>
      <c r="H93" s="1">
        <v>310900</v>
      </c>
      <c r="I93" s="1">
        <v>305785</v>
      </c>
      <c r="K93" s="15">
        <f>AVERAGE(H93:H94)</f>
        <v>304441</v>
      </c>
      <c r="L93" s="15">
        <f>AVERAGE(I93:I94)</f>
        <v>301127.5</v>
      </c>
    </row>
    <row r="94" spans="1:12" ht="18" x14ac:dyDescent="0.2">
      <c r="A94" s="16">
        <v>0.64</v>
      </c>
      <c r="B94" s="16"/>
      <c r="C94" s="16"/>
      <c r="D94" s="16">
        <v>0.63</v>
      </c>
      <c r="E94" s="16"/>
      <c r="F94" s="16"/>
      <c r="H94" s="1">
        <v>297982</v>
      </c>
      <c r="I94" s="1">
        <v>296470</v>
      </c>
    </row>
    <row r="95" spans="1:12" ht="18" x14ac:dyDescent="0.2">
      <c r="A95" s="16">
        <v>0.87</v>
      </c>
      <c r="B95" s="16"/>
      <c r="C95" s="16"/>
      <c r="D95" s="16">
        <v>0.51</v>
      </c>
      <c r="E95" s="16"/>
      <c r="F95" s="16"/>
      <c r="H95" s="1">
        <v>290836</v>
      </c>
      <c r="I95" s="1">
        <v>251477</v>
      </c>
      <c r="K95" s="15">
        <f>AVERAGE(H95:H96)</f>
        <v>282217</v>
      </c>
      <c r="L95" s="15">
        <f>AVERAGE(I95:I96)</f>
        <v>244273.5</v>
      </c>
    </row>
    <row r="96" spans="1:12" ht="18" x14ac:dyDescent="0.2">
      <c r="A96" s="16">
        <v>1.31</v>
      </c>
      <c r="B96" s="16"/>
      <c r="C96" s="16"/>
      <c r="D96" s="16">
        <v>0.51</v>
      </c>
      <c r="E96" s="16"/>
      <c r="F96" s="16"/>
      <c r="H96" s="1">
        <v>273598</v>
      </c>
      <c r="I96" s="1">
        <v>237070</v>
      </c>
    </row>
    <row r="97" spans="1:12" ht="18" x14ac:dyDescent="0.2">
      <c r="A97" s="16">
        <v>0.84</v>
      </c>
      <c r="H97" s="1">
        <v>296058</v>
      </c>
      <c r="I97" s="1">
        <v>302599</v>
      </c>
      <c r="K97" s="15">
        <f>AVERAGE(H97:H98)</f>
        <v>290910.5</v>
      </c>
      <c r="L97" s="15">
        <f>AVERAGE(I97:I98)</f>
        <v>292144</v>
      </c>
    </row>
    <row r="98" spans="1:12" ht="18" x14ac:dyDescent="0.2">
      <c r="A98" s="16">
        <v>0.93</v>
      </c>
      <c r="B98" s="16"/>
      <c r="H98" s="1">
        <v>285763</v>
      </c>
      <c r="I98" s="1">
        <v>281689</v>
      </c>
    </row>
    <row r="99" spans="1:12" ht="18" x14ac:dyDescent="0.2">
      <c r="A99" s="16">
        <v>1.55</v>
      </c>
      <c r="B99" s="16"/>
      <c r="C99" s="16"/>
      <c r="E99" s="16"/>
      <c r="H99" s="1">
        <v>229302</v>
      </c>
      <c r="I99" s="1">
        <v>232439</v>
      </c>
      <c r="K99" s="15">
        <f>AVERAGE(H99:H100)</f>
        <v>224876</v>
      </c>
      <c r="L99" s="15">
        <f>AVERAGE(I99:I100)</f>
        <v>225763.5</v>
      </c>
    </row>
    <row r="100" spans="1:12" ht="18" x14ac:dyDescent="0.2">
      <c r="A100" s="16"/>
      <c r="B100" s="16"/>
      <c r="C100" s="16"/>
      <c r="D100" s="16"/>
      <c r="E100" s="16"/>
      <c r="F100" s="16"/>
      <c r="H100" s="1">
        <v>220450</v>
      </c>
      <c r="I100" s="1">
        <v>219088</v>
      </c>
    </row>
    <row r="101" spans="1:12" ht="18" x14ac:dyDescent="0.2">
      <c r="A101" s="15">
        <f>TTEST(A90:A99,B90:B92,2,2)</f>
        <v>3.8303317071482755E-3</v>
      </c>
      <c r="H101" s="1">
        <v>290083</v>
      </c>
      <c r="I101" s="1">
        <v>297567</v>
      </c>
      <c r="K101" s="15">
        <f>AVERAGE(H101:H102)</f>
        <v>284129</v>
      </c>
      <c r="L101" s="15">
        <f>AVERAGE(I101:I102)</f>
        <v>291752.5</v>
      </c>
    </row>
    <row r="102" spans="1:12" ht="18" x14ac:dyDescent="0.2">
      <c r="A102" s="15">
        <f>TTEST(A90:A99,C90:C93,2,2)</f>
        <v>1.2516849214959025E-4</v>
      </c>
      <c r="B102" s="16"/>
      <c r="C102" s="16"/>
      <c r="D102" s="16"/>
      <c r="E102" s="16"/>
      <c r="F102" s="16"/>
      <c r="H102" s="1">
        <v>278175</v>
      </c>
      <c r="I102" s="1">
        <v>285938</v>
      </c>
    </row>
    <row r="103" spans="1:12" ht="18" x14ac:dyDescent="0.2">
      <c r="A103" s="15">
        <f>TTEST(A90:A99,D90:D96,2,2)</f>
        <v>6.0695776919986949E-3</v>
      </c>
      <c r="H103" s="1">
        <v>237291</v>
      </c>
      <c r="I103" s="1">
        <v>208628</v>
      </c>
      <c r="K103" s="15">
        <f>AVERAGE(H103:H104)</f>
        <v>236608</v>
      </c>
      <c r="L103" s="15">
        <f>AVERAGE(I103:I104)</f>
        <v>206192</v>
      </c>
    </row>
    <row r="104" spans="1:12" ht="18" x14ac:dyDescent="0.2">
      <c r="A104" s="15">
        <f>TTEST(D90:D99,E90:E96,2,2)</f>
        <v>0.1218762925758403</v>
      </c>
      <c r="H104" s="1">
        <v>235925</v>
      </c>
      <c r="I104" s="1">
        <v>203756</v>
      </c>
    </row>
    <row r="105" spans="1:12" x14ac:dyDescent="0.2">
      <c r="A105" s="15">
        <f>TTEST(D90:D99,F90:F96,2,2)</f>
        <v>6.0059968254098789E-3</v>
      </c>
    </row>
  </sheetData>
  <mergeCells count="8">
    <mergeCell ref="F44:I44"/>
    <mergeCell ref="B44:E44"/>
    <mergeCell ref="B11:G11"/>
    <mergeCell ref="H11:M11"/>
    <mergeCell ref="B25:H25"/>
    <mergeCell ref="I25:O25"/>
    <mergeCell ref="B17:G17"/>
    <mergeCell ref="J17:O1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FF80-8BFB-4306-8DEF-A17147F40D48}">
  <dimension ref="A1:S55"/>
  <sheetViews>
    <sheetView workbookViewId="0">
      <selection activeCell="N4" sqref="N4"/>
    </sheetView>
  </sheetViews>
  <sheetFormatPr baseColWidth="10" defaultColWidth="8.83203125" defaultRowHeight="14" x14ac:dyDescent="0.2"/>
  <cols>
    <col min="1" max="16384" width="8.83203125" style="15"/>
  </cols>
  <sheetData>
    <row r="1" spans="1:15" x14ac:dyDescent="0.2">
      <c r="A1" s="29" t="s">
        <v>301</v>
      </c>
      <c r="J1" s="29" t="s">
        <v>304</v>
      </c>
      <c r="M1" s="29" t="s">
        <v>305</v>
      </c>
    </row>
    <row r="2" spans="1:15" x14ac:dyDescent="0.2">
      <c r="A2" s="33" t="s">
        <v>214</v>
      </c>
      <c r="B2" s="33" t="s">
        <v>1</v>
      </c>
      <c r="C2" s="35" t="s">
        <v>2</v>
      </c>
      <c r="D2" s="35" t="s">
        <v>300</v>
      </c>
      <c r="E2" s="33" t="s">
        <v>3</v>
      </c>
      <c r="F2" s="33" t="s">
        <v>215</v>
      </c>
      <c r="G2" s="33" t="s">
        <v>5</v>
      </c>
      <c r="H2" s="33" t="s">
        <v>7</v>
      </c>
      <c r="J2" s="33" t="s">
        <v>302</v>
      </c>
      <c r="K2" s="33" t="s">
        <v>303</v>
      </c>
      <c r="M2" s="33" t="s">
        <v>45</v>
      </c>
      <c r="N2" s="33" t="s">
        <v>2</v>
      </c>
      <c r="O2" s="33" t="s">
        <v>11</v>
      </c>
    </row>
    <row r="3" spans="1:15" x14ac:dyDescent="0.2">
      <c r="A3" s="16">
        <v>0.8841</v>
      </c>
      <c r="B3" s="16">
        <v>0.96699999999999997</v>
      </c>
      <c r="C3" s="16">
        <v>1.2794000000000001</v>
      </c>
      <c r="D3" s="16">
        <v>1.8063</v>
      </c>
      <c r="E3" s="16">
        <v>0.76629999999999998</v>
      </c>
      <c r="F3" s="16">
        <v>1.004</v>
      </c>
      <c r="G3" s="16">
        <v>1.1180000000000001</v>
      </c>
      <c r="H3" s="16">
        <v>1.2250000000000001</v>
      </c>
      <c r="J3" s="4">
        <v>32</v>
      </c>
      <c r="K3" s="4">
        <v>33</v>
      </c>
      <c r="L3" s="4"/>
      <c r="M3" s="16">
        <v>5.5460000000000003</v>
      </c>
      <c r="N3" s="16">
        <v>6.9222349999999997</v>
      </c>
      <c r="O3" s="16">
        <v>5.611364</v>
      </c>
    </row>
    <row r="4" spans="1:15" x14ac:dyDescent="0.2">
      <c r="A4" s="16">
        <v>0.93479999999999996</v>
      </c>
      <c r="B4" s="16">
        <v>1.054</v>
      </c>
      <c r="C4" s="16">
        <v>1.3406</v>
      </c>
      <c r="D4" s="16">
        <v>1.0271999999999999</v>
      </c>
      <c r="E4" s="16">
        <v>0.69199999999999995</v>
      </c>
      <c r="F4" s="16">
        <v>0.86299999999999999</v>
      </c>
      <c r="G4" s="16">
        <v>1.2323999999999999</v>
      </c>
      <c r="H4" s="16">
        <v>1.2319</v>
      </c>
      <c r="J4" s="4">
        <v>38.799999999999997</v>
      </c>
      <c r="K4" s="4">
        <v>32.5</v>
      </c>
      <c r="L4" s="4"/>
      <c r="M4" s="16">
        <v>4.78</v>
      </c>
      <c r="N4" s="16">
        <v>7.3181799999999999</v>
      </c>
      <c r="O4" s="16">
        <v>5.7553570000000001</v>
      </c>
    </row>
    <row r="5" spans="1:15" x14ac:dyDescent="0.2">
      <c r="A5" s="16">
        <v>0.83799999999999997</v>
      </c>
      <c r="B5" s="16">
        <v>0.88200000000000001</v>
      </c>
      <c r="C5" s="16">
        <v>1.4229000000000001</v>
      </c>
      <c r="D5" s="16">
        <v>1.9269000000000001</v>
      </c>
      <c r="E5" s="16">
        <v>0.70120000000000005</v>
      </c>
      <c r="F5" s="16">
        <v>1.0167999999999999</v>
      </c>
      <c r="G5" s="16">
        <v>1.0709</v>
      </c>
      <c r="H5" s="16">
        <v>1.1474</v>
      </c>
      <c r="J5" s="4">
        <v>34</v>
      </c>
      <c r="K5" s="4">
        <v>31.2</v>
      </c>
      <c r="L5" s="4"/>
      <c r="M5" s="16">
        <v>4.97</v>
      </c>
      <c r="N5" s="16">
        <v>6.5410709999999996</v>
      </c>
      <c r="O5" s="16">
        <v>5.6318720000000004</v>
      </c>
    </row>
    <row r="6" spans="1:15" x14ac:dyDescent="0.2">
      <c r="A6" s="16">
        <v>0.91100000000000003</v>
      </c>
      <c r="B6" s="16">
        <v>0.82599999999999996</v>
      </c>
      <c r="C6" s="16">
        <v>1.5207999999999999</v>
      </c>
      <c r="D6" s="16">
        <v>1.7451000000000001</v>
      </c>
      <c r="E6" s="16">
        <v>0.77669999999999995</v>
      </c>
      <c r="F6" s="16">
        <v>0.83460000000000001</v>
      </c>
      <c r="G6" s="16">
        <v>1.2717000000000001</v>
      </c>
      <c r="H6" s="16">
        <v>1.0931</v>
      </c>
      <c r="J6" s="4">
        <v>41.2</v>
      </c>
      <c r="K6" s="4">
        <v>31.5</v>
      </c>
      <c r="L6" s="4"/>
      <c r="M6" s="16">
        <v>4.6260000000000003</v>
      </c>
      <c r="N6" s="16">
        <v>8.4176719999999996</v>
      </c>
      <c r="O6" s="16">
        <v>5.7</v>
      </c>
    </row>
    <row r="7" spans="1:15" x14ac:dyDescent="0.2">
      <c r="A7" s="16">
        <v>0.92400000000000004</v>
      </c>
      <c r="B7" s="16">
        <v>0.77400000000000002</v>
      </c>
      <c r="C7" s="16">
        <v>1.3130999999999999</v>
      </c>
      <c r="D7" s="16">
        <v>1.7529999999999999</v>
      </c>
      <c r="E7" s="16">
        <v>0.90639999999999998</v>
      </c>
      <c r="F7" s="16">
        <v>0.84350000000000003</v>
      </c>
      <c r="G7" s="16">
        <v>1.2024999999999999</v>
      </c>
      <c r="H7" s="16">
        <v>1.3324</v>
      </c>
      <c r="J7" s="4">
        <v>38</v>
      </c>
      <c r="K7" s="4">
        <v>30.6</v>
      </c>
      <c r="L7" s="4"/>
      <c r="M7" s="16">
        <v>4.8769999999999998</v>
      </c>
      <c r="N7" s="16">
        <v>5.7782520000000002</v>
      </c>
      <c r="O7" s="16">
        <v>5.4</v>
      </c>
    </row>
    <row r="8" spans="1:15" x14ac:dyDescent="0.2">
      <c r="A8" s="16">
        <v>0.97499999999999998</v>
      </c>
      <c r="B8" s="16">
        <v>0.81499999999999995</v>
      </c>
      <c r="C8" s="16">
        <v>1.3469</v>
      </c>
      <c r="D8" s="16">
        <v>1.3222</v>
      </c>
      <c r="E8" s="16">
        <v>0.69520000000000004</v>
      </c>
      <c r="F8" s="16">
        <v>0.94120000000000004</v>
      </c>
      <c r="G8" s="16">
        <v>1.234</v>
      </c>
      <c r="J8" s="4">
        <v>39</v>
      </c>
      <c r="K8" s="4">
        <v>32.700000000000003</v>
      </c>
      <c r="L8" s="4"/>
      <c r="M8" s="16">
        <v>4.4119999999999999</v>
      </c>
      <c r="N8" s="16">
        <v>7.0366970000000002</v>
      </c>
      <c r="O8" s="16">
        <v>6.6</v>
      </c>
    </row>
    <row r="9" spans="1:15" x14ac:dyDescent="0.2">
      <c r="A9" s="16">
        <v>1.0222</v>
      </c>
      <c r="B9" s="16">
        <v>0.91800000000000004</v>
      </c>
      <c r="C9" s="16">
        <v>1.5643</v>
      </c>
      <c r="D9" s="16">
        <v>1.8345</v>
      </c>
      <c r="E9" s="16">
        <v>0.78569999999999995</v>
      </c>
      <c r="F9" s="16">
        <v>0.85599999999999998</v>
      </c>
      <c r="G9" s="16">
        <v>1.1637999999999999</v>
      </c>
      <c r="H9" s="16"/>
      <c r="J9" s="4">
        <v>36.5</v>
      </c>
      <c r="K9" s="4">
        <v>33</v>
      </c>
      <c r="L9" s="4"/>
      <c r="M9" s="16">
        <v>4.0620000000000003</v>
      </c>
      <c r="N9" s="16"/>
    </row>
    <row r="10" spans="1:15" x14ac:dyDescent="0.2">
      <c r="A10" s="16">
        <v>0.91300000000000003</v>
      </c>
      <c r="B10" s="16">
        <v>0.96699999999999997</v>
      </c>
      <c r="C10" s="16">
        <v>1.4659</v>
      </c>
      <c r="D10" s="16"/>
      <c r="E10" s="16">
        <v>0.70989999999999998</v>
      </c>
      <c r="F10" s="16">
        <v>0.90100000000000002</v>
      </c>
      <c r="H10" s="16"/>
      <c r="J10" s="4">
        <v>42.8</v>
      </c>
      <c r="K10" s="4">
        <v>33</v>
      </c>
      <c r="L10" s="4"/>
      <c r="N10" s="16"/>
      <c r="O10" s="16"/>
    </row>
    <row r="11" spans="1:15" x14ac:dyDescent="0.2">
      <c r="A11" s="16">
        <v>1.048</v>
      </c>
      <c r="B11" s="16"/>
      <c r="C11" s="16">
        <v>1.9074</v>
      </c>
      <c r="D11" s="16"/>
      <c r="E11" s="16"/>
      <c r="F11" s="16"/>
      <c r="G11" s="16"/>
      <c r="H11" s="16"/>
      <c r="J11" s="4">
        <v>39.200000000000003</v>
      </c>
      <c r="K11" s="4"/>
      <c r="L11" s="31"/>
      <c r="N11" s="16"/>
    </row>
    <row r="12" spans="1:15" x14ac:dyDescent="0.2">
      <c r="A12" s="16">
        <v>0.97299999999999998</v>
      </c>
      <c r="B12" s="16"/>
      <c r="C12" s="16">
        <v>1.2984</v>
      </c>
      <c r="D12" s="16"/>
      <c r="E12" s="16"/>
      <c r="F12" s="16"/>
      <c r="G12" s="16"/>
      <c r="H12" s="16"/>
      <c r="L12" s="31"/>
      <c r="M12" s="4"/>
    </row>
    <row r="13" spans="1:15" x14ac:dyDescent="0.2">
      <c r="A13" s="16">
        <v>1.0780000000000001</v>
      </c>
      <c r="B13" s="16"/>
      <c r="C13" s="16">
        <v>1.839</v>
      </c>
      <c r="D13" s="16"/>
      <c r="E13" s="16"/>
      <c r="F13" s="16"/>
      <c r="G13" s="16"/>
      <c r="H13" s="16"/>
    </row>
    <row r="14" spans="1:15" x14ac:dyDescent="0.2">
      <c r="A14" s="16">
        <v>1.1214999999999999</v>
      </c>
      <c r="B14" s="16"/>
      <c r="C14" s="16">
        <v>1.615</v>
      </c>
      <c r="D14" s="16"/>
      <c r="E14" s="16"/>
      <c r="F14" s="16"/>
      <c r="G14" s="16"/>
      <c r="H14" s="16"/>
    </row>
    <row r="15" spans="1:15" x14ac:dyDescent="0.2">
      <c r="A15" s="16">
        <v>1.107</v>
      </c>
      <c r="B15" s="16"/>
      <c r="C15" s="16">
        <v>1.4212</v>
      </c>
      <c r="D15" s="16"/>
      <c r="E15" s="16"/>
      <c r="F15" s="16"/>
      <c r="G15" s="16"/>
      <c r="H15" s="16"/>
    </row>
    <row r="16" spans="1:15" x14ac:dyDescent="0.2">
      <c r="A16" s="16">
        <v>0.9</v>
      </c>
      <c r="B16" s="16"/>
      <c r="C16" s="16">
        <v>1.4144000000000001</v>
      </c>
      <c r="D16" s="16"/>
      <c r="E16" s="16"/>
      <c r="F16" s="16"/>
      <c r="G16" s="16"/>
      <c r="H16" s="16"/>
    </row>
    <row r="17" spans="1:19" x14ac:dyDescent="0.2">
      <c r="B17" s="16"/>
      <c r="C17" s="16">
        <v>1.4289000000000001</v>
      </c>
      <c r="D17" s="16"/>
      <c r="E17" s="16"/>
      <c r="F17" s="16"/>
      <c r="G17" s="16"/>
      <c r="H17" s="16"/>
    </row>
    <row r="18" spans="1:19" x14ac:dyDescent="0.2">
      <c r="A18" s="16"/>
      <c r="B18" s="16"/>
      <c r="C18" s="16">
        <v>1.7250000000000001</v>
      </c>
      <c r="D18" s="16"/>
      <c r="E18" s="16"/>
      <c r="F18" s="16"/>
      <c r="G18" s="16"/>
      <c r="H18" s="16"/>
    </row>
    <row r="19" spans="1:19" x14ac:dyDescent="0.2">
      <c r="A19" s="16"/>
      <c r="B19" s="16"/>
      <c r="C19" s="16">
        <v>1.7908999999999999</v>
      </c>
      <c r="D19" s="16"/>
      <c r="E19" s="16"/>
      <c r="F19" s="16"/>
      <c r="G19" s="16"/>
      <c r="H19" s="16"/>
    </row>
    <row r="20" spans="1:19" x14ac:dyDescent="0.2">
      <c r="A20" s="16"/>
      <c r="B20" s="16"/>
      <c r="C20" s="16">
        <v>1.6915</v>
      </c>
      <c r="D20" s="16"/>
      <c r="E20" s="16"/>
      <c r="F20" s="16"/>
      <c r="G20" s="16"/>
      <c r="H20" s="16"/>
    </row>
    <row r="21" spans="1:19" x14ac:dyDescent="0.2">
      <c r="A21" s="16"/>
      <c r="B21" s="16"/>
      <c r="D21" s="16"/>
      <c r="E21" s="16"/>
      <c r="F21" s="16"/>
      <c r="G21" s="16"/>
      <c r="H21" s="16"/>
    </row>
    <row r="22" spans="1:19" x14ac:dyDescent="0.2">
      <c r="A22" s="16"/>
      <c r="B22" s="16"/>
      <c r="D22" s="16"/>
      <c r="E22" s="16"/>
      <c r="F22" s="16"/>
      <c r="G22" s="16"/>
      <c r="H22" s="16"/>
      <c r="L22" s="33"/>
      <c r="M22" s="33"/>
      <c r="N22" s="35"/>
      <c r="O22" s="35"/>
      <c r="P22" s="33"/>
      <c r="Q22" s="33"/>
      <c r="R22" s="33"/>
      <c r="S22" s="33"/>
    </row>
    <row r="23" spans="1:19" x14ac:dyDescent="0.2">
      <c r="A23" s="29" t="s">
        <v>30</v>
      </c>
      <c r="E23" s="29" t="s">
        <v>299</v>
      </c>
      <c r="I23" s="29" t="s">
        <v>297</v>
      </c>
      <c r="L23" s="16"/>
      <c r="M23" s="29" t="s">
        <v>298</v>
      </c>
      <c r="P23" s="16"/>
      <c r="R23" s="16"/>
      <c r="S23" s="16"/>
    </row>
    <row r="24" spans="1:19" x14ac:dyDescent="0.2">
      <c r="A24" s="33" t="s">
        <v>27</v>
      </c>
      <c r="B24" s="33" t="s">
        <v>28</v>
      </c>
      <c r="C24" s="33" t="s">
        <v>29</v>
      </c>
      <c r="E24" s="33" t="s">
        <v>294</v>
      </c>
      <c r="F24" s="33" t="s">
        <v>295</v>
      </c>
      <c r="G24" s="33" t="s">
        <v>296</v>
      </c>
      <c r="I24" s="33" t="s">
        <v>294</v>
      </c>
      <c r="J24" s="33" t="s">
        <v>295</v>
      </c>
      <c r="K24" s="33" t="s">
        <v>296</v>
      </c>
      <c r="M24" s="33" t="s">
        <v>294</v>
      </c>
      <c r="N24" s="33" t="s">
        <v>295</v>
      </c>
      <c r="O24" s="33" t="s">
        <v>296</v>
      </c>
    </row>
    <row r="25" spans="1:19" x14ac:dyDescent="0.2">
      <c r="A25" s="4">
        <v>36.5</v>
      </c>
      <c r="B25" s="4">
        <v>37</v>
      </c>
      <c r="C25" s="4">
        <v>35.700000000000003</v>
      </c>
      <c r="D25" s="4"/>
      <c r="E25" s="4">
        <v>36</v>
      </c>
      <c r="F25" s="4">
        <v>34</v>
      </c>
      <c r="G25" s="4">
        <v>37.5</v>
      </c>
      <c r="I25" s="17">
        <v>375.93729999999999</v>
      </c>
      <c r="J25" s="17">
        <v>350.5</v>
      </c>
      <c r="K25" s="17">
        <v>348.5</v>
      </c>
      <c r="M25" s="23">
        <v>3.7</v>
      </c>
      <c r="N25" s="23">
        <v>2.89</v>
      </c>
      <c r="O25" s="23">
        <v>3.19</v>
      </c>
    </row>
    <row r="26" spans="1:19" x14ac:dyDescent="0.2">
      <c r="A26" s="4">
        <v>37.6</v>
      </c>
      <c r="B26" s="4">
        <v>35</v>
      </c>
      <c r="C26" s="4">
        <v>34</v>
      </c>
      <c r="D26" s="4"/>
      <c r="E26" s="4">
        <v>37.5</v>
      </c>
      <c r="F26" s="4">
        <v>34.5</v>
      </c>
      <c r="G26" s="4">
        <v>36.4</v>
      </c>
      <c r="I26" s="17">
        <v>353.3897</v>
      </c>
      <c r="J26" s="17">
        <v>332.6</v>
      </c>
      <c r="K26" s="17">
        <v>347.6</v>
      </c>
      <c r="M26" s="23">
        <v>3</v>
      </c>
      <c r="N26" s="23">
        <v>3.84</v>
      </c>
      <c r="O26" s="23">
        <v>3.53</v>
      </c>
    </row>
    <row r="27" spans="1:19" x14ac:dyDescent="0.2">
      <c r="A27" s="4">
        <v>36.5</v>
      </c>
      <c r="B27" s="4">
        <v>36</v>
      </c>
      <c r="C27" s="4">
        <v>36</v>
      </c>
      <c r="D27" s="4"/>
      <c r="E27" s="4">
        <v>34.5</v>
      </c>
      <c r="F27" s="4">
        <v>32.5</v>
      </c>
      <c r="G27" s="4">
        <v>37</v>
      </c>
      <c r="I27" s="17">
        <v>404.57569999999998</v>
      </c>
      <c r="J27" s="17">
        <v>331.8</v>
      </c>
      <c r="K27" s="17">
        <v>333.6</v>
      </c>
      <c r="M27" s="23">
        <v>3.7</v>
      </c>
      <c r="N27" s="23">
        <v>3.58</v>
      </c>
      <c r="O27" s="23">
        <v>3.39</v>
      </c>
    </row>
    <row r="28" spans="1:19" x14ac:dyDescent="0.2">
      <c r="A28" s="4">
        <v>39</v>
      </c>
      <c r="B28" s="4">
        <v>35</v>
      </c>
      <c r="C28" s="4">
        <v>39</v>
      </c>
      <c r="D28" s="4"/>
      <c r="E28" s="4">
        <v>33</v>
      </c>
      <c r="F28" s="4">
        <v>37.299999999999997</v>
      </c>
      <c r="G28" s="4">
        <v>34.200000000000003</v>
      </c>
      <c r="I28" s="17">
        <v>402</v>
      </c>
      <c r="J28" s="17">
        <v>327.60000000000002</v>
      </c>
      <c r="K28" s="17">
        <v>333.2</v>
      </c>
      <c r="M28" s="23">
        <v>3.8</v>
      </c>
      <c r="N28" s="23">
        <v>3.67</v>
      </c>
      <c r="O28" s="23">
        <v>3.38</v>
      </c>
    </row>
    <row r="29" spans="1:19" x14ac:dyDescent="0.2">
      <c r="A29" s="4">
        <v>35</v>
      </c>
      <c r="B29" s="4">
        <v>36</v>
      </c>
      <c r="C29" s="4">
        <v>37.5</v>
      </c>
      <c r="D29" s="4"/>
      <c r="E29" s="4">
        <v>34.5</v>
      </c>
      <c r="F29" s="4">
        <v>35.799999999999997</v>
      </c>
      <c r="G29" s="4">
        <v>35.799999999999997</v>
      </c>
      <c r="I29" s="17">
        <v>378</v>
      </c>
      <c r="J29" s="17">
        <v>325.10000000000002</v>
      </c>
      <c r="K29" s="17">
        <v>332.7</v>
      </c>
    </row>
    <row r="30" spans="1:19" x14ac:dyDescent="0.2">
      <c r="A30" s="4">
        <v>35</v>
      </c>
      <c r="B30" s="4">
        <v>32.799999999999997</v>
      </c>
      <c r="C30" s="4">
        <v>33</v>
      </c>
      <c r="D30" s="4"/>
      <c r="E30" s="4">
        <v>33.5</v>
      </c>
      <c r="F30" s="4">
        <v>35</v>
      </c>
      <c r="G30" s="4">
        <v>36</v>
      </c>
      <c r="I30" s="17">
        <v>393</v>
      </c>
      <c r="J30" s="17">
        <v>319.3</v>
      </c>
      <c r="K30" s="17">
        <v>329</v>
      </c>
    </row>
    <row r="31" spans="1:19" x14ac:dyDescent="0.2">
      <c r="A31" s="4">
        <v>36.4</v>
      </c>
      <c r="B31" s="4">
        <v>31</v>
      </c>
      <c r="C31" s="4">
        <v>38</v>
      </c>
      <c r="D31" s="4"/>
      <c r="E31" s="4">
        <v>36</v>
      </c>
      <c r="F31" s="4">
        <v>33.5</v>
      </c>
      <c r="G31" s="4">
        <v>33.6</v>
      </c>
      <c r="I31" s="17">
        <v>305</v>
      </c>
      <c r="J31" s="17">
        <v>316.89999999999998</v>
      </c>
      <c r="K31" s="17">
        <v>327.60000000000002</v>
      </c>
    </row>
    <row r="32" spans="1:19" x14ac:dyDescent="0.2">
      <c r="A32" s="4">
        <v>33</v>
      </c>
      <c r="B32" s="4">
        <v>31</v>
      </c>
      <c r="C32" s="4">
        <v>35</v>
      </c>
      <c r="D32" s="4"/>
      <c r="E32" s="4">
        <v>35</v>
      </c>
      <c r="F32" s="4">
        <v>33.700000000000003</v>
      </c>
      <c r="G32" s="4">
        <v>33.700000000000003</v>
      </c>
      <c r="I32" s="17">
        <v>320</v>
      </c>
      <c r="J32" s="17">
        <v>315.8</v>
      </c>
      <c r="K32" s="17">
        <v>322.2</v>
      </c>
    </row>
    <row r="33" spans="1:5" x14ac:dyDescent="0.2">
      <c r="A33" s="4">
        <v>39</v>
      </c>
      <c r="B33" s="4">
        <v>35.200000000000003</v>
      </c>
      <c r="C33" s="4">
        <v>37.200000000000003</v>
      </c>
      <c r="D33" s="4"/>
    </row>
    <row r="34" spans="1:5" x14ac:dyDescent="0.2">
      <c r="A34" s="4">
        <v>38.5</v>
      </c>
      <c r="B34" s="4">
        <v>34.5</v>
      </c>
      <c r="C34" s="4">
        <v>38.5</v>
      </c>
      <c r="D34" s="4"/>
    </row>
    <row r="35" spans="1:5" x14ac:dyDescent="0.2">
      <c r="A35" s="4">
        <v>39</v>
      </c>
      <c r="B35" s="4">
        <v>37.5</v>
      </c>
      <c r="C35" s="4">
        <v>37</v>
      </c>
      <c r="D35" s="4"/>
    </row>
    <row r="36" spans="1:5" x14ac:dyDescent="0.2">
      <c r="A36" s="4">
        <v>37.700000000000003</v>
      </c>
      <c r="B36" s="4">
        <v>33</v>
      </c>
      <c r="C36" s="4">
        <v>36.6</v>
      </c>
      <c r="D36" s="4"/>
    </row>
    <row r="37" spans="1:5" x14ac:dyDescent="0.2">
      <c r="D37" s="4"/>
    </row>
    <row r="39" spans="1:5" x14ac:dyDescent="0.2">
      <c r="A39" s="29" t="s">
        <v>65</v>
      </c>
      <c r="D39" s="29" t="s">
        <v>64</v>
      </c>
    </row>
    <row r="40" spans="1:5" x14ac:dyDescent="0.2">
      <c r="A40" s="33" t="s">
        <v>63</v>
      </c>
      <c r="B40" s="33" t="s">
        <v>3</v>
      </c>
      <c r="D40" s="33" t="s">
        <v>63</v>
      </c>
      <c r="E40" s="33" t="s">
        <v>3</v>
      </c>
    </row>
    <row r="41" spans="1:5" x14ac:dyDescent="0.2">
      <c r="A41" s="4">
        <v>39</v>
      </c>
      <c r="B41" s="4">
        <v>37.200000000000003</v>
      </c>
      <c r="D41" s="16">
        <v>336.6</v>
      </c>
      <c r="E41" s="16">
        <v>336.1</v>
      </c>
    </row>
    <row r="42" spans="1:5" x14ac:dyDescent="0.2">
      <c r="A42" s="4">
        <v>38.5</v>
      </c>
      <c r="B42" s="4">
        <v>38.5</v>
      </c>
      <c r="D42" s="16">
        <v>396.8</v>
      </c>
      <c r="E42" s="16">
        <v>343.9</v>
      </c>
    </row>
    <row r="43" spans="1:5" x14ac:dyDescent="0.2">
      <c r="A43" s="4">
        <v>39</v>
      </c>
      <c r="B43" s="4">
        <v>37</v>
      </c>
      <c r="D43" s="16">
        <v>420.3</v>
      </c>
      <c r="E43" s="16">
        <v>281.3</v>
      </c>
    </row>
    <row r="44" spans="1:5" x14ac:dyDescent="0.2">
      <c r="A44" s="4">
        <v>37.700000000000003</v>
      </c>
      <c r="B44" s="4">
        <v>36.6</v>
      </c>
      <c r="D44" s="16">
        <v>370.2</v>
      </c>
      <c r="E44" s="16">
        <v>336.2</v>
      </c>
    </row>
    <row r="55" spans="1:2" x14ac:dyDescent="0.2">
      <c r="A55" s="16"/>
      <c r="B55" s="1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5AF6-807E-4D4B-9DD9-EF481EC4532F}">
  <dimension ref="A1:H20"/>
  <sheetViews>
    <sheetView workbookViewId="0">
      <selection activeCell="A21" sqref="A21"/>
    </sheetView>
  </sheetViews>
  <sheetFormatPr baseColWidth="10" defaultColWidth="8.83203125" defaultRowHeight="13" x14ac:dyDescent="0.15"/>
  <cols>
    <col min="1" max="16384" width="8.83203125" style="2"/>
  </cols>
  <sheetData>
    <row r="1" spans="1:3" x14ac:dyDescent="0.15">
      <c r="A1" s="6" t="s">
        <v>120</v>
      </c>
    </row>
    <row r="2" spans="1:3" x14ac:dyDescent="0.15">
      <c r="A2" s="21" t="s">
        <v>121</v>
      </c>
      <c r="B2" s="21" t="s">
        <v>122</v>
      </c>
      <c r="C2" s="21" t="s">
        <v>123</v>
      </c>
    </row>
    <row r="3" spans="1:3" x14ac:dyDescent="0.15">
      <c r="A3" s="16">
        <v>1.35</v>
      </c>
      <c r="B3" s="16">
        <v>0.04</v>
      </c>
      <c r="C3" s="16">
        <v>0.02</v>
      </c>
    </row>
    <row r="4" spans="1:3" x14ac:dyDescent="0.15">
      <c r="A4" s="16">
        <v>1.07</v>
      </c>
      <c r="B4" s="16">
        <v>7.0000000000000007E-2</v>
      </c>
      <c r="C4" s="16">
        <v>0.01</v>
      </c>
    </row>
    <row r="5" spans="1:3" x14ac:dyDescent="0.15">
      <c r="A5" s="16">
        <v>0.57999999999999996</v>
      </c>
      <c r="B5" s="16">
        <v>0.23</v>
      </c>
      <c r="C5" s="16">
        <v>0.18</v>
      </c>
    </row>
    <row r="6" spans="1:3" x14ac:dyDescent="0.15">
      <c r="A6" s="16"/>
      <c r="B6" s="16"/>
      <c r="C6" s="16">
        <v>0.01</v>
      </c>
    </row>
    <row r="8" spans="1:3" x14ac:dyDescent="0.15">
      <c r="A8" s="6" t="s">
        <v>113</v>
      </c>
    </row>
    <row r="9" spans="1:3" x14ac:dyDescent="0.15">
      <c r="A9" s="3" t="s">
        <v>111</v>
      </c>
      <c r="B9" s="3" t="s">
        <v>112</v>
      </c>
    </row>
    <row r="10" spans="1:3" x14ac:dyDescent="0.15">
      <c r="A10" s="16">
        <v>290.14</v>
      </c>
      <c r="B10" s="16">
        <v>20.9</v>
      </c>
    </row>
    <row r="11" spans="1:3" x14ac:dyDescent="0.15">
      <c r="A11" s="16">
        <v>285.64999999999998</v>
      </c>
      <c r="B11" s="16">
        <v>18.559999999999999</v>
      </c>
    </row>
    <row r="12" spans="1:3" x14ac:dyDescent="0.15">
      <c r="A12" s="16">
        <v>345.69</v>
      </c>
      <c r="B12" s="16">
        <v>19.23</v>
      </c>
    </row>
    <row r="14" spans="1:3" x14ac:dyDescent="0.15">
      <c r="A14" s="6" t="s">
        <v>131</v>
      </c>
    </row>
    <row r="15" spans="1:3" x14ac:dyDescent="0.15">
      <c r="A15" s="3" t="s">
        <v>128</v>
      </c>
      <c r="B15" s="21" t="s">
        <v>129</v>
      </c>
    </row>
    <row r="16" spans="1:3" x14ac:dyDescent="0.15">
      <c r="A16" s="16">
        <v>1.155</v>
      </c>
      <c r="B16" s="16">
        <v>0.34899999999999998</v>
      </c>
    </row>
    <row r="17" spans="1:8" x14ac:dyDescent="0.15">
      <c r="A17" s="16">
        <v>0.69199999999999995</v>
      </c>
      <c r="B17" s="16">
        <v>0.16600000000000001</v>
      </c>
    </row>
    <row r="18" spans="1:8" x14ac:dyDescent="0.15">
      <c r="A18" s="16">
        <v>1.153</v>
      </c>
      <c r="B18" s="16">
        <v>0.23499999999999999</v>
      </c>
    </row>
    <row r="20" spans="1:8" x14ac:dyDescent="0.15">
      <c r="A20" s="2" t="s">
        <v>147</v>
      </c>
      <c r="H20" s="2" t="s">
        <v>146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AB1B-8D34-44FF-A8B3-4199DDBE28F0}">
  <dimension ref="A3:I13"/>
  <sheetViews>
    <sheetView workbookViewId="0">
      <selection activeCell="K9" sqref="K9"/>
    </sheetView>
  </sheetViews>
  <sheetFormatPr baseColWidth="10" defaultColWidth="8.83203125" defaultRowHeight="15" x14ac:dyDescent="0.2"/>
  <sheetData>
    <row r="3" spans="1:9" x14ac:dyDescent="0.2">
      <c r="A3" s="14" t="s">
        <v>124</v>
      </c>
    </row>
    <row r="4" spans="1:9" x14ac:dyDescent="0.2">
      <c r="A4" s="21" t="s">
        <v>121</v>
      </c>
      <c r="B4" s="21" t="s">
        <v>122</v>
      </c>
      <c r="C4" s="21" t="s">
        <v>123</v>
      </c>
      <c r="D4" s="15"/>
      <c r="E4" s="15"/>
      <c r="F4" s="15"/>
      <c r="G4" s="15"/>
      <c r="H4" s="15"/>
      <c r="I4" s="15"/>
    </row>
    <row r="5" spans="1:9" x14ac:dyDescent="0.2">
      <c r="A5" s="16">
        <v>1.1100000000000001</v>
      </c>
      <c r="B5" s="16">
        <v>1.08</v>
      </c>
      <c r="C5" s="16">
        <v>1.1499999999999999</v>
      </c>
      <c r="D5" s="15"/>
      <c r="E5" s="15"/>
      <c r="F5" s="15"/>
      <c r="G5" s="15"/>
      <c r="H5" s="15"/>
      <c r="I5" s="15"/>
    </row>
    <row r="6" spans="1:9" x14ac:dyDescent="0.2">
      <c r="A6" s="16">
        <v>0.87</v>
      </c>
      <c r="B6" s="16">
        <v>1</v>
      </c>
      <c r="C6" s="16">
        <v>0.56000000000000005</v>
      </c>
      <c r="D6" s="15"/>
      <c r="E6" s="15"/>
      <c r="F6" s="15"/>
      <c r="G6" s="15"/>
      <c r="H6" s="15"/>
      <c r="I6" s="15"/>
    </row>
    <row r="7" spans="1:9" x14ac:dyDescent="0.2">
      <c r="A7" s="16">
        <v>1.02</v>
      </c>
      <c r="B7" s="16">
        <v>0.59</v>
      </c>
      <c r="C7" s="16">
        <v>1.69</v>
      </c>
      <c r="D7" s="15"/>
      <c r="E7" s="15"/>
      <c r="F7" s="15"/>
      <c r="G7" s="15"/>
      <c r="H7" s="15"/>
      <c r="I7" s="15"/>
    </row>
    <row r="9" spans="1:9" x14ac:dyDescent="0.2">
      <c r="A9" s="14" t="s">
        <v>118</v>
      </c>
      <c r="F9" s="14" t="s">
        <v>119</v>
      </c>
    </row>
    <row r="10" spans="1:9" x14ac:dyDescent="0.2">
      <c r="A10" s="3" t="s">
        <v>114</v>
      </c>
      <c r="B10" s="3" t="s">
        <v>115</v>
      </c>
      <c r="C10" s="3" t="s">
        <v>116</v>
      </c>
      <c r="D10" s="3" t="s">
        <v>117</v>
      </c>
      <c r="E10" s="15"/>
      <c r="F10" s="3" t="s">
        <v>114</v>
      </c>
      <c r="G10" s="3" t="s">
        <v>115</v>
      </c>
      <c r="H10" s="3" t="s">
        <v>116</v>
      </c>
      <c r="I10" s="3" t="s">
        <v>117</v>
      </c>
    </row>
    <row r="11" spans="1:9" x14ac:dyDescent="0.2">
      <c r="A11" s="16">
        <v>15.8</v>
      </c>
      <c r="B11" s="16">
        <v>43.4</v>
      </c>
      <c r="C11" s="16">
        <v>3.57</v>
      </c>
      <c r="D11" s="16">
        <v>0.71</v>
      </c>
      <c r="E11" s="15"/>
      <c r="F11" s="16">
        <v>17.579999999999998</v>
      </c>
      <c r="G11" s="16">
        <v>27.45</v>
      </c>
      <c r="H11" s="16">
        <v>5.33</v>
      </c>
      <c r="I11" s="16">
        <v>0.64</v>
      </c>
    </row>
    <row r="12" spans="1:9" x14ac:dyDescent="0.2">
      <c r="A12" s="16">
        <v>11.17</v>
      </c>
      <c r="B12" s="16">
        <v>33</v>
      </c>
      <c r="C12" s="16">
        <v>2.7</v>
      </c>
      <c r="D12" s="16">
        <v>0.71</v>
      </c>
      <c r="E12" s="15"/>
      <c r="F12" s="16">
        <v>20.329999999999998</v>
      </c>
      <c r="G12" s="16">
        <v>19.600000000000001</v>
      </c>
      <c r="H12" s="16">
        <v>5.96</v>
      </c>
      <c r="I12" s="16">
        <v>0.69</v>
      </c>
    </row>
    <row r="13" spans="1:9" x14ac:dyDescent="0.2">
      <c r="A13" s="16">
        <v>12.85</v>
      </c>
      <c r="B13" s="16">
        <v>42.89</v>
      </c>
      <c r="C13" s="16">
        <v>2.98</v>
      </c>
      <c r="D13" s="16">
        <v>0.42</v>
      </c>
      <c r="E13" s="15"/>
      <c r="F13" s="16">
        <v>21.26</v>
      </c>
      <c r="G13" s="16">
        <v>21.73</v>
      </c>
      <c r="H13" s="16">
        <v>6.64</v>
      </c>
      <c r="I13" s="16"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Fig1</vt:lpstr>
      <vt:lpstr>Fig2</vt:lpstr>
      <vt:lpstr>Fig3</vt:lpstr>
      <vt:lpstr>Fig4</vt:lpstr>
      <vt:lpstr>Fig5</vt:lpstr>
      <vt:lpstr>Fig6</vt:lpstr>
      <vt:lpstr>SFig.1</vt:lpstr>
      <vt:lpstr>SFig.2</vt:lpstr>
      <vt:lpstr>SFig.3</vt:lpstr>
      <vt:lpstr>SFig.4</vt:lpstr>
      <vt:lpstr>SFig.5</vt:lpstr>
      <vt:lpstr>SFig.6</vt:lpstr>
      <vt:lpstr>SFig.7</vt:lpstr>
      <vt:lpstr>SFig.8</vt:lpstr>
      <vt:lpstr>SFig.9</vt:lpstr>
      <vt:lpstr>SFig.10</vt:lpstr>
      <vt:lpstr>SFig.11</vt:lpstr>
    </vt:vector>
  </TitlesOfParts>
  <Company>Université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 Stojanovic</dc:creator>
  <cp:lastModifiedBy>Mirko</cp:lastModifiedBy>
  <dcterms:created xsi:type="dcterms:W3CDTF">2021-08-18T12:40:28Z</dcterms:created>
  <dcterms:modified xsi:type="dcterms:W3CDTF">2021-09-13T07:57:07Z</dcterms:modified>
</cp:coreProperties>
</file>