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uising Lab\Manuscripts\Paracrine somatostatin from pancreatic delta cells contributes to the glycemic set point\Source Data\"/>
    </mc:Choice>
  </mc:AlternateContent>
  <xr:revisionPtr revIDLastSave="0" documentId="13_ncr:1_{FE640608-023F-441B-A066-27A1837C33D4}" xr6:coauthVersionLast="47" xr6:coauthVersionMax="47" xr10:uidLastSave="{00000000-0000-0000-0000-000000000000}"/>
  <bookViews>
    <workbookView xWindow="-108" yWindow="-108" windowWidth="23256" windowHeight="12576" activeTab="2" xr2:uid="{7EB9D862-DEA9-490F-8948-50C9BD3DC53F}"/>
  </bookViews>
  <sheets>
    <sheet name="Fig. 4A" sheetId="1" r:id="rId1"/>
    <sheet name="Fig. 4B" sheetId="2" r:id="rId2"/>
    <sheet name="Fig. 4C" sheetId="3" r:id="rId3"/>
    <sheet name="Fig. 4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9" i="3" l="1"/>
  <c r="AF10" i="3" s="1"/>
  <c r="AE9" i="3"/>
  <c r="AE10" i="3" s="1"/>
  <c r="AD9" i="3"/>
  <c r="AD10" i="3" s="1"/>
  <c r="AC9" i="3"/>
  <c r="AC10" i="3"/>
  <c r="AB9" i="3"/>
  <c r="AB10" i="3" s="1"/>
  <c r="AA9" i="3"/>
  <c r="AA10" i="3" s="1"/>
  <c r="Z9" i="3"/>
  <c r="Z10" i="3" s="1"/>
  <c r="Y9" i="3"/>
  <c r="Y10" i="3" s="1"/>
  <c r="X9" i="3"/>
  <c r="X10" i="3" s="1"/>
  <c r="W9" i="3"/>
  <c r="W10" i="3" s="1"/>
  <c r="V9" i="3"/>
  <c r="V10" i="3" s="1"/>
  <c r="U9" i="3"/>
  <c r="U10" i="3" s="1"/>
  <c r="U9" i="4"/>
  <c r="U10" i="4" s="1"/>
  <c r="V9" i="4"/>
  <c r="V10" i="4" s="1"/>
  <c r="W9" i="4"/>
  <c r="W10" i="4" s="1"/>
  <c r="X9" i="4"/>
  <c r="X10" i="4" s="1"/>
  <c r="Y9" i="4"/>
  <c r="Y10" i="4" s="1"/>
  <c r="Z9" i="4"/>
  <c r="Z10" i="4" s="1"/>
  <c r="AA9" i="4"/>
  <c r="AA10" i="4" s="1"/>
  <c r="AB9" i="4"/>
  <c r="AB10" i="4" s="1"/>
  <c r="AC9" i="4"/>
  <c r="AC10" i="4" s="1"/>
  <c r="AD9" i="4"/>
  <c r="AD10" i="4" s="1"/>
  <c r="AE9" i="4"/>
  <c r="AE10" i="4" s="1"/>
  <c r="AF9" i="4"/>
  <c r="AF10" i="4" s="1"/>
</calcChain>
</file>

<file path=xl/sharedStrings.xml><?xml version="1.0" encoding="utf-8"?>
<sst xmlns="http://schemas.openxmlformats.org/spreadsheetml/2006/main" count="771" uniqueCount="167">
  <si>
    <t>SAL</t>
  </si>
  <si>
    <t>CNO</t>
  </si>
  <si>
    <t>CTRL</t>
  </si>
  <si>
    <t>Table Analyzed</t>
  </si>
  <si>
    <t>Two-way RM ANOVA</t>
  </si>
  <si>
    <t>Matching: Stacked</t>
  </si>
  <si>
    <t>Assume sphericity?</t>
  </si>
  <si>
    <t>No</t>
  </si>
  <si>
    <t>Alpha</t>
  </si>
  <si>
    <t>Source of Variation</t>
  </si>
  <si>
    <t>% of total variation</t>
  </si>
  <si>
    <t>P value</t>
  </si>
  <si>
    <t>P value summary</t>
  </si>
  <si>
    <t>Significant?</t>
  </si>
  <si>
    <t>Geisser-Greenhouse's epsilon</t>
  </si>
  <si>
    <t>Interaction</t>
  </si>
  <si>
    <t>ns</t>
  </si>
  <si>
    <t>Time</t>
  </si>
  <si>
    <t>*</t>
  </si>
  <si>
    <t>Yes</t>
  </si>
  <si>
    <t>Subject</t>
  </si>
  <si>
    <t>&lt;0.0001</t>
  </si>
  <si>
    <t>****</t>
  </si>
  <si>
    <t>ANOVA table</t>
  </si>
  <si>
    <t>SS</t>
  </si>
  <si>
    <t>DF</t>
  </si>
  <si>
    <t>MS</t>
  </si>
  <si>
    <t>F (DFn, DFd)</t>
  </si>
  <si>
    <t>F (7, 70) = 1.600</t>
  </si>
  <si>
    <t>P=0.1498</t>
  </si>
  <si>
    <t>F (3.168, 31.68) = 3.907</t>
  </si>
  <si>
    <t>P=0.0161</t>
  </si>
  <si>
    <t>F (1, 10) = 7.654</t>
  </si>
  <si>
    <t>P=0.0199</t>
  </si>
  <si>
    <t>F (10, 70) = 7.239</t>
  </si>
  <si>
    <t>P&lt;0.0001</t>
  </si>
  <si>
    <t>Residual</t>
  </si>
  <si>
    <t>Difference between column means</t>
  </si>
  <si>
    <t>Mean of CTRL</t>
  </si>
  <si>
    <t>Mean of CNO</t>
  </si>
  <si>
    <t>Difference between means</t>
  </si>
  <si>
    <t>SE of difference</t>
  </si>
  <si>
    <t>95% CI of difference</t>
  </si>
  <si>
    <t>4.046 to 37.54</t>
  </si>
  <si>
    <t>Data summary</t>
  </si>
  <si>
    <t>Number of columns (CNO)</t>
  </si>
  <si>
    <t>Number of rows (Time)</t>
  </si>
  <si>
    <t>Number of subjects (Subject)</t>
  </si>
  <si>
    <t>Two-way ANOVA for times 30 minutes to 6 hours</t>
  </si>
  <si>
    <t>**</t>
  </si>
  <si>
    <t>F (7, 70) = 1.028</t>
  </si>
  <si>
    <t>P=0.4195</t>
  </si>
  <si>
    <t>F (3.504, 35.04) = 3.820</t>
  </si>
  <si>
    <t>P=0.0141</t>
  </si>
  <si>
    <t>F (1, 10) = 16.98</t>
  </si>
  <si>
    <t>P=0.0021</t>
  </si>
  <si>
    <t>F (10, 70) = 2.439</t>
  </si>
  <si>
    <t>P=0.0147</t>
  </si>
  <si>
    <t>8.871 to 29.75</t>
  </si>
  <si>
    <t>Compare each cell mean with the other cell mean in that row</t>
  </si>
  <si>
    <t>Number of families</t>
  </si>
  <si>
    <t>Number of comparisons per family</t>
  </si>
  <si>
    <t>Holm-Sidak's multiple comparisons test</t>
  </si>
  <si>
    <t>Mean Diff.</t>
  </si>
  <si>
    <t>Summary</t>
  </si>
  <si>
    <t>Adjusted P Value</t>
  </si>
  <si>
    <t>CTRL - CNO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</si>
  <si>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</si>
  <si>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</si>
  <si>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</si>
  <si>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</si>
  <si>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</si>
  <si>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</si>
  <si>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</si>
  <si>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</si>
  <si>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Test details</t>
  </si>
  <si>
    <t>Mean 1</t>
  </si>
  <si>
    <t>Mean 2</t>
  </si>
  <si>
    <t>SE of diff.</t>
  </si>
  <si>
    <t>N1</t>
  </si>
  <si>
    <t>N2</t>
  </si>
  <si>
    <t>t</t>
  </si>
  <si>
    <t>Two-way ANOVA for times 0-120 min</t>
  </si>
  <si>
    <t>Glucose</t>
  </si>
  <si>
    <t>F (5, 50) = 0.8908</t>
  </si>
  <si>
    <t>P=0.4944</t>
  </si>
  <si>
    <t>F (2.032, 20.32) = 132.3</t>
  </si>
  <si>
    <t>F (1, 10) = 14.59</t>
  </si>
  <si>
    <t>P=0.0034</t>
  </si>
  <si>
    <t>F (10, 50) = 7.564</t>
  </si>
  <si>
    <t>16.43 to 62.46</t>
  </si>
  <si>
    <t>Number of rows (Glucose)</t>
  </si>
  <si>
    <t>***</t>
  </si>
  <si>
    <t>F (5, 50) = 5.931</t>
  </si>
  <si>
    <t>P=0.0002</t>
  </si>
  <si>
    <t>F (2.089, 20.89) = 99.22</t>
  </si>
  <si>
    <t>F (1, 10) = 5.720</t>
  </si>
  <si>
    <t>P=0.0379</t>
  </si>
  <si>
    <t>F (10, 50) = 12.33</t>
  </si>
  <si>
    <t>4.167 to 117.8</t>
  </si>
  <si>
    <t>0:00:00</t>
  </si>
  <si>
    <t>0:30:00</t>
  </si>
  <si>
    <t>1:00:00</t>
  </si>
  <si>
    <t>1:15:00</t>
  </si>
  <si>
    <t>1:30:00</t>
  </si>
  <si>
    <t>2:00:00</t>
  </si>
  <si>
    <t>AUC</t>
  </si>
  <si>
    <t>AUC - Base</t>
  </si>
  <si>
    <t>AUC - Baseline</t>
  </si>
  <si>
    <t>Column B</t>
  </si>
  <si>
    <t>vs.</t>
  </si>
  <si>
    <t>Column A</t>
  </si>
  <si>
    <t>Unpaired t test</t>
  </si>
  <si>
    <t>Significantly different (P &lt; 0.05)?</t>
  </si>
  <si>
    <t>One- or two-tailed P value?</t>
  </si>
  <si>
    <t>Two-tailed</t>
  </si>
  <si>
    <t>t, df</t>
  </si>
  <si>
    <t>t=0.9105, df=10</t>
  </si>
  <si>
    <t>How big is the difference?</t>
  </si>
  <si>
    <t>Mean of column A</t>
  </si>
  <si>
    <t>Mean of column B</t>
  </si>
  <si>
    <t>Difference between means (B - A) ± SEM</t>
  </si>
  <si>
    <t>-586.3 ± 643.9</t>
  </si>
  <si>
    <t>95% confidence interval</t>
  </si>
  <si>
    <t>-2021 to 848.4</t>
  </si>
  <si>
    <t>R squared (eta squared)</t>
  </si>
  <si>
    <t>F test to compare variances</t>
  </si>
  <si>
    <t>F, DFn, Dfd</t>
  </si>
  <si>
    <t>2.292, 5, 5</t>
  </si>
  <si>
    <t>Data analyzed</t>
  </si>
  <si>
    <t>Sample size, column A</t>
  </si>
  <si>
    <t>Sample size, column B</t>
  </si>
  <si>
    <t>No Gi-DREADD Male</t>
  </si>
  <si>
    <t>CNO Male</t>
  </si>
  <si>
    <t>t=2.858, df=10</t>
  </si>
  <si>
    <t>-7124 ± 2493</t>
  </si>
  <si>
    <t>-12678 to -1570</t>
  </si>
  <si>
    <t>6.616, 5, 5</t>
  </si>
  <si>
    <t>AUC calculations</t>
  </si>
  <si>
    <t>3:00:00</t>
  </si>
  <si>
    <t>4:00:00</t>
  </si>
  <si>
    <t>5:00:00</t>
  </si>
  <si>
    <t>6:00:00</t>
  </si>
  <si>
    <t>24:00:00</t>
  </si>
  <si>
    <t>-1:00:00</t>
  </si>
  <si>
    <t>-0:30:00</t>
  </si>
  <si>
    <t>CNO Time Course 0:30-6:00 Male</t>
  </si>
  <si>
    <t>CNO Time Course 0:30-6 Female</t>
  </si>
  <si>
    <t>Sst-cre x Gi-DREADD GTT Female (1 hr after CNO)</t>
  </si>
  <si>
    <t>Sst-cre x Gi-DREADD GTT Male (1 hr after CNO)</t>
  </si>
  <si>
    <t>Sst-cre x Gi-DREADD GTT Male AUC-Base (1 hr after CNO)</t>
  </si>
  <si>
    <t>Sst-cre x Gi-DREADD GTT Female AUC-Base (1 hr after CNO)</t>
  </si>
  <si>
    <t>Sst-cre x Gi-DREADD GTT Female</t>
  </si>
  <si>
    <t>F (7, 70) = 5.199</t>
  </si>
  <si>
    <t>F (2.471, 24.71) = 109.5</t>
  </si>
  <si>
    <t>F (1, 10) = 9.719</t>
  </si>
  <si>
    <t>P=0.0109</t>
  </si>
  <si>
    <t>F (10, 70) = 9.375</t>
  </si>
  <si>
    <t>8.642 to 51.94</t>
  </si>
  <si>
    <t>Two-way ANOVA for times -60-120 min</t>
  </si>
  <si>
    <t>Sst-cre x Gi-DREADD GTT Male</t>
  </si>
  <si>
    <t>F (7, 70) = 7.237</t>
  </si>
  <si>
    <t>F (1.813, 18.13) = 83.64</t>
  </si>
  <si>
    <t>F (1, 10) = 4.387</t>
  </si>
  <si>
    <t>P=0.0626</t>
  </si>
  <si>
    <t>F (10, 70) = 9.469</t>
  </si>
  <si>
    <t>-2.708 to 87.67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</si>
</sst>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2" xfId="0" applyFont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2" xfId="0" applyFont="1" applyBorder="1"/>
    <xf numFmtId="0" fontId="4" fillId="0" borderId="2" xfId="0" applyFont="1" applyBorder="1"/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21" fontId="4" fillId="0" borderId="2" xfId="0" applyNumberFormat="1" applyFont="1" applyBorder="1"/>
    <xf numFmtId="0" fontId="4" fillId="0" borderId="2" xfId="0" quotePrefix="1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8A9EC-DE5B-47CF-AC6D-D5011450797D}">
  <dimension ref="A1:R44"/>
  <sheetViews>
    <sheetView topLeftCell="A15" workbookViewId="0"/>
  </sheetViews>
  <sheetFormatPr defaultRowHeight="14.4" x14ac:dyDescent="0.3"/>
  <sheetData>
    <row r="1" spans="1:18" x14ac:dyDescent="0.3">
      <c r="A1" s="12"/>
      <c r="B1" s="15" t="s">
        <v>2</v>
      </c>
      <c r="C1" s="15"/>
      <c r="D1" s="15"/>
      <c r="E1" s="15"/>
      <c r="F1" s="15"/>
      <c r="G1" s="15"/>
      <c r="H1" s="15" t="s">
        <v>1</v>
      </c>
      <c r="I1" s="15"/>
      <c r="J1" s="15"/>
      <c r="K1" s="15"/>
      <c r="L1" s="15"/>
      <c r="M1" s="15"/>
    </row>
    <row r="2" spans="1:18" x14ac:dyDescent="0.3">
      <c r="A2" s="10" t="s">
        <v>100</v>
      </c>
      <c r="B2" s="9">
        <v>140</v>
      </c>
      <c r="C2" s="9">
        <v>157</v>
      </c>
      <c r="D2" s="9">
        <v>144</v>
      </c>
      <c r="E2" s="9">
        <v>148</v>
      </c>
      <c r="F2" s="9">
        <v>141</v>
      </c>
      <c r="G2" s="9">
        <v>171</v>
      </c>
      <c r="H2" s="9">
        <v>180</v>
      </c>
      <c r="I2" s="9">
        <v>169</v>
      </c>
      <c r="J2" s="9">
        <v>185</v>
      </c>
      <c r="K2" s="9">
        <v>149</v>
      </c>
      <c r="L2" s="9">
        <v>165</v>
      </c>
      <c r="M2" s="9">
        <v>174</v>
      </c>
    </row>
    <row r="3" spans="1:18" x14ac:dyDescent="0.3">
      <c r="A3" s="10" t="s">
        <v>101</v>
      </c>
      <c r="B3" s="9">
        <v>172</v>
      </c>
      <c r="C3" s="9">
        <v>191</v>
      </c>
      <c r="D3" s="9">
        <v>168</v>
      </c>
      <c r="E3" s="9">
        <v>141</v>
      </c>
      <c r="F3" s="9">
        <v>165</v>
      </c>
      <c r="G3" s="9">
        <v>150</v>
      </c>
      <c r="H3" s="9">
        <v>175</v>
      </c>
      <c r="I3" s="9">
        <v>151</v>
      </c>
      <c r="J3" s="9">
        <v>152</v>
      </c>
      <c r="K3" s="9">
        <v>143</v>
      </c>
      <c r="L3" s="9">
        <v>136</v>
      </c>
      <c r="M3" s="9">
        <v>147</v>
      </c>
    </row>
    <row r="4" spans="1:18" x14ac:dyDescent="0.3">
      <c r="A4" s="10" t="s">
        <v>102</v>
      </c>
      <c r="B4" s="9">
        <v>163</v>
      </c>
      <c r="C4" s="9">
        <v>179</v>
      </c>
      <c r="D4" s="9">
        <v>154</v>
      </c>
      <c r="E4" s="9">
        <v>151</v>
      </c>
      <c r="F4" s="9">
        <v>177</v>
      </c>
      <c r="G4" s="9">
        <v>152</v>
      </c>
      <c r="H4" s="9">
        <v>129</v>
      </c>
      <c r="I4" s="9">
        <v>117</v>
      </c>
      <c r="J4" s="9">
        <v>132</v>
      </c>
      <c r="K4" s="9">
        <v>126</v>
      </c>
      <c r="L4" s="9">
        <v>122</v>
      </c>
      <c r="M4" s="9">
        <v>133</v>
      </c>
    </row>
    <row r="5" spans="1:18" x14ac:dyDescent="0.3">
      <c r="A5" s="10" t="s">
        <v>104</v>
      </c>
      <c r="B5" s="9">
        <v>161</v>
      </c>
      <c r="C5" s="9">
        <v>167</v>
      </c>
      <c r="D5" s="9">
        <v>155</v>
      </c>
      <c r="E5" s="9">
        <v>169</v>
      </c>
      <c r="F5" s="9">
        <v>155</v>
      </c>
      <c r="G5" s="9">
        <v>163</v>
      </c>
      <c r="H5" s="9">
        <v>164</v>
      </c>
      <c r="I5" s="9">
        <v>131</v>
      </c>
      <c r="J5" s="9">
        <v>163</v>
      </c>
      <c r="K5" s="9">
        <v>141</v>
      </c>
      <c r="L5" s="9">
        <v>139</v>
      </c>
      <c r="M5" s="9">
        <v>157</v>
      </c>
    </row>
    <row r="6" spans="1:18" x14ac:dyDescent="0.3">
      <c r="A6" s="10" t="s">
        <v>105</v>
      </c>
      <c r="B6" s="9">
        <v>172</v>
      </c>
      <c r="C6" s="9">
        <v>164</v>
      </c>
      <c r="D6" s="9">
        <v>180</v>
      </c>
      <c r="E6" s="9">
        <v>167</v>
      </c>
      <c r="F6" s="9">
        <v>169</v>
      </c>
      <c r="G6" s="9">
        <v>177</v>
      </c>
      <c r="H6" s="9">
        <v>130</v>
      </c>
      <c r="I6" s="9">
        <v>141</v>
      </c>
      <c r="J6" s="9">
        <v>167</v>
      </c>
      <c r="K6" s="9">
        <v>139</v>
      </c>
      <c r="L6" s="9">
        <v>142</v>
      </c>
      <c r="M6" s="9">
        <v>138</v>
      </c>
    </row>
    <row r="7" spans="1:18" x14ac:dyDescent="0.3">
      <c r="A7" s="10" t="s">
        <v>139</v>
      </c>
      <c r="B7" s="9">
        <v>137</v>
      </c>
      <c r="C7" s="9">
        <v>140</v>
      </c>
      <c r="D7" s="9">
        <v>163</v>
      </c>
      <c r="E7" s="9">
        <v>172</v>
      </c>
      <c r="F7" s="9">
        <v>166</v>
      </c>
      <c r="G7" s="9">
        <v>171</v>
      </c>
      <c r="H7" s="9">
        <v>154</v>
      </c>
      <c r="I7" s="9">
        <v>129</v>
      </c>
      <c r="J7" s="9">
        <v>149</v>
      </c>
      <c r="K7" s="9">
        <v>157</v>
      </c>
      <c r="L7" s="9">
        <v>135</v>
      </c>
      <c r="M7" s="9">
        <v>146</v>
      </c>
    </row>
    <row r="8" spans="1:18" x14ac:dyDescent="0.3">
      <c r="A8" s="10" t="s">
        <v>140</v>
      </c>
      <c r="B8" s="9">
        <v>133</v>
      </c>
      <c r="C8" s="9">
        <v>151</v>
      </c>
      <c r="D8" s="9">
        <v>171</v>
      </c>
      <c r="E8" s="9">
        <v>155</v>
      </c>
      <c r="F8" s="9">
        <v>142</v>
      </c>
      <c r="G8" s="9">
        <v>169</v>
      </c>
      <c r="H8" s="9">
        <v>129</v>
      </c>
      <c r="I8" s="9">
        <v>128</v>
      </c>
      <c r="J8" s="9">
        <v>148</v>
      </c>
      <c r="K8" s="9">
        <v>131</v>
      </c>
      <c r="L8" s="9">
        <v>138</v>
      </c>
      <c r="M8" s="9">
        <v>138</v>
      </c>
    </row>
    <row r="9" spans="1:18" x14ac:dyDescent="0.3">
      <c r="A9" s="10" t="s">
        <v>141</v>
      </c>
      <c r="B9" s="9">
        <v>147</v>
      </c>
      <c r="C9" s="9">
        <v>232</v>
      </c>
      <c r="D9" s="9">
        <v>177</v>
      </c>
      <c r="E9" s="9">
        <v>196</v>
      </c>
      <c r="F9" s="9">
        <v>155</v>
      </c>
      <c r="G9" s="9">
        <v>167</v>
      </c>
      <c r="H9" s="9">
        <v>138</v>
      </c>
      <c r="I9" s="9">
        <v>157</v>
      </c>
      <c r="J9" s="9">
        <v>205</v>
      </c>
      <c r="K9" s="9">
        <v>167</v>
      </c>
      <c r="L9" s="9">
        <v>142</v>
      </c>
      <c r="M9" s="9">
        <v>156</v>
      </c>
    </row>
    <row r="10" spans="1:18" x14ac:dyDescent="0.3">
      <c r="A10" s="10" t="s">
        <v>142</v>
      </c>
      <c r="B10" s="9">
        <v>137</v>
      </c>
      <c r="C10" s="9">
        <v>168</v>
      </c>
      <c r="D10" s="9">
        <v>174</v>
      </c>
      <c r="E10" s="9">
        <v>150</v>
      </c>
      <c r="F10" s="9">
        <v>155</v>
      </c>
      <c r="G10" s="9">
        <v>211</v>
      </c>
      <c r="H10" s="9">
        <v>162</v>
      </c>
      <c r="I10" s="9">
        <v>139</v>
      </c>
      <c r="J10" s="9">
        <v>165</v>
      </c>
      <c r="K10" s="9">
        <v>144</v>
      </c>
      <c r="L10" s="9">
        <v>144</v>
      </c>
      <c r="M10" s="9">
        <v>158</v>
      </c>
    </row>
    <row r="11" spans="1:18" x14ac:dyDescent="0.3">
      <c r="A11" s="10" t="s">
        <v>143</v>
      </c>
      <c r="B11" s="9">
        <v>128</v>
      </c>
      <c r="C11" s="9">
        <v>147</v>
      </c>
      <c r="D11" s="9">
        <v>157</v>
      </c>
      <c r="E11" s="9">
        <v>148</v>
      </c>
      <c r="F11" s="9">
        <v>162</v>
      </c>
      <c r="G11" s="9">
        <v>168</v>
      </c>
      <c r="H11" s="9">
        <v>156</v>
      </c>
      <c r="I11" s="9">
        <v>151</v>
      </c>
      <c r="J11" s="9">
        <v>150</v>
      </c>
      <c r="K11" s="9">
        <v>158</v>
      </c>
      <c r="L11" s="9">
        <v>143</v>
      </c>
      <c r="M11" s="9">
        <v>180</v>
      </c>
    </row>
    <row r="12" spans="1:18" x14ac:dyDescent="0.3">
      <c r="R12" s="6"/>
    </row>
    <row r="13" spans="1:18" x14ac:dyDescent="0.3">
      <c r="A13" t="s">
        <v>48</v>
      </c>
      <c r="B13" s="5"/>
      <c r="C13" s="5"/>
      <c r="D13" s="5"/>
      <c r="E13" s="5"/>
      <c r="F13" s="5"/>
      <c r="R13" s="6"/>
    </row>
    <row r="14" spans="1:18" x14ac:dyDescent="0.3">
      <c r="B14" s="5"/>
      <c r="C14" s="5"/>
      <c r="D14" s="5"/>
      <c r="E14" s="5"/>
      <c r="F14" s="5"/>
      <c r="R14" s="6"/>
    </row>
    <row r="15" spans="1:18" x14ac:dyDescent="0.3">
      <c r="A15" s="3" t="s">
        <v>3</v>
      </c>
      <c r="B15" s="2" t="s">
        <v>146</v>
      </c>
      <c r="C15" s="2"/>
      <c r="D15" s="2"/>
      <c r="E15" s="2"/>
      <c r="F15" s="2"/>
      <c r="J15" s="8" t="s">
        <v>59</v>
      </c>
      <c r="K15" s="6"/>
      <c r="L15" s="6"/>
      <c r="M15" s="6"/>
      <c r="N15" s="6"/>
      <c r="O15" s="6"/>
      <c r="P15" s="6"/>
      <c r="Q15" s="7"/>
      <c r="R15" s="6"/>
    </row>
    <row r="16" spans="1:18" x14ac:dyDescent="0.3">
      <c r="A16" s="3"/>
      <c r="B16" s="2"/>
      <c r="C16" s="2"/>
      <c r="D16" s="2"/>
      <c r="E16" s="2"/>
      <c r="F16" s="2"/>
      <c r="J16" s="8"/>
      <c r="K16" s="6"/>
      <c r="L16" s="6"/>
      <c r="M16" s="6"/>
      <c r="N16" s="6"/>
      <c r="O16" s="6"/>
      <c r="P16" s="6"/>
      <c r="Q16" s="6"/>
      <c r="R16" s="6"/>
    </row>
    <row r="17" spans="1:18" x14ac:dyDescent="0.3">
      <c r="A17" s="3" t="s">
        <v>4</v>
      </c>
      <c r="B17" s="2" t="s">
        <v>5</v>
      </c>
      <c r="C17" s="2"/>
      <c r="D17" s="2"/>
      <c r="E17" s="2"/>
      <c r="F17" s="2"/>
      <c r="J17" s="8" t="s">
        <v>60</v>
      </c>
      <c r="K17" s="6">
        <v>1</v>
      </c>
      <c r="L17" s="6"/>
      <c r="M17" s="6"/>
      <c r="N17" s="6"/>
      <c r="O17" s="6"/>
      <c r="P17" s="6"/>
      <c r="Q17" s="6"/>
      <c r="R17" s="6"/>
    </row>
    <row r="18" spans="1:18" x14ac:dyDescent="0.3">
      <c r="A18" s="3" t="s">
        <v>6</v>
      </c>
      <c r="B18" s="2" t="s">
        <v>7</v>
      </c>
      <c r="C18" s="2"/>
      <c r="D18" s="2"/>
      <c r="E18" s="2"/>
      <c r="F18" s="2"/>
      <c r="J18" s="8" t="s">
        <v>61</v>
      </c>
      <c r="K18" s="6">
        <v>8</v>
      </c>
      <c r="L18" s="6"/>
      <c r="M18" s="6"/>
      <c r="N18" s="6"/>
      <c r="O18" s="6"/>
      <c r="P18" s="6"/>
      <c r="Q18" s="6"/>
      <c r="R18" s="6"/>
    </row>
    <row r="19" spans="1:18" x14ac:dyDescent="0.3">
      <c r="A19" s="3" t="s">
        <v>8</v>
      </c>
      <c r="B19" s="2">
        <v>0.05</v>
      </c>
      <c r="C19" s="2"/>
      <c r="D19" s="2"/>
      <c r="E19" s="2"/>
      <c r="F19" s="2"/>
      <c r="J19" s="8" t="s">
        <v>8</v>
      </c>
      <c r="K19" s="6">
        <v>0.05</v>
      </c>
      <c r="L19" s="6"/>
      <c r="M19" s="6"/>
      <c r="N19" s="6"/>
      <c r="O19" s="6"/>
      <c r="P19" s="6"/>
      <c r="Q19" s="6"/>
      <c r="R19" s="6"/>
    </row>
    <row r="20" spans="1:18" x14ac:dyDescent="0.3">
      <c r="A20" s="3"/>
      <c r="B20" s="2"/>
      <c r="C20" s="2"/>
      <c r="D20" s="2"/>
      <c r="E20" s="2"/>
      <c r="F20" s="2"/>
      <c r="J20" s="8"/>
      <c r="K20" s="6"/>
      <c r="L20" s="6"/>
      <c r="M20" s="6"/>
      <c r="N20" s="6"/>
      <c r="O20" s="6"/>
      <c r="P20" s="6"/>
      <c r="Q20" s="6"/>
      <c r="R20" s="6"/>
    </row>
    <row r="21" spans="1:18" x14ac:dyDescent="0.3">
      <c r="A21" s="3" t="s">
        <v>9</v>
      </c>
      <c r="B21" s="2" t="s">
        <v>10</v>
      </c>
      <c r="C21" s="2" t="s">
        <v>11</v>
      </c>
      <c r="D21" s="2" t="s">
        <v>12</v>
      </c>
      <c r="E21" s="2" t="s">
        <v>13</v>
      </c>
      <c r="F21" s="2" t="s">
        <v>14</v>
      </c>
      <c r="J21" s="8" t="s">
        <v>62</v>
      </c>
      <c r="K21" s="6" t="s">
        <v>63</v>
      </c>
      <c r="L21" s="6" t="s">
        <v>13</v>
      </c>
      <c r="M21" s="6" t="s">
        <v>64</v>
      </c>
      <c r="N21" s="6" t="s">
        <v>65</v>
      </c>
      <c r="O21" s="6"/>
      <c r="P21" s="6"/>
      <c r="Q21" s="6"/>
      <c r="R21" s="6"/>
    </row>
    <row r="22" spans="1:18" x14ac:dyDescent="0.3">
      <c r="A22" s="3" t="s">
        <v>15</v>
      </c>
      <c r="B22" s="2">
        <v>4.24</v>
      </c>
      <c r="C22" s="2">
        <v>0.41949999999999998</v>
      </c>
      <c r="D22" s="2" t="s">
        <v>16</v>
      </c>
      <c r="E22" s="2" t="s">
        <v>7</v>
      </c>
      <c r="F22" s="2"/>
      <c r="J22" s="8"/>
      <c r="K22" s="6"/>
      <c r="L22" s="6"/>
      <c r="M22" s="6"/>
      <c r="N22" s="6"/>
      <c r="O22" s="6"/>
      <c r="P22" s="6"/>
      <c r="Q22" s="6"/>
      <c r="R22" s="6"/>
    </row>
    <row r="23" spans="1:18" x14ac:dyDescent="0.3">
      <c r="A23" s="3" t="s">
        <v>17</v>
      </c>
      <c r="B23" s="2">
        <v>15.75</v>
      </c>
      <c r="C23" s="2">
        <v>1.41E-2</v>
      </c>
      <c r="D23" s="2" t="s">
        <v>18</v>
      </c>
      <c r="E23" s="2" t="s">
        <v>19</v>
      </c>
      <c r="F23" s="2">
        <v>0.50060000000000004</v>
      </c>
      <c r="J23" s="8" t="s">
        <v>66</v>
      </c>
      <c r="K23" s="6"/>
      <c r="L23" s="6"/>
      <c r="M23" s="6"/>
      <c r="N23" s="6"/>
      <c r="O23" s="6"/>
      <c r="P23" s="6"/>
      <c r="Q23" s="6"/>
      <c r="R23" s="6"/>
    </row>
    <row r="24" spans="1:18" x14ac:dyDescent="0.3">
      <c r="A24" s="3" t="s">
        <v>1</v>
      </c>
      <c r="B24" s="2">
        <v>24.4</v>
      </c>
      <c r="C24" s="2">
        <v>2.0999999999999999E-3</v>
      </c>
      <c r="D24" s="2" t="s">
        <v>49</v>
      </c>
      <c r="E24" s="2" t="s">
        <v>19</v>
      </c>
      <c r="F24" s="2"/>
      <c r="J24" s="8" t="s">
        <v>67</v>
      </c>
      <c r="K24" s="6">
        <v>13.83</v>
      </c>
      <c r="L24" s="6" t="s">
        <v>7</v>
      </c>
      <c r="M24" s="6" t="s">
        <v>16</v>
      </c>
      <c r="N24" s="6">
        <v>0.41410000000000002</v>
      </c>
      <c r="O24" s="6"/>
      <c r="P24" s="6"/>
      <c r="Q24" s="6"/>
      <c r="R24" s="6"/>
    </row>
    <row r="25" spans="1:18" x14ac:dyDescent="0.3">
      <c r="A25" s="3" t="s">
        <v>20</v>
      </c>
      <c r="B25" s="2">
        <v>14.37</v>
      </c>
      <c r="C25" s="2">
        <v>1.47E-2</v>
      </c>
      <c r="D25" s="2" t="s">
        <v>18</v>
      </c>
      <c r="E25" s="2" t="s">
        <v>19</v>
      </c>
      <c r="F25" s="2"/>
      <c r="J25" s="8" t="s">
        <v>68</v>
      </c>
      <c r="K25" s="6">
        <v>36.17</v>
      </c>
      <c r="L25" s="6" t="s">
        <v>19</v>
      </c>
      <c r="M25" s="6" t="s">
        <v>49</v>
      </c>
      <c r="N25" s="6">
        <v>2.8E-3</v>
      </c>
      <c r="O25" s="6"/>
      <c r="P25" s="6"/>
      <c r="Q25" s="6"/>
      <c r="R25" s="6"/>
    </row>
    <row r="26" spans="1:18" x14ac:dyDescent="0.3">
      <c r="A26" s="3"/>
      <c r="B26" s="2"/>
      <c r="C26" s="2"/>
      <c r="D26" s="2"/>
      <c r="E26" s="2"/>
      <c r="F26" s="2"/>
      <c r="J26" s="8" t="s">
        <v>69</v>
      </c>
      <c r="K26" s="6">
        <v>12.5</v>
      </c>
      <c r="L26" s="6" t="s">
        <v>7</v>
      </c>
      <c r="M26" s="6" t="s">
        <v>16</v>
      </c>
      <c r="N26" s="6">
        <v>0.3569</v>
      </c>
      <c r="O26" s="6"/>
      <c r="P26" s="6"/>
      <c r="Q26" s="6"/>
      <c r="R26" s="6"/>
    </row>
    <row r="27" spans="1:18" x14ac:dyDescent="0.3">
      <c r="A27" s="3" t="s">
        <v>23</v>
      </c>
      <c r="B27" s="2" t="s">
        <v>24</v>
      </c>
      <c r="C27" s="2" t="s">
        <v>25</v>
      </c>
      <c r="D27" s="2" t="s">
        <v>26</v>
      </c>
      <c r="E27" s="2" t="s">
        <v>27</v>
      </c>
      <c r="F27" s="2" t="s">
        <v>11</v>
      </c>
      <c r="J27" s="8" t="s">
        <v>70</v>
      </c>
      <c r="K27" s="6">
        <v>28.67</v>
      </c>
      <c r="L27" s="6" t="s">
        <v>19</v>
      </c>
      <c r="M27" s="6" t="s">
        <v>49</v>
      </c>
      <c r="N27" s="6">
        <v>9.7000000000000003E-3</v>
      </c>
      <c r="O27" s="6"/>
      <c r="P27" s="6"/>
      <c r="Q27" s="6"/>
      <c r="R27" s="6"/>
    </row>
    <row r="28" spans="1:18" x14ac:dyDescent="0.3">
      <c r="A28" s="3" t="s">
        <v>15</v>
      </c>
      <c r="B28" s="2">
        <v>1555</v>
      </c>
      <c r="C28" s="2">
        <v>7</v>
      </c>
      <c r="D28" s="2">
        <v>222.2</v>
      </c>
      <c r="E28" s="2" t="s">
        <v>50</v>
      </c>
      <c r="F28" s="2" t="s">
        <v>51</v>
      </c>
      <c r="J28" s="8" t="s">
        <v>71</v>
      </c>
      <c r="K28" s="6">
        <v>13.17</v>
      </c>
      <c r="L28" s="6" t="s">
        <v>7</v>
      </c>
      <c r="M28" s="6" t="s">
        <v>16</v>
      </c>
      <c r="N28" s="6">
        <v>0.41410000000000002</v>
      </c>
      <c r="O28" s="6"/>
      <c r="P28" s="6"/>
      <c r="Q28" s="6"/>
      <c r="R28" s="6"/>
    </row>
    <row r="29" spans="1:18" x14ac:dyDescent="0.3">
      <c r="A29" s="3" t="s">
        <v>17</v>
      </c>
      <c r="B29" s="2">
        <v>5779</v>
      </c>
      <c r="C29" s="2">
        <v>7</v>
      </c>
      <c r="D29" s="2">
        <v>825.5</v>
      </c>
      <c r="E29" s="2" t="s">
        <v>52</v>
      </c>
      <c r="F29" s="2" t="s">
        <v>53</v>
      </c>
      <c r="J29" s="8" t="s">
        <v>72</v>
      </c>
      <c r="K29" s="6">
        <v>18.170000000000002</v>
      </c>
      <c r="L29" s="6" t="s">
        <v>7</v>
      </c>
      <c r="M29" s="6" t="s">
        <v>16</v>
      </c>
      <c r="N29" s="6">
        <v>0.1699</v>
      </c>
      <c r="O29" s="6"/>
      <c r="P29" s="6"/>
      <c r="Q29" s="6"/>
      <c r="R29" s="6"/>
    </row>
    <row r="30" spans="1:18" x14ac:dyDescent="0.3">
      <c r="A30" s="3" t="s">
        <v>1</v>
      </c>
      <c r="B30" s="2">
        <v>8951</v>
      </c>
      <c r="C30" s="2">
        <v>1</v>
      </c>
      <c r="D30" s="2">
        <v>8951</v>
      </c>
      <c r="E30" s="2" t="s">
        <v>54</v>
      </c>
      <c r="F30" s="2" t="s">
        <v>55</v>
      </c>
      <c r="J30" s="8" t="s">
        <v>73</v>
      </c>
      <c r="K30" s="6">
        <v>18.170000000000002</v>
      </c>
      <c r="L30" s="6" t="s">
        <v>7</v>
      </c>
      <c r="M30" s="6" t="s">
        <v>16</v>
      </c>
      <c r="N30" s="6">
        <v>0.46189999999999998</v>
      </c>
      <c r="O30" s="6"/>
      <c r="P30" s="6"/>
      <c r="Q30" s="6"/>
      <c r="R30" s="6"/>
    </row>
    <row r="31" spans="1:18" x14ac:dyDescent="0.3">
      <c r="A31" s="3" t="s">
        <v>20</v>
      </c>
      <c r="B31" s="2">
        <v>5271</v>
      </c>
      <c r="C31" s="2">
        <v>10</v>
      </c>
      <c r="D31" s="2">
        <v>527.1</v>
      </c>
      <c r="E31" s="2" t="s">
        <v>56</v>
      </c>
      <c r="F31" s="2" t="s">
        <v>57</v>
      </c>
      <c r="J31" s="8" t="s">
        <v>74</v>
      </c>
      <c r="K31" s="6">
        <v>13.83</v>
      </c>
      <c r="L31" s="6" t="s">
        <v>7</v>
      </c>
      <c r="M31" s="6" t="s">
        <v>16</v>
      </c>
      <c r="N31" s="6">
        <v>0.46189999999999998</v>
      </c>
      <c r="O31" s="6"/>
      <c r="P31" s="6"/>
      <c r="Q31" s="6"/>
    </row>
    <row r="32" spans="1:18" x14ac:dyDescent="0.3">
      <c r="A32" s="3" t="s">
        <v>36</v>
      </c>
      <c r="B32" s="2">
        <v>15127</v>
      </c>
      <c r="C32" s="2">
        <v>70</v>
      </c>
      <c r="D32" s="2">
        <v>216.1</v>
      </c>
      <c r="E32" s="2"/>
      <c r="F32" s="2"/>
      <c r="J32" s="8"/>
      <c r="K32" s="6"/>
      <c r="L32" s="6"/>
      <c r="M32" s="6"/>
      <c r="N32" s="6"/>
      <c r="O32" s="6"/>
      <c r="P32" s="6"/>
      <c r="Q32" s="6"/>
    </row>
    <row r="33" spans="1:18" x14ac:dyDescent="0.3">
      <c r="A33" s="3"/>
      <c r="B33" s="2"/>
      <c r="C33" s="2"/>
      <c r="D33" s="2"/>
      <c r="E33" s="2"/>
      <c r="F33" s="2"/>
      <c r="J33" s="8"/>
      <c r="K33" s="6"/>
      <c r="L33" s="6"/>
      <c r="M33" s="6"/>
      <c r="N33" s="6"/>
      <c r="O33" s="6"/>
      <c r="P33" s="6"/>
      <c r="Q33" s="6"/>
    </row>
    <row r="34" spans="1:18" x14ac:dyDescent="0.3">
      <c r="A34" s="3" t="s">
        <v>37</v>
      </c>
      <c r="B34" s="2"/>
      <c r="C34" s="2"/>
      <c r="D34" s="2"/>
      <c r="E34" s="2"/>
      <c r="F34" s="2"/>
      <c r="J34" s="8" t="s">
        <v>75</v>
      </c>
      <c r="K34" s="6" t="s">
        <v>76</v>
      </c>
      <c r="L34" s="6" t="s">
        <v>77</v>
      </c>
      <c r="M34" s="6" t="s">
        <v>63</v>
      </c>
      <c r="N34" s="6" t="s">
        <v>78</v>
      </c>
      <c r="O34" s="6" t="s">
        <v>79</v>
      </c>
      <c r="P34" s="6" t="s">
        <v>80</v>
      </c>
      <c r="Q34" s="6" t="s">
        <v>81</v>
      </c>
      <c r="R34" s="6" t="s">
        <v>25</v>
      </c>
    </row>
    <row r="35" spans="1:18" x14ac:dyDescent="0.3">
      <c r="A35" s="3" t="s">
        <v>38</v>
      </c>
      <c r="B35" s="2">
        <v>164.6</v>
      </c>
      <c r="C35" s="2"/>
      <c r="D35" s="2"/>
      <c r="E35" s="2"/>
      <c r="F35" s="2"/>
      <c r="J35" s="8"/>
      <c r="K35" s="6"/>
      <c r="L35" s="6"/>
      <c r="M35" s="6"/>
      <c r="N35" s="6"/>
      <c r="O35" s="6"/>
      <c r="P35" s="6"/>
      <c r="Q35" s="6"/>
      <c r="R35" s="6"/>
    </row>
    <row r="36" spans="1:18" x14ac:dyDescent="0.3">
      <c r="A36" s="3" t="s">
        <v>39</v>
      </c>
      <c r="B36" s="2">
        <v>145.30000000000001</v>
      </c>
      <c r="C36" s="2"/>
      <c r="D36" s="2"/>
      <c r="E36" s="2"/>
      <c r="F36" s="2"/>
      <c r="J36" s="8" t="s">
        <v>66</v>
      </c>
      <c r="K36" s="6"/>
      <c r="L36" s="6"/>
      <c r="M36" s="6"/>
      <c r="N36" s="6"/>
      <c r="O36" s="6"/>
      <c r="P36" s="6"/>
      <c r="Q36" s="6"/>
      <c r="R36" s="6"/>
    </row>
    <row r="37" spans="1:18" x14ac:dyDescent="0.3">
      <c r="A37" s="3" t="s">
        <v>40</v>
      </c>
      <c r="B37" s="2">
        <v>19.309999999999999</v>
      </c>
      <c r="C37" s="2"/>
      <c r="D37" s="2"/>
      <c r="E37" s="2"/>
      <c r="F37" s="2"/>
      <c r="J37" s="8" t="s">
        <v>67</v>
      </c>
      <c r="K37" s="6">
        <v>164.5</v>
      </c>
      <c r="L37" s="6">
        <v>150.69999999999999</v>
      </c>
      <c r="M37" s="6">
        <v>13.83</v>
      </c>
      <c r="N37" s="6">
        <v>8.9719999999999995</v>
      </c>
      <c r="O37" s="6">
        <v>6</v>
      </c>
      <c r="P37" s="6">
        <v>6</v>
      </c>
      <c r="Q37" s="6">
        <v>1.542</v>
      </c>
      <c r="R37" s="6">
        <v>9.32</v>
      </c>
    </row>
    <row r="38" spans="1:18" x14ac:dyDescent="0.3">
      <c r="A38" s="3" t="s">
        <v>41</v>
      </c>
      <c r="B38" s="2">
        <v>4.6859999999999999</v>
      </c>
      <c r="C38" s="2"/>
      <c r="D38" s="2"/>
      <c r="E38" s="2"/>
      <c r="F38" s="2"/>
      <c r="J38" s="8" t="s">
        <v>68</v>
      </c>
      <c r="K38" s="6">
        <v>162.69999999999999</v>
      </c>
      <c r="L38" s="6">
        <v>126.5</v>
      </c>
      <c r="M38" s="6">
        <v>36.17</v>
      </c>
      <c r="N38" s="6">
        <v>5.7350000000000003</v>
      </c>
      <c r="O38" s="6">
        <v>6</v>
      </c>
      <c r="P38" s="6">
        <v>6</v>
      </c>
      <c r="Q38" s="6">
        <v>6.306</v>
      </c>
      <c r="R38" s="6">
        <v>7.25</v>
      </c>
    </row>
    <row r="39" spans="1:18" x14ac:dyDescent="0.3">
      <c r="A39" s="3" t="s">
        <v>42</v>
      </c>
      <c r="B39" s="2" t="s">
        <v>58</v>
      </c>
      <c r="C39" s="2"/>
      <c r="D39" s="2"/>
      <c r="E39" s="2"/>
      <c r="F39" s="2"/>
      <c r="J39" s="8" t="s">
        <v>69</v>
      </c>
      <c r="K39" s="6">
        <v>161.69999999999999</v>
      </c>
      <c r="L39" s="6">
        <v>149.19999999999999</v>
      </c>
      <c r="M39" s="6">
        <v>12.5</v>
      </c>
      <c r="N39" s="6">
        <v>6.181</v>
      </c>
      <c r="O39" s="6">
        <v>6</v>
      </c>
      <c r="P39" s="6">
        <v>6</v>
      </c>
      <c r="Q39" s="6">
        <v>2.0219999999999998</v>
      </c>
      <c r="R39" s="6">
        <v>6.7270000000000003</v>
      </c>
    </row>
    <row r="40" spans="1:18" x14ac:dyDescent="0.3">
      <c r="A40" s="3"/>
      <c r="B40" s="2"/>
      <c r="C40" s="2"/>
      <c r="D40" s="2"/>
      <c r="E40" s="2"/>
      <c r="F40" s="2"/>
      <c r="J40" s="8" t="s">
        <v>70</v>
      </c>
      <c r="K40" s="6">
        <v>171.5</v>
      </c>
      <c r="L40" s="6">
        <v>142.80000000000001</v>
      </c>
      <c r="M40" s="6">
        <v>28.67</v>
      </c>
      <c r="N40" s="6">
        <v>5.7050000000000001</v>
      </c>
      <c r="O40" s="6">
        <v>6</v>
      </c>
      <c r="P40" s="6">
        <v>6</v>
      </c>
      <c r="Q40" s="6">
        <v>5.0250000000000004</v>
      </c>
      <c r="R40" s="6">
        <v>7.2229999999999999</v>
      </c>
    </row>
    <row r="41" spans="1:18" x14ac:dyDescent="0.3">
      <c r="A41" s="3" t="s">
        <v>44</v>
      </c>
      <c r="B41" s="2"/>
      <c r="C41" s="2"/>
      <c r="D41" s="2"/>
      <c r="E41" s="2"/>
      <c r="F41" s="2"/>
      <c r="J41" s="8" t="s">
        <v>71</v>
      </c>
      <c r="K41" s="6">
        <v>158.19999999999999</v>
      </c>
      <c r="L41" s="6">
        <v>145</v>
      </c>
      <c r="M41" s="6">
        <v>13.17</v>
      </c>
      <c r="N41" s="6">
        <v>7.782</v>
      </c>
      <c r="O41" s="6">
        <v>6</v>
      </c>
      <c r="P41" s="6">
        <v>6</v>
      </c>
      <c r="Q41" s="6">
        <v>1.6919999999999999</v>
      </c>
      <c r="R41" s="6">
        <v>8.9540000000000006</v>
      </c>
    </row>
    <row r="42" spans="1:18" x14ac:dyDescent="0.3">
      <c r="A42" s="3" t="s">
        <v>45</v>
      </c>
      <c r="B42" s="2">
        <v>2</v>
      </c>
      <c r="C42" s="2"/>
      <c r="D42" s="2"/>
      <c r="E42" s="2"/>
      <c r="F42" s="2"/>
      <c r="J42" s="8" t="s">
        <v>72</v>
      </c>
      <c r="K42" s="6">
        <v>153.5</v>
      </c>
      <c r="L42" s="6">
        <v>135.30000000000001</v>
      </c>
      <c r="M42" s="6">
        <v>18.170000000000002</v>
      </c>
      <c r="N42" s="6">
        <v>6.819</v>
      </c>
      <c r="O42" s="6">
        <v>6</v>
      </c>
      <c r="P42" s="6">
        <v>6</v>
      </c>
      <c r="Q42" s="6">
        <v>2.6640000000000001</v>
      </c>
      <c r="R42" s="6">
        <v>7.431</v>
      </c>
    </row>
    <row r="43" spans="1:18" x14ac:dyDescent="0.3">
      <c r="A43" s="3" t="s">
        <v>46</v>
      </c>
      <c r="B43" s="2">
        <v>8</v>
      </c>
      <c r="C43" s="2"/>
      <c r="D43" s="2"/>
      <c r="E43" s="2"/>
      <c r="F43" s="2"/>
      <c r="J43" s="8" t="s">
        <v>73</v>
      </c>
      <c r="K43" s="6">
        <v>179</v>
      </c>
      <c r="L43" s="6">
        <v>160.80000000000001</v>
      </c>
      <c r="M43" s="6">
        <v>18.170000000000002</v>
      </c>
      <c r="N43" s="6">
        <v>16.07</v>
      </c>
      <c r="O43" s="6">
        <v>6</v>
      </c>
      <c r="P43" s="6">
        <v>6</v>
      </c>
      <c r="Q43" s="6">
        <v>1.1299999999999999</v>
      </c>
      <c r="R43" s="6">
        <v>9.4079999999999995</v>
      </c>
    </row>
    <row r="44" spans="1:18" x14ac:dyDescent="0.3">
      <c r="A44" s="3" t="s">
        <v>47</v>
      </c>
      <c r="B44" s="2">
        <v>12</v>
      </c>
      <c r="C44" s="2"/>
      <c r="D44" s="2"/>
      <c r="E44" s="2"/>
      <c r="F44" s="2"/>
      <c r="J44" s="8" t="s">
        <v>74</v>
      </c>
      <c r="K44" s="6">
        <v>165.8</v>
      </c>
      <c r="L44" s="6">
        <v>152</v>
      </c>
      <c r="M44" s="6">
        <v>13.83</v>
      </c>
      <c r="N44" s="6">
        <v>11.42</v>
      </c>
      <c r="O44" s="6">
        <v>6</v>
      </c>
      <c r="P44" s="6">
        <v>6</v>
      </c>
      <c r="Q44" s="6">
        <v>1.2110000000000001</v>
      </c>
      <c r="R44" s="6">
        <v>6.76</v>
      </c>
    </row>
  </sheetData>
  <mergeCells count="2">
    <mergeCell ref="B1:G1"/>
    <mergeCell ref="H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30718-369D-4A6C-9B16-3158D46EDF18}">
  <dimension ref="A1:R44"/>
  <sheetViews>
    <sheetView topLeftCell="A2" workbookViewId="0"/>
  </sheetViews>
  <sheetFormatPr defaultRowHeight="14.4" x14ac:dyDescent="0.3"/>
  <sheetData>
    <row r="1" spans="1:18" x14ac:dyDescent="0.3">
      <c r="A1" s="12"/>
      <c r="B1" s="15" t="s">
        <v>2</v>
      </c>
      <c r="C1" s="15"/>
      <c r="D1" s="15"/>
      <c r="E1" s="15"/>
      <c r="F1" s="15"/>
      <c r="G1" s="15"/>
      <c r="H1" s="15" t="s">
        <v>1</v>
      </c>
      <c r="I1" s="15"/>
      <c r="J1" s="15"/>
      <c r="K1" s="15"/>
      <c r="L1" s="15"/>
      <c r="M1" s="15"/>
    </row>
    <row r="2" spans="1:18" x14ac:dyDescent="0.3">
      <c r="A2" s="10" t="s">
        <v>100</v>
      </c>
      <c r="B2" s="9">
        <v>126</v>
      </c>
      <c r="C2" s="9">
        <v>125</v>
      </c>
      <c r="D2" s="9">
        <v>120</v>
      </c>
      <c r="E2" s="9">
        <v>122</v>
      </c>
      <c r="F2" s="9">
        <v>137</v>
      </c>
      <c r="G2" s="9">
        <v>164</v>
      </c>
      <c r="H2" s="9">
        <v>140</v>
      </c>
      <c r="I2" s="9">
        <v>140</v>
      </c>
      <c r="J2" s="9">
        <v>132</v>
      </c>
      <c r="K2" s="9">
        <v>125</v>
      </c>
      <c r="L2" s="9">
        <v>140</v>
      </c>
      <c r="M2" s="9">
        <v>159</v>
      </c>
    </row>
    <row r="3" spans="1:18" x14ac:dyDescent="0.3">
      <c r="A3" s="10" t="s">
        <v>101</v>
      </c>
      <c r="B3" s="9">
        <v>139</v>
      </c>
      <c r="C3" s="9">
        <v>149</v>
      </c>
      <c r="D3" s="9">
        <v>161</v>
      </c>
      <c r="E3" s="9">
        <v>155</v>
      </c>
      <c r="F3" s="9">
        <v>136</v>
      </c>
      <c r="G3" s="9">
        <v>173</v>
      </c>
      <c r="H3" s="9">
        <v>124</v>
      </c>
      <c r="I3" s="9">
        <v>112</v>
      </c>
      <c r="J3" s="9">
        <v>120</v>
      </c>
      <c r="K3" s="9">
        <v>118</v>
      </c>
      <c r="L3" s="9">
        <v>115</v>
      </c>
      <c r="M3" s="9">
        <v>119</v>
      </c>
    </row>
    <row r="4" spans="1:18" x14ac:dyDescent="0.3">
      <c r="A4" s="10" t="s">
        <v>102</v>
      </c>
      <c r="B4" s="9">
        <v>153</v>
      </c>
      <c r="C4" s="9">
        <v>157</v>
      </c>
      <c r="D4" s="9">
        <v>135</v>
      </c>
      <c r="E4" s="9">
        <v>131</v>
      </c>
      <c r="F4" s="9">
        <v>120</v>
      </c>
      <c r="G4" s="9">
        <v>180</v>
      </c>
      <c r="H4" s="9">
        <v>128</v>
      </c>
      <c r="I4" s="9">
        <v>120</v>
      </c>
      <c r="J4" s="9">
        <v>104</v>
      </c>
      <c r="K4" s="9">
        <v>121</v>
      </c>
      <c r="L4" s="9">
        <v>85</v>
      </c>
      <c r="M4" s="9">
        <v>122</v>
      </c>
    </row>
    <row r="5" spans="1:18" x14ac:dyDescent="0.3">
      <c r="A5" s="10" t="s">
        <v>104</v>
      </c>
      <c r="B5" s="9">
        <v>150</v>
      </c>
      <c r="C5" s="9">
        <v>149</v>
      </c>
      <c r="D5" s="9">
        <v>113</v>
      </c>
      <c r="E5" s="9">
        <v>126</v>
      </c>
      <c r="F5" s="9">
        <v>132</v>
      </c>
      <c r="G5" s="9">
        <v>173</v>
      </c>
      <c r="H5" s="9">
        <v>116</v>
      </c>
      <c r="I5" s="9">
        <v>118</v>
      </c>
      <c r="J5" s="9">
        <v>112</v>
      </c>
      <c r="K5" s="9">
        <v>115</v>
      </c>
      <c r="L5" s="9">
        <v>109</v>
      </c>
      <c r="M5" s="9">
        <v>120</v>
      </c>
    </row>
    <row r="6" spans="1:18" x14ac:dyDescent="0.3">
      <c r="A6" s="10" t="s">
        <v>105</v>
      </c>
      <c r="B6" s="9">
        <v>129</v>
      </c>
      <c r="C6" s="9">
        <v>141</v>
      </c>
      <c r="D6" s="9">
        <v>119</v>
      </c>
      <c r="E6" s="9">
        <v>114</v>
      </c>
      <c r="F6" s="9">
        <v>138</v>
      </c>
      <c r="G6" s="9">
        <v>174</v>
      </c>
      <c r="H6" s="9">
        <v>118</v>
      </c>
      <c r="I6" s="9">
        <v>106</v>
      </c>
      <c r="J6" s="9">
        <v>103</v>
      </c>
      <c r="K6" s="9">
        <v>136</v>
      </c>
      <c r="L6" s="9">
        <v>96</v>
      </c>
      <c r="M6" s="9">
        <v>114</v>
      </c>
    </row>
    <row r="7" spans="1:18" x14ac:dyDescent="0.3">
      <c r="A7" s="10" t="s">
        <v>139</v>
      </c>
      <c r="B7" s="9">
        <v>103</v>
      </c>
      <c r="C7" s="9">
        <v>131</v>
      </c>
      <c r="D7" s="9">
        <v>113</v>
      </c>
      <c r="E7" s="9">
        <v>121</v>
      </c>
      <c r="F7" s="9">
        <v>143</v>
      </c>
      <c r="G7" s="9">
        <v>175</v>
      </c>
      <c r="H7" s="9">
        <v>127</v>
      </c>
      <c r="I7" s="9">
        <v>123</v>
      </c>
      <c r="J7" s="9">
        <v>98</v>
      </c>
      <c r="K7" s="9">
        <v>127</v>
      </c>
      <c r="L7" s="9">
        <v>114</v>
      </c>
      <c r="M7" s="9">
        <v>133</v>
      </c>
    </row>
    <row r="8" spans="1:18" x14ac:dyDescent="0.3">
      <c r="A8" s="10" t="s">
        <v>140</v>
      </c>
      <c r="B8" s="9">
        <v>106</v>
      </c>
      <c r="C8" s="9">
        <v>118</v>
      </c>
      <c r="D8" s="9">
        <v>118</v>
      </c>
      <c r="E8" s="9">
        <v>114</v>
      </c>
      <c r="F8" s="9">
        <v>126</v>
      </c>
      <c r="G8" s="9">
        <v>149</v>
      </c>
      <c r="H8" s="9">
        <v>110</v>
      </c>
      <c r="I8" s="9">
        <v>127</v>
      </c>
      <c r="J8" s="9">
        <v>97</v>
      </c>
      <c r="K8" s="9">
        <v>102</v>
      </c>
      <c r="L8" s="9">
        <v>97</v>
      </c>
      <c r="M8" s="9">
        <v>129</v>
      </c>
    </row>
    <row r="9" spans="1:18" x14ac:dyDescent="0.3">
      <c r="A9" s="10" t="s">
        <v>141</v>
      </c>
      <c r="B9" s="9">
        <v>118</v>
      </c>
      <c r="C9" s="9">
        <v>130</v>
      </c>
      <c r="D9" s="9">
        <v>127</v>
      </c>
      <c r="E9" s="9">
        <v>121</v>
      </c>
      <c r="F9" s="9">
        <v>138</v>
      </c>
      <c r="G9" s="9">
        <v>151</v>
      </c>
      <c r="H9" s="9">
        <v>106</v>
      </c>
      <c r="I9" s="9">
        <v>159</v>
      </c>
      <c r="J9" s="9">
        <v>142</v>
      </c>
      <c r="K9" s="9">
        <v>106</v>
      </c>
      <c r="L9" s="9">
        <v>102</v>
      </c>
      <c r="M9" s="9">
        <v>121</v>
      </c>
    </row>
    <row r="10" spans="1:18" x14ac:dyDescent="0.3">
      <c r="A10" s="10" t="s">
        <v>142</v>
      </c>
      <c r="B10" s="9">
        <v>116</v>
      </c>
      <c r="C10" s="9">
        <v>143</v>
      </c>
      <c r="D10" s="9">
        <v>158</v>
      </c>
      <c r="E10" s="9">
        <v>140</v>
      </c>
      <c r="F10" s="9">
        <v>155</v>
      </c>
      <c r="G10" s="9">
        <v>203</v>
      </c>
      <c r="H10" s="9">
        <v>97</v>
      </c>
      <c r="I10" s="9">
        <v>157</v>
      </c>
      <c r="J10" s="9">
        <v>152</v>
      </c>
      <c r="K10" s="9">
        <v>126</v>
      </c>
      <c r="L10" s="9">
        <v>143</v>
      </c>
      <c r="M10" s="9">
        <v>120</v>
      </c>
    </row>
    <row r="11" spans="1:18" x14ac:dyDescent="0.3">
      <c r="A11" s="10" t="s">
        <v>143</v>
      </c>
      <c r="B11" s="9">
        <v>120</v>
      </c>
      <c r="C11" s="9">
        <v>162</v>
      </c>
      <c r="D11" s="9">
        <v>127</v>
      </c>
      <c r="E11" s="9">
        <v>123</v>
      </c>
      <c r="F11" s="9">
        <v>152</v>
      </c>
      <c r="G11" s="9">
        <v>206</v>
      </c>
      <c r="H11" s="9">
        <v>169</v>
      </c>
      <c r="I11" s="9">
        <v>168</v>
      </c>
      <c r="J11" s="9">
        <v>131</v>
      </c>
      <c r="K11" s="9">
        <v>142</v>
      </c>
      <c r="L11" s="9">
        <v>148</v>
      </c>
      <c r="M11" s="9">
        <v>169</v>
      </c>
    </row>
    <row r="13" spans="1:18" x14ac:dyDescent="0.3">
      <c r="A13" t="s">
        <v>48</v>
      </c>
    </row>
    <row r="15" spans="1:18" x14ac:dyDescent="0.3">
      <c r="A15" s="3" t="s">
        <v>3</v>
      </c>
      <c r="B15" s="2" t="s">
        <v>147</v>
      </c>
      <c r="C15" s="2"/>
      <c r="D15" s="2"/>
      <c r="E15" s="2"/>
      <c r="F15" s="2"/>
      <c r="J15" s="8" t="s">
        <v>59</v>
      </c>
      <c r="K15" s="6"/>
      <c r="L15" s="6"/>
      <c r="M15" s="6"/>
      <c r="N15" s="6"/>
      <c r="O15" s="6"/>
      <c r="P15" s="6"/>
      <c r="Q15" s="6"/>
      <c r="R15" s="7"/>
    </row>
    <row r="16" spans="1:18" x14ac:dyDescent="0.3">
      <c r="A16" s="3"/>
      <c r="B16" s="2"/>
      <c r="C16" s="2"/>
      <c r="D16" s="2"/>
      <c r="E16" s="2"/>
      <c r="F16" s="2"/>
      <c r="J16" s="8"/>
      <c r="K16" s="6"/>
      <c r="L16" s="6"/>
      <c r="M16" s="6"/>
      <c r="N16" s="6"/>
      <c r="O16" s="6"/>
      <c r="P16" s="6"/>
      <c r="Q16" s="6"/>
      <c r="R16" s="6"/>
    </row>
    <row r="17" spans="1:18" x14ac:dyDescent="0.3">
      <c r="A17" s="3" t="s">
        <v>4</v>
      </c>
      <c r="B17" s="2" t="s">
        <v>5</v>
      </c>
      <c r="C17" s="2"/>
      <c r="D17" s="2"/>
      <c r="E17" s="2"/>
      <c r="F17" s="2"/>
      <c r="J17" s="8" t="s">
        <v>60</v>
      </c>
      <c r="K17" s="6">
        <v>1</v>
      </c>
      <c r="L17" s="6"/>
      <c r="M17" s="6"/>
      <c r="N17" s="6"/>
      <c r="O17" s="6"/>
      <c r="P17" s="6"/>
      <c r="Q17" s="6"/>
      <c r="R17" s="6"/>
    </row>
    <row r="18" spans="1:18" x14ac:dyDescent="0.3">
      <c r="A18" s="3" t="s">
        <v>6</v>
      </c>
      <c r="B18" s="2" t="s">
        <v>7</v>
      </c>
      <c r="C18" s="2"/>
      <c r="D18" s="2"/>
      <c r="E18" s="2"/>
      <c r="F18" s="2"/>
      <c r="J18" s="8" t="s">
        <v>61</v>
      </c>
      <c r="K18" s="6">
        <v>8</v>
      </c>
      <c r="L18" s="6"/>
      <c r="M18" s="6"/>
      <c r="N18" s="6"/>
      <c r="O18" s="6"/>
      <c r="P18" s="6"/>
      <c r="Q18" s="6"/>
      <c r="R18" s="6"/>
    </row>
    <row r="19" spans="1:18" x14ac:dyDescent="0.3">
      <c r="A19" s="3" t="s">
        <v>8</v>
      </c>
      <c r="B19" s="2">
        <v>0.05</v>
      </c>
      <c r="C19" s="2"/>
      <c r="D19" s="2"/>
      <c r="E19" s="2"/>
      <c r="F19" s="2"/>
      <c r="J19" s="8" t="s">
        <v>8</v>
      </c>
      <c r="K19" s="6">
        <v>0.05</v>
      </c>
      <c r="L19" s="6"/>
      <c r="M19" s="6"/>
      <c r="N19" s="6"/>
      <c r="O19" s="6"/>
      <c r="P19" s="6"/>
      <c r="Q19" s="6"/>
      <c r="R19" s="6"/>
    </row>
    <row r="20" spans="1:18" x14ac:dyDescent="0.3">
      <c r="A20" s="3"/>
      <c r="B20" s="2"/>
      <c r="C20" s="2"/>
      <c r="D20" s="2"/>
      <c r="E20" s="2"/>
      <c r="F20" s="2"/>
      <c r="J20" s="8"/>
      <c r="K20" s="6"/>
      <c r="L20" s="6"/>
      <c r="M20" s="6"/>
      <c r="N20" s="6"/>
      <c r="O20" s="6"/>
      <c r="P20" s="6"/>
      <c r="Q20" s="6"/>
      <c r="R20" s="6"/>
    </row>
    <row r="21" spans="1:18" x14ac:dyDescent="0.3">
      <c r="A21" s="3" t="s">
        <v>9</v>
      </c>
      <c r="B21" s="2" t="s">
        <v>10</v>
      </c>
      <c r="C21" s="2" t="s">
        <v>11</v>
      </c>
      <c r="D21" s="2" t="s">
        <v>12</v>
      </c>
      <c r="E21" s="2" t="s">
        <v>13</v>
      </c>
      <c r="F21" s="2" t="s">
        <v>14</v>
      </c>
      <c r="J21" s="8" t="s">
        <v>62</v>
      </c>
      <c r="K21" s="6" t="s">
        <v>63</v>
      </c>
      <c r="L21" s="6" t="s">
        <v>13</v>
      </c>
      <c r="M21" s="6" t="s">
        <v>64</v>
      </c>
      <c r="N21" s="6" t="s">
        <v>65</v>
      </c>
      <c r="O21" s="6"/>
      <c r="P21" s="6"/>
      <c r="Q21" s="6"/>
      <c r="R21" s="6"/>
    </row>
    <row r="22" spans="1:18" x14ac:dyDescent="0.3">
      <c r="A22" s="3" t="s">
        <v>15</v>
      </c>
      <c r="B22" s="2">
        <v>4.74</v>
      </c>
      <c r="C22" s="2">
        <v>0.14979999999999999</v>
      </c>
      <c r="D22" s="2" t="s">
        <v>16</v>
      </c>
      <c r="E22" s="2" t="s">
        <v>7</v>
      </c>
      <c r="F22" s="2"/>
      <c r="J22" s="8"/>
      <c r="K22" s="6"/>
      <c r="L22" s="6"/>
      <c r="M22" s="6"/>
      <c r="N22" s="6"/>
      <c r="O22" s="6"/>
      <c r="P22" s="6"/>
      <c r="Q22" s="6"/>
      <c r="R22" s="6"/>
    </row>
    <row r="23" spans="1:18" x14ac:dyDescent="0.3">
      <c r="A23" s="3" t="s">
        <v>17</v>
      </c>
      <c r="B23" s="2">
        <v>11.57</v>
      </c>
      <c r="C23" s="2">
        <v>1.61E-2</v>
      </c>
      <c r="D23" s="2" t="s">
        <v>18</v>
      </c>
      <c r="E23" s="2" t="s">
        <v>19</v>
      </c>
      <c r="F23" s="2">
        <v>0.45250000000000001</v>
      </c>
      <c r="J23" s="8" t="s">
        <v>66</v>
      </c>
      <c r="K23" s="6"/>
      <c r="L23" s="6"/>
      <c r="M23" s="6"/>
      <c r="N23" s="6"/>
      <c r="O23" s="6"/>
      <c r="P23" s="6"/>
      <c r="Q23" s="6"/>
      <c r="R23" s="6"/>
    </row>
    <row r="24" spans="1:18" x14ac:dyDescent="0.3">
      <c r="A24" s="3" t="s">
        <v>1</v>
      </c>
      <c r="B24" s="2">
        <v>23.44</v>
      </c>
      <c r="C24" s="2">
        <v>1.9900000000000001E-2</v>
      </c>
      <c r="D24" s="2" t="s">
        <v>18</v>
      </c>
      <c r="E24" s="2" t="s">
        <v>19</v>
      </c>
      <c r="F24" s="2"/>
      <c r="J24" s="8" t="s">
        <v>67</v>
      </c>
      <c r="K24" s="6">
        <v>34.17</v>
      </c>
      <c r="L24" s="6" t="s">
        <v>19</v>
      </c>
      <c r="M24" s="6" t="s">
        <v>18</v>
      </c>
      <c r="N24" s="6">
        <v>1.01E-2</v>
      </c>
      <c r="O24" s="6"/>
      <c r="P24" s="6"/>
      <c r="Q24" s="6"/>
      <c r="R24" s="6"/>
    </row>
    <row r="25" spans="1:18" x14ac:dyDescent="0.3">
      <c r="A25" s="3" t="s">
        <v>20</v>
      </c>
      <c r="B25" s="2">
        <v>30.63</v>
      </c>
      <c r="C25" s="2" t="s">
        <v>21</v>
      </c>
      <c r="D25" s="2" t="s">
        <v>22</v>
      </c>
      <c r="E25" s="2" t="s">
        <v>19</v>
      </c>
      <c r="F25" s="2"/>
      <c r="J25" s="8" t="s">
        <v>68</v>
      </c>
      <c r="K25" s="6">
        <v>32.67</v>
      </c>
      <c r="L25" s="6" t="s">
        <v>7</v>
      </c>
      <c r="M25" s="6" t="s">
        <v>16</v>
      </c>
      <c r="N25" s="6">
        <v>0.1026</v>
      </c>
      <c r="O25" s="6"/>
      <c r="P25" s="6"/>
      <c r="Q25" s="6"/>
      <c r="R25" s="6"/>
    </row>
    <row r="26" spans="1:18" x14ac:dyDescent="0.3">
      <c r="A26" s="3"/>
      <c r="B26" s="2"/>
      <c r="C26" s="2"/>
      <c r="D26" s="2"/>
      <c r="E26" s="2"/>
      <c r="F26" s="2"/>
      <c r="J26" s="8" t="s">
        <v>69</v>
      </c>
      <c r="K26" s="6">
        <v>25.5</v>
      </c>
      <c r="L26" s="6" t="s">
        <v>7</v>
      </c>
      <c r="M26" s="6" t="s">
        <v>16</v>
      </c>
      <c r="N26" s="6">
        <v>0.17530000000000001</v>
      </c>
      <c r="O26" s="6"/>
      <c r="P26" s="6"/>
      <c r="Q26" s="6"/>
      <c r="R26" s="6"/>
    </row>
    <row r="27" spans="1:18" x14ac:dyDescent="0.3">
      <c r="A27" s="3" t="s">
        <v>23</v>
      </c>
      <c r="B27" s="2" t="s">
        <v>24</v>
      </c>
      <c r="C27" s="2" t="s">
        <v>25</v>
      </c>
      <c r="D27" s="2" t="s">
        <v>26</v>
      </c>
      <c r="E27" s="2" t="s">
        <v>27</v>
      </c>
      <c r="F27" s="2" t="s">
        <v>11</v>
      </c>
      <c r="J27" s="8" t="s">
        <v>70</v>
      </c>
      <c r="K27" s="6">
        <v>23.67</v>
      </c>
      <c r="L27" s="6" t="s">
        <v>7</v>
      </c>
      <c r="M27" s="6" t="s">
        <v>16</v>
      </c>
      <c r="N27" s="6">
        <v>0.2311</v>
      </c>
      <c r="O27" s="6"/>
      <c r="P27" s="6"/>
      <c r="Q27" s="6"/>
      <c r="R27" s="6"/>
    </row>
    <row r="28" spans="1:18" x14ac:dyDescent="0.3">
      <c r="A28" s="3" t="s">
        <v>15</v>
      </c>
      <c r="B28" s="2">
        <v>2098</v>
      </c>
      <c r="C28" s="2">
        <v>7</v>
      </c>
      <c r="D28" s="2">
        <v>299.7</v>
      </c>
      <c r="E28" s="2" t="s">
        <v>28</v>
      </c>
      <c r="F28" s="2" t="s">
        <v>29</v>
      </c>
      <c r="J28" s="8" t="s">
        <v>71</v>
      </c>
      <c r="K28" s="6">
        <v>10.67</v>
      </c>
      <c r="L28" s="6" t="s">
        <v>7</v>
      </c>
      <c r="M28" s="6" t="s">
        <v>16</v>
      </c>
      <c r="N28" s="6">
        <v>0.62770000000000004</v>
      </c>
      <c r="O28" s="6"/>
      <c r="P28" s="6"/>
      <c r="Q28" s="6"/>
      <c r="R28" s="6"/>
    </row>
    <row r="29" spans="1:18" x14ac:dyDescent="0.3">
      <c r="A29" s="3" t="s">
        <v>17</v>
      </c>
      <c r="B29" s="2">
        <v>5121</v>
      </c>
      <c r="C29" s="2">
        <v>7</v>
      </c>
      <c r="D29" s="2">
        <v>731.6</v>
      </c>
      <c r="E29" s="2" t="s">
        <v>30</v>
      </c>
      <c r="F29" s="2" t="s">
        <v>31</v>
      </c>
      <c r="J29" s="8" t="s">
        <v>72</v>
      </c>
      <c r="K29" s="6">
        <v>11.5</v>
      </c>
      <c r="L29" s="6" t="s">
        <v>7</v>
      </c>
      <c r="M29" s="6" t="s">
        <v>16</v>
      </c>
      <c r="N29" s="6">
        <v>0.59860000000000002</v>
      </c>
      <c r="O29" s="6"/>
      <c r="P29" s="6"/>
      <c r="Q29" s="6"/>
      <c r="R29" s="6"/>
    </row>
    <row r="30" spans="1:18" x14ac:dyDescent="0.3">
      <c r="A30" s="3" t="s">
        <v>1</v>
      </c>
      <c r="B30" s="2">
        <v>10375</v>
      </c>
      <c r="C30" s="2">
        <v>1</v>
      </c>
      <c r="D30" s="2">
        <v>10375</v>
      </c>
      <c r="E30" s="2" t="s">
        <v>32</v>
      </c>
      <c r="F30" s="2" t="s">
        <v>33</v>
      </c>
      <c r="J30" s="8" t="s">
        <v>73</v>
      </c>
      <c r="K30" s="6">
        <v>8.1669999999999998</v>
      </c>
      <c r="L30" s="6" t="s">
        <v>7</v>
      </c>
      <c r="M30" s="6" t="s">
        <v>16</v>
      </c>
      <c r="N30" s="6">
        <v>0.62770000000000004</v>
      </c>
      <c r="O30" s="6"/>
      <c r="P30" s="6"/>
      <c r="Q30" s="6"/>
      <c r="R30" s="6"/>
    </row>
    <row r="31" spans="1:18" x14ac:dyDescent="0.3">
      <c r="A31" s="3" t="s">
        <v>20</v>
      </c>
      <c r="B31" s="2">
        <v>13555</v>
      </c>
      <c r="C31" s="2">
        <v>10</v>
      </c>
      <c r="D31" s="2">
        <v>1356</v>
      </c>
      <c r="E31" s="2" t="s">
        <v>34</v>
      </c>
      <c r="F31" s="2" t="s">
        <v>35</v>
      </c>
      <c r="J31" s="8" t="s">
        <v>74</v>
      </c>
      <c r="K31" s="6">
        <v>20</v>
      </c>
      <c r="L31" s="6" t="s">
        <v>7</v>
      </c>
      <c r="M31" s="6" t="s">
        <v>16</v>
      </c>
      <c r="N31" s="6">
        <v>0.59860000000000002</v>
      </c>
      <c r="O31" s="6"/>
      <c r="P31" s="6"/>
      <c r="Q31" s="6"/>
      <c r="R31" s="6"/>
    </row>
    <row r="32" spans="1:18" x14ac:dyDescent="0.3">
      <c r="A32" s="3" t="s">
        <v>36</v>
      </c>
      <c r="B32" s="2">
        <v>13109</v>
      </c>
      <c r="C32" s="2">
        <v>70</v>
      </c>
      <c r="D32" s="2">
        <v>187.3</v>
      </c>
      <c r="E32" s="2"/>
      <c r="F32" s="2"/>
      <c r="J32" s="8"/>
      <c r="K32" s="6"/>
      <c r="L32" s="6"/>
      <c r="M32" s="6"/>
      <c r="N32" s="6"/>
      <c r="O32" s="6"/>
      <c r="P32" s="6"/>
      <c r="Q32" s="6"/>
      <c r="R32" s="6"/>
    </row>
    <row r="33" spans="1:18" x14ac:dyDescent="0.3">
      <c r="A33" s="3"/>
      <c r="B33" s="2"/>
      <c r="C33" s="2"/>
      <c r="D33" s="2"/>
      <c r="E33" s="2"/>
      <c r="F33" s="2"/>
      <c r="J33" s="8"/>
      <c r="K33" s="6"/>
      <c r="L33" s="6"/>
      <c r="M33" s="6"/>
      <c r="N33" s="6"/>
      <c r="O33" s="6"/>
      <c r="P33" s="6"/>
      <c r="Q33" s="6"/>
      <c r="R33" s="6"/>
    </row>
    <row r="34" spans="1:18" x14ac:dyDescent="0.3">
      <c r="A34" s="3" t="s">
        <v>37</v>
      </c>
      <c r="B34" s="2"/>
      <c r="C34" s="2"/>
      <c r="D34" s="2"/>
      <c r="E34" s="2"/>
      <c r="F34" s="2"/>
      <c r="J34" s="8" t="s">
        <v>75</v>
      </c>
      <c r="K34" s="6" t="s">
        <v>76</v>
      </c>
      <c r="L34" s="6" t="s">
        <v>77</v>
      </c>
      <c r="M34" s="6" t="s">
        <v>63</v>
      </c>
      <c r="N34" s="6" t="s">
        <v>78</v>
      </c>
      <c r="O34" s="6" t="s">
        <v>79</v>
      </c>
      <c r="P34" s="6" t="s">
        <v>80</v>
      </c>
      <c r="Q34" s="6" t="s">
        <v>81</v>
      </c>
      <c r="R34" s="6" t="s">
        <v>25</v>
      </c>
    </row>
    <row r="35" spans="1:18" x14ac:dyDescent="0.3">
      <c r="A35" s="3" t="s">
        <v>38</v>
      </c>
      <c r="B35" s="2">
        <v>138.80000000000001</v>
      </c>
      <c r="C35" s="2"/>
      <c r="D35" s="2"/>
      <c r="E35" s="2"/>
      <c r="F35" s="2"/>
      <c r="J35" s="8"/>
      <c r="K35" s="6"/>
      <c r="L35" s="6"/>
      <c r="M35" s="6"/>
      <c r="N35" s="6"/>
      <c r="O35" s="6"/>
      <c r="P35" s="6"/>
      <c r="Q35" s="6"/>
      <c r="R35" s="6"/>
    </row>
    <row r="36" spans="1:18" x14ac:dyDescent="0.3">
      <c r="A36" s="3" t="s">
        <v>39</v>
      </c>
      <c r="B36" s="2">
        <v>118</v>
      </c>
      <c r="C36" s="2"/>
      <c r="D36" s="2"/>
      <c r="E36" s="2"/>
      <c r="F36" s="2"/>
      <c r="J36" s="8" t="s">
        <v>66</v>
      </c>
      <c r="K36" s="6"/>
      <c r="L36" s="6"/>
      <c r="M36" s="6"/>
      <c r="N36" s="6"/>
      <c r="O36" s="6"/>
      <c r="P36" s="6"/>
      <c r="Q36" s="6"/>
      <c r="R36" s="6"/>
    </row>
    <row r="37" spans="1:18" x14ac:dyDescent="0.3">
      <c r="A37" s="3" t="s">
        <v>40</v>
      </c>
      <c r="B37" s="2">
        <v>20.79</v>
      </c>
      <c r="C37" s="2"/>
      <c r="D37" s="2"/>
      <c r="E37" s="2"/>
      <c r="F37" s="2"/>
      <c r="J37" s="8" t="s">
        <v>67</v>
      </c>
      <c r="K37" s="6">
        <v>152.19999999999999</v>
      </c>
      <c r="L37" s="6">
        <v>118</v>
      </c>
      <c r="M37" s="6">
        <v>34.17</v>
      </c>
      <c r="N37" s="6">
        <v>5.9180000000000001</v>
      </c>
      <c r="O37" s="6">
        <v>6</v>
      </c>
      <c r="P37" s="6">
        <v>6</v>
      </c>
      <c r="Q37" s="6">
        <v>5.7729999999999997</v>
      </c>
      <c r="R37" s="6">
        <v>5.8840000000000003</v>
      </c>
    </row>
    <row r="38" spans="1:18" x14ac:dyDescent="0.3">
      <c r="A38" s="3" t="s">
        <v>41</v>
      </c>
      <c r="B38" s="2">
        <v>7.5149999999999997</v>
      </c>
      <c r="C38" s="2"/>
      <c r="D38" s="2"/>
      <c r="E38" s="2"/>
      <c r="F38" s="2"/>
      <c r="J38" s="8" t="s">
        <v>68</v>
      </c>
      <c r="K38" s="6">
        <v>146</v>
      </c>
      <c r="L38" s="6">
        <v>113.3</v>
      </c>
      <c r="M38" s="6">
        <v>32.67</v>
      </c>
      <c r="N38" s="6">
        <v>11</v>
      </c>
      <c r="O38" s="6">
        <v>6</v>
      </c>
      <c r="P38" s="6">
        <v>6</v>
      </c>
      <c r="Q38" s="6">
        <v>2.9689999999999999</v>
      </c>
      <c r="R38" s="6">
        <v>9.2080000000000002</v>
      </c>
    </row>
    <row r="39" spans="1:18" x14ac:dyDescent="0.3">
      <c r="A39" s="3" t="s">
        <v>42</v>
      </c>
      <c r="B39" s="2" t="s">
        <v>43</v>
      </c>
      <c r="C39" s="2"/>
      <c r="D39" s="2"/>
      <c r="E39" s="2"/>
      <c r="F39" s="2"/>
      <c r="J39" s="8" t="s">
        <v>69</v>
      </c>
      <c r="K39" s="6">
        <v>140.5</v>
      </c>
      <c r="L39" s="6">
        <v>115</v>
      </c>
      <c r="M39" s="6">
        <v>25.5</v>
      </c>
      <c r="N39" s="6">
        <v>8.827</v>
      </c>
      <c r="O39" s="6">
        <v>6</v>
      </c>
      <c r="P39" s="6">
        <v>6</v>
      </c>
      <c r="Q39" s="6">
        <v>2.8889999999999998</v>
      </c>
      <c r="R39" s="6">
        <v>5.3540000000000001</v>
      </c>
    </row>
    <row r="40" spans="1:18" x14ac:dyDescent="0.3">
      <c r="A40" s="3"/>
      <c r="B40" s="2"/>
      <c r="C40" s="2"/>
      <c r="D40" s="2"/>
      <c r="E40" s="2"/>
      <c r="F40" s="2"/>
      <c r="J40" s="8" t="s">
        <v>70</v>
      </c>
      <c r="K40" s="6">
        <v>135.80000000000001</v>
      </c>
      <c r="L40" s="6">
        <v>112.2</v>
      </c>
      <c r="M40" s="6">
        <v>23.67</v>
      </c>
      <c r="N40" s="6">
        <v>10.46</v>
      </c>
      <c r="O40" s="6">
        <v>6</v>
      </c>
      <c r="P40" s="6">
        <v>6</v>
      </c>
      <c r="Q40" s="6">
        <v>2.262</v>
      </c>
      <c r="R40" s="6">
        <v>8.6340000000000003</v>
      </c>
    </row>
    <row r="41" spans="1:18" x14ac:dyDescent="0.3">
      <c r="A41" s="3" t="s">
        <v>44</v>
      </c>
      <c r="B41" s="2"/>
      <c r="C41" s="2"/>
      <c r="D41" s="2"/>
      <c r="E41" s="2"/>
      <c r="F41" s="2"/>
      <c r="J41" s="8" t="s">
        <v>71</v>
      </c>
      <c r="K41" s="6">
        <v>131</v>
      </c>
      <c r="L41" s="6">
        <v>120.3</v>
      </c>
      <c r="M41" s="6">
        <v>10.67</v>
      </c>
      <c r="N41" s="6">
        <v>11.67</v>
      </c>
      <c r="O41" s="6">
        <v>6</v>
      </c>
      <c r="P41" s="6">
        <v>6</v>
      </c>
      <c r="Q41" s="6">
        <v>0.9143</v>
      </c>
      <c r="R41" s="6">
        <v>7.2850000000000001</v>
      </c>
    </row>
    <row r="42" spans="1:18" x14ac:dyDescent="0.3">
      <c r="A42" s="3" t="s">
        <v>45</v>
      </c>
      <c r="B42" s="2">
        <v>2</v>
      </c>
      <c r="C42" s="2"/>
      <c r="D42" s="2"/>
      <c r="E42" s="2"/>
      <c r="F42" s="2"/>
      <c r="J42" s="8" t="s">
        <v>72</v>
      </c>
      <c r="K42" s="6">
        <v>121.8</v>
      </c>
      <c r="L42" s="6">
        <v>110.3</v>
      </c>
      <c r="M42" s="6">
        <v>11.5</v>
      </c>
      <c r="N42" s="6">
        <v>8.4619999999999997</v>
      </c>
      <c r="O42" s="6">
        <v>6</v>
      </c>
      <c r="P42" s="6">
        <v>6</v>
      </c>
      <c r="Q42" s="6">
        <v>1.359</v>
      </c>
      <c r="R42" s="6">
        <v>9.9960000000000004</v>
      </c>
    </row>
    <row r="43" spans="1:18" x14ac:dyDescent="0.3">
      <c r="A43" s="3" t="s">
        <v>46</v>
      </c>
      <c r="B43" s="2">
        <v>8</v>
      </c>
      <c r="C43" s="2"/>
      <c r="D43" s="2"/>
      <c r="E43" s="2"/>
      <c r="F43" s="2"/>
      <c r="J43" s="8" t="s">
        <v>73</v>
      </c>
      <c r="K43" s="6">
        <v>130.80000000000001</v>
      </c>
      <c r="L43" s="6">
        <v>122.7</v>
      </c>
      <c r="M43" s="6">
        <v>8.1669999999999998</v>
      </c>
      <c r="N43" s="6">
        <v>10.67</v>
      </c>
      <c r="O43" s="6">
        <v>6</v>
      </c>
      <c r="P43" s="6">
        <v>6</v>
      </c>
      <c r="Q43" s="6">
        <v>0.76549999999999996</v>
      </c>
      <c r="R43" s="6">
        <v>7.5510000000000002</v>
      </c>
    </row>
    <row r="44" spans="1:18" x14ac:dyDescent="0.3">
      <c r="A44" s="3" t="s">
        <v>47</v>
      </c>
      <c r="B44" s="2">
        <v>12</v>
      </c>
      <c r="C44" s="2"/>
      <c r="D44" s="2"/>
      <c r="E44" s="2"/>
      <c r="F44" s="2"/>
      <c r="J44" s="8" t="s">
        <v>74</v>
      </c>
      <c r="K44" s="6">
        <v>152.5</v>
      </c>
      <c r="L44" s="6">
        <v>132.5</v>
      </c>
      <c r="M44" s="6">
        <v>20</v>
      </c>
      <c r="N44" s="6">
        <v>14.96</v>
      </c>
      <c r="O44" s="6">
        <v>6</v>
      </c>
      <c r="P44" s="6">
        <v>6</v>
      </c>
      <c r="Q44" s="6">
        <v>1.337</v>
      </c>
      <c r="R44" s="6">
        <v>9.4529999999999994</v>
      </c>
    </row>
  </sheetData>
  <mergeCells count="2">
    <mergeCell ref="B1:G1"/>
    <mergeCell ref="H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31B2D-AAE2-4531-9187-AEBCE8784370}">
  <dimension ref="A1:AF75"/>
  <sheetViews>
    <sheetView tabSelected="1" workbookViewId="0">
      <selection activeCell="Q18" sqref="Q18"/>
    </sheetView>
  </sheetViews>
  <sheetFormatPr defaultRowHeight="14.4" x14ac:dyDescent="0.3"/>
  <sheetData>
    <row r="1" spans="1:32" x14ac:dyDescent="0.3">
      <c r="A1" s="11"/>
      <c r="B1" s="15" t="s">
        <v>2</v>
      </c>
      <c r="C1" s="15"/>
      <c r="D1" s="15"/>
      <c r="E1" s="15"/>
      <c r="F1" s="15"/>
      <c r="G1" s="15"/>
      <c r="H1" s="15" t="s">
        <v>1</v>
      </c>
      <c r="I1" s="15"/>
      <c r="J1" s="15"/>
      <c r="K1" s="15"/>
      <c r="L1" s="15"/>
      <c r="M1" s="15"/>
      <c r="S1" t="s">
        <v>138</v>
      </c>
      <c r="T1" s="1"/>
      <c r="U1" s="16" t="s">
        <v>132</v>
      </c>
      <c r="V1" s="16"/>
      <c r="W1" s="16"/>
      <c r="X1" s="16"/>
      <c r="Y1" s="16"/>
      <c r="Z1" s="16"/>
      <c r="AA1" s="16" t="s">
        <v>133</v>
      </c>
      <c r="AB1" s="16"/>
      <c r="AC1" s="16"/>
      <c r="AD1" s="16"/>
      <c r="AE1" s="16"/>
      <c r="AF1" s="16"/>
    </row>
    <row r="2" spans="1:32" x14ac:dyDescent="0.3">
      <c r="A2" s="14" t="s">
        <v>144</v>
      </c>
      <c r="B2" s="9">
        <v>92</v>
      </c>
      <c r="C2" s="9">
        <v>69</v>
      </c>
      <c r="D2" s="9">
        <v>97</v>
      </c>
      <c r="E2" s="9">
        <v>107</v>
      </c>
      <c r="F2" s="9">
        <v>73</v>
      </c>
      <c r="G2" s="9">
        <v>97</v>
      </c>
      <c r="H2" s="9">
        <v>109</v>
      </c>
      <c r="I2" s="9">
        <v>82</v>
      </c>
      <c r="J2" s="9">
        <v>100</v>
      </c>
      <c r="K2" s="9">
        <v>105</v>
      </c>
      <c r="L2" s="9">
        <v>128</v>
      </c>
      <c r="M2" s="9">
        <v>102</v>
      </c>
      <c r="T2" s="9"/>
      <c r="U2" s="4">
        <v>5331</v>
      </c>
      <c r="V2" s="4">
        <v>5334</v>
      </c>
      <c r="W2" s="4">
        <v>5350</v>
      </c>
      <c r="X2" s="4">
        <v>5364</v>
      </c>
      <c r="Y2" s="4">
        <v>5367</v>
      </c>
      <c r="Z2" s="4">
        <v>5383</v>
      </c>
      <c r="AA2" s="4">
        <v>5333</v>
      </c>
      <c r="AB2" s="4">
        <v>5335</v>
      </c>
      <c r="AC2" s="4">
        <v>5347</v>
      </c>
      <c r="AD2" s="4">
        <v>5349</v>
      </c>
      <c r="AE2" s="4">
        <v>5351</v>
      </c>
      <c r="AF2" s="4">
        <v>5372</v>
      </c>
    </row>
    <row r="3" spans="1:32" x14ac:dyDescent="0.3">
      <c r="A3" s="14" t="s">
        <v>145</v>
      </c>
      <c r="B3" s="9">
        <v>129</v>
      </c>
      <c r="C3" s="9">
        <v>91</v>
      </c>
      <c r="D3" s="9">
        <v>115</v>
      </c>
      <c r="E3" s="9">
        <v>114</v>
      </c>
      <c r="F3" s="9">
        <v>90</v>
      </c>
      <c r="G3" s="9">
        <v>114</v>
      </c>
      <c r="H3" s="9">
        <v>114</v>
      </c>
      <c r="I3" s="9">
        <v>99</v>
      </c>
      <c r="J3" s="9">
        <v>102</v>
      </c>
      <c r="K3" s="9">
        <v>171</v>
      </c>
      <c r="L3" s="9">
        <v>130</v>
      </c>
      <c r="M3" s="9">
        <v>102</v>
      </c>
      <c r="T3" s="10" t="s">
        <v>100</v>
      </c>
      <c r="U3" s="1">
        <v>126</v>
      </c>
      <c r="V3" s="1">
        <v>93</v>
      </c>
      <c r="W3" s="1">
        <v>103</v>
      </c>
      <c r="X3" s="1">
        <v>94</v>
      </c>
      <c r="Y3" s="1">
        <v>98</v>
      </c>
      <c r="Z3" s="1">
        <v>133</v>
      </c>
      <c r="AA3" s="1">
        <v>95</v>
      </c>
      <c r="AB3" s="1">
        <v>101</v>
      </c>
      <c r="AC3" s="1">
        <v>93</v>
      </c>
      <c r="AD3" s="1">
        <v>115</v>
      </c>
      <c r="AE3" s="1">
        <v>118</v>
      </c>
      <c r="AF3" s="1">
        <v>83</v>
      </c>
    </row>
    <row r="4" spans="1:32" x14ac:dyDescent="0.3">
      <c r="A4" s="13">
        <v>0</v>
      </c>
      <c r="B4" s="9">
        <v>126</v>
      </c>
      <c r="C4" s="9">
        <v>93</v>
      </c>
      <c r="D4" s="9">
        <v>103</v>
      </c>
      <c r="E4" s="9">
        <v>94</v>
      </c>
      <c r="F4" s="9">
        <v>98</v>
      </c>
      <c r="G4" s="9">
        <v>133</v>
      </c>
      <c r="H4" s="9">
        <v>95</v>
      </c>
      <c r="I4" s="9">
        <v>101</v>
      </c>
      <c r="J4" s="9">
        <v>93</v>
      </c>
      <c r="K4" s="9">
        <v>115</v>
      </c>
      <c r="L4" s="9">
        <v>118</v>
      </c>
      <c r="M4" s="9">
        <v>83</v>
      </c>
      <c r="T4" s="10" t="s">
        <v>101</v>
      </c>
      <c r="U4" s="1">
        <v>440</v>
      </c>
      <c r="V4" s="1">
        <v>303</v>
      </c>
      <c r="W4" s="1">
        <v>323</v>
      </c>
      <c r="X4" s="1">
        <v>342</v>
      </c>
      <c r="Y4" s="1">
        <v>329</v>
      </c>
      <c r="Z4" s="1">
        <v>433</v>
      </c>
      <c r="AA4" s="1">
        <v>241</v>
      </c>
      <c r="AB4" s="1">
        <v>327</v>
      </c>
      <c r="AC4" s="1">
        <v>275</v>
      </c>
      <c r="AD4" s="1">
        <v>350</v>
      </c>
      <c r="AE4" s="1">
        <v>301</v>
      </c>
      <c r="AF4" s="1">
        <v>245</v>
      </c>
    </row>
    <row r="5" spans="1:32" x14ac:dyDescent="0.3">
      <c r="A5" s="13">
        <v>1.0416666666666666E-2</v>
      </c>
      <c r="B5" s="9">
        <v>440</v>
      </c>
      <c r="C5" s="9">
        <v>303</v>
      </c>
      <c r="D5" s="9">
        <v>323</v>
      </c>
      <c r="E5" s="9">
        <v>342</v>
      </c>
      <c r="F5" s="9">
        <v>329</v>
      </c>
      <c r="G5" s="9">
        <v>433</v>
      </c>
      <c r="H5" s="9">
        <v>241</v>
      </c>
      <c r="I5" s="9">
        <v>327</v>
      </c>
      <c r="J5" s="9">
        <v>275</v>
      </c>
      <c r="K5" s="9">
        <v>350</v>
      </c>
      <c r="L5" s="9">
        <v>301</v>
      </c>
      <c r="M5" s="9">
        <v>245</v>
      </c>
      <c r="T5" s="10" t="s">
        <v>102</v>
      </c>
      <c r="U5" s="1">
        <v>410</v>
      </c>
      <c r="V5" s="1">
        <v>258</v>
      </c>
      <c r="W5" s="1">
        <v>353</v>
      </c>
      <c r="X5" s="1">
        <v>281</v>
      </c>
      <c r="Y5" s="1">
        <v>254</v>
      </c>
      <c r="Z5" s="1">
        <v>453</v>
      </c>
      <c r="AA5" s="1">
        <v>163</v>
      </c>
      <c r="AB5" s="1">
        <v>299</v>
      </c>
      <c r="AC5" s="1">
        <v>203</v>
      </c>
      <c r="AD5" s="1">
        <v>209</v>
      </c>
      <c r="AE5" s="1">
        <v>221</v>
      </c>
      <c r="AF5" s="1">
        <v>157</v>
      </c>
    </row>
    <row r="6" spans="1:32" x14ac:dyDescent="0.3">
      <c r="A6" s="13">
        <v>2.0833333333333332E-2</v>
      </c>
      <c r="B6" s="9">
        <v>410</v>
      </c>
      <c r="C6" s="9">
        <v>258</v>
      </c>
      <c r="D6" s="9">
        <v>353</v>
      </c>
      <c r="E6" s="9">
        <v>281</v>
      </c>
      <c r="F6" s="9">
        <v>254</v>
      </c>
      <c r="G6" s="9">
        <v>453</v>
      </c>
      <c r="H6" s="9">
        <v>163</v>
      </c>
      <c r="I6" s="9">
        <v>299</v>
      </c>
      <c r="J6" s="9">
        <v>203</v>
      </c>
      <c r="K6" s="9">
        <v>209</v>
      </c>
      <c r="L6" s="9">
        <v>221</v>
      </c>
      <c r="M6" s="9">
        <v>157</v>
      </c>
      <c r="T6" s="10" t="s">
        <v>103</v>
      </c>
      <c r="U6" s="1">
        <v>261</v>
      </c>
      <c r="V6" s="1">
        <v>156</v>
      </c>
      <c r="W6" s="1">
        <v>286</v>
      </c>
      <c r="X6" s="1">
        <v>159</v>
      </c>
      <c r="Y6" s="1">
        <v>132</v>
      </c>
      <c r="Z6" s="1">
        <v>390</v>
      </c>
      <c r="AA6" s="1">
        <v>122</v>
      </c>
      <c r="AB6" s="1">
        <v>176</v>
      </c>
      <c r="AC6" s="1">
        <v>130</v>
      </c>
      <c r="AD6" s="1">
        <v>168</v>
      </c>
      <c r="AE6" s="1">
        <v>155</v>
      </c>
      <c r="AF6" s="1">
        <v>118</v>
      </c>
    </row>
    <row r="7" spans="1:32" x14ac:dyDescent="0.3">
      <c r="A7" s="13">
        <v>4.1666666666666664E-2</v>
      </c>
      <c r="B7" s="9">
        <v>261</v>
      </c>
      <c r="C7" s="9">
        <v>156</v>
      </c>
      <c r="D7" s="9">
        <v>286</v>
      </c>
      <c r="E7" s="9">
        <v>159</v>
      </c>
      <c r="F7" s="9">
        <v>132</v>
      </c>
      <c r="G7" s="9">
        <v>390</v>
      </c>
      <c r="H7" s="9">
        <v>122</v>
      </c>
      <c r="I7" s="9">
        <v>176</v>
      </c>
      <c r="J7" s="9">
        <v>130</v>
      </c>
      <c r="K7" s="9">
        <v>168</v>
      </c>
      <c r="L7" s="9">
        <v>155</v>
      </c>
      <c r="M7" s="9">
        <v>118</v>
      </c>
      <c r="T7" s="10" t="s">
        <v>104</v>
      </c>
      <c r="U7" s="1">
        <v>181</v>
      </c>
      <c r="V7" s="1">
        <v>121</v>
      </c>
      <c r="W7" s="1">
        <v>211</v>
      </c>
      <c r="X7" s="1">
        <v>130</v>
      </c>
      <c r="Y7" s="1">
        <v>113</v>
      </c>
      <c r="Z7" s="1">
        <v>301</v>
      </c>
      <c r="AA7" s="1">
        <v>114</v>
      </c>
      <c r="AB7" s="1">
        <v>131</v>
      </c>
      <c r="AC7" s="1">
        <v>120</v>
      </c>
      <c r="AD7" s="1">
        <v>136</v>
      </c>
      <c r="AE7" s="1">
        <v>142</v>
      </c>
      <c r="AF7" s="1">
        <v>106</v>
      </c>
    </row>
    <row r="8" spans="1:32" x14ac:dyDescent="0.3">
      <c r="A8" s="13">
        <v>6.25E-2</v>
      </c>
      <c r="B8" s="9">
        <v>181</v>
      </c>
      <c r="C8" s="9">
        <v>121</v>
      </c>
      <c r="D8" s="9">
        <v>211</v>
      </c>
      <c r="E8" s="9">
        <v>130</v>
      </c>
      <c r="F8" s="9">
        <v>113</v>
      </c>
      <c r="G8" s="9">
        <v>301</v>
      </c>
      <c r="H8" s="9">
        <v>114</v>
      </c>
      <c r="I8" s="9">
        <v>131</v>
      </c>
      <c r="J8" s="9">
        <v>120</v>
      </c>
      <c r="K8" s="9">
        <v>136</v>
      </c>
      <c r="L8" s="9">
        <v>142</v>
      </c>
      <c r="M8" s="9">
        <v>106</v>
      </c>
      <c r="T8" s="10" t="s">
        <v>105</v>
      </c>
      <c r="U8" s="1">
        <v>138</v>
      </c>
      <c r="V8" s="1">
        <v>105</v>
      </c>
      <c r="W8" s="1">
        <v>150</v>
      </c>
      <c r="X8" s="1">
        <v>109</v>
      </c>
      <c r="Y8" s="1">
        <v>93</v>
      </c>
      <c r="Z8" s="1">
        <v>180</v>
      </c>
      <c r="AA8" s="1">
        <v>102</v>
      </c>
      <c r="AB8" s="1">
        <v>93</v>
      </c>
      <c r="AC8" s="1">
        <v>108</v>
      </c>
      <c r="AD8" s="1">
        <v>122</v>
      </c>
      <c r="AE8" s="1">
        <v>122</v>
      </c>
      <c r="AF8" s="1">
        <v>86</v>
      </c>
    </row>
    <row r="9" spans="1:32" x14ac:dyDescent="0.3">
      <c r="A9" s="13">
        <v>8.3333333333333329E-2</v>
      </c>
      <c r="B9" s="9">
        <v>138</v>
      </c>
      <c r="C9" s="9">
        <v>105</v>
      </c>
      <c r="D9" s="9">
        <v>150</v>
      </c>
      <c r="E9" s="9">
        <v>109</v>
      </c>
      <c r="F9" s="9">
        <v>93</v>
      </c>
      <c r="G9" s="9">
        <v>180</v>
      </c>
      <c r="H9" s="9">
        <v>102</v>
      </c>
      <c r="I9" s="9">
        <v>93</v>
      </c>
      <c r="J9" s="9">
        <v>108</v>
      </c>
      <c r="K9" s="9">
        <v>122</v>
      </c>
      <c r="L9" s="9">
        <v>122</v>
      </c>
      <c r="M9" s="9">
        <v>86</v>
      </c>
      <c r="T9" s="4" t="s">
        <v>106</v>
      </c>
      <c r="U9" s="4">
        <f>MIN(U3:U4)*15+MIN(U4:U5)*15+MIN(U5:U6)*30+MIN(U6:U7)*30+MIN(U7:U8)*30+0.5*ABS(U3-U4)*15+0.5*ABS(U4-U5)*15+0.5*ABS(U5-U6)*30+0.5*ABS(U6-U7)*30+0.5*ABS(U7-U7)*30</f>
        <v>31455</v>
      </c>
      <c r="V9" s="4">
        <f t="shared" ref="V9:Y9" si="0">MIN(V3:V4)*15+MIN(V4:V5)*15+MIN(V5:V6)*30+MIN(V6:V7)*30+MIN(V7:V8)*30+0.5*ABS(V3-V4)*15+0.5*ABS(V4-V5)*15+0.5*ABS(V5-V6)*30+0.5*ABS(V6-V7)*30+0.5*ABS(V7-V7)*30</f>
        <v>20692.5</v>
      </c>
      <c r="W9" s="4">
        <f t="shared" si="0"/>
        <v>29805</v>
      </c>
      <c r="X9" s="4">
        <f t="shared" si="0"/>
        <v>22147.5</v>
      </c>
      <c r="Y9" s="4">
        <f t="shared" si="0"/>
        <v>19830</v>
      </c>
      <c r="Z9" s="4">
        <f>MIN(Z3:Z4)*15+MIN(Z4:Z5)*15+MIN(Z5:Z6)*30+MIN(Z6:Z7)*30+MIN(Z7:Z8)*30+0.5*ABS(Z3-Z4)*15+0.5*ABS(Z4-Z5)*15+0.5*ABS(Z5-Z6)*30+0.5*ABS(Z6-Z7)*30+0.5*ABS(Z7-Z7)*30</f>
        <v>39300</v>
      </c>
      <c r="AA9" s="4">
        <f>MIN(AA3:AA4)*15+MIN(AA4:AA5)*15+MIN(AA5:AA6)*30+MIN(AA6:AA7)*30+MIN(AA7:AA8)*30+0.5*ABS(AA3-AA4)*15+0.5*ABS(AA4-AA5)*15+0.5*ABS(AA5-AA6)*30+0.5*ABS(AA6-AA7)*30+0.5*ABS(AA7-AA7)*30</f>
        <v>16425</v>
      </c>
      <c r="AB9" s="4">
        <f t="shared" ref="AB9:AE9" si="1">MIN(AB3:AB4)*15+MIN(AB4:AB5)*15+MIN(AB5:AB6)*30+MIN(AB6:AB7)*30+MIN(AB7:AB8)*30+0.5*ABS(AB3-AB4)*15+0.5*ABS(AB4-AB5)*15+0.5*ABS(AB5-AB6)*30+0.5*ABS(AB6-AB7)*30+0.5*ABS(AB7-AB7)*30</f>
        <v>22425</v>
      </c>
      <c r="AC9" s="4">
        <f t="shared" si="1"/>
        <v>18330</v>
      </c>
      <c r="AD9" s="4">
        <f t="shared" si="1"/>
        <v>21555</v>
      </c>
      <c r="AE9" s="4">
        <f t="shared" si="1"/>
        <v>20812.5</v>
      </c>
      <c r="AF9" s="4">
        <f>MIN(AF3:AF4)*15+MIN(AF4:AF5)*15+MIN(AF5:AF6)*30+MIN(AF6:AF7)*30+MIN(AF7:AF8)*30+0.5*ABS(AF3-AF4)*15+0.5*ABS(AF4-AF5)*15+0.5*ABS(AF5-AF6)*30+0.5*ABS(AF6-AF7)*30+0.5*ABS(AF7-AF7)*30</f>
        <v>15540</v>
      </c>
    </row>
    <row r="10" spans="1:32" x14ac:dyDescent="0.3">
      <c r="T10" s="4" t="s">
        <v>107</v>
      </c>
      <c r="U10" s="4">
        <f>U9-MIN(U3,U8)*120</f>
        <v>16335</v>
      </c>
      <c r="V10" s="4">
        <f t="shared" ref="V10:Y10" si="2">V9-MIN(V3,V8)*120</f>
        <v>9532.5</v>
      </c>
      <c r="W10" s="4">
        <f t="shared" si="2"/>
        <v>17445</v>
      </c>
      <c r="X10" s="4">
        <f t="shared" si="2"/>
        <v>10867.5</v>
      </c>
      <c r="Y10" s="4">
        <f t="shared" si="2"/>
        <v>8670</v>
      </c>
      <c r="Z10" s="4">
        <f>Z9-MIN(Z3,Z8)*120</f>
        <v>23340</v>
      </c>
      <c r="AA10" s="4">
        <f>AA9-MIN(AA3,AA8)*120</f>
        <v>5025</v>
      </c>
      <c r="AB10" s="4">
        <f t="shared" ref="AB10:AE10" si="3">AB9-MIN(AB3,AB8)*120</f>
        <v>11265</v>
      </c>
      <c r="AC10" s="4">
        <f t="shared" si="3"/>
        <v>7170</v>
      </c>
      <c r="AD10" s="4">
        <f t="shared" si="3"/>
        <v>7755</v>
      </c>
      <c r="AE10" s="4">
        <f t="shared" si="3"/>
        <v>6652.5</v>
      </c>
      <c r="AF10" s="4">
        <f>AF9-MIN(AF3,AF8)*120</f>
        <v>5580</v>
      </c>
    </row>
    <row r="11" spans="1:32" x14ac:dyDescent="0.3">
      <c r="A11" t="s">
        <v>159</v>
      </c>
    </row>
    <row r="12" spans="1:32" x14ac:dyDescent="0.3">
      <c r="A12" s="21"/>
      <c r="B12" s="21"/>
      <c r="C12" s="21"/>
      <c r="D12" s="21"/>
      <c r="E12" s="21"/>
      <c r="F12" s="21"/>
      <c r="J12" s="21"/>
      <c r="K12" s="21"/>
      <c r="L12" s="21"/>
      <c r="M12" s="21"/>
      <c r="N12" s="21"/>
      <c r="O12" s="21"/>
      <c r="P12" s="21"/>
      <c r="Q12" s="21"/>
      <c r="R12" s="21"/>
      <c r="T12" s="5"/>
      <c r="U12" s="5"/>
    </row>
    <row r="13" spans="1:32" x14ac:dyDescent="0.3">
      <c r="A13" s="22" t="s">
        <v>3</v>
      </c>
      <c r="B13" s="20" t="s">
        <v>160</v>
      </c>
      <c r="C13" s="20"/>
      <c r="D13" s="20"/>
      <c r="E13" s="20"/>
      <c r="F13" s="20"/>
      <c r="J13" s="22" t="s">
        <v>59</v>
      </c>
      <c r="K13" s="20"/>
      <c r="L13" s="20"/>
      <c r="M13" s="20"/>
      <c r="N13" s="20"/>
      <c r="O13" s="20"/>
      <c r="P13" s="20"/>
      <c r="Q13" s="20"/>
      <c r="R13" s="20"/>
      <c r="T13" s="3" t="s">
        <v>3</v>
      </c>
      <c r="U13" s="2" t="s">
        <v>150</v>
      </c>
    </row>
    <row r="14" spans="1:32" x14ac:dyDescent="0.3">
      <c r="A14" s="22"/>
      <c r="B14" s="20"/>
      <c r="C14" s="20"/>
      <c r="D14" s="20"/>
      <c r="E14" s="20"/>
      <c r="F14" s="20"/>
      <c r="J14" s="22"/>
      <c r="K14" s="20"/>
      <c r="L14" s="20"/>
      <c r="M14" s="20"/>
      <c r="N14" s="20"/>
      <c r="O14" s="20"/>
      <c r="P14" s="20"/>
      <c r="Q14" s="20"/>
      <c r="R14" s="20"/>
      <c r="T14" s="3"/>
      <c r="U14" s="2"/>
    </row>
    <row r="15" spans="1:32" x14ac:dyDescent="0.3">
      <c r="A15" s="22" t="s">
        <v>4</v>
      </c>
      <c r="B15" s="20" t="s">
        <v>5</v>
      </c>
      <c r="C15" s="20"/>
      <c r="D15" s="20"/>
      <c r="E15" s="20"/>
      <c r="F15" s="20"/>
      <c r="J15" s="22" t="s">
        <v>60</v>
      </c>
      <c r="K15" s="20">
        <v>1</v>
      </c>
      <c r="L15" s="20"/>
      <c r="M15" s="20"/>
      <c r="N15" s="20"/>
      <c r="O15" s="20"/>
      <c r="P15" s="20"/>
      <c r="Q15" s="20"/>
      <c r="R15" s="20"/>
      <c r="T15" s="3" t="s">
        <v>109</v>
      </c>
      <c r="U15" s="2" t="s">
        <v>1</v>
      </c>
    </row>
    <row r="16" spans="1:32" x14ac:dyDescent="0.3">
      <c r="A16" s="22" t="s">
        <v>6</v>
      </c>
      <c r="B16" s="20" t="s">
        <v>7</v>
      </c>
      <c r="C16" s="20"/>
      <c r="D16" s="20"/>
      <c r="E16" s="20"/>
      <c r="F16" s="20"/>
      <c r="J16" s="22" t="s">
        <v>61</v>
      </c>
      <c r="K16" s="20">
        <v>8</v>
      </c>
      <c r="L16" s="20"/>
      <c r="M16" s="20"/>
      <c r="N16" s="20"/>
      <c r="O16" s="20"/>
      <c r="P16" s="20"/>
      <c r="Q16" s="20"/>
      <c r="R16" s="20"/>
      <c r="T16" s="3" t="s">
        <v>110</v>
      </c>
      <c r="U16" s="2" t="s">
        <v>110</v>
      </c>
    </row>
    <row r="17" spans="1:21" x14ac:dyDescent="0.3">
      <c r="A17" s="22" t="s">
        <v>8</v>
      </c>
      <c r="B17" s="20">
        <v>0.05</v>
      </c>
      <c r="C17" s="20"/>
      <c r="D17" s="20"/>
      <c r="E17" s="20"/>
      <c r="F17" s="20"/>
      <c r="J17" s="22" t="s">
        <v>8</v>
      </c>
      <c r="K17" s="20">
        <v>0.05</v>
      </c>
      <c r="L17" s="20"/>
      <c r="M17" s="20"/>
      <c r="N17" s="20"/>
      <c r="O17" s="20"/>
      <c r="P17" s="20"/>
      <c r="Q17" s="20"/>
      <c r="R17" s="20"/>
      <c r="T17" s="3" t="s">
        <v>111</v>
      </c>
      <c r="U17" s="2" t="s">
        <v>0</v>
      </c>
    </row>
    <row r="18" spans="1:21" x14ac:dyDescent="0.3">
      <c r="A18" s="22"/>
      <c r="B18" s="20"/>
      <c r="C18" s="20"/>
      <c r="D18" s="20"/>
      <c r="E18" s="20"/>
      <c r="F18" s="20"/>
      <c r="J18" s="22"/>
      <c r="K18" s="20"/>
      <c r="L18" s="20"/>
      <c r="M18" s="20"/>
      <c r="N18" s="20"/>
      <c r="O18" s="20"/>
      <c r="P18" s="20"/>
      <c r="Q18" s="20"/>
      <c r="R18" s="20"/>
      <c r="T18" s="3"/>
      <c r="U18" s="2"/>
    </row>
    <row r="19" spans="1:21" x14ac:dyDescent="0.3">
      <c r="A19" s="22" t="s">
        <v>9</v>
      </c>
      <c r="B19" s="20" t="s">
        <v>10</v>
      </c>
      <c r="C19" s="20" t="s">
        <v>11</v>
      </c>
      <c r="D19" s="20" t="s">
        <v>12</v>
      </c>
      <c r="E19" s="20" t="s">
        <v>13</v>
      </c>
      <c r="F19" s="20" t="s">
        <v>14</v>
      </c>
      <c r="J19" s="22" t="s">
        <v>62</v>
      </c>
      <c r="K19" s="20" t="s">
        <v>63</v>
      </c>
      <c r="L19" s="20" t="s">
        <v>13</v>
      </c>
      <c r="M19" s="20" t="s">
        <v>64</v>
      </c>
      <c r="N19" s="20" t="s">
        <v>65</v>
      </c>
      <c r="O19" s="20"/>
      <c r="P19" s="20"/>
      <c r="Q19" s="20"/>
      <c r="R19" s="20"/>
      <c r="T19" s="3" t="s">
        <v>112</v>
      </c>
      <c r="U19" s="2"/>
    </row>
    <row r="20" spans="1:21" x14ac:dyDescent="0.3">
      <c r="A20" s="22" t="s">
        <v>15</v>
      </c>
      <c r="B20" s="20">
        <v>6.0140000000000002</v>
      </c>
      <c r="C20" s="20" t="s">
        <v>21</v>
      </c>
      <c r="D20" s="20" t="s">
        <v>22</v>
      </c>
      <c r="E20" s="20" t="s">
        <v>19</v>
      </c>
      <c r="F20" s="20"/>
      <c r="J20" s="22"/>
      <c r="K20" s="20"/>
      <c r="L20" s="20"/>
      <c r="M20" s="20"/>
      <c r="N20" s="20"/>
      <c r="O20" s="20"/>
      <c r="P20" s="20"/>
      <c r="Q20" s="20"/>
      <c r="R20" s="20"/>
      <c r="T20" s="3" t="s">
        <v>11</v>
      </c>
      <c r="U20" s="2">
        <v>1.7000000000000001E-2</v>
      </c>
    </row>
    <row r="21" spans="1:21" x14ac:dyDescent="0.3">
      <c r="A21" s="22" t="s">
        <v>83</v>
      </c>
      <c r="B21" s="20">
        <v>69.5</v>
      </c>
      <c r="C21" s="20" t="s">
        <v>21</v>
      </c>
      <c r="D21" s="20" t="s">
        <v>22</v>
      </c>
      <c r="E21" s="20" t="s">
        <v>19</v>
      </c>
      <c r="F21" s="20">
        <v>0.2591</v>
      </c>
      <c r="J21" s="22" t="s">
        <v>66</v>
      </c>
      <c r="K21" s="20"/>
      <c r="L21" s="20"/>
      <c r="M21" s="20"/>
      <c r="N21" s="20"/>
      <c r="O21" s="20"/>
      <c r="P21" s="20"/>
      <c r="Q21" s="20"/>
      <c r="R21" s="20"/>
      <c r="T21" s="3" t="s">
        <v>12</v>
      </c>
      <c r="U21" s="2" t="s">
        <v>18</v>
      </c>
    </row>
    <row r="22" spans="1:21" x14ac:dyDescent="0.3">
      <c r="A22" s="22" t="s">
        <v>1</v>
      </c>
      <c r="B22" s="20">
        <v>4.9320000000000004</v>
      </c>
      <c r="C22" s="20">
        <v>6.2600000000000003E-2</v>
      </c>
      <c r="D22" s="20" t="s">
        <v>16</v>
      </c>
      <c r="E22" s="20" t="s">
        <v>7</v>
      </c>
      <c r="F22" s="20"/>
      <c r="J22" s="22" t="s">
        <v>67</v>
      </c>
      <c r="K22" s="20">
        <v>-15.17</v>
      </c>
      <c r="L22" s="20" t="s">
        <v>7</v>
      </c>
      <c r="M22" s="20" t="s">
        <v>16</v>
      </c>
      <c r="N22" s="20">
        <v>0.43690000000000001</v>
      </c>
      <c r="O22" s="20"/>
      <c r="P22" s="20"/>
      <c r="Q22" s="20"/>
      <c r="R22" s="20"/>
      <c r="T22" s="3" t="s">
        <v>113</v>
      </c>
      <c r="U22" s="2" t="s">
        <v>19</v>
      </c>
    </row>
    <row r="23" spans="1:21" x14ac:dyDescent="0.3">
      <c r="A23" s="22" t="s">
        <v>20</v>
      </c>
      <c r="B23" s="20">
        <v>11.24</v>
      </c>
      <c r="C23" s="20" t="s">
        <v>21</v>
      </c>
      <c r="D23" s="20" t="s">
        <v>22</v>
      </c>
      <c r="E23" s="20" t="s">
        <v>19</v>
      </c>
      <c r="F23" s="20"/>
      <c r="J23" s="22" t="s">
        <v>68</v>
      </c>
      <c r="K23" s="20">
        <v>-10.83</v>
      </c>
      <c r="L23" s="20" t="s">
        <v>7</v>
      </c>
      <c r="M23" s="20" t="s">
        <v>16</v>
      </c>
      <c r="N23" s="20">
        <v>0.67069999999999996</v>
      </c>
      <c r="O23" s="20"/>
      <c r="P23" s="20"/>
      <c r="Q23" s="20"/>
      <c r="R23" s="20"/>
      <c r="T23" s="3" t="s">
        <v>114</v>
      </c>
      <c r="U23" s="2" t="s">
        <v>115</v>
      </c>
    </row>
    <row r="24" spans="1:21" x14ac:dyDescent="0.3">
      <c r="A24" s="22"/>
      <c r="B24" s="20"/>
      <c r="C24" s="20"/>
      <c r="D24" s="20"/>
      <c r="E24" s="20"/>
      <c r="F24" s="20"/>
      <c r="J24" s="22" t="s">
        <v>69</v>
      </c>
      <c r="K24" s="20">
        <v>7</v>
      </c>
      <c r="L24" s="20" t="s">
        <v>7</v>
      </c>
      <c r="M24" s="20" t="s">
        <v>16</v>
      </c>
      <c r="N24" s="20">
        <v>0.67069999999999996</v>
      </c>
      <c r="O24" s="20"/>
      <c r="P24" s="20"/>
      <c r="Q24" s="20"/>
      <c r="R24" s="20"/>
      <c r="T24" s="3" t="s">
        <v>116</v>
      </c>
      <c r="U24" s="2" t="s">
        <v>134</v>
      </c>
    </row>
    <row r="25" spans="1:21" x14ac:dyDescent="0.3">
      <c r="A25" s="22" t="s">
        <v>23</v>
      </c>
      <c r="B25" s="20" t="s">
        <v>24</v>
      </c>
      <c r="C25" s="20" t="s">
        <v>25</v>
      </c>
      <c r="D25" s="20" t="s">
        <v>26</v>
      </c>
      <c r="E25" s="20" t="s">
        <v>27</v>
      </c>
      <c r="F25" s="20" t="s">
        <v>11</v>
      </c>
      <c r="J25" s="22" t="s">
        <v>70</v>
      </c>
      <c r="K25" s="20">
        <v>71.83</v>
      </c>
      <c r="L25" s="20" t="s">
        <v>7</v>
      </c>
      <c r="M25" s="20" t="s">
        <v>16</v>
      </c>
      <c r="N25" s="20">
        <v>0.252</v>
      </c>
      <c r="O25" s="20"/>
      <c r="P25" s="20"/>
      <c r="Q25" s="20"/>
      <c r="R25" s="20"/>
      <c r="T25" s="3"/>
      <c r="U25" s="2"/>
    </row>
    <row r="26" spans="1:21" x14ac:dyDescent="0.3">
      <c r="A26" s="22" t="s">
        <v>15</v>
      </c>
      <c r="B26" s="20">
        <v>52804</v>
      </c>
      <c r="C26" s="20">
        <v>7</v>
      </c>
      <c r="D26" s="20">
        <v>7543</v>
      </c>
      <c r="E26" s="20" t="s">
        <v>161</v>
      </c>
      <c r="F26" s="20" t="s">
        <v>35</v>
      </c>
      <c r="J26" s="22" t="s">
        <v>71</v>
      </c>
      <c r="K26" s="20">
        <v>126.2</v>
      </c>
      <c r="L26" s="20" t="s">
        <v>7</v>
      </c>
      <c r="M26" s="20" t="s">
        <v>16</v>
      </c>
      <c r="N26" s="20">
        <v>0.10100000000000001</v>
      </c>
      <c r="O26" s="20"/>
      <c r="P26" s="20"/>
      <c r="Q26" s="20"/>
      <c r="R26" s="20"/>
      <c r="T26" s="3" t="s">
        <v>118</v>
      </c>
      <c r="U26" s="2"/>
    </row>
    <row r="27" spans="1:21" x14ac:dyDescent="0.3">
      <c r="A27" s="22" t="s">
        <v>83</v>
      </c>
      <c r="B27" s="20">
        <v>610285</v>
      </c>
      <c r="C27" s="20">
        <v>7</v>
      </c>
      <c r="D27" s="20">
        <v>87184</v>
      </c>
      <c r="E27" s="20" t="s">
        <v>162</v>
      </c>
      <c r="F27" s="20" t="s">
        <v>35</v>
      </c>
      <c r="J27" s="22" t="s">
        <v>72</v>
      </c>
      <c r="K27" s="20">
        <v>85.83</v>
      </c>
      <c r="L27" s="20" t="s">
        <v>7</v>
      </c>
      <c r="M27" s="20" t="s">
        <v>16</v>
      </c>
      <c r="N27" s="20">
        <v>0.43269999999999997</v>
      </c>
      <c r="O27" s="20"/>
      <c r="P27" s="20"/>
      <c r="Q27" s="20"/>
      <c r="R27" s="20"/>
      <c r="T27" s="3" t="s">
        <v>119</v>
      </c>
      <c r="U27" s="2">
        <v>14365</v>
      </c>
    </row>
    <row r="28" spans="1:21" x14ac:dyDescent="0.3">
      <c r="A28" s="22" t="s">
        <v>1</v>
      </c>
      <c r="B28" s="20">
        <v>43308</v>
      </c>
      <c r="C28" s="20">
        <v>1</v>
      </c>
      <c r="D28" s="20">
        <v>43308</v>
      </c>
      <c r="E28" s="20" t="s">
        <v>163</v>
      </c>
      <c r="F28" s="20" t="s">
        <v>164</v>
      </c>
      <c r="J28" s="22" t="s">
        <v>73</v>
      </c>
      <c r="K28" s="20">
        <v>51.33</v>
      </c>
      <c r="L28" s="20" t="s">
        <v>7</v>
      </c>
      <c r="M28" s="20" t="s">
        <v>16</v>
      </c>
      <c r="N28" s="20">
        <v>0.46150000000000002</v>
      </c>
      <c r="O28" s="20"/>
      <c r="P28" s="20"/>
      <c r="Q28" s="20"/>
      <c r="R28" s="20"/>
      <c r="T28" s="3" t="s">
        <v>120</v>
      </c>
      <c r="U28" s="2">
        <v>7241</v>
      </c>
    </row>
    <row r="29" spans="1:21" x14ac:dyDescent="0.3">
      <c r="A29" s="22" t="s">
        <v>20</v>
      </c>
      <c r="B29" s="20">
        <v>98709</v>
      </c>
      <c r="C29" s="20">
        <v>10</v>
      </c>
      <c r="D29" s="20">
        <v>9871</v>
      </c>
      <c r="E29" s="20" t="s">
        <v>165</v>
      </c>
      <c r="F29" s="20" t="s">
        <v>35</v>
      </c>
      <c r="J29" s="22" t="s">
        <v>74</v>
      </c>
      <c r="K29" s="20">
        <v>23.67</v>
      </c>
      <c r="L29" s="20" t="s">
        <v>7</v>
      </c>
      <c r="M29" s="20" t="s">
        <v>16</v>
      </c>
      <c r="N29" s="20">
        <v>0.46150000000000002</v>
      </c>
      <c r="O29" s="20"/>
      <c r="P29" s="20"/>
      <c r="Q29" s="20"/>
      <c r="R29" s="20"/>
      <c r="T29" s="3" t="s">
        <v>121</v>
      </c>
      <c r="U29" s="2" t="s">
        <v>135</v>
      </c>
    </row>
    <row r="30" spans="1:21" x14ac:dyDescent="0.3">
      <c r="A30" s="22" t="s">
        <v>36</v>
      </c>
      <c r="B30" s="20">
        <v>72968</v>
      </c>
      <c r="C30" s="20">
        <v>70</v>
      </c>
      <c r="D30" s="20">
        <v>1042</v>
      </c>
      <c r="E30" s="20"/>
      <c r="F30" s="20"/>
      <c r="J30" s="22"/>
      <c r="K30" s="20"/>
      <c r="L30" s="20"/>
      <c r="M30" s="20"/>
      <c r="N30" s="20"/>
      <c r="O30" s="20"/>
      <c r="P30" s="20"/>
      <c r="Q30" s="20"/>
      <c r="R30" s="20"/>
      <c r="T30" s="3" t="s">
        <v>123</v>
      </c>
      <c r="U30" s="2" t="s">
        <v>136</v>
      </c>
    </row>
    <row r="31" spans="1:21" x14ac:dyDescent="0.3">
      <c r="A31" s="22"/>
      <c r="B31" s="20"/>
      <c r="C31" s="20"/>
      <c r="D31" s="20"/>
      <c r="E31" s="20"/>
      <c r="F31" s="20"/>
      <c r="J31" s="22"/>
      <c r="K31" s="20"/>
      <c r="L31" s="20"/>
      <c r="M31" s="20"/>
      <c r="N31" s="20"/>
      <c r="O31" s="20"/>
      <c r="P31" s="20"/>
      <c r="Q31" s="20"/>
      <c r="R31" s="20"/>
      <c r="T31" s="3" t="s">
        <v>125</v>
      </c>
      <c r="U31" s="2">
        <v>0.44950000000000001</v>
      </c>
    </row>
    <row r="32" spans="1:21" x14ac:dyDescent="0.3">
      <c r="A32" s="22" t="s">
        <v>37</v>
      </c>
      <c r="B32" s="20"/>
      <c r="C32" s="20"/>
      <c r="D32" s="20"/>
      <c r="E32" s="20"/>
      <c r="F32" s="20"/>
      <c r="J32" s="22" t="s">
        <v>75</v>
      </c>
      <c r="K32" s="20" t="s">
        <v>76</v>
      </c>
      <c r="L32" s="20" t="s">
        <v>77</v>
      </c>
      <c r="M32" s="20" t="s">
        <v>63</v>
      </c>
      <c r="N32" s="20" t="s">
        <v>78</v>
      </c>
      <c r="O32" s="20" t="s">
        <v>79</v>
      </c>
      <c r="P32" s="20" t="s">
        <v>80</v>
      </c>
      <c r="Q32" s="20" t="s">
        <v>81</v>
      </c>
      <c r="R32" s="20" t="s">
        <v>25</v>
      </c>
      <c r="T32" s="3"/>
      <c r="U32" s="2"/>
    </row>
    <row r="33" spans="1:21" x14ac:dyDescent="0.3">
      <c r="A33" s="22" t="s">
        <v>38</v>
      </c>
      <c r="B33" s="20">
        <v>192.3</v>
      </c>
      <c r="C33" s="20"/>
      <c r="D33" s="20"/>
      <c r="E33" s="20"/>
      <c r="F33" s="20"/>
      <c r="J33" s="22"/>
      <c r="K33" s="20"/>
      <c r="L33" s="20"/>
      <c r="M33" s="20"/>
      <c r="N33" s="20"/>
      <c r="O33" s="20"/>
      <c r="P33" s="20"/>
      <c r="Q33" s="20"/>
      <c r="R33" s="20"/>
      <c r="T33" s="3" t="s">
        <v>126</v>
      </c>
      <c r="U33" s="2"/>
    </row>
    <row r="34" spans="1:21" x14ac:dyDescent="0.3">
      <c r="A34" s="22" t="s">
        <v>39</v>
      </c>
      <c r="B34" s="20">
        <v>149.80000000000001</v>
      </c>
      <c r="C34" s="20"/>
      <c r="D34" s="20"/>
      <c r="E34" s="20"/>
      <c r="F34" s="20"/>
      <c r="J34" s="22" t="s">
        <v>66</v>
      </c>
      <c r="K34" s="20"/>
      <c r="L34" s="20"/>
      <c r="M34" s="20"/>
      <c r="N34" s="20"/>
      <c r="O34" s="20"/>
      <c r="P34" s="20"/>
      <c r="Q34" s="20"/>
      <c r="R34" s="20"/>
      <c r="T34" s="3" t="s">
        <v>127</v>
      </c>
      <c r="U34" s="2" t="s">
        <v>137</v>
      </c>
    </row>
    <row r="35" spans="1:21" x14ac:dyDescent="0.3">
      <c r="A35" s="22" t="s">
        <v>40</v>
      </c>
      <c r="B35" s="20">
        <v>42.48</v>
      </c>
      <c r="C35" s="20"/>
      <c r="D35" s="20"/>
      <c r="E35" s="20"/>
      <c r="F35" s="20"/>
      <c r="J35" s="22" t="s">
        <v>67</v>
      </c>
      <c r="K35" s="20">
        <v>89.17</v>
      </c>
      <c r="L35" s="20">
        <v>104.3</v>
      </c>
      <c r="M35" s="20">
        <v>-15.17</v>
      </c>
      <c r="N35" s="20">
        <v>8.6069999999999993</v>
      </c>
      <c r="O35" s="20">
        <v>6</v>
      </c>
      <c r="P35" s="20">
        <v>6</v>
      </c>
      <c r="Q35" s="20">
        <v>1.762</v>
      </c>
      <c r="R35" s="20">
        <v>10</v>
      </c>
      <c r="T35" s="3" t="s">
        <v>11</v>
      </c>
      <c r="U35" s="2">
        <v>5.8599999999999999E-2</v>
      </c>
    </row>
    <row r="36" spans="1:21" x14ac:dyDescent="0.3">
      <c r="A36" s="22" t="s">
        <v>41</v>
      </c>
      <c r="B36" s="20">
        <v>20.28</v>
      </c>
      <c r="C36" s="20"/>
      <c r="D36" s="20"/>
      <c r="E36" s="20"/>
      <c r="F36" s="20"/>
      <c r="J36" s="22" t="s">
        <v>68</v>
      </c>
      <c r="K36" s="20">
        <v>108.8</v>
      </c>
      <c r="L36" s="20">
        <v>119.7</v>
      </c>
      <c r="M36" s="20">
        <v>-10.83</v>
      </c>
      <c r="N36" s="20">
        <v>12.9</v>
      </c>
      <c r="O36" s="20">
        <v>6</v>
      </c>
      <c r="P36" s="20">
        <v>6</v>
      </c>
      <c r="Q36" s="20">
        <v>0.83950000000000002</v>
      </c>
      <c r="R36" s="20">
        <v>7.7990000000000004</v>
      </c>
      <c r="T36" s="3" t="s">
        <v>12</v>
      </c>
      <c r="U36" s="2" t="s">
        <v>16</v>
      </c>
    </row>
    <row r="37" spans="1:21" x14ac:dyDescent="0.3">
      <c r="A37" s="22" t="s">
        <v>42</v>
      </c>
      <c r="B37" s="20" t="s">
        <v>166</v>
      </c>
      <c r="C37" s="20"/>
      <c r="D37" s="20"/>
      <c r="E37" s="20"/>
      <c r="F37" s="20"/>
      <c r="J37" s="22" t="s">
        <v>69</v>
      </c>
      <c r="K37" s="20">
        <v>107.8</v>
      </c>
      <c r="L37" s="20">
        <v>100.8</v>
      </c>
      <c r="M37" s="20">
        <v>7</v>
      </c>
      <c r="N37" s="20">
        <v>8.9510000000000005</v>
      </c>
      <c r="O37" s="20">
        <v>6</v>
      </c>
      <c r="P37" s="20">
        <v>6</v>
      </c>
      <c r="Q37" s="20">
        <v>0.78200000000000003</v>
      </c>
      <c r="R37" s="20">
        <v>9.4390000000000001</v>
      </c>
      <c r="T37" s="3" t="s">
        <v>113</v>
      </c>
      <c r="U37" s="2" t="s">
        <v>7</v>
      </c>
    </row>
    <row r="38" spans="1:21" x14ac:dyDescent="0.3">
      <c r="A38" s="22"/>
      <c r="B38" s="20"/>
      <c r="C38" s="20"/>
      <c r="D38" s="20"/>
      <c r="E38" s="20"/>
      <c r="F38" s="20"/>
      <c r="J38" s="22" t="s">
        <v>70</v>
      </c>
      <c r="K38" s="20">
        <v>361.7</v>
      </c>
      <c r="L38" s="20">
        <v>289.8</v>
      </c>
      <c r="M38" s="20">
        <v>71.83</v>
      </c>
      <c r="N38" s="20">
        <v>30.2</v>
      </c>
      <c r="O38" s="20">
        <v>6</v>
      </c>
      <c r="P38" s="20">
        <v>6</v>
      </c>
      <c r="Q38" s="20">
        <v>2.379</v>
      </c>
      <c r="R38" s="20">
        <v>9.2349999999999994</v>
      </c>
      <c r="T38" s="3"/>
      <c r="U38" s="2"/>
    </row>
    <row r="39" spans="1:21" x14ac:dyDescent="0.3">
      <c r="A39" s="22" t="s">
        <v>44</v>
      </c>
      <c r="B39" s="20"/>
      <c r="C39" s="20"/>
      <c r="D39" s="20"/>
      <c r="E39" s="20"/>
      <c r="F39" s="20"/>
      <c r="J39" s="22" t="s">
        <v>71</v>
      </c>
      <c r="K39" s="20">
        <v>334.8</v>
      </c>
      <c r="L39" s="20">
        <v>208.7</v>
      </c>
      <c r="M39" s="20">
        <v>126.2</v>
      </c>
      <c r="N39" s="20">
        <v>40.159999999999997</v>
      </c>
      <c r="O39" s="20">
        <v>6</v>
      </c>
      <c r="P39" s="20">
        <v>6</v>
      </c>
      <c r="Q39" s="20">
        <v>3.1419999999999999</v>
      </c>
      <c r="R39" s="20">
        <v>8.2629999999999999</v>
      </c>
      <c r="T39" s="3" t="s">
        <v>129</v>
      </c>
      <c r="U39" s="2"/>
    </row>
    <row r="40" spans="1:21" x14ac:dyDescent="0.3">
      <c r="A40" s="22" t="s">
        <v>45</v>
      </c>
      <c r="B40" s="20">
        <v>2</v>
      </c>
      <c r="C40" s="20"/>
      <c r="D40" s="20"/>
      <c r="E40" s="20"/>
      <c r="F40" s="20"/>
      <c r="J40" s="22" t="s">
        <v>72</v>
      </c>
      <c r="K40" s="20">
        <v>230.7</v>
      </c>
      <c r="L40" s="20">
        <v>144.80000000000001</v>
      </c>
      <c r="M40" s="20">
        <v>85.83</v>
      </c>
      <c r="N40" s="20">
        <v>41.99</v>
      </c>
      <c r="O40" s="20">
        <v>6</v>
      </c>
      <c r="P40" s="20">
        <v>6</v>
      </c>
      <c r="Q40" s="20">
        <v>2.044</v>
      </c>
      <c r="R40" s="20">
        <v>5.6150000000000002</v>
      </c>
      <c r="T40" s="3" t="s">
        <v>130</v>
      </c>
      <c r="U40" s="2">
        <v>6</v>
      </c>
    </row>
    <row r="41" spans="1:21" x14ac:dyDescent="0.3">
      <c r="A41" s="22" t="s">
        <v>91</v>
      </c>
      <c r="B41" s="20">
        <v>8</v>
      </c>
      <c r="C41" s="20"/>
      <c r="D41" s="20"/>
      <c r="E41" s="20"/>
      <c r="F41" s="20"/>
      <c r="J41" s="22" t="s">
        <v>73</v>
      </c>
      <c r="K41" s="20">
        <v>176.2</v>
      </c>
      <c r="L41" s="20">
        <v>124.8</v>
      </c>
      <c r="M41" s="20">
        <v>51.33</v>
      </c>
      <c r="N41" s="20">
        <v>29.97</v>
      </c>
      <c r="O41" s="20">
        <v>6</v>
      </c>
      <c r="P41" s="20">
        <v>6</v>
      </c>
      <c r="Q41" s="20">
        <v>1.7130000000000001</v>
      </c>
      <c r="R41" s="20">
        <v>5.3659999999999997</v>
      </c>
      <c r="T41" s="3" t="s">
        <v>131</v>
      </c>
      <c r="U41" s="2">
        <v>6</v>
      </c>
    </row>
    <row r="42" spans="1:21" x14ac:dyDescent="0.3">
      <c r="A42" s="22" t="s">
        <v>47</v>
      </c>
      <c r="B42" s="20">
        <v>12</v>
      </c>
      <c r="C42" s="20"/>
      <c r="D42" s="20"/>
      <c r="E42" s="20"/>
      <c r="F42" s="20"/>
      <c r="J42" s="22" t="s">
        <v>74</v>
      </c>
      <c r="K42" s="20">
        <v>129.19999999999999</v>
      </c>
      <c r="L42" s="20">
        <v>105.5</v>
      </c>
      <c r="M42" s="20">
        <v>23.67</v>
      </c>
      <c r="N42" s="20">
        <v>14.71</v>
      </c>
      <c r="O42" s="20">
        <v>6</v>
      </c>
      <c r="P42" s="20">
        <v>6</v>
      </c>
      <c r="Q42" s="20">
        <v>1.609</v>
      </c>
      <c r="R42" s="20">
        <v>6.9569999999999999</v>
      </c>
    </row>
    <row r="44" spans="1:21" x14ac:dyDescent="0.3">
      <c r="A44" t="s">
        <v>82</v>
      </c>
    </row>
    <row r="45" spans="1:21" x14ac:dyDescent="0.3">
      <c r="A45" s="5"/>
      <c r="B45" s="5"/>
      <c r="C45" s="5"/>
      <c r="D45" s="5"/>
      <c r="E45" s="5"/>
      <c r="F45" s="5"/>
      <c r="J45" s="5"/>
      <c r="K45" s="5"/>
      <c r="L45" s="5"/>
      <c r="M45" s="5"/>
      <c r="N45" s="5"/>
      <c r="O45" s="5"/>
      <c r="P45" s="5"/>
      <c r="Q45" s="5"/>
      <c r="R45" s="5"/>
    </row>
    <row r="46" spans="1:21" x14ac:dyDescent="0.3">
      <c r="A46" s="3" t="s">
        <v>3</v>
      </c>
      <c r="B46" s="2" t="s">
        <v>149</v>
      </c>
      <c r="C46" s="2"/>
      <c r="D46" s="2"/>
      <c r="E46" s="2"/>
      <c r="F46" s="2"/>
      <c r="J46" s="3" t="s">
        <v>59</v>
      </c>
      <c r="K46" s="2"/>
      <c r="L46" s="2"/>
      <c r="M46" s="2"/>
      <c r="N46" s="2"/>
      <c r="O46" s="2"/>
      <c r="P46" s="2"/>
      <c r="Q46" s="2"/>
      <c r="R46" s="2"/>
    </row>
    <row r="47" spans="1:21" x14ac:dyDescent="0.3">
      <c r="A47" s="3"/>
      <c r="B47" s="2"/>
      <c r="C47" s="2"/>
      <c r="D47" s="2"/>
      <c r="E47" s="2"/>
      <c r="F47" s="2"/>
      <c r="J47" s="3"/>
      <c r="K47" s="2"/>
      <c r="L47" s="2"/>
      <c r="M47" s="2"/>
      <c r="N47" s="2"/>
      <c r="O47" s="2"/>
      <c r="P47" s="2"/>
      <c r="Q47" s="2"/>
      <c r="R47" s="2"/>
    </row>
    <row r="48" spans="1:21" x14ac:dyDescent="0.3">
      <c r="A48" s="3" t="s">
        <v>4</v>
      </c>
      <c r="B48" s="2" t="s">
        <v>5</v>
      </c>
      <c r="C48" s="2"/>
      <c r="D48" s="2"/>
      <c r="E48" s="2"/>
      <c r="F48" s="2"/>
      <c r="J48" s="3" t="s">
        <v>60</v>
      </c>
      <c r="K48" s="2">
        <v>1</v>
      </c>
      <c r="L48" s="2"/>
      <c r="M48" s="2"/>
      <c r="N48" s="2"/>
      <c r="O48" s="2"/>
      <c r="P48" s="2"/>
      <c r="Q48" s="2"/>
      <c r="R48" s="2"/>
    </row>
    <row r="49" spans="1:18" x14ac:dyDescent="0.3">
      <c r="A49" s="3" t="s">
        <v>6</v>
      </c>
      <c r="B49" s="2" t="s">
        <v>7</v>
      </c>
      <c r="C49" s="2"/>
      <c r="D49" s="2"/>
      <c r="E49" s="2"/>
      <c r="F49" s="2"/>
      <c r="J49" s="3" t="s">
        <v>61</v>
      </c>
      <c r="K49" s="2">
        <v>6</v>
      </c>
      <c r="L49" s="2"/>
      <c r="M49" s="2"/>
      <c r="N49" s="2"/>
      <c r="O49" s="2"/>
      <c r="P49" s="2"/>
      <c r="Q49" s="2"/>
      <c r="R49" s="2"/>
    </row>
    <row r="50" spans="1:18" x14ac:dyDescent="0.3">
      <c r="A50" s="3" t="s">
        <v>8</v>
      </c>
      <c r="B50" s="2">
        <v>0.05</v>
      </c>
      <c r="C50" s="2"/>
      <c r="D50" s="2"/>
      <c r="E50" s="2"/>
      <c r="F50" s="2"/>
      <c r="J50" s="3" t="s">
        <v>8</v>
      </c>
      <c r="K50" s="2">
        <v>0.05</v>
      </c>
      <c r="L50" s="2"/>
      <c r="M50" s="2"/>
      <c r="N50" s="2"/>
      <c r="O50" s="2"/>
      <c r="P50" s="2"/>
      <c r="Q50" s="2"/>
      <c r="R50" s="2"/>
    </row>
    <row r="51" spans="1:18" x14ac:dyDescent="0.3">
      <c r="A51" s="3"/>
      <c r="B51" s="2"/>
      <c r="C51" s="2"/>
      <c r="D51" s="2"/>
      <c r="E51" s="2"/>
      <c r="F51" s="2"/>
      <c r="J51" s="3"/>
      <c r="K51" s="2"/>
      <c r="L51" s="2"/>
      <c r="M51" s="2"/>
      <c r="N51" s="2"/>
      <c r="O51" s="2"/>
      <c r="P51" s="2"/>
      <c r="Q51" s="2"/>
      <c r="R51" s="2"/>
    </row>
    <row r="52" spans="1:18" x14ac:dyDescent="0.3">
      <c r="A52" s="3" t="s">
        <v>9</v>
      </c>
      <c r="B52" s="2" t="s">
        <v>10</v>
      </c>
      <c r="C52" s="2" t="s">
        <v>11</v>
      </c>
      <c r="D52" s="2" t="s">
        <v>12</v>
      </c>
      <c r="E52" s="2" t="s">
        <v>13</v>
      </c>
      <c r="F52" s="2" t="s">
        <v>14</v>
      </c>
      <c r="J52" s="3" t="s">
        <v>62</v>
      </c>
      <c r="K52" s="2" t="s">
        <v>63</v>
      </c>
      <c r="L52" s="2" t="s">
        <v>13</v>
      </c>
      <c r="M52" s="2" t="s">
        <v>64</v>
      </c>
      <c r="N52" s="2" t="s">
        <v>65</v>
      </c>
      <c r="O52" s="2"/>
      <c r="P52" s="2"/>
      <c r="Q52" s="2"/>
      <c r="R52" s="2"/>
    </row>
    <row r="53" spans="1:18" x14ac:dyDescent="0.3">
      <c r="A53" s="3" t="s">
        <v>15</v>
      </c>
      <c r="B53" s="2">
        <v>3.8540000000000001</v>
      </c>
      <c r="C53" s="2">
        <v>2.0000000000000001E-4</v>
      </c>
      <c r="D53" s="2" t="s">
        <v>92</v>
      </c>
      <c r="E53" s="2" t="s">
        <v>19</v>
      </c>
      <c r="F53" s="2"/>
      <c r="J53" s="3"/>
      <c r="K53" s="2"/>
      <c r="L53" s="2"/>
      <c r="M53" s="2"/>
      <c r="N53" s="2"/>
      <c r="O53" s="2"/>
      <c r="P53" s="2"/>
      <c r="Q53" s="2"/>
      <c r="R53" s="2"/>
    </row>
    <row r="54" spans="1:18" x14ac:dyDescent="0.3">
      <c r="A54" s="3" t="s">
        <v>83</v>
      </c>
      <c r="B54" s="2">
        <v>64.47</v>
      </c>
      <c r="C54" s="2" t="s">
        <v>21</v>
      </c>
      <c r="D54" s="2" t="s">
        <v>22</v>
      </c>
      <c r="E54" s="2" t="s">
        <v>19</v>
      </c>
      <c r="F54" s="2">
        <v>0.41770000000000002</v>
      </c>
      <c r="J54" s="3" t="s">
        <v>66</v>
      </c>
      <c r="K54" s="2"/>
      <c r="L54" s="2"/>
      <c r="M54" s="2"/>
      <c r="N54" s="2"/>
      <c r="O54" s="2"/>
      <c r="P54" s="2"/>
      <c r="Q54" s="2"/>
      <c r="R54" s="2"/>
    </row>
    <row r="55" spans="1:18" x14ac:dyDescent="0.3">
      <c r="A55" s="3" t="s">
        <v>1</v>
      </c>
      <c r="B55" s="2">
        <v>9.1609999999999996</v>
      </c>
      <c r="C55" s="2">
        <v>3.7900000000000003E-2</v>
      </c>
      <c r="D55" s="2" t="s">
        <v>18</v>
      </c>
      <c r="E55" s="2" t="s">
        <v>19</v>
      </c>
      <c r="F55" s="2"/>
      <c r="J55" s="3" t="s">
        <v>67</v>
      </c>
      <c r="K55" s="2">
        <v>7</v>
      </c>
      <c r="L55" s="2" t="s">
        <v>7</v>
      </c>
      <c r="M55" s="2" t="s">
        <v>16</v>
      </c>
      <c r="N55" s="2">
        <v>0.45340000000000003</v>
      </c>
      <c r="O55" s="2"/>
      <c r="P55" s="2"/>
      <c r="Q55" s="2"/>
      <c r="R55" s="2"/>
    </row>
    <row r="56" spans="1:18" x14ac:dyDescent="0.3">
      <c r="A56" s="3" t="s">
        <v>20</v>
      </c>
      <c r="B56" s="2">
        <v>16.02</v>
      </c>
      <c r="C56" s="2" t="s">
        <v>21</v>
      </c>
      <c r="D56" s="2" t="s">
        <v>22</v>
      </c>
      <c r="E56" s="2" t="s">
        <v>19</v>
      </c>
      <c r="F56" s="2"/>
      <c r="J56" s="3" t="s">
        <v>68</v>
      </c>
      <c r="K56" s="2">
        <v>71.83</v>
      </c>
      <c r="L56" s="2" t="s">
        <v>7</v>
      </c>
      <c r="M56" s="2" t="s">
        <v>16</v>
      </c>
      <c r="N56" s="2">
        <v>0.18729999999999999</v>
      </c>
      <c r="O56" s="2"/>
      <c r="P56" s="2"/>
      <c r="Q56" s="2"/>
      <c r="R56" s="2"/>
    </row>
    <row r="57" spans="1:18" x14ac:dyDescent="0.3">
      <c r="A57" s="3"/>
      <c r="B57" s="2"/>
      <c r="C57" s="2"/>
      <c r="D57" s="2"/>
      <c r="E57" s="2"/>
      <c r="F57" s="2"/>
      <c r="J57" s="3" t="s">
        <v>69</v>
      </c>
      <c r="K57" s="2">
        <v>126.2</v>
      </c>
      <c r="L57" s="2" t="s">
        <v>7</v>
      </c>
      <c r="M57" s="2" t="s">
        <v>16</v>
      </c>
      <c r="N57" s="2">
        <v>7.6700000000000004E-2</v>
      </c>
      <c r="O57" s="2"/>
      <c r="P57" s="2"/>
      <c r="Q57" s="2"/>
      <c r="R57" s="2"/>
    </row>
    <row r="58" spans="1:18" x14ac:dyDescent="0.3">
      <c r="A58" s="3" t="s">
        <v>23</v>
      </c>
      <c r="B58" s="2" t="s">
        <v>24</v>
      </c>
      <c r="C58" s="2" t="s">
        <v>25</v>
      </c>
      <c r="D58" s="2" t="s">
        <v>26</v>
      </c>
      <c r="E58" s="2" t="s">
        <v>27</v>
      </c>
      <c r="F58" s="2" t="s">
        <v>11</v>
      </c>
      <c r="J58" s="3" t="s">
        <v>70</v>
      </c>
      <c r="K58" s="2">
        <v>85.83</v>
      </c>
      <c r="L58" s="2" t="s">
        <v>7</v>
      </c>
      <c r="M58" s="2" t="s">
        <v>16</v>
      </c>
      <c r="N58" s="2">
        <v>0.31469999999999998</v>
      </c>
      <c r="O58" s="2"/>
      <c r="P58" s="2"/>
      <c r="Q58" s="2"/>
      <c r="R58" s="2"/>
    </row>
    <row r="59" spans="1:18" x14ac:dyDescent="0.3">
      <c r="A59" s="3" t="s">
        <v>15</v>
      </c>
      <c r="B59" s="2">
        <v>28152</v>
      </c>
      <c r="C59" s="2">
        <v>5</v>
      </c>
      <c r="D59" s="2">
        <v>5630</v>
      </c>
      <c r="E59" s="2" t="s">
        <v>93</v>
      </c>
      <c r="F59" s="2" t="s">
        <v>94</v>
      </c>
      <c r="J59" s="3" t="s">
        <v>71</v>
      </c>
      <c r="K59" s="2">
        <v>51.33</v>
      </c>
      <c r="L59" s="2" t="s">
        <v>7</v>
      </c>
      <c r="M59" s="2" t="s">
        <v>16</v>
      </c>
      <c r="N59" s="2">
        <v>0.37140000000000001</v>
      </c>
      <c r="O59" s="2"/>
      <c r="P59" s="2"/>
      <c r="Q59" s="2"/>
      <c r="R59" s="2"/>
    </row>
    <row r="60" spans="1:18" x14ac:dyDescent="0.3">
      <c r="A60" s="3" t="s">
        <v>83</v>
      </c>
      <c r="B60" s="2">
        <v>470941</v>
      </c>
      <c r="C60" s="2">
        <v>5</v>
      </c>
      <c r="D60" s="2">
        <v>94188</v>
      </c>
      <c r="E60" s="2" t="s">
        <v>95</v>
      </c>
      <c r="F60" s="2" t="s">
        <v>35</v>
      </c>
      <c r="J60" s="3" t="s">
        <v>72</v>
      </c>
      <c r="K60" s="2">
        <v>23.67</v>
      </c>
      <c r="L60" s="2" t="s">
        <v>7</v>
      </c>
      <c r="M60" s="2" t="s">
        <v>16</v>
      </c>
      <c r="N60" s="2">
        <v>0.37140000000000001</v>
      </c>
      <c r="O60" s="2"/>
      <c r="P60" s="2"/>
      <c r="Q60" s="2"/>
      <c r="R60" s="2"/>
    </row>
    <row r="61" spans="1:18" x14ac:dyDescent="0.3">
      <c r="A61" s="3" t="s">
        <v>1</v>
      </c>
      <c r="B61" s="2">
        <v>66917</v>
      </c>
      <c r="C61" s="2">
        <v>1</v>
      </c>
      <c r="D61" s="2">
        <v>66917</v>
      </c>
      <c r="E61" s="2" t="s">
        <v>96</v>
      </c>
      <c r="F61" s="2" t="s">
        <v>97</v>
      </c>
      <c r="J61" s="3"/>
      <c r="K61" s="2"/>
      <c r="L61" s="2"/>
      <c r="M61" s="2"/>
      <c r="N61" s="2"/>
      <c r="O61" s="2"/>
      <c r="P61" s="2"/>
      <c r="Q61" s="2"/>
      <c r="R61" s="2"/>
    </row>
    <row r="62" spans="1:18" x14ac:dyDescent="0.3">
      <c r="A62" s="3" t="s">
        <v>20</v>
      </c>
      <c r="B62" s="2">
        <v>116996</v>
      </c>
      <c r="C62" s="2">
        <v>10</v>
      </c>
      <c r="D62" s="2">
        <v>11700</v>
      </c>
      <c r="E62" s="2" t="s">
        <v>98</v>
      </c>
      <c r="F62" s="2" t="s">
        <v>35</v>
      </c>
      <c r="J62" s="3"/>
      <c r="K62" s="2"/>
      <c r="L62" s="2"/>
      <c r="M62" s="2"/>
      <c r="N62" s="2"/>
      <c r="O62" s="2"/>
      <c r="P62" s="2"/>
      <c r="Q62" s="2"/>
      <c r="R62" s="2"/>
    </row>
    <row r="63" spans="1:18" x14ac:dyDescent="0.3">
      <c r="A63" s="3" t="s">
        <v>36</v>
      </c>
      <c r="B63" s="2">
        <v>47462</v>
      </c>
      <c r="C63" s="2">
        <v>50</v>
      </c>
      <c r="D63" s="2">
        <v>949.2</v>
      </c>
      <c r="E63" s="2"/>
      <c r="F63" s="2"/>
      <c r="J63" s="3" t="s">
        <v>75</v>
      </c>
      <c r="K63" s="2" t="s">
        <v>76</v>
      </c>
      <c r="L63" s="2" t="s">
        <v>77</v>
      </c>
      <c r="M63" s="2" t="s">
        <v>63</v>
      </c>
      <c r="N63" s="2" t="s">
        <v>78</v>
      </c>
      <c r="O63" s="2" t="s">
        <v>79</v>
      </c>
      <c r="P63" s="2" t="s">
        <v>80</v>
      </c>
      <c r="Q63" s="2" t="s">
        <v>81</v>
      </c>
      <c r="R63" s="2" t="s">
        <v>25</v>
      </c>
    </row>
    <row r="64" spans="1:18" x14ac:dyDescent="0.3">
      <c r="A64" s="3"/>
      <c r="B64" s="2"/>
      <c r="C64" s="2"/>
      <c r="D64" s="2"/>
      <c r="E64" s="2"/>
      <c r="F64" s="2"/>
      <c r="J64" s="3"/>
      <c r="K64" s="2"/>
      <c r="L64" s="2"/>
      <c r="M64" s="2"/>
      <c r="N64" s="2"/>
      <c r="O64" s="2"/>
      <c r="P64" s="2"/>
      <c r="Q64" s="2"/>
      <c r="R64" s="2"/>
    </row>
    <row r="65" spans="1:18" x14ac:dyDescent="0.3">
      <c r="A65" s="3" t="s">
        <v>37</v>
      </c>
      <c r="B65" s="2"/>
      <c r="C65" s="2"/>
      <c r="D65" s="2"/>
      <c r="E65" s="2"/>
      <c r="F65" s="2"/>
      <c r="J65" s="3" t="s">
        <v>66</v>
      </c>
      <c r="K65" s="2"/>
      <c r="L65" s="2"/>
      <c r="M65" s="2"/>
      <c r="N65" s="2"/>
      <c r="O65" s="2"/>
      <c r="P65" s="2"/>
      <c r="Q65" s="2"/>
      <c r="R65" s="2"/>
    </row>
    <row r="66" spans="1:18" x14ac:dyDescent="0.3">
      <c r="A66" s="3" t="s">
        <v>38</v>
      </c>
      <c r="B66" s="2">
        <v>223.4</v>
      </c>
      <c r="C66" s="2"/>
      <c r="D66" s="2"/>
      <c r="E66" s="2"/>
      <c r="F66" s="2"/>
      <c r="J66" s="3" t="s">
        <v>67</v>
      </c>
      <c r="K66" s="2">
        <v>107.8</v>
      </c>
      <c r="L66" s="2">
        <v>100.8</v>
      </c>
      <c r="M66" s="2">
        <v>7</v>
      </c>
      <c r="N66" s="2">
        <v>8.9510000000000005</v>
      </c>
      <c r="O66" s="2">
        <v>6</v>
      </c>
      <c r="P66" s="2">
        <v>6</v>
      </c>
      <c r="Q66" s="2">
        <v>0.78200000000000003</v>
      </c>
      <c r="R66" s="2">
        <v>9.4390000000000001</v>
      </c>
    </row>
    <row r="67" spans="1:18" x14ac:dyDescent="0.3">
      <c r="A67" s="3" t="s">
        <v>39</v>
      </c>
      <c r="B67" s="2">
        <v>162.4</v>
      </c>
      <c r="C67" s="2"/>
      <c r="D67" s="2"/>
      <c r="E67" s="2"/>
      <c r="F67" s="2"/>
      <c r="J67" s="3" t="s">
        <v>68</v>
      </c>
      <c r="K67" s="2">
        <v>361.7</v>
      </c>
      <c r="L67" s="2">
        <v>289.8</v>
      </c>
      <c r="M67" s="2">
        <v>71.83</v>
      </c>
      <c r="N67" s="2">
        <v>30.2</v>
      </c>
      <c r="O67" s="2">
        <v>6</v>
      </c>
      <c r="P67" s="2">
        <v>6</v>
      </c>
      <c r="Q67" s="2">
        <v>2.379</v>
      </c>
      <c r="R67" s="2">
        <v>9.2349999999999994</v>
      </c>
    </row>
    <row r="68" spans="1:18" x14ac:dyDescent="0.3">
      <c r="A68" s="3" t="s">
        <v>40</v>
      </c>
      <c r="B68" s="2">
        <v>60.97</v>
      </c>
      <c r="C68" s="2"/>
      <c r="D68" s="2"/>
      <c r="E68" s="2"/>
      <c r="F68" s="2"/>
      <c r="J68" s="3" t="s">
        <v>69</v>
      </c>
      <c r="K68" s="2">
        <v>334.8</v>
      </c>
      <c r="L68" s="2">
        <v>208.7</v>
      </c>
      <c r="M68" s="2">
        <v>126.2</v>
      </c>
      <c r="N68" s="2">
        <v>40.159999999999997</v>
      </c>
      <c r="O68" s="2">
        <v>6</v>
      </c>
      <c r="P68" s="2">
        <v>6</v>
      </c>
      <c r="Q68" s="2">
        <v>3.1419999999999999</v>
      </c>
      <c r="R68" s="2">
        <v>8.2629999999999999</v>
      </c>
    </row>
    <row r="69" spans="1:18" x14ac:dyDescent="0.3">
      <c r="A69" s="3" t="s">
        <v>41</v>
      </c>
      <c r="B69" s="2">
        <v>25.49</v>
      </c>
      <c r="C69" s="2"/>
      <c r="D69" s="2"/>
      <c r="E69" s="2"/>
      <c r="F69" s="2"/>
      <c r="J69" s="3" t="s">
        <v>70</v>
      </c>
      <c r="K69" s="2">
        <v>230.7</v>
      </c>
      <c r="L69" s="2">
        <v>144.80000000000001</v>
      </c>
      <c r="M69" s="2">
        <v>85.83</v>
      </c>
      <c r="N69" s="2">
        <v>41.99</v>
      </c>
      <c r="O69" s="2">
        <v>6</v>
      </c>
      <c r="P69" s="2">
        <v>6</v>
      </c>
      <c r="Q69" s="2">
        <v>2.044</v>
      </c>
      <c r="R69" s="2">
        <v>5.6150000000000002</v>
      </c>
    </row>
    <row r="70" spans="1:18" x14ac:dyDescent="0.3">
      <c r="A70" s="3" t="s">
        <v>42</v>
      </c>
      <c r="B70" s="2" t="s">
        <v>99</v>
      </c>
      <c r="C70" s="2"/>
      <c r="D70" s="2"/>
      <c r="E70" s="2"/>
      <c r="F70" s="2"/>
      <c r="J70" s="3" t="s">
        <v>71</v>
      </c>
      <c r="K70" s="2">
        <v>176.2</v>
      </c>
      <c r="L70" s="2">
        <v>124.8</v>
      </c>
      <c r="M70" s="2">
        <v>51.33</v>
      </c>
      <c r="N70" s="2">
        <v>29.97</v>
      </c>
      <c r="O70" s="2">
        <v>6</v>
      </c>
      <c r="P70" s="2">
        <v>6</v>
      </c>
      <c r="Q70" s="2">
        <v>1.7130000000000001</v>
      </c>
      <c r="R70" s="2">
        <v>5.3659999999999997</v>
      </c>
    </row>
    <row r="71" spans="1:18" x14ac:dyDescent="0.3">
      <c r="A71" s="3"/>
      <c r="B71" s="2"/>
      <c r="C71" s="2"/>
      <c r="D71" s="2"/>
      <c r="E71" s="2"/>
      <c r="F71" s="2"/>
      <c r="J71" s="3" t="s">
        <v>72</v>
      </c>
      <c r="K71" s="2">
        <v>129.19999999999999</v>
      </c>
      <c r="L71" s="2">
        <v>105.5</v>
      </c>
      <c r="M71" s="2">
        <v>23.67</v>
      </c>
      <c r="N71" s="2">
        <v>14.71</v>
      </c>
      <c r="O71" s="2">
        <v>6</v>
      </c>
      <c r="P71" s="2">
        <v>6</v>
      </c>
      <c r="Q71" s="2">
        <v>1.609</v>
      </c>
      <c r="R71" s="2">
        <v>6.9569999999999999</v>
      </c>
    </row>
    <row r="72" spans="1:18" x14ac:dyDescent="0.3">
      <c r="A72" s="3" t="s">
        <v>44</v>
      </c>
      <c r="B72" s="2"/>
      <c r="C72" s="2"/>
      <c r="D72" s="2"/>
      <c r="E72" s="2"/>
      <c r="F72" s="2"/>
    </row>
    <row r="73" spans="1:18" x14ac:dyDescent="0.3">
      <c r="A73" s="3" t="s">
        <v>45</v>
      </c>
      <c r="B73" s="2">
        <v>2</v>
      </c>
      <c r="C73" s="2"/>
      <c r="D73" s="2"/>
      <c r="E73" s="2"/>
      <c r="F73" s="2"/>
    </row>
    <row r="74" spans="1:18" x14ac:dyDescent="0.3">
      <c r="A74" s="3" t="s">
        <v>91</v>
      </c>
      <c r="B74" s="2">
        <v>6</v>
      </c>
      <c r="C74" s="2"/>
      <c r="D74" s="2"/>
      <c r="E74" s="2"/>
      <c r="F74" s="2"/>
    </row>
    <row r="75" spans="1:18" x14ac:dyDescent="0.3">
      <c r="A75" s="3" t="s">
        <v>47</v>
      </c>
      <c r="B75" s="2">
        <v>12</v>
      </c>
      <c r="C75" s="2"/>
      <c r="D75" s="2"/>
      <c r="E75" s="2"/>
      <c r="F75" s="2"/>
    </row>
  </sheetData>
  <mergeCells count="4">
    <mergeCell ref="U1:Z1"/>
    <mergeCell ref="AA1:AF1"/>
    <mergeCell ref="B1:G1"/>
    <mergeCell ref="H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BD534-C31A-4C32-A890-3C14B8B5D171}">
  <dimension ref="A1:AF75"/>
  <sheetViews>
    <sheetView workbookViewId="0">
      <selection activeCell="A11" sqref="A11:R11"/>
    </sheetView>
  </sheetViews>
  <sheetFormatPr defaultRowHeight="14.4" x14ac:dyDescent="0.3"/>
  <cols>
    <col min="1" max="5" width="8.88671875" customWidth="1"/>
  </cols>
  <sheetData>
    <row r="1" spans="1:32" x14ac:dyDescent="0.3">
      <c r="A1" s="11"/>
      <c r="B1" s="15" t="s">
        <v>2</v>
      </c>
      <c r="C1" s="15"/>
      <c r="D1" s="15"/>
      <c r="E1" s="15"/>
      <c r="F1" s="15"/>
      <c r="G1" s="15"/>
      <c r="H1" s="15" t="s">
        <v>1</v>
      </c>
      <c r="I1" s="15"/>
      <c r="J1" s="15"/>
      <c r="K1" s="15"/>
      <c r="L1" s="15"/>
      <c r="M1" s="15"/>
      <c r="S1" t="s">
        <v>138</v>
      </c>
      <c r="T1" s="1"/>
      <c r="U1" s="17" t="s">
        <v>2</v>
      </c>
      <c r="V1" s="18"/>
      <c r="W1" s="18"/>
      <c r="X1" s="18"/>
      <c r="Y1" s="18"/>
      <c r="Z1" s="19"/>
      <c r="AA1" s="17" t="s">
        <v>1</v>
      </c>
      <c r="AB1" s="18"/>
      <c r="AC1" s="18"/>
      <c r="AD1" s="18"/>
      <c r="AE1" s="18"/>
      <c r="AF1" s="19"/>
    </row>
    <row r="2" spans="1:32" x14ac:dyDescent="0.3">
      <c r="A2" s="14" t="s">
        <v>144</v>
      </c>
      <c r="B2" s="9">
        <v>104</v>
      </c>
      <c r="C2" s="9">
        <v>91</v>
      </c>
      <c r="D2" s="9">
        <v>81</v>
      </c>
      <c r="E2" s="9">
        <v>67</v>
      </c>
      <c r="F2" s="9">
        <v>112</v>
      </c>
      <c r="G2" s="9">
        <v>77</v>
      </c>
      <c r="H2" s="9">
        <v>121</v>
      </c>
      <c r="I2" s="9">
        <v>105</v>
      </c>
      <c r="J2" s="9">
        <v>69</v>
      </c>
      <c r="K2" s="9">
        <v>80</v>
      </c>
      <c r="L2" s="9">
        <v>106</v>
      </c>
      <c r="M2" s="9">
        <v>133</v>
      </c>
      <c r="T2" s="1"/>
      <c r="U2" s="4">
        <v>5331</v>
      </c>
      <c r="V2" s="4">
        <v>5334</v>
      </c>
      <c r="W2" s="4">
        <v>5350</v>
      </c>
      <c r="X2" s="4">
        <v>5364</v>
      </c>
      <c r="Y2" s="4">
        <v>5367</v>
      </c>
      <c r="Z2" s="4">
        <v>5383</v>
      </c>
      <c r="AA2" s="4">
        <v>5333</v>
      </c>
      <c r="AB2" s="4">
        <v>5335</v>
      </c>
      <c r="AC2" s="4">
        <v>5347</v>
      </c>
      <c r="AD2" s="4">
        <v>5349</v>
      </c>
      <c r="AE2" s="4">
        <v>5351</v>
      </c>
      <c r="AF2" s="4">
        <v>5372</v>
      </c>
    </row>
    <row r="3" spans="1:32" x14ac:dyDescent="0.3">
      <c r="A3" s="14" t="s">
        <v>145</v>
      </c>
      <c r="B3" s="9">
        <v>139</v>
      </c>
      <c r="C3" s="9">
        <v>123</v>
      </c>
      <c r="D3" s="9">
        <v>111</v>
      </c>
      <c r="E3" s="9">
        <v>110</v>
      </c>
      <c r="F3" s="9">
        <v>132</v>
      </c>
      <c r="G3" s="9">
        <v>148</v>
      </c>
      <c r="H3" s="9">
        <v>132</v>
      </c>
      <c r="I3" s="9">
        <v>85</v>
      </c>
      <c r="J3" s="9">
        <v>108</v>
      </c>
      <c r="K3" s="9">
        <v>81</v>
      </c>
      <c r="L3" s="9">
        <v>122</v>
      </c>
      <c r="M3" s="9">
        <v>119</v>
      </c>
      <c r="T3" s="10" t="s">
        <v>100</v>
      </c>
      <c r="U3" s="9">
        <v>131</v>
      </c>
      <c r="V3" s="9">
        <v>113</v>
      </c>
      <c r="W3" s="9">
        <v>100</v>
      </c>
      <c r="X3" s="9">
        <v>113</v>
      </c>
      <c r="Y3" s="9">
        <v>129</v>
      </c>
      <c r="Z3" s="9">
        <v>133</v>
      </c>
      <c r="AA3" s="9">
        <v>110</v>
      </c>
      <c r="AB3" s="9">
        <v>71</v>
      </c>
      <c r="AC3" s="9">
        <v>79</v>
      </c>
      <c r="AD3" s="9">
        <v>75</v>
      </c>
      <c r="AE3" s="9">
        <v>88</v>
      </c>
      <c r="AF3" s="9">
        <v>85</v>
      </c>
    </row>
    <row r="4" spans="1:32" x14ac:dyDescent="0.3">
      <c r="A4" s="13">
        <v>0</v>
      </c>
      <c r="B4" s="9">
        <v>131</v>
      </c>
      <c r="C4" s="9">
        <v>113</v>
      </c>
      <c r="D4" s="9">
        <v>100</v>
      </c>
      <c r="E4" s="9">
        <v>113</v>
      </c>
      <c r="F4" s="9">
        <v>129</v>
      </c>
      <c r="G4" s="9">
        <v>133</v>
      </c>
      <c r="H4" s="9">
        <v>110</v>
      </c>
      <c r="I4" s="9">
        <v>71</v>
      </c>
      <c r="J4" s="9">
        <v>79</v>
      </c>
      <c r="K4" s="9">
        <v>75</v>
      </c>
      <c r="L4" s="9">
        <v>88</v>
      </c>
      <c r="M4" s="9">
        <v>85</v>
      </c>
      <c r="T4" s="10" t="s">
        <v>101</v>
      </c>
      <c r="U4" s="9">
        <v>193</v>
      </c>
      <c r="V4" s="9">
        <v>278</v>
      </c>
      <c r="W4" s="9">
        <v>258</v>
      </c>
      <c r="X4" s="9">
        <v>251</v>
      </c>
      <c r="Y4" s="9">
        <v>241</v>
      </c>
      <c r="Z4" s="9">
        <v>304</v>
      </c>
      <c r="AA4" s="9">
        <v>243</v>
      </c>
      <c r="AB4" s="9">
        <v>176</v>
      </c>
      <c r="AC4" s="9">
        <v>193</v>
      </c>
      <c r="AD4" s="9">
        <v>162</v>
      </c>
      <c r="AE4" s="9">
        <v>182</v>
      </c>
      <c r="AF4" s="9">
        <v>248</v>
      </c>
    </row>
    <row r="5" spans="1:32" x14ac:dyDescent="0.3">
      <c r="A5" s="13">
        <v>1.0416666666666666E-2</v>
      </c>
      <c r="B5" s="9">
        <v>193</v>
      </c>
      <c r="C5" s="9">
        <v>278</v>
      </c>
      <c r="D5" s="9">
        <v>258</v>
      </c>
      <c r="E5" s="9">
        <v>251</v>
      </c>
      <c r="F5" s="9">
        <v>241</v>
      </c>
      <c r="G5" s="9">
        <v>304</v>
      </c>
      <c r="H5" s="9">
        <v>243</v>
      </c>
      <c r="I5" s="9">
        <v>176</v>
      </c>
      <c r="J5" s="9">
        <v>193</v>
      </c>
      <c r="K5" s="9">
        <v>162</v>
      </c>
      <c r="L5" s="9">
        <v>182</v>
      </c>
      <c r="M5" s="9">
        <v>248</v>
      </c>
      <c r="T5" s="10" t="s">
        <v>102</v>
      </c>
      <c r="U5" s="9">
        <v>184</v>
      </c>
      <c r="V5" s="9">
        <v>223</v>
      </c>
      <c r="W5" s="9">
        <v>188</v>
      </c>
      <c r="X5" s="9">
        <v>155</v>
      </c>
      <c r="Y5" s="9">
        <v>222</v>
      </c>
      <c r="Z5" s="9">
        <v>186</v>
      </c>
      <c r="AA5" s="9">
        <v>178</v>
      </c>
      <c r="AB5" s="9">
        <v>126</v>
      </c>
      <c r="AC5" s="9">
        <v>149</v>
      </c>
      <c r="AD5" s="9">
        <v>124</v>
      </c>
      <c r="AE5" s="9">
        <v>122</v>
      </c>
      <c r="AF5" s="9">
        <v>177</v>
      </c>
    </row>
    <row r="6" spans="1:32" x14ac:dyDescent="0.3">
      <c r="A6" s="13">
        <v>2.0833333333333332E-2</v>
      </c>
      <c r="B6" s="9">
        <v>184</v>
      </c>
      <c r="C6" s="9">
        <v>223</v>
      </c>
      <c r="D6" s="9">
        <v>188</v>
      </c>
      <c r="E6" s="9">
        <v>155</v>
      </c>
      <c r="F6" s="9">
        <v>222</v>
      </c>
      <c r="G6" s="9">
        <v>186</v>
      </c>
      <c r="H6" s="9">
        <v>178</v>
      </c>
      <c r="I6" s="9">
        <v>126</v>
      </c>
      <c r="J6" s="9">
        <v>149</v>
      </c>
      <c r="K6" s="9">
        <v>124</v>
      </c>
      <c r="L6" s="9">
        <v>122</v>
      </c>
      <c r="M6" s="9">
        <v>177</v>
      </c>
      <c r="T6" s="10" t="s">
        <v>103</v>
      </c>
      <c r="U6" s="9">
        <v>121</v>
      </c>
      <c r="V6" s="9">
        <v>147</v>
      </c>
      <c r="W6" s="9">
        <v>119</v>
      </c>
      <c r="X6" s="9">
        <v>112</v>
      </c>
      <c r="Y6" s="9">
        <v>155</v>
      </c>
      <c r="Z6" s="9">
        <v>139</v>
      </c>
      <c r="AA6" s="9">
        <v>106</v>
      </c>
      <c r="AB6" s="9">
        <v>68</v>
      </c>
      <c r="AC6" s="9">
        <v>94</v>
      </c>
      <c r="AD6" s="9">
        <v>83</v>
      </c>
      <c r="AE6" s="9">
        <v>99</v>
      </c>
      <c r="AF6" s="9">
        <v>132</v>
      </c>
    </row>
    <row r="7" spans="1:32" x14ac:dyDescent="0.3">
      <c r="A7" s="13">
        <v>4.1666666666666664E-2</v>
      </c>
      <c r="B7" s="9">
        <v>121</v>
      </c>
      <c r="C7" s="9">
        <v>147</v>
      </c>
      <c r="D7" s="9">
        <v>119</v>
      </c>
      <c r="E7" s="9">
        <v>112</v>
      </c>
      <c r="F7" s="9">
        <v>155</v>
      </c>
      <c r="G7" s="9">
        <v>139</v>
      </c>
      <c r="H7" s="9">
        <v>106</v>
      </c>
      <c r="I7" s="9">
        <v>68</v>
      </c>
      <c r="J7" s="9">
        <v>94</v>
      </c>
      <c r="K7" s="9">
        <v>83</v>
      </c>
      <c r="L7" s="9">
        <v>99</v>
      </c>
      <c r="M7" s="9">
        <v>132</v>
      </c>
      <c r="T7" s="10" t="s">
        <v>104</v>
      </c>
      <c r="U7" s="9">
        <v>125</v>
      </c>
      <c r="V7" s="9">
        <v>108</v>
      </c>
      <c r="W7" s="9">
        <v>107</v>
      </c>
      <c r="X7" s="9">
        <v>99</v>
      </c>
      <c r="Y7" s="9">
        <v>142</v>
      </c>
      <c r="Z7" s="9">
        <v>124</v>
      </c>
      <c r="AA7" s="9">
        <v>98</v>
      </c>
      <c r="AB7" s="9">
        <v>68</v>
      </c>
      <c r="AC7" s="9">
        <v>78</v>
      </c>
      <c r="AD7" s="9">
        <v>71</v>
      </c>
      <c r="AE7" s="9">
        <v>90</v>
      </c>
      <c r="AF7" s="9">
        <v>105</v>
      </c>
    </row>
    <row r="8" spans="1:32" x14ac:dyDescent="0.3">
      <c r="A8" s="13">
        <v>6.25E-2</v>
      </c>
      <c r="B8" s="9">
        <v>125</v>
      </c>
      <c r="C8" s="9">
        <v>108</v>
      </c>
      <c r="D8" s="9">
        <v>107</v>
      </c>
      <c r="E8" s="9">
        <v>99</v>
      </c>
      <c r="F8" s="9">
        <v>142</v>
      </c>
      <c r="G8" s="9">
        <v>124</v>
      </c>
      <c r="H8" s="9">
        <v>98</v>
      </c>
      <c r="I8" s="9">
        <v>68</v>
      </c>
      <c r="J8" s="9">
        <v>78</v>
      </c>
      <c r="K8" s="9">
        <v>71</v>
      </c>
      <c r="L8" s="9">
        <v>90</v>
      </c>
      <c r="M8" s="9">
        <v>105</v>
      </c>
      <c r="T8" s="10" t="s">
        <v>105</v>
      </c>
      <c r="U8" s="9">
        <v>90</v>
      </c>
      <c r="V8" s="9">
        <v>126</v>
      </c>
      <c r="W8" s="9">
        <v>101</v>
      </c>
      <c r="X8" s="9">
        <v>96</v>
      </c>
      <c r="Y8" s="9">
        <v>119</v>
      </c>
      <c r="Z8" s="9">
        <v>136</v>
      </c>
      <c r="AA8" s="9">
        <v>100</v>
      </c>
      <c r="AB8" s="9">
        <v>55</v>
      </c>
      <c r="AC8" s="9">
        <v>65</v>
      </c>
      <c r="AD8" s="9">
        <v>65</v>
      </c>
      <c r="AE8" s="9">
        <v>84</v>
      </c>
      <c r="AF8" s="9">
        <v>99</v>
      </c>
    </row>
    <row r="9" spans="1:32" x14ac:dyDescent="0.3">
      <c r="A9" s="13">
        <v>8.3333333333333329E-2</v>
      </c>
      <c r="B9" s="9">
        <v>90</v>
      </c>
      <c r="C9" s="9">
        <v>126</v>
      </c>
      <c r="D9" s="9">
        <v>101</v>
      </c>
      <c r="E9" s="9">
        <v>96</v>
      </c>
      <c r="F9" s="9">
        <v>119</v>
      </c>
      <c r="G9" s="9">
        <v>136</v>
      </c>
      <c r="H9" s="9">
        <v>100</v>
      </c>
      <c r="I9" s="9">
        <v>55</v>
      </c>
      <c r="J9" s="9">
        <v>65</v>
      </c>
      <c r="K9" s="9">
        <v>65</v>
      </c>
      <c r="L9" s="9">
        <v>84</v>
      </c>
      <c r="M9" s="9">
        <v>99</v>
      </c>
      <c r="T9" s="4" t="s">
        <v>106</v>
      </c>
      <c r="U9" s="4">
        <f t="shared" ref="U9:AF9" si="0">MIN(U3:U4)*15+MIN(U4:U5)*15+MIN(U5:U6)*30+MIN(U6:U7)*30+MIN(U7:U8)*30+0.5*ABS(U3-U4)*15+0.5*ABS(U4-U5)*15+0.5*ABS(U5-U6)*30+0.5*ABS(U6-U7)*30+0.5*ABS(U7-U7)*30</f>
        <v>16222.5</v>
      </c>
      <c r="V9" s="4">
        <f t="shared" si="0"/>
        <v>19305</v>
      </c>
      <c r="W9" s="4">
        <f t="shared" si="0"/>
        <v>17055</v>
      </c>
      <c r="X9" s="4">
        <f t="shared" si="0"/>
        <v>15825</v>
      </c>
      <c r="Y9" s="4">
        <f t="shared" si="0"/>
        <v>19927.5</v>
      </c>
      <c r="Z9" s="4">
        <f t="shared" si="0"/>
        <v>19492.5</v>
      </c>
      <c r="AA9" s="4">
        <f t="shared" si="0"/>
        <v>16065</v>
      </c>
      <c r="AB9" s="4">
        <f t="shared" si="0"/>
        <v>10717.5</v>
      </c>
      <c r="AC9" s="4">
        <f t="shared" si="0"/>
        <v>12780</v>
      </c>
      <c r="AD9" s="4">
        <f t="shared" si="0"/>
        <v>11287.5</v>
      </c>
      <c r="AE9" s="4">
        <f t="shared" si="0"/>
        <v>12975</v>
      </c>
      <c r="AF9" s="4">
        <f t="shared" si="0"/>
        <v>16845</v>
      </c>
    </row>
    <row r="10" spans="1:32" x14ac:dyDescent="0.3">
      <c r="T10" s="4" t="s">
        <v>108</v>
      </c>
      <c r="U10" s="4">
        <f t="shared" ref="U10:AF10" si="1">U9-MIN(U3,U8)*120</f>
        <v>5422.5</v>
      </c>
      <c r="V10" s="4">
        <f t="shared" si="1"/>
        <v>5745</v>
      </c>
      <c r="W10" s="4">
        <f t="shared" si="1"/>
        <v>5055</v>
      </c>
      <c r="X10" s="4">
        <f t="shared" si="1"/>
        <v>4305</v>
      </c>
      <c r="Y10" s="4">
        <f t="shared" si="1"/>
        <v>5647.5</v>
      </c>
      <c r="Z10" s="4">
        <f t="shared" si="1"/>
        <v>3532.5</v>
      </c>
      <c r="AA10" s="4">
        <f t="shared" si="1"/>
        <v>4065</v>
      </c>
      <c r="AB10" s="4">
        <f t="shared" si="1"/>
        <v>4117.5</v>
      </c>
      <c r="AC10" s="4">
        <f t="shared" si="1"/>
        <v>4980</v>
      </c>
      <c r="AD10" s="4">
        <f t="shared" si="1"/>
        <v>3487.5</v>
      </c>
      <c r="AE10" s="4">
        <f t="shared" si="1"/>
        <v>2895</v>
      </c>
      <c r="AF10" s="4">
        <f t="shared" si="1"/>
        <v>6645</v>
      </c>
    </row>
    <row r="11" spans="1:32" x14ac:dyDescent="0.3">
      <c r="A11" t="s">
        <v>159</v>
      </c>
      <c r="B11" s="21"/>
      <c r="C11" s="21"/>
      <c r="D11" s="21"/>
      <c r="E11" s="21"/>
      <c r="F11" s="21"/>
      <c r="J11" s="21"/>
      <c r="K11" s="21"/>
      <c r="L11" s="21"/>
      <c r="M11" s="21"/>
      <c r="N11" s="21"/>
      <c r="O11" s="21"/>
      <c r="P11" s="21"/>
      <c r="Q11" s="21"/>
      <c r="R11" s="21"/>
    </row>
    <row r="12" spans="1:32" x14ac:dyDescent="0.3">
      <c r="B12" s="21"/>
      <c r="C12" s="21"/>
      <c r="D12" s="21"/>
      <c r="E12" s="21"/>
      <c r="F12" s="21"/>
      <c r="J12" s="21"/>
      <c r="K12" s="21"/>
      <c r="L12" s="21"/>
      <c r="M12" s="21"/>
      <c r="N12" s="21"/>
      <c r="O12" s="21"/>
      <c r="P12" s="21"/>
      <c r="Q12" s="21"/>
      <c r="R12" s="21"/>
      <c r="T12" s="5"/>
      <c r="U12" s="5"/>
    </row>
    <row r="13" spans="1:32" x14ac:dyDescent="0.3">
      <c r="A13" s="22" t="s">
        <v>3</v>
      </c>
      <c r="B13" s="20" t="s">
        <v>152</v>
      </c>
      <c r="C13" s="20"/>
      <c r="D13" s="20"/>
      <c r="E13" s="20"/>
      <c r="F13" s="20"/>
      <c r="J13" s="22" t="s">
        <v>59</v>
      </c>
      <c r="K13" s="20"/>
      <c r="L13" s="20"/>
      <c r="M13" s="20"/>
      <c r="N13" s="20"/>
      <c r="O13" s="20"/>
      <c r="P13" s="20"/>
      <c r="Q13" s="20"/>
      <c r="R13" s="20"/>
      <c r="T13" s="3" t="s">
        <v>3</v>
      </c>
      <c r="U13" s="2" t="s">
        <v>151</v>
      </c>
    </row>
    <row r="14" spans="1:32" x14ac:dyDescent="0.3">
      <c r="A14" s="22"/>
      <c r="B14" s="20"/>
      <c r="C14" s="20"/>
      <c r="D14" s="20"/>
      <c r="E14" s="20"/>
      <c r="F14" s="20"/>
      <c r="J14" s="22"/>
      <c r="K14" s="20"/>
      <c r="L14" s="20"/>
      <c r="M14" s="20"/>
      <c r="N14" s="20"/>
      <c r="O14" s="20"/>
      <c r="P14" s="20"/>
      <c r="Q14" s="20"/>
      <c r="R14" s="20"/>
      <c r="T14" s="3"/>
      <c r="U14" s="2"/>
    </row>
    <row r="15" spans="1:32" x14ac:dyDescent="0.3">
      <c r="A15" s="22" t="s">
        <v>4</v>
      </c>
      <c r="B15" s="20" t="s">
        <v>5</v>
      </c>
      <c r="C15" s="20"/>
      <c r="D15" s="20"/>
      <c r="E15" s="20"/>
      <c r="F15" s="20"/>
      <c r="J15" s="22" t="s">
        <v>60</v>
      </c>
      <c r="K15" s="20">
        <v>1</v>
      </c>
      <c r="L15" s="20"/>
      <c r="M15" s="20"/>
      <c r="N15" s="20"/>
      <c r="O15" s="20"/>
      <c r="P15" s="20"/>
      <c r="Q15" s="20"/>
      <c r="R15" s="20"/>
      <c r="T15" s="3" t="s">
        <v>109</v>
      </c>
      <c r="U15" s="2" t="s">
        <v>1</v>
      </c>
    </row>
    <row r="16" spans="1:32" x14ac:dyDescent="0.3">
      <c r="A16" s="22" t="s">
        <v>6</v>
      </c>
      <c r="B16" s="20" t="s">
        <v>7</v>
      </c>
      <c r="C16" s="20"/>
      <c r="D16" s="20"/>
      <c r="E16" s="20"/>
      <c r="F16" s="20"/>
      <c r="J16" s="22" t="s">
        <v>61</v>
      </c>
      <c r="K16" s="20">
        <v>8</v>
      </c>
      <c r="L16" s="20"/>
      <c r="M16" s="20"/>
      <c r="N16" s="20"/>
      <c r="O16" s="20"/>
      <c r="P16" s="20"/>
      <c r="Q16" s="20"/>
      <c r="R16" s="20"/>
      <c r="T16" s="3" t="s">
        <v>110</v>
      </c>
      <c r="U16" s="2" t="s">
        <v>110</v>
      </c>
    </row>
    <row r="17" spans="1:21" x14ac:dyDescent="0.3">
      <c r="A17" s="22" t="s">
        <v>8</v>
      </c>
      <c r="B17" s="20">
        <v>0.05</v>
      </c>
      <c r="C17" s="20"/>
      <c r="D17" s="20"/>
      <c r="E17" s="20"/>
      <c r="F17" s="20"/>
      <c r="J17" s="22" t="s">
        <v>8</v>
      </c>
      <c r="K17" s="20">
        <v>0.05</v>
      </c>
      <c r="L17" s="20"/>
      <c r="M17" s="20"/>
      <c r="N17" s="20"/>
      <c r="O17" s="20"/>
      <c r="P17" s="20"/>
      <c r="Q17" s="20"/>
      <c r="R17" s="20"/>
      <c r="T17" s="3" t="s">
        <v>111</v>
      </c>
      <c r="U17" s="2" t="s">
        <v>2</v>
      </c>
    </row>
    <row r="18" spans="1:21" x14ac:dyDescent="0.3">
      <c r="A18" s="22"/>
      <c r="B18" s="20"/>
      <c r="C18" s="20"/>
      <c r="D18" s="20"/>
      <c r="E18" s="20"/>
      <c r="F18" s="20"/>
      <c r="J18" s="22"/>
      <c r="K18" s="20"/>
      <c r="L18" s="20"/>
      <c r="M18" s="20"/>
      <c r="N18" s="20"/>
      <c r="O18" s="20"/>
      <c r="P18" s="20"/>
      <c r="Q18" s="20"/>
      <c r="R18" s="20"/>
      <c r="T18" s="3"/>
      <c r="U18" s="2"/>
    </row>
    <row r="19" spans="1:21" x14ac:dyDescent="0.3">
      <c r="A19" s="22" t="s">
        <v>9</v>
      </c>
      <c r="B19" s="20" t="s">
        <v>10</v>
      </c>
      <c r="C19" s="20" t="s">
        <v>11</v>
      </c>
      <c r="D19" s="20" t="s">
        <v>12</v>
      </c>
      <c r="E19" s="20" t="s">
        <v>13</v>
      </c>
      <c r="F19" s="20" t="s">
        <v>14</v>
      </c>
      <c r="J19" s="22" t="s">
        <v>62</v>
      </c>
      <c r="K19" s="20" t="s">
        <v>63</v>
      </c>
      <c r="L19" s="20" t="s">
        <v>13</v>
      </c>
      <c r="M19" s="20" t="s">
        <v>64</v>
      </c>
      <c r="N19" s="20" t="s">
        <v>65</v>
      </c>
      <c r="O19" s="20"/>
      <c r="P19" s="20"/>
      <c r="Q19" s="20"/>
      <c r="R19" s="20"/>
      <c r="T19" s="3" t="s">
        <v>112</v>
      </c>
      <c r="U19" s="2"/>
    </row>
    <row r="20" spans="1:21" x14ac:dyDescent="0.3">
      <c r="A20" s="22" t="s">
        <v>15</v>
      </c>
      <c r="B20" s="20">
        <v>3.44</v>
      </c>
      <c r="C20" s="20" t="s">
        <v>21</v>
      </c>
      <c r="D20" s="20" t="s">
        <v>22</v>
      </c>
      <c r="E20" s="20" t="s">
        <v>19</v>
      </c>
      <c r="F20" s="20"/>
      <c r="J20" s="22"/>
      <c r="K20" s="20"/>
      <c r="L20" s="20"/>
      <c r="M20" s="20"/>
      <c r="N20" s="20"/>
      <c r="O20" s="20"/>
      <c r="P20" s="20"/>
      <c r="Q20" s="20"/>
      <c r="R20" s="20"/>
      <c r="T20" s="3" t="s">
        <v>11</v>
      </c>
      <c r="U20" s="2">
        <v>0.38400000000000001</v>
      </c>
    </row>
    <row r="21" spans="1:21" x14ac:dyDescent="0.3">
      <c r="A21" s="22" t="s">
        <v>83</v>
      </c>
      <c r="B21" s="20">
        <v>72.47</v>
      </c>
      <c r="C21" s="20" t="s">
        <v>21</v>
      </c>
      <c r="D21" s="20" t="s">
        <v>22</v>
      </c>
      <c r="E21" s="20" t="s">
        <v>19</v>
      </c>
      <c r="F21" s="20">
        <v>0.35299999999999998</v>
      </c>
      <c r="J21" s="22" t="s">
        <v>66</v>
      </c>
      <c r="K21" s="20"/>
      <c r="L21" s="20"/>
      <c r="M21" s="20"/>
      <c r="N21" s="20"/>
      <c r="O21" s="20"/>
      <c r="P21" s="20"/>
      <c r="Q21" s="20"/>
      <c r="R21" s="20"/>
      <c r="T21" s="3" t="s">
        <v>12</v>
      </c>
      <c r="U21" s="2" t="s">
        <v>16</v>
      </c>
    </row>
    <row r="22" spans="1:21" x14ac:dyDescent="0.3">
      <c r="A22" s="22" t="s">
        <v>1</v>
      </c>
      <c r="B22" s="20">
        <v>8.6120000000000001</v>
      </c>
      <c r="C22" s="20">
        <v>1.09E-2</v>
      </c>
      <c r="D22" s="20" t="s">
        <v>18</v>
      </c>
      <c r="E22" s="20" t="s">
        <v>19</v>
      </c>
      <c r="F22" s="20"/>
      <c r="J22" s="22" t="s">
        <v>67</v>
      </c>
      <c r="K22" s="20">
        <v>-13.67</v>
      </c>
      <c r="L22" s="20" t="s">
        <v>7</v>
      </c>
      <c r="M22" s="20" t="s">
        <v>16</v>
      </c>
      <c r="N22" s="20">
        <v>0.28670000000000001</v>
      </c>
      <c r="O22" s="20"/>
      <c r="P22" s="20"/>
      <c r="Q22" s="20"/>
      <c r="R22" s="20"/>
      <c r="T22" s="3" t="s">
        <v>113</v>
      </c>
      <c r="U22" s="2" t="s">
        <v>7</v>
      </c>
    </row>
    <row r="23" spans="1:21" x14ac:dyDescent="0.3">
      <c r="A23" s="22" t="s">
        <v>20</v>
      </c>
      <c r="B23" s="20">
        <v>8.8620000000000001</v>
      </c>
      <c r="C23" s="20" t="s">
        <v>21</v>
      </c>
      <c r="D23" s="20" t="s">
        <v>22</v>
      </c>
      <c r="E23" s="20" t="s">
        <v>19</v>
      </c>
      <c r="F23" s="20"/>
      <c r="J23" s="22" t="s">
        <v>68</v>
      </c>
      <c r="K23" s="20">
        <v>19.329999999999998</v>
      </c>
      <c r="L23" s="20" t="s">
        <v>7</v>
      </c>
      <c r="M23" s="20" t="s">
        <v>16</v>
      </c>
      <c r="N23" s="20">
        <v>0.1875</v>
      </c>
      <c r="O23" s="20"/>
      <c r="P23" s="20"/>
      <c r="Q23" s="20"/>
      <c r="R23" s="20"/>
      <c r="T23" s="3" t="s">
        <v>114</v>
      </c>
      <c r="U23" s="2" t="s">
        <v>115</v>
      </c>
    </row>
    <row r="24" spans="1:21" x14ac:dyDescent="0.3">
      <c r="A24" s="22"/>
      <c r="B24" s="20"/>
      <c r="C24" s="20"/>
      <c r="D24" s="20"/>
      <c r="E24" s="20"/>
      <c r="F24" s="20"/>
      <c r="J24" s="22" t="s">
        <v>69</v>
      </c>
      <c r="K24" s="20">
        <v>35.17</v>
      </c>
      <c r="L24" s="20" t="s">
        <v>19</v>
      </c>
      <c r="M24" s="20" t="s">
        <v>49</v>
      </c>
      <c r="N24" s="20">
        <v>9.1999999999999998E-3</v>
      </c>
      <c r="O24" s="20"/>
      <c r="P24" s="20"/>
      <c r="Q24" s="20"/>
      <c r="R24" s="20"/>
      <c r="T24" s="3" t="s">
        <v>116</v>
      </c>
      <c r="U24" s="2" t="s">
        <v>117</v>
      </c>
    </row>
    <row r="25" spans="1:21" x14ac:dyDescent="0.3">
      <c r="A25" s="22" t="s">
        <v>23</v>
      </c>
      <c r="B25" s="20" t="s">
        <v>24</v>
      </c>
      <c r="C25" s="20" t="s">
        <v>25</v>
      </c>
      <c r="D25" s="20" t="s">
        <v>26</v>
      </c>
      <c r="E25" s="20" t="s">
        <v>27</v>
      </c>
      <c r="F25" s="20" t="s">
        <v>11</v>
      </c>
      <c r="J25" s="22" t="s">
        <v>70</v>
      </c>
      <c r="K25" s="20">
        <v>53.5</v>
      </c>
      <c r="L25" s="20" t="s">
        <v>7</v>
      </c>
      <c r="M25" s="20" t="s">
        <v>16</v>
      </c>
      <c r="N25" s="20">
        <v>8.8700000000000001E-2</v>
      </c>
      <c r="O25" s="20"/>
      <c r="P25" s="20"/>
      <c r="Q25" s="20"/>
      <c r="R25" s="20"/>
      <c r="T25" s="3"/>
      <c r="U25" s="2"/>
    </row>
    <row r="26" spans="1:21" x14ac:dyDescent="0.3">
      <c r="A26" s="22" t="s">
        <v>15</v>
      </c>
      <c r="B26" s="20">
        <v>8796</v>
      </c>
      <c r="C26" s="20">
        <v>7</v>
      </c>
      <c r="D26" s="20">
        <v>1257</v>
      </c>
      <c r="E26" s="20" t="s">
        <v>153</v>
      </c>
      <c r="F26" s="20" t="s">
        <v>35</v>
      </c>
      <c r="J26" s="22" t="s">
        <v>71</v>
      </c>
      <c r="K26" s="20">
        <v>47</v>
      </c>
      <c r="L26" s="20" t="s">
        <v>7</v>
      </c>
      <c r="M26" s="20" t="s">
        <v>16</v>
      </c>
      <c r="N26" s="20">
        <v>6.3200000000000006E-2</v>
      </c>
      <c r="O26" s="20"/>
      <c r="P26" s="20"/>
      <c r="Q26" s="20"/>
      <c r="R26" s="20"/>
      <c r="T26" s="3" t="s">
        <v>118</v>
      </c>
      <c r="U26" s="2"/>
    </row>
    <row r="27" spans="1:21" x14ac:dyDescent="0.3">
      <c r="A27" s="22" t="s">
        <v>83</v>
      </c>
      <c r="B27" s="20">
        <v>185303</v>
      </c>
      <c r="C27" s="20">
        <v>7</v>
      </c>
      <c r="D27" s="20">
        <v>26472</v>
      </c>
      <c r="E27" s="20" t="s">
        <v>154</v>
      </c>
      <c r="F27" s="20" t="s">
        <v>35</v>
      </c>
      <c r="J27" s="22" t="s">
        <v>72</v>
      </c>
      <c r="K27" s="20">
        <v>35.17</v>
      </c>
      <c r="L27" s="20" t="s">
        <v>7</v>
      </c>
      <c r="M27" s="20" t="s">
        <v>16</v>
      </c>
      <c r="N27" s="20">
        <v>6.3200000000000006E-2</v>
      </c>
      <c r="O27" s="20"/>
      <c r="P27" s="20"/>
      <c r="Q27" s="20"/>
      <c r="R27" s="20"/>
      <c r="T27" s="3" t="s">
        <v>119</v>
      </c>
      <c r="U27" s="2">
        <v>4951</v>
      </c>
    </row>
    <row r="28" spans="1:21" x14ac:dyDescent="0.3">
      <c r="A28" s="22" t="s">
        <v>1</v>
      </c>
      <c r="B28" s="20">
        <v>22022</v>
      </c>
      <c r="C28" s="20">
        <v>1</v>
      </c>
      <c r="D28" s="20">
        <v>22022</v>
      </c>
      <c r="E28" s="20" t="s">
        <v>155</v>
      </c>
      <c r="F28" s="20" t="s">
        <v>156</v>
      </c>
      <c r="J28" s="22" t="s">
        <v>73</v>
      </c>
      <c r="K28" s="20">
        <v>32.5</v>
      </c>
      <c r="L28" s="20" t="s">
        <v>19</v>
      </c>
      <c r="M28" s="20" t="s">
        <v>18</v>
      </c>
      <c r="N28" s="20">
        <v>3.0599999999999999E-2</v>
      </c>
      <c r="O28" s="20"/>
      <c r="P28" s="20"/>
      <c r="Q28" s="20"/>
      <c r="R28" s="20"/>
      <c r="T28" s="3" t="s">
        <v>120</v>
      </c>
      <c r="U28" s="2">
        <v>4365</v>
      </c>
    </row>
    <row r="29" spans="1:21" x14ac:dyDescent="0.3">
      <c r="A29" s="22" t="s">
        <v>20</v>
      </c>
      <c r="B29" s="20">
        <v>22659</v>
      </c>
      <c r="C29" s="20">
        <v>10</v>
      </c>
      <c r="D29" s="20">
        <v>2266</v>
      </c>
      <c r="E29" s="20" t="s">
        <v>157</v>
      </c>
      <c r="F29" s="20" t="s">
        <v>35</v>
      </c>
      <c r="J29" s="22" t="s">
        <v>74</v>
      </c>
      <c r="K29" s="20">
        <v>33.33</v>
      </c>
      <c r="L29" s="20" t="s">
        <v>7</v>
      </c>
      <c r="M29" s="20" t="s">
        <v>16</v>
      </c>
      <c r="N29" s="20">
        <v>6.3200000000000006E-2</v>
      </c>
      <c r="O29" s="20"/>
      <c r="P29" s="20"/>
      <c r="Q29" s="20"/>
      <c r="R29" s="20"/>
      <c r="T29" s="3" t="s">
        <v>121</v>
      </c>
      <c r="U29" s="2" t="s">
        <v>122</v>
      </c>
    </row>
    <row r="30" spans="1:21" x14ac:dyDescent="0.3">
      <c r="A30" s="22" t="s">
        <v>36</v>
      </c>
      <c r="B30" s="20">
        <v>16919</v>
      </c>
      <c r="C30" s="20">
        <v>70</v>
      </c>
      <c r="D30" s="20">
        <v>241.7</v>
      </c>
      <c r="E30" s="20"/>
      <c r="F30" s="20"/>
      <c r="J30" s="22"/>
      <c r="K30" s="20"/>
      <c r="L30" s="20"/>
      <c r="M30" s="20"/>
      <c r="N30" s="20"/>
      <c r="O30" s="20"/>
      <c r="P30" s="20"/>
      <c r="Q30" s="20"/>
      <c r="R30" s="20"/>
      <c r="T30" s="3" t="s">
        <v>123</v>
      </c>
      <c r="U30" s="2" t="s">
        <v>124</v>
      </c>
    </row>
    <row r="31" spans="1:21" x14ac:dyDescent="0.3">
      <c r="A31" s="22"/>
      <c r="B31" s="20"/>
      <c r="C31" s="20"/>
      <c r="D31" s="20"/>
      <c r="E31" s="20"/>
      <c r="F31" s="20"/>
      <c r="J31" s="22"/>
      <c r="K31" s="20"/>
      <c r="L31" s="20"/>
      <c r="M31" s="20"/>
      <c r="N31" s="20"/>
      <c r="O31" s="20"/>
      <c r="P31" s="20"/>
      <c r="Q31" s="20"/>
      <c r="R31" s="20"/>
      <c r="T31" s="3" t="s">
        <v>125</v>
      </c>
      <c r="U31" s="2">
        <v>7.6560000000000003E-2</v>
      </c>
    </row>
    <row r="32" spans="1:21" x14ac:dyDescent="0.3">
      <c r="A32" s="22" t="s">
        <v>37</v>
      </c>
      <c r="B32" s="20"/>
      <c r="C32" s="20"/>
      <c r="D32" s="20"/>
      <c r="E32" s="20"/>
      <c r="F32" s="20"/>
      <c r="J32" s="22" t="s">
        <v>75</v>
      </c>
      <c r="K32" s="20" t="s">
        <v>76</v>
      </c>
      <c r="L32" s="20" t="s">
        <v>77</v>
      </c>
      <c r="M32" s="20" t="s">
        <v>63</v>
      </c>
      <c r="N32" s="20" t="s">
        <v>78</v>
      </c>
      <c r="O32" s="20" t="s">
        <v>79</v>
      </c>
      <c r="P32" s="20" t="s">
        <v>80</v>
      </c>
      <c r="Q32" s="20" t="s">
        <v>81</v>
      </c>
      <c r="R32" s="20" t="s">
        <v>25</v>
      </c>
      <c r="T32" s="3"/>
      <c r="U32" s="2"/>
    </row>
    <row r="33" spans="1:21" x14ac:dyDescent="0.3">
      <c r="A33" s="22" t="s">
        <v>38</v>
      </c>
      <c r="B33" s="20">
        <v>143</v>
      </c>
      <c r="C33" s="20"/>
      <c r="D33" s="20"/>
      <c r="E33" s="20"/>
      <c r="F33" s="20"/>
      <c r="J33" s="22"/>
      <c r="K33" s="20"/>
      <c r="L33" s="20"/>
      <c r="M33" s="20"/>
      <c r="N33" s="20"/>
      <c r="O33" s="20"/>
      <c r="P33" s="20"/>
      <c r="Q33" s="20"/>
      <c r="R33" s="20"/>
      <c r="T33" s="3" t="s">
        <v>126</v>
      </c>
      <c r="U33" s="2"/>
    </row>
    <row r="34" spans="1:21" x14ac:dyDescent="0.3">
      <c r="A34" s="22" t="s">
        <v>39</v>
      </c>
      <c r="B34" s="20">
        <v>112.7</v>
      </c>
      <c r="C34" s="20"/>
      <c r="D34" s="20"/>
      <c r="E34" s="20"/>
      <c r="F34" s="20"/>
      <c r="J34" s="22" t="s">
        <v>66</v>
      </c>
      <c r="K34" s="20"/>
      <c r="L34" s="20"/>
      <c r="M34" s="20"/>
      <c r="N34" s="20"/>
      <c r="O34" s="20"/>
      <c r="P34" s="20"/>
      <c r="Q34" s="20"/>
      <c r="R34" s="20"/>
      <c r="T34" s="3" t="s">
        <v>127</v>
      </c>
      <c r="U34" s="2" t="s">
        <v>128</v>
      </c>
    </row>
    <row r="35" spans="1:21" x14ac:dyDescent="0.3">
      <c r="A35" s="22" t="s">
        <v>40</v>
      </c>
      <c r="B35" s="20">
        <v>30.29</v>
      </c>
      <c r="C35" s="20"/>
      <c r="D35" s="20"/>
      <c r="E35" s="20"/>
      <c r="F35" s="20"/>
      <c r="J35" s="22" t="s">
        <v>67</v>
      </c>
      <c r="K35" s="20">
        <v>88.67</v>
      </c>
      <c r="L35" s="20">
        <v>102.3</v>
      </c>
      <c r="M35" s="20">
        <v>-13.67</v>
      </c>
      <c r="N35" s="20">
        <v>12.07</v>
      </c>
      <c r="O35" s="20">
        <v>6</v>
      </c>
      <c r="P35" s="20">
        <v>6</v>
      </c>
      <c r="Q35" s="20">
        <v>1.133</v>
      </c>
      <c r="R35" s="20">
        <v>8.9830000000000005</v>
      </c>
      <c r="T35" s="3" t="s">
        <v>11</v>
      </c>
      <c r="U35" s="2">
        <v>0.38390000000000002</v>
      </c>
    </row>
    <row r="36" spans="1:21" x14ac:dyDescent="0.3">
      <c r="A36" s="22" t="s">
        <v>41</v>
      </c>
      <c r="B36" s="20">
        <v>9.7170000000000005</v>
      </c>
      <c r="C36" s="20"/>
      <c r="D36" s="20"/>
      <c r="E36" s="20"/>
      <c r="F36" s="20"/>
      <c r="J36" s="22" t="s">
        <v>68</v>
      </c>
      <c r="K36" s="20">
        <v>127.2</v>
      </c>
      <c r="L36" s="20">
        <v>107.8</v>
      </c>
      <c r="M36" s="20">
        <v>19.329999999999998</v>
      </c>
      <c r="N36" s="20">
        <v>10.52</v>
      </c>
      <c r="O36" s="20">
        <v>6</v>
      </c>
      <c r="P36" s="20">
        <v>6</v>
      </c>
      <c r="Q36" s="20">
        <v>1.837</v>
      </c>
      <c r="R36" s="20">
        <v>9.1989999999999998</v>
      </c>
      <c r="T36" s="3" t="s">
        <v>12</v>
      </c>
      <c r="U36" s="2" t="s">
        <v>16</v>
      </c>
    </row>
    <row r="37" spans="1:21" x14ac:dyDescent="0.3">
      <c r="A37" s="22" t="s">
        <v>42</v>
      </c>
      <c r="B37" s="20" t="s">
        <v>158</v>
      </c>
      <c r="C37" s="20"/>
      <c r="D37" s="20"/>
      <c r="E37" s="20"/>
      <c r="F37" s="20"/>
      <c r="J37" s="22" t="s">
        <v>69</v>
      </c>
      <c r="K37" s="20">
        <v>119.8</v>
      </c>
      <c r="L37" s="20">
        <v>84.67</v>
      </c>
      <c r="M37" s="20">
        <v>35.17</v>
      </c>
      <c r="N37" s="20">
        <v>7.819</v>
      </c>
      <c r="O37" s="20">
        <v>6</v>
      </c>
      <c r="P37" s="20">
        <v>6</v>
      </c>
      <c r="Q37" s="20">
        <v>4.4980000000000002</v>
      </c>
      <c r="R37" s="20">
        <v>9.9719999999999995</v>
      </c>
      <c r="T37" s="3" t="s">
        <v>113</v>
      </c>
      <c r="U37" s="2" t="s">
        <v>7</v>
      </c>
    </row>
    <row r="38" spans="1:21" x14ac:dyDescent="0.3">
      <c r="A38" s="22"/>
      <c r="B38" s="20"/>
      <c r="C38" s="20"/>
      <c r="D38" s="20"/>
      <c r="E38" s="20"/>
      <c r="F38" s="20"/>
      <c r="J38" s="22" t="s">
        <v>70</v>
      </c>
      <c r="K38" s="20">
        <v>254.2</v>
      </c>
      <c r="L38" s="20">
        <v>200.7</v>
      </c>
      <c r="M38" s="20">
        <v>53.5</v>
      </c>
      <c r="N38" s="20">
        <v>21.24</v>
      </c>
      <c r="O38" s="20">
        <v>6</v>
      </c>
      <c r="P38" s="20">
        <v>6</v>
      </c>
      <c r="Q38" s="20">
        <v>2.5190000000000001</v>
      </c>
      <c r="R38" s="20">
        <v>9.9890000000000008</v>
      </c>
      <c r="T38" s="3"/>
      <c r="U38" s="2"/>
    </row>
    <row r="39" spans="1:21" x14ac:dyDescent="0.3">
      <c r="A39" s="22" t="s">
        <v>44</v>
      </c>
      <c r="B39" s="20"/>
      <c r="C39" s="20"/>
      <c r="D39" s="20"/>
      <c r="E39" s="20"/>
      <c r="F39" s="20"/>
      <c r="J39" s="22" t="s">
        <v>71</v>
      </c>
      <c r="K39" s="20">
        <v>193</v>
      </c>
      <c r="L39" s="20">
        <v>146</v>
      </c>
      <c r="M39" s="20">
        <v>47</v>
      </c>
      <c r="N39" s="20">
        <v>15.05</v>
      </c>
      <c r="O39" s="20">
        <v>6</v>
      </c>
      <c r="P39" s="20">
        <v>6</v>
      </c>
      <c r="Q39" s="20">
        <v>3.1230000000000002</v>
      </c>
      <c r="R39" s="20">
        <v>9.9969999999999999</v>
      </c>
      <c r="T39" s="3" t="s">
        <v>129</v>
      </c>
      <c r="U39" s="2"/>
    </row>
    <row r="40" spans="1:21" x14ac:dyDescent="0.3">
      <c r="A40" s="22" t="s">
        <v>45</v>
      </c>
      <c r="B40" s="20">
        <v>2</v>
      </c>
      <c r="C40" s="20"/>
      <c r="D40" s="20"/>
      <c r="E40" s="20"/>
      <c r="F40" s="20"/>
      <c r="J40" s="22" t="s">
        <v>72</v>
      </c>
      <c r="K40" s="20">
        <v>132.19999999999999</v>
      </c>
      <c r="L40" s="20">
        <v>97</v>
      </c>
      <c r="M40" s="20">
        <v>35.17</v>
      </c>
      <c r="N40" s="20">
        <v>11.33</v>
      </c>
      <c r="O40" s="20">
        <v>6</v>
      </c>
      <c r="P40" s="20">
        <v>6</v>
      </c>
      <c r="Q40" s="20">
        <v>3.105</v>
      </c>
      <c r="R40" s="20">
        <v>9.5210000000000008</v>
      </c>
      <c r="T40" s="3" t="s">
        <v>130</v>
      </c>
      <c r="U40" s="2">
        <v>6</v>
      </c>
    </row>
    <row r="41" spans="1:21" x14ac:dyDescent="0.3">
      <c r="A41" s="22" t="s">
        <v>91</v>
      </c>
      <c r="B41" s="20">
        <v>8</v>
      </c>
      <c r="C41" s="20"/>
      <c r="D41" s="20"/>
      <c r="E41" s="20"/>
      <c r="F41" s="20"/>
      <c r="J41" s="22" t="s">
        <v>73</v>
      </c>
      <c r="K41" s="20">
        <v>117.5</v>
      </c>
      <c r="L41" s="20">
        <v>85</v>
      </c>
      <c r="M41" s="20">
        <v>32.5</v>
      </c>
      <c r="N41" s="20">
        <v>8.8870000000000005</v>
      </c>
      <c r="O41" s="20">
        <v>6</v>
      </c>
      <c r="P41" s="20">
        <v>6</v>
      </c>
      <c r="Q41" s="20">
        <v>3.657</v>
      </c>
      <c r="R41" s="20">
        <v>9.9770000000000003</v>
      </c>
      <c r="T41" s="3" t="s">
        <v>131</v>
      </c>
      <c r="U41" s="2">
        <v>6</v>
      </c>
    </row>
    <row r="42" spans="1:21" x14ac:dyDescent="0.3">
      <c r="A42" s="22" t="s">
        <v>47</v>
      </c>
      <c r="B42" s="20">
        <v>12</v>
      </c>
      <c r="C42" s="20"/>
      <c r="D42" s="20"/>
      <c r="E42" s="20"/>
      <c r="F42" s="20"/>
      <c r="J42" s="22" t="s">
        <v>74</v>
      </c>
      <c r="K42" s="20">
        <v>111.3</v>
      </c>
      <c r="L42" s="20">
        <v>78</v>
      </c>
      <c r="M42" s="20">
        <v>33.33</v>
      </c>
      <c r="N42" s="20">
        <v>10.81</v>
      </c>
      <c r="O42" s="20">
        <v>6</v>
      </c>
      <c r="P42" s="20">
        <v>6</v>
      </c>
      <c r="Q42" s="20">
        <v>3.0830000000000002</v>
      </c>
      <c r="R42" s="20">
        <v>9.9819999999999993</v>
      </c>
    </row>
    <row r="44" spans="1:21" x14ac:dyDescent="0.3">
      <c r="A44" t="s">
        <v>82</v>
      </c>
    </row>
    <row r="45" spans="1:21" x14ac:dyDescent="0.3">
      <c r="A45" s="5"/>
      <c r="B45" s="5"/>
      <c r="C45" s="5"/>
      <c r="D45" s="5"/>
      <c r="E45" s="5"/>
      <c r="F45" s="5"/>
      <c r="J45" s="5"/>
      <c r="K45" s="5"/>
      <c r="L45" s="5"/>
      <c r="M45" s="5"/>
      <c r="N45" s="5"/>
      <c r="O45" s="5"/>
      <c r="P45" s="5"/>
      <c r="Q45" s="5"/>
      <c r="R45" s="5"/>
    </row>
    <row r="46" spans="1:21" x14ac:dyDescent="0.3">
      <c r="A46" s="3" t="s">
        <v>3</v>
      </c>
      <c r="B46" s="2" t="s">
        <v>148</v>
      </c>
      <c r="C46" s="2"/>
      <c r="D46" s="2"/>
      <c r="E46" s="2"/>
      <c r="F46" s="2"/>
      <c r="J46" s="3" t="s">
        <v>59</v>
      </c>
      <c r="K46" s="2"/>
      <c r="L46" s="2"/>
      <c r="M46" s="2"/>
      <c r="N46" s="2"/>
      <c r="O46" s="2"/>
      <c r="P46" s="2"/>
      <c r="Q46" s="2"/>
      <c r="R46" s="2"/>
    </row>
    <row r="47" spans="1:21" x14ac:dyDescent="0.3">
      <c r="A47" s="3"/>
      <c r="B47" s="2"/>
      <c r="C47" s="2"/>
      <c r="D47" s="2"/>
      <c r="E47" s="2"/>
      <c r="F47" s="2"/>
      <c r="J47" s="3"/>
      <c r="K47" s="2"/>
      <c r="L47" s="2"/>
      <c r="M47" s="2"/>
      <c r="N47" s="2"/>
      <c r="O47" s="2"/>
      <c r="P47" s="2"/>
      <c r="Q47" s="2"/>
      <c r="R47" s="2"/>
    </row>
    <row r="48" spans="1:21" x14ac:dyDescent="0.3">
      <c r="A48" s="3" t="s">
        <v>4</v>
      </c>
      <c r="B48" s="2" t="s">
        <v>5</v>
      </c>
      <c r="C48" s="2"/>
      <c r="D48" s="2"/>
      <c r="E48" s="2"/>
      <c r="F48" s="2"/>
      <c r="J48" s="3" t="s">
        <v>60</v>
      </c>
      <c r="K48" s="2">
        <v>1</v>
      </c>
      <c r="L48" s="2"/>
      <c r="M48" s="2"/>
      <c r="N48" s="2"/>
      <c r="O48" s="2"/>
      <c r="P48" s="2"/>
      <c r="Q48" s="2"/>
      <c r="R48" s="2"/>
    </row>
    <row r="49" spans="1:18" x14ac:dyDescent="0.3">
      <c r="A49" s="3" t="s">
        <v>6</v>
      </c>
      <c r="B49" s="2" t="s">
        <v>7</v>
      </c>
      <c r="C49" s="2"/>
      <c r="D49" s="2"/>
      <c r="E49" s="2"/>
      <c r="F49" s="2"/>
      <c r="J49" s="3" t="s">
        <v>61</v>
      </c>
      <c r="K49" s="2">
        <v>6</v>
      </c>
      <c r="L49" s="2"/>
      <c r="M49" s="2"/>
      <c r="N49" s="2"/>
      <c r="O49" s="2"/>
      <c r="P49" s="2"/>
      <c r="Q49" s="2"/>
      <c r="R49" s="2"/>
    </row>
    <row r="50" spans="1:18" x14ac:dyDescent="0.3">
      <c r="A50" s="3" t="s">
        <v>8</v>
      </c>
      <c r="B50" s="2">
        <v>0.05</v>
      </c>
      <c r="C50" s="2"/>
      <c r="D50" s="2"/>
      <c r="E50" s="2"/>
      <c r="F50" s="2"/>
      <c r="J50" s="3" t="s">
        <v>8</v>
      </c>
      <c r="K50" s="2">
        <v>0.05</v>
      </c>
      <c r="L50" s="2"/>
      <c r="M50" s="2"/>
      <c r="N50" s="2"/>
      <c r="O50" s="2"/>
      <c r="P50" s="2"/>
      <c r="Q50" s="2"/>
      <c r="R50" s="2"/>
    </row>
    <row r="51" spans="1:18" x14ac:dyDescent="0.3">
      <c r="A51" s="3"/>
      <c r="B51" s="2"/>
      <c r="C51" s="2"/>
      <c r="D51" s="2"/>
      <c r="E51" s="2"/>
      <c r="F51" s="2"/>
      <c r="J51" s="3"/>
      <c r="K51" s="2"/>
      <c r="L51" s="2"/>
      <c r="M51" s="2"/>
      <c r="N51" s="2"/>
      <c r="O51" s="2"/>
      <c r="P51" s="2"/>
      <c r="Q51" s="2"/>
      <c r="R51" s="2"/>
    </row>
    <row r="52" spans="1:18" x14ac:dyDescent="0.3">
      <c r="A52" s="3" t="s">
        <v>9</v>
      </c>
      <c r="B52" s="2" t="s">
        <v>10</v>
      </c>
      <c r="C52" s="2" t="s">
        <v>11</v>
      </c>
      <c r="D52" s="2" t="s">
        <v>12</v>
      </c>
      <c r="E52" s="2" t="s">
        <v>13</v>
      </c>
      <c r="F52" s="2" t="s">
        <v>14</v>
      </c>
      <c r="J52" s="3" t="s">
        <v>62</v>
      </c>
      <c r="K52" s="2" t="s">
        <v>63</v>
      </c>
      <c r="L52" s="2" t="s">
        <v>13</v>
      </c>
      <c r="M52" s="2" t="s">
        <v>64</v>
      </c>
      <c r="N52" s="2" t="s">
        <v>65</v>
      </c>
      <c r="O52" s="2"/>
      <c r="P52" s="2"/>
      <c r="Q52" s="2"/>
      <c r="R52" s="2"/>
    </row>
    <row r="53" spans="1:18" x14ac:dyDescent="0.3">
      <c r="A53" s="3" t="s">
        <v>15</v>
      </c>
      <c r="B53" s="2">
        <v>0.49390000000000001</v>
      </c>
      <c r="C53" s="2">
        <v>0.49440000000000001</v>
      </c>
      <c r="D53" s="2" t="s">
        <v>16</v>
      </c>
      <c r="E53" s="2" t="s">
        <v>7</v>
      </c>
      <c r="F53" s="2"/>
      <c r="J53" s="3"/>
      <c r="K53" s="2"/>
      <c r="L53" s="2"/>
      <c r="M53" s="2"/>
      <c r="N53" s="2"/>
      <c r="O53" s="2"/>
      <c r="P53" s="2"/>
      <c r="Q53" s="2"/>
      <c r="R53" s="2"/>
    </row>
    <row r="54" spans="1:18" x14ac:dyDescent="0.3">
      <c r="A54" s="3" t="s">
        <v>83</v>
      </c>
      <c r="B54" s="2">
        <v>73.34</v>
      </c>
      <c r="C54" s="2" t="s">
        <v>21</v>
      </c>
      <c r="D54" s="2" t="s">
        <v>22</v>
      </c>
      <c r="E54" s="2" t="s">
        <v>19</v>
      </c>
      <c r="F54" s="2">
        <v>0.40639999999999998</v>
      </c>
      <c r="J54" s="3" t="s">
        <v>66</v>
      </c>
      <c r="K54" s="2"/>
      <c r="L54" s="2"/>
      <c r="M54" s="2"/>
      <c r="N54" s="2"/>
      <c r="O54" s="2"/>
      <c r="P54" s="2"/>
      <c r="Q54" s="2"/>
      <c r="R54" s="2"/>
    </row>
    <row r="55" spans="1:18" x14ac:dyDescent="0.3">
      <c r="A55" s="3" t="s">
        <v>1</v>
      </c>
      <c r="B55" s="2">
        <v>12.24</v>
      </c>
      <c r="C55" s="2">
        <v>3.3999999999999998E-3</v>
      </c>
      <c r="D55" s="2" t="s">
        <v>49</v>
      </c>
      <c r="E55" s="2" t="s">
        <v>19</v>
      </c>
      <c r="F55" s="2"/>
      <c r="J55" s="3" t="s">
        <v>67</v>
      </c>
      <c r="K55" s="2">
        <v>35.17</v>
      </c>
      <c r="L55" s="2" t="s">
        <v>19</v>
      </c>
      <c r="M55" s="2" t="s">
        <v>49</v>
      </c>
      <c r="N55" s="2">
        <v>6.8999999999999999E-3</v>
      </c>
      <c r="O55" s="2"/>
      <c r="P55" s="2"/>
      <c r="Q55" s="2"/>
      <c r="R55" s="2"/>
    </row>
    <row r="56" spans="1:18" x14ac:dyDescent="0.3">
      <c r="A56" s="3" t="s">
        <v>20</v>
      </c>
      <c r="B56" s="2">
        <v>8.3879999999999999</v>
      </c>
      <c r="C56" s="2" t="s">
        <v>21</v>
      </c>
      <c r="D56" s="2" t="s">
        <v>22</v>
      </c>
      <c r="E56" s="2" t="s">
        <v>19</v>
      </c>
      <c r="F56" s="2"/>
      <c r="J56" s="3" t="s">
        <v>68</v>
      </c>
      <c r="K56" s="2">
        <v>53.5</v>
      </c>
      <c r="L56" s="2" t="s">
        <v>19</v>
      </c>
      <c r="M56" s="2" t="s">
        <v>18</v>
      </c>
      <c r="N56" s="2">
        <v>4.2599999999999999E-2</v>
      </c>
      <c r="O56" s="2"/>
      <c r="P56" s="2"/>
      <c r="Q56" s="2"/>
      <c r="R56" s="2"/>
    </row>
    <row r="57" spans="1:18" x14ac:dyDescent="0.3">
      <c r="A57" s="3"/>
      <c r="B57" s="2"/>
      <c r="C57" s="2"/>
      <c r="D57" s="2"/>
      <c r="E57" s="2"/>
      <c r="F57" s="2"/>
      <c r="J57" s="3" t="s">
        <v>69</v>
      </c>
      <c r="K57" s="2">
        <v>47</v>
      </c>
      <c r="L57" s="2" t="s">
        <v>19</v>
      </c>
      <c r="M57" s="2" t="s">
        <v>18</v>
      </c>
      <c r="N57" s="2">
        <v>4.2599999999999999E-2</v>
      </c>
      <c r="O57" s="2"/>
      <c r="P57" s="2"/>
      <c r="Q57" s="2"/>
      <c r="R57" s="2"/>
    </row>
    <row r="58" spans="1:18" x14ac:dyDescent="0.3">
      <c r="A58" s="3" t="s">
        <v>23</v>
      </c>
      <c r="B58" s="2" t="s">
        <v>24</v>
      </c>
      <c r="C58" s="2" t="s">
        <v>25</v>
      </c>
      <c r="D58" s="2" t="s">
        <v>26</v>
      </c>
      <c r="E58" s="2" t="s">
        <v>27</v>
      </c>
      <c r="F58" s="2" t="s">
        <v>11</v>
      </c>
      <c r="J58" s="3" t="s">
        <v>70</v>
      </c>
      <c r="K58" s="2">
        <v>35.17</v>
      </c>
      <c r="L58" s="2" t="s">
        <v>19</v>
      </c>
      <c r="M58" s="2" t="s">
        <v>18</v>
      </c>
      <c r="N58" s="2">
        <v>4.2599999999999999E-2</v>
      </c>
      <c r="O58" s="2"/>
      <c r="P58" s="2"/>
      <c r="Q58" s="2"/>
      <c r="R58" s="2"/>
    </row>
    <row r="59" spans="1:18" x14ac:dyDescent="0.3">
      <c r="A59" s="3" t="s">
        <v>15</v>
      </c>
      <c r="B59" s="2">
        <v>1130</v>
      </c>
      <c r="C59" s="2">
        <v>5</v>
      </c>
      <c r="D59" s="2">
        <v>226.1</v>
      </c>
      <c r="E59" s="2" t="s">
        <v>84</v>
      </c>
      <c r="F59" s="2" t="s">
        <v>85</v>
      </c>
      <c r="J59" s="3" t="s">
        <v>71</v>
      </c>
      <c r="K59" s="2">
        <v>32.5</v>
      </c>
      <c r="L59" s="2" t="s">
        <v>19</v>
      </c>
      <c r="M59" s="2" t="s">
        <v>18</v>
      </c>
      <c r="N59" s="2">
        <v>2.1899999999999999E-2</v>
      </c>
      <c r="O59" s="2"/>
      <c r="P59" s="2"/>
      <c r="Q59" s="2"/>
      <c r="R59" s="2"/>
    </row>
    <row r="60" spans="1:18" x14ac:dyDescent="0.3">
      <c r="A60" s="3" t="s">
        <v>83</v>
      </c>
      <c r="B60" s="2">
        <v>167836</v>
      </c>
      <c r="C60" s="2">
        <v>5</v>
      </c>
      <c r="D60" s="2">
        <v>33567</v>
      </c>
      <c r="E60" s="2" t="s">
        <v>86</v>
      </c>
      <c r="F60" s="2" t="s">
        <v>35</v>
      </c>
      <c r="J60" s="3" t="s">
        <v>72</v>
      </c>
      <c r="K60" s="2">
        <v>33.33</v>
      </c>
      <c r="L60" s="2" t="s">
        <v>19</v>
      </c>
      <c r="M60" s="2" t="s">
        <v>18</v>
      </c>
      <c r="N60" s="2">
        <v>4.2599999999999999E-2</v>
      </c>
      <c r="O60" s="2"/>
      <c r="P60" s="2"/>
      <c r="Q60" s="2"/>
      <c r="R60" s="2"/>
    </row>
    <row r="61" spans="1:18" x14ac:dyDescent="0.3">
      <c r="A61" s="3" t="s">
        <v>1</v>
      </c>
      <c r="B61" s="2">
        <v>28006</v>
      </c>
      <c r="C61" s="2">
        <v>1</v>
      </c>
      <c r="D61" s="2">
        <v>28006</v>
      </c>
      <c r="E61" s="2" t="s">
        <v>87</v>
      </c>
      <c r="F61" s="2" t="s">
        <v>88</v>
      </c>
      <c r="J61" s="3"/>
      <c r="K61" s="2"/>
      <c r="L61" s="2"/>
      <c r="M61" s="2"/>
      <c r="N61" s="2"/>
      <c r="O61" s="2"/>
      <c r="P61" s="2"/>
      <c r="Q61" s="2"/>
      <c r="R61" s="2"/>
    </row>
    <row r="62" spans="1:18" x14ac:dyDescent="0.3">
      <c r="A62" s="3" t="s">
        <v>20</v>
      </c>
      <c r="B62" s="2">
        <v>19198</v>
      </c>
      <c r="C62" s="2">
        <v>10</v>
      </c>
      <c r="D62" s="2">
        <v>1920</v>
      </c>
      <c r="E62" s="2" t="s">
        <v>89</v>
      </c>
      <c r="F62" s="2" t="s">
        <v>35</v>
      </c>
      <c r="J62" s="3"/>
      <c r="K62" s="2"/>
      <c r="L62" s="2"/>
      <c r="M62" s="2"/>
      <c r="N62" s="2"/>
      <c r="O62" s="2"/>
      <c r="P62" s="2"/>
      <c r="Q62" s="2"/>
      <c r="R62" s="2"/>
    </row>
    <row r="63" spans="1:18" x14ac:dyDescent="0.3">
      <c r="A63" s="3" t="s">
        <v>36</v>
      </c>
      <c r="B63" s="2">
        <v>12690</v>
      </c>
      <c r="C63" s="2">
        <v>50</v>
      </c>
      <c r="D63" s="2">
        <v>253.8</v>
      </c>
      <c r="E63" s="2"/>
      <c r="F63" s="2"/>
      <c r="J63" s="3" t="s">
        <v>75</v>
      </c>
      <c r="K63" s="2" t="s">
        <v>76</v>
      </c>
      <c r="L63" s="2" t="s">
        <v>77</v>
      </c>
      <c r="M63" s="2" t="s">
        <v>63</v>
      </c>
      <c r="N63" s="2" t="s">
        <v>78</v>
      </c>
      <c r="O63" s="2" t="s">
        <v>79</v>
      </c>
      <c r="P63" s="2" t="s">
        <v>80</v>
      </c>
      <c r="Q63" s="2" t="s">
        <v>81</v>
      </c>
      <c r="R63" s="2" t="s">
        <v>25</v>
      </c>
    </row>
    <row r="64" spans="1:18" x14ac:dyDescent="0.3">
      <c r="A64" s="3"/>
      <c r="B64" s="2"/>
      <c r="C64" s="2"/>
      <c r="D64" s="2"/>
      <c r="E64" s="2"/>
      <c r="F64" s="2"/>
      <c r="J64" s="3"/>
      <c r="K64" s="2"/>
      <c r="L64" s="2"/>
      <c r="M64" s="2"/>
      <c r="N64" s="2"/>
      <c r="O64" s="2"/>
      <c r="P64" s="2"/>
      <c r="Q64" s="2"/>
      <c r="R64" s="2"/>
    </row>
    <row r="65" spans="1:18" x14ac:dyDescent="0.3">
      <c r="A65" s="3" t="s">
        <v>37</v>
      </c>
      <c r="B65" s="2"/>
      <c r="C65" s="2"/>
      <c r="D65" s="2"/>
      <c r="E65" s="2"/>
      <c r="F65" s="2"/>
      <c r="J65" s="3" t="s">
        <v>66</v>
      </c>
      <c r="K65" s="2"/>
      <c r="L65" s="2"/>
      <c r="M65" s="2"/>
      <c r="N65" s="2"/>
      <c r="O65" s="2"/>
      <c r="P65" s="2"/>
      <c r="Q65" s="2"/>
      <c r="R65" s="2"/>
    </row>
    <row r="66" spans="1:18" x14ac:dyDescent="0.3">
      <c r="A66" s="3" t="s">
        <v>38</v>
      </c>
      <c r="B66" s="2">
        <v>154.69999999999999</v>
      </c>
      <c r="C66" s="2"/>
      <c r="D66" s="2"/>
      <c r="E66" s="2"/>
      <c r="F66" s="2"/>
      <c r="J66" s="3" t="s">
        <v>67</v>
      </c>
      <c r="K66" s="2">
        <v>119.8</v>
      </c>
      <c r="L66" s="2">
        <v>84.67</v>
      </c>
      <c r="M66" s="2">
        <v>35.17</v>
      </c>
      <c r="N66" s="2">
        <v>7.819</v>
      </c>
      <c r="O66" s="2">
        <v>6</v>
      </c>
      <c r="P66" s="2">
        <v>6</v>
      </c>
      <c r="Q66" s="2">
        <v>4.4980000000000002</v>
      </c>
      <c r="R66" s="2">
        <v>9.9719999999999995</v>
      </c>
    </row>
    <row r="67" spans="1:18" x14ac:dyDescent="0.3">
      <c r="A67" s="3" t="s">
        <v>39</v>
      </c>
      <c r="B67" s="2">
        <v>115.2</v>
      </c>
      <c r="C67" s="2"/>
      <c r="D67" s="2"/>
      <c r="E67" s="2"/>
      <c r="F67" s="2"/>
      <c r="J67" s="3" t="s">
        <v>68</v>
      </c>
      <c r="K67" s="2">
        <v>254.2</v>
      </c>
      <c r="L67" s="2">
        <v>200.7</v>
      </c>
      <c r="M67" s="2">
        <v>53.5</v>
      </c>
      <c r="N67" s="2">
        <v>21.24</v>
      </c>
      <c r="O67" s="2">
        <v>6</v>
      </c>
      <c r="P67" s="2">
        <v>6</v>
      </c>
      <c r="Q67" s="2">
        <v>2.5190000000000001</v>
      </c>
      <c r="R67" s="2">
        <v>9.9890000000000008</v>
      </c>
    </row>
    <row r="68" spans="1:18" x14ac:dyDescent="0.3">
      <c r="A68" s="3" t="s">
        <v>40</v>
      </c>
      <c r="B68" s="2">
        <v>39.44</v>
      </c>
      <c r="C68" s="2"/>
      <c r="D68" s="2"/>
      <c r="E68" s="2"/>
      <c r="F68" s="2"/>
      <c r="J68" s="3" t="s">
        <v>69</v>
      </c>
      <c r="K68" s="2">
        <v>193</v>
      </c>
      <c r="L68" s="2">
        <v>146</v>
      </c>
      <c r="M68" s="2">
        <v>47</v>
      </c>
      <c r="N68" s="2">
        <v>15.05</v>
      </c>
      <c r="O68" s="2">
        <v>6</v>
      </c>
      <c r="P68" s="2">
        <v>6</v>
      </c>
      <c r="Q68" s="2">
        <v>3.1230000000000002</v>
      </c>
      <c r="R68" s="2">
        <v>9.9969999999999999</v>
      </c>
    </row>
    <row r="69" spans="1:18" x14ac:dyDescent="0.3">
      <c r="A69" s="3" t="s">
        <v>41</v>
      </c>
      <c r="B69" s="2">
        <v>10.33</v>
      </c>
      <c r="C69" s="2"/>
      <c r="D69" s="2"/>
      <c r="E69" s="2"/>
      <c r="F69" s="2"/>
      <c r="J69" s="3" t="s">
        <v>70</v>
      </c>
      <c r="K69" s="2">
        <v>132.19999999999999</v>
      </c>
      <c r="L69" s="2">
        <v>97</v>
      </c>
      <c r="M69" s="2">
        <v>35.17</v>
      </c>
      <c r="N69" s="2">
        <v>11.33</v>
      </c>
      <c r="O69" s="2">
        <v>6</v>
      </c>
      <c r="P69" s="2">
        <v>6</v>
      </c>
      <c r="Q69" s="2">
        <v>3.105</v>
      </c>
      <c r="R69" s="2">
        <v>9.5210000000000008</v>
      </c>
    </row>
    <row r="70" spans="1:18" x14ac:dyDescent="0.3">
      <c r="A70" s="3" t="s">
        <v>42</v>
      </c>
      <c r="B70" s="2" t="s">
        <v>90</v>
      </c>
      <c r="C70" s="2"/>
      <c r="D70" s="2"/>
      <c r="E70" s="2"/>
      <c r="F70" s="2"/>
      <c r="J70" s="3" t="s">
        <v>71</v>
      </c>
      <c r="K70" s="2">
        <v>117.5</v>
      </c>
      <c r="L70" s="2">
        <v>85</v>
      </c>
      <c r="M70" s="2">
        <v>32.5</v>
      </c>
      <c r="N70" s="2">
        <v>8.8870000000000005</v>
      </c>
      <c r="O70" s="2">
        <v>6</v>
      </c>
      <c r="P70" s="2">
        <v>6</v>
      </c>
      <c r="Q70" s="2">
        <v>3.657</v>
      </c>
      <c r="R70" s="2">
        <v>9.9770000000000003</v>
      </c>
    </row>
    <row r="71" spans="1:18" x14ac:dyDescent="0.3">
      <c r="A71" s="3"/>
      <c r="B71" s="2"/>
      <c r="C71" s="2"/>
      <c r="D71" s="2"/>
      <c r="E71" s="2"/>
      <c r="F71" s="2"/>
      <c r="J71" s="3" t="s">
        <v>72</v>
      </c>
      <c r="K71" s="2">
        <v>111.3</v>
      </c>
      <c r="L71" s="2">
        <v>78</v>
      </c>
      <c r="M71" s="2">
        <v>33.33</v>
      </c>
      <c r="N71" s="2">
        <v>10.81</v>
      </c>
      <c r="O71" s="2">
        <v>6</v>
      </c>
      <c r="P71" s="2">
        <v>6</v>
      </c>
      <c r="Q71" s="2">
        <v>3.0830000000000002</v>
      </c>
      <c r="R71" s="2">
        <v>9.9819999999999993</v>
      </c>
    </row>
    <row r="72" spans="1:18" x14ac:dyDescent="0.3">
      <c r="A72" s="3" t="s">
        <v>44</v>
      </c>
      <c r="B72" s="2"/>
      <c r="C72" s="2"/>
      <c r="D72" s="2"/>
      <c r="E72" s="2"/>
      <c r="F72" s="2"/>
    </row>
    <row r="73" spans="1:18" x14ac:dyDescent="0.3">
      <c r="A73" s="3" t="s">
        <v>45</v>
      </c>
      <c r="B73" s="2">
        <v>2</v>
      </c>
      <c r="C73" s="2"/>
      <c r="D73" s="2"/>
      <c r="E73" s="2"/>
      <c r="F73" s="2"/>
    </row>
    <row r="74" spans="1:18" x14ac:dyDescent="0.3">
      <c r="A74" s="3" t="s">
        <v>91</v>
      </c>
      <c r="B74" s="2">
        <v>6</v>
      </c>
      <c r="C74" s="2"/>
      <c r="D74" s="2"/>
      <c r="E74" s="2"/>
      <c r="F74" s="2"/>
    </row>
    <row r="75" spans="1:18" x14ac:dyDescent="0.3">
      <c r="A75" s="3" t="s">
        <v>47</v>
      </c>
      <c r="B75" s="2">
        <v>12</v>
      </c>
      <c r="C75" s="2"/>
      <c r="D75" s="2"/>
      <c r="E75" s="2"/>
      <c r="F75" s="2"/>
    </row>
  </sheetData>
  <mergeCells count="4">
    <mergeCell ref="U1:Z1"/>
    <mergeCell ref="AA1:AF1"/>
    <mergeCell ref="B1:G1"/>
    <mergeCell ref="H1:M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Fig. 4A</vt:lpstr>
      <vt:lpstr>Fig. 4B</vt:lpstr>
      <vt:lpstr>Fig. 4C</vt:lpstr>
      <vt:lpstr>Fig. 4D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desuk</dc:creator>
  <cp:lastModifiedBy>Jessica Huang</cp:lastModifiedBy>
  <dcterms:created xsi:type="dcterms:W3CDTF">2023-06-06T03:08:58Z</dcterms:created>
  <dcterms:modified xsi:type="dcterms:W3CDTF">2023-10-30T04:24:04Z</dcterms:modified>
</cp:coreProperties>
</file>