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s\Desktop\"/>
    </mc:Choice>
  </mc:AlternateContent>
  <xr:revisionPtr revIDLastSave="0" documentId="8_{54086759-EA9C-4A62-8654-7139EBE1ED09}" xr6:coauthVersionLast="47" xr6:coauthVersionMax="47" xr10:uidLastSave="{00000000-0000-0000-0000-000000000000}"/>
  <bookViews>
    <workbookView xWindow="-120" yWindow="-120" windowWidth="29040" windowHeight="15840" tabRatio="802" activeTab="3" xr2:uid="{00000000-000D-0000-FFFF-FFFF00000000}"/>
  </bookViews>
  <sheets>
    <sheet name="Figure 1" sheetId="1" r:id="rId1"/>
    <sheet name="Figure 2" sheetId="3" r:id="rId2"/>
    <sheet name="Figure 3" sheetId="4" r:id="rId3"/>
    <sheet name="Figure 4" sheetId="5" r:id="rId4"/>
    <sheet name="Figure 5" sheetId="6" r:id="rId5"/>
    <sheet name="Supplemenary fig 1" sheetId="7" r:id="rId6"/>
    <sheet name="Supplemenary fig 2" sheetId="8" r:id="rId7"/>
    <sheet name="Supplemenary fig 3" sheetId="9" r:id="rId8"/>
    <sheet name="Supplemenary fig 4" sheetId="10" r:id="rId9"/>
    <sheet name="Supplemenary fig 5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2" i="11" l="1"/>
  <c r="AB22" i="11"/>
  <c r="AA22" i="11"/>
  <c r="X22" i="11"/>
  <c r="W22" i="11"/>
  <c r="V22" i="11"/>
  <c r="BB109" i="4" l="1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</calcChain>
</file>

<file path=xl/sharedStrings.xml><?xml version="1.0" encoding="utf-8"?>
<sst xmlns="http://schemas.openxmlformats.org/spreadsheetml/2006/main" count="662" uniqueCount="173">
  <si>
    <t>Figure 5d</t>
  </si>
  <si>
    <t>Figure 1</t>
  </si>
  <si>
    <t>Figure 1b</t>
  </si>
  <si>
    <t>Figure 1h</t>
  </si>
  <si>
    <t>Figure 1k</t>
  </si>
  <si>
    <t>Figure 1o</t>
  </si>
  <si>
    <t>Figure 1c</t>
  </si>
  <si>
    <t>CTL</t>
  </si>
  <si>
    <t>mdx saline</t>
  </si>
  <si>
    <t>mdx TubA</t>
  </si>
  <si>
    <t>mouse number</t>
  </si>
  <si>
    <t>Group</t>
  </si>
  <si>
    <t>Figure 1d</t>
  </si>
  <si>
    <t>Figure 1e</t>
  </si>
  <si>
    <t>Figure 1f</t>
  </si>
  <si>
    <t>Figure 1g</t>
  </si>
  <si>
    <t>DAY 0</t>
  </si>
  <si>
    <t>DAY 30</t>
  </si>
  <si>
    <t>Figure 1i</t>
  </si>
  <si>
    <t>Figure 1l</t>
  </si>
  <si>
    <t>Figure 1p</t>
  </si>
  <si>
    <t xml:space="preserve">  C2C12 cells experiment</t>
  </si>
  <si>
    <t>Figure 2</t>
  </si>
  <si>
    <t>Figure 2g</t>
  </si>
  <si>
    <t>Figure 2i</t>
  </si>
  <si>
    <t>Figure 2n</t>
  </si>
  <si>
    <t>Figure 2c</t>
  </si>
  <si>
    <t>more</t>
  </si>
  <si>
    <t>WT</t>
  </si>
  <si>
    <t>Total of fibers</t>
  </si>
  <si>
    <t>mouse n°1</t>
  </si>
  <si>
    <t>mouse n°2</t>
  </si>
  <si>
    <t>mouse n°3</t>
  </si>
  <si>
    <t>mouse n°4</t>
  </si>
  <si>
    <t>mouse n°5</t>
  </si>
  <si>
    <t>Bin  in µm²</t>
  </si>
  <si>
    <t>Figure 2d</t>
  </si>
  <si>
    <t>nb of fibers</t>
  </si>
  <si>
    <t>Bin</t>
  </si>
  <si>
    <t>Total</t>
  </si>
  <si>
    <t>Figure 2h</t>
  </si>
  <si>
    <t>Figure 2j</t>
  </si>
  <si>
    <t>Figure 2s</t>
  </si>
  <si>
    <t>Figure 2q</t>
  </si>
  <si>
    <t>Figure 2o</t>
  </si>
  <si>
    <t>Figure 2m</t>
  </si>
  <si>
    <t>Figure 2l</t>
  </si>
  <si>
    <t>Perifipheric Nuclei</t>
  </si>
  <si>
    <t>Central Nuclei</t>
  </si>
  <si>
    <t>Figure Supplementary Dat Fig. 2</t>
  </si>
  <si>
    <t>number of  fileds counted</t>
  </si>
  <si>
    <t>Figure 3</t>
  </si>
  <si>
    <t>Figure 3b</t>
  </si>
  <si>
    <t>General Directionality</t>
  </si>
  <si>
    <t>Vert Directionality</t>
  </si>
  <si>
    <t>Histogram angles</t>
  </si>
  <si>
    <t>moyenne</t>
  </si>
  <si>
    <t>WT mice</t>
  </si>
  <si>
    <t>mice number</t>
  </si>
  <si>
    <t>mdx saline mice</t>
  </si>
  <si>
    <t>mdx TubA mice</t>
  </si>
  <si>
    <t>Figure 3d</t>
  </si>
  <si>
    <t>Figure 3e</t>
  </si>
  <si>
    <t>Figure 3g</t>
  </si>
  <si>
    <t>Figure 3f</t>
  </si>
  <si>
    <t>Fragmentation Index of each NMJ counted</t>
  </si>
  <si>
    <t>1-2-3-</t>
  </si>
  <si>
    <t>4--5--6</t>
  </si>
  <si>
    <t>SEM WT</t>
  </si>
  <si>
    <t>SEM mdx saline</t>
  </si>
  <si>
    <t>SEM TubA</t>
  </si>
  <si>
    <t>&gt; 7</t>
  </si>
  <si>
    <t>saline</t>
  </si>
  <si>
    <t>TubA</t>
  </si>
  <si>
    <t>More</t>
  </si>
  <si>
    <t>Figure 4</t>
  </si>
  <si>
    <t>Figure 5</t>
  </si>
  <si>
    <t>Figure 5j</t>
  </si>
  <si>
    <t>Figure 5b</t>
  </si>
  <si>
    <t>XP n°1</t>
  </si>
  <si>
    <t>XP n°2</t>
  </si>
  <si>
    <t>XP n°3</t>
  </si>
  <si>
    <t>XP n°4</t>
  </si>
  <si>
    <t>XP n°5</t>
  </si>
  <si>
    <t>Bin (0-255)</t>
  </si>
  <si>
    <t>TubA+ rhTFGB</t>
  </si>
  <si>
    <t>DMSO+ rhTGFB</t>
  </si>
  <si>
    <t>Figure 5e</t>
  </si>
  <si>
    <t>DMSO</t>
  </si>
  <si>
    <t xml:space="preserve"> TubA</t>
  </si>
  <si>
    <t>Figure 5f</t>
  </si>
  <si>
    <t>Figure 5g</t>
  </si>
  <si>
    <t>Phospho-Smad3</t>
  </si>
  <si>
    <t>CE</t>
  </si>
  <si>
    <t>NE</t>
  </si>
  <si>
    <t>Chrm</t>
  </si>
  <si>
    <t>XP 1</t>
  </si>
  <si>
    <t>XP 2</t>
  </si>
  <si>
    <t>Figure 5h</t>
  </si>
  <si>
    <t>Figure 5i</t>
  </si>
  <si>
    <t>Group (-618 / -424)</t>
  </si>
  <si>
    <t>Group (-319 / -205)</t>
  </si>
  <si>
    <t>Group (-1320 / -1232)</t>
  </si>
  <si>
    <t>Group (-727 / -608)</t>
  </si>
  <si>
    <t>Group (-1978 / -1805)</t>
  </si>
  <si>
    <t>Figure 5k</t>
  </si>
  <si>
    <t>Figure 5l</t>
  </si>
  <si>
    <t>Figure 5m</t>
  </si>
  <si>
    <t>Figure SD-1a</t>
  </si>
  <si>
    <t>Figure SD-5b</t>
  </si>
  <si>
    <t>ac-H3 / H3</t>
  </si>
  <si>
    <t>H3 / TCE</t>
  </si>
  <si>
    <t>Figure SD-5d</t>
  </si>
  <si>
    <t>Figure SD-5e</t>
  </si>
  <si>
    <t>PULL n°1</t>
  </si>
  <si>
    <t>PULL n°8</t>
  </si>
  <si>
    <t>PULL n°4</t>
  </si>
  <si>
    <t>Figure Supplementary Dat Fig. 1</t>
  </si>
  <si>
    <t>Figure Supplementary Dat Fig. 3</t>
  </si>
  <si>
    <t>Figure SD-2b</t>
  </si>
  <si>
    <t>Figure SD-3a</t>
  </si>
  <si>
    <t>Figure SD-3b</t>
  </si>
  <si>
    <t xml:space="preserve">mdx </t>
  </si>
  <si>
    <t xml:space="preserve">EDL </t>
  </si>
  <si>
    <t>SOL</t>
  </si>
  <si>
    <t>TA</t>
  </si>
  <si>
    <t>Figure SD-3f</t>
  </si>
  <si>
    <t>total</t>
  </si>
  <si>
    <t>Figure Supplementary Dat Fig. 4</t>
  </si>
  <si>
    <t>Figure Supplementary Dat Fig. 5</t>
  </si>
  <si>
    <t>Figure SD-4b</t>
  </si>
  <si>
    <t>Figure SD-4e</t>
  </si>
  <si>
    <t>Figure SD-4c</t>
  </si>
  <si>
    <t>Figure SD-4d</t>
  </si>
  <si>
    <t>Figure SD-4f</t>
  </si>
  <si>
    <t>rapa (-)</t>
  </si>
  <si>
    <t>rapa (+)</t>
  </si>
  <si>
    <t>SB43+ rhTFGB</t>
  </si>
  <si>
    <t>TubA only</t>
  </si>
  <si>
    <t>DMSO only</t>
  </si>
  <si>
    <t>Bin (0-100)</t>
  </si>
  <si>
    <t>nb of cells</t>
  </si>
  <si>
    <t>Figure SD-5g</t>
  </si>
  <si>
    <t>Figure SD-5j</t>
  </si>
  <si>
    <t>Figure SD-5l</t>
  </si>
  <si>
    <t>Figure SD-5n</t>
  </si>
  <si>
    <t>Figure SD-5q</t>
  </si>
  <si>
    <t>Figure SD-5f</t>
  </si>
  <si>
    <t>Figure SD-5h</t>
  </si>
  <si>
    <t>Figure SD-5k</t>
  </si>
  <si>
    <t>rhTGF-B1 (-)</t>
  </si>
  <si>
    <t>rhTGF-B1 (+)</t>
  </si>
  <si>
    <t>Figure SD-5m</t>
  </si>
  <si>
    <t>number of experiments</t>
  </si>
  <si>
    <t>Figure SD-5o</t>
  </si>
  <si>
    <t>Figure SD-5p</t>
  </si>
  <si>
    <t>Figure SD-5r</t>
  </si>
  <si>
    <t>Figure SD-5s</t>
  </si>
  <si>
    <t>Figure 5c</t>
  </si>
  <si>
    <t>Figure 4b</t>
  </si>
  <si>
    <t>Figure 4d</t>
  </si>
  <si>
    <t>Figure 4f</t>
  </si>
  <si>
    <t>Figure 4c</t>
  </si>
  <si>
    <t>Figure 4e</t>
  </si>
  <si>
    <t>Figure 4g</t>
  </si>
  <si>
    <t>Figure 4h</t>
  </si>
  <si>
    <t>Figure 4k</t>
  </si>
  <si>
    <t>Figure 4j</t>
  </si>
  <si>
    <t>Figure 4l</t>
  </si>
  <si>
    <t>Figure SD-1c</t>
  </si>
  <si>
    <t>Figure SD-1b</t>
  </si>
  <si>
    <t>Figure SD-1d</t>
  </si>
  <si>
    <t>Figure SD-1e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</si>
</sst>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%"/>
    <numFmt numFmtId="166" formatCode="0.00000%"/>
    <numFmt numFmtId="167" formatCode="0.00000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/>
    <xf numFmtId="164" fontId="1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" fontId="6" fillId="0" borderId="1" xfId="0" applyNumberFormat="1" applyFont="1" applyBorder="1"/>
    <xf numFmtId="164" fontId="6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/>
    <xf numFmtId="9" fontId="6" fillId="3" borderId="1" xfId="1" applyFont="1" applyFill="1" applyBorder="1"/>
    <xf numFmtId="0" fontId="6" fillId="2" borderId="1" xfId="0" applyFont="1" applyFill="1" applyBorder="1"/>
    <xf numFmtId="165" fontId="6" fillId="3" borderId="1" xfId="1" applyNumberFormat="1" applyFont="1" applyFill="1" applyBorder="1"/>
    <xf numFmtId="0" fontId="10" fillId="0" borderId="1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1" applyNumberFormat="1" applyFont="1" applyBorder="1"/>
    <xf numFmtId="9" fontId="0" fillId="0" borderId="1" xfId="0" applyNumberFormat="1" applyBorder="1"/>
    <xf numFmtId="9" fontId="0" fillId="0" borderId="1" xfId="1" applyFont="1" applyBorder="1"/>
    <xf numFmtId="0" fontId="6" fillId="0" borderId="2" xfId="0" applyFont="1" applyBorder="1"/>
    <xf numFmtId="0" fontId="1" fillId="0" borderId="1" xfId="0" applyFont="1" applyBorder="1"/>
    <xf numFmtId="0" fontId="11" fillId="0" borderId="1" xfId="0" applyFont="1" applyBorder="1"/>
    <xf numFmtId="166" fontId="6" fillId="3" borderId="1" xfId="1" applyNumberFormat="1" applyFont="1" applyFill="1" applyBorder="1"/>
    <xf numFmtId="167" fontId="0" fillId="0" borderId="1" xfId="1" applyNumberFormat="1" applyFont="1" applyBorder="1"/>
    <xf numFmtId="167" fontId="6" fillId="3" borderId="1" xfId="1" applyNumberFormat="1" applyFont="1" applyFill="1" applyBorder="1"/>
    <xf numFmtId="0" fontId="6" fillId="0" borderId="8" xfId="0" applyFont="1" applyBorder="1"/>
    <xf numFmtId="1" fontId="0" fillId="0" borderId="1" xfId="0" applyNumberFormat="1" applyBorder="1"/>
    <xf numFmtId="0" fontId="12" fillId="0" borderId="1" xfId="0" applyFont="1" applyBorder="1"/>
    <xf numFmtId="0" fontId="1" fillId="0" borderId="8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8" xfId="0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642937</xdr:colOff>
      <xdr:row>4</xdr:row>
      <xdr:rowOff>68036</xdr:rowOff>
    </xdr:from>
    <xdr:to>
      <xdr:col>7</xdr:col>
      <xdr:colOff>275544</xdr:colOff>
      <xdr:row>48</xdr:row>
      <xdr:rowOff>57888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B0B1D8E-F42F-8F05-4B79-056B9A9B6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9312" y="1139599"/>
          <a:ext cx="5038045" cy="8657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663349</xdr:colOff>
      <xdr:row>2</xdr:row>
      <xdr:rowOff>122465</xdr:rowOff>
    </xdr:from>
    <xdr:to>
      <xdr:col>4</xdr:col>
      <xdr:colOff>669382</xdr:colOff>
      <xdr:row>36</xdr:row>
      <xdr:rowOff>108857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BDA174E-CD99-B807-3B12-2818269C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2599" y="813028"/>
          <a:ext cx="2744471" cy="67491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562841</xdr:colOff>
      <xdr:row>1</xdr:row>
      <xdr:rowOff>151533</xdr:rowOff>
    </xdr:from>
    <xdr:to>
      <xdr:col>6</xdr:col>
      <xdr:colOff>715241</xdr:colOff>
      <xdr:row>49</xdr:row>
      <xdr:rowOff>103042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969FD82-8E05-32EA-313F-98756FF3A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091" y="651596"/>
          <a:ext cx="2438400" cy="9381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82</xdr:row>
      <xdr:rowOff>38100</xdr:rowOff>
    </xdr:from>
    <xdr:to>
      <xdr:col>7</xdr:col>
      <xdr:colOff>138085</xdr:colOff>
      <xdr:row>91</xdr:row>
      <xdr:rowOff>73152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6BB0136-98AC-3E3C-216A-33DCE357A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" y="16325850"/>
          <a:ext cx="3511296" cy="1820990"/>
        </a:xfrm>
        <a:prstGeom prst="rect">
          <a:avLst/>
        </a:prstGeom>
      </xdr:spPr>
    </xdr:pic>
    <xdr:clientData/>
  </xdr:twoCellAnchor>
  <xdr:twoCellAnchor editAs="oneCell">
    <xdr:from>
      <xdr:col>3</xdr:col>
      <xdr:colOff>290512</xdr:colOff>
      <xdr:row>0</xdr:row>
      <xdr:rowOff>333374</xdr:rowOff>
    </xdr:from>
    <xdr:to>
      <xdr:col>8</xdr:col>
      <xdr:colOff>365351</xdr:colOff>
      <xdr:row>35</xdr:row>
      <xdr:rowOff>59730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A94352B-F810-BE5C-168E-FB8D0DE48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762" y="333374"/>
          <a:ext cx="4238625" cy="68462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600074</xdr:colOff>
      <xdr:row>2</xdr:row>
      <xdr:rowOff>19050</xdr:rowOff>
    </xdr:from>
    <xdr:to>
      <xdr:col>8</xdr:col>
      <xdr:colOff>666750</xdr:colOff>
      <xdr:row>33</xdr:row>
      <xdr:rowOff>167124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4BD4AC0-F83B-765F-9BD4-6D5234A0A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6074" y="709613"/>
          <a:ext cx="3876676" cy="61964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581023</xdr:colOff>
      <xdr:row>3</xdr:row>
      <xdr:rowOff>76200</xdr:rowOff>
    </xdr:from>
    <xdr:to>
      <xdr:col>7</xdr:col>
      <xdr:colOff>619124</xdr:colOff>
      <xdr:row>43</xdr:row>
      <xdr:rowOff>15533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ADE42A6-4CF7-54B6-C601-4D3FD7FBD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3" y="957263"/>
          <a:ext cx="3086101" cy="76307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333374</xdr:colOff>
      <xdr:row>1</xdr:row>
      <xdr:rowOff>133351</xdr:rowOff>
    </xdr:from>
    <xdr:to>
      <xdr:col>7</xdr:col>
      <xdr:colOff>152399</xdr:colOff>
      <xdr:row>46</xdr:row>
      <xdr:rowOff>149381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1F2ECC65-60C5-BF2C-7109-9E42241F7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4" y="633414"/>
          <a:ext cx="2867025" cy="8731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757746</xdr:colOff>
      <xdr:row>60</xdr:row>
      <xdr:rowOff>103107</xdr:rowOff>
    </xdr:from>
    <xdr:to>
      <xdr:col>7</xdr:col>
      <xdr:colOff>437073</xdr:colOff>
      <xdr:row>147</xdr:row>
      <xdr:rowOff>39719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D7ADF61-0715-E8B4-F775-36CFC4F5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559" y="11985545"/>
          <a:ext cx="4502729" cy="16938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zoomScale="70" zoomScaleNormal="70" workbookViewId="0">
      <selection activeCell="J10" sqref="J10"/>
    </sheetView>
  </sheetViews>
  <sheetFormatPr baseColWidth="10" defaultColWidth="9.140625" defaultRowHeight="15" x14ac:dyDescent="0.25"/>
  <cols>
    <col min="2" max="2" width="13" customWidth="1"/>
    <col min="3" max="3" width="29.5703125" bestFit="1" customWidth="1"/>
    <col min="4" max="11" width="13" customWidth="1"/>
  </cols>
  <sheetData>
    <row r="1" spans="1:9" ht="39" x14ac:dyDescent="0.6">
      <c r="A1" s="2" t="s">
        <v>1</v>
      </c>
    </row>
    <row r="2" spans="1:9" x14ac:dyDescent="0.25">
      <c r="A2" s="1"/>
      <c r="I2" s="1"/>
    </row>
    <row r="10" spans="1:9" ht="21" x14ac:dyDescent="0.35">
      <c r="B10" s="3" t="s">
        <v>2</v>
      </c>
    </row>
    <row r="22" spans="2:2" ht="21" x14ac:dyDescent="0.35">
      <c r="B22" s="3" t="s">
        <v>3</v>
      </c>
    </row>
    <row r="32" spans="2:2" ht="21" x14ac:dyDescent="0.35">
      <c r="B32" s="3" t="s">
        <v>4</v>
      </c>
    </row>
    <row r="42" spans="2:2" ht="21" x14ac:dyDescent="0.35">
      <c r="B42" s="3" t="s">
        <v>5</v>
      </c>
    </row>
    <row r="52" spans="2:7" ht="21" x14ac:dyDescent="0.35">
      <c r="B52" s="3" t="s">
        <v>6</v>
      </c>
      <c r="E52" s="45" t="s">
        <v>11</v>
      </c>
      <c r="F52" s="45"/>
      <c r="G52" s="45"/>
    </row>
    <row r="53" spans="2:7" x14ac:dyDescent="0.25">
      <c r="E53" s="5" t="s">
        <v>7</v>
      </c>
      <c r="F53" s="5" t="s">
        <v>8</v>
      </c>
      <c r="G53" s="5" t="s">
        <v>9</v>
      </c>
    </row>
    <row r="54" spans="2:7" x14ac:dyDescent="0.25">
      <c r="C54" s="45" t="s">
        <v>10</v>
      </c>
      <c r="D54" s="6">
        <v>1</v>
      </c>
      <c r="E54" s="4">
        <v>0.67127870000000001</v>
      </c>
      <c r="F54" s="4">
        <v>1.14832</v>
      </c>
      <c r="G54" s="4">
        <v>1.877712</v>
      </c>
    </row>
    <row r="55" spans="2:7" x14ac:dyDescent="0.25">
      <c r="C55" s="45"/>
      <c r="D55" s="6">
        <v>2</v>
      </c>
      <c r="E55" s="4">
        <v>1.053814</v>
      </c>
      <c r="F55" s="4">
        <v>1.3602430000000001</v>
      </c>
      <c r="G55" s="4">
        <v>2.0894680000000001</v>
      </c>
    </row>
    <row r="56" spans="2:7" x14ac:dyDescent="0.25">
      <c r="C56" s="45"/>
      <c r="D56" s="6">
        <v>3</v>
      </c>
      <c r="E56" s="4">
        <v>1.2485489999999999</v>
      </c>
      <c r="F56" s="4">
        <v>1.472248</v>
      </c>
      <c r="G56" s="4">
        <v>2.2735780000000001</v>
      </c>
    </row>
    <row r="57" spans="2:7" x14ac:dyDescent="0.25">
      <c r="C57" s="45"/>
      <c r="D57" s="6">
        <v>4</v>
      </c>
      <c r="E57" s="4">
        <v>1.026359</v>
      </c>
      <c r="F57" s="4">
        <v>1.581332</v>
      </c>
      <c r="G57" s="4">
        <v>2.2193339999999999</v>
      </c>
    </row>
    <row r="58" spans="2:7" x14ac:dyDescent="0.25">
      <c r="C58" s="45"/>
      <c r="D58" s="6">
        <v>5</v>
      </c>
      <c r="E58" s="4"/>
      <c r="F58" s="4">
        <v>1.5736840000000001</v>
      </c>
      <c r="G58" s="4">
        <v>1.96461</v>
      </c>
    </row>
    <row r="62" spans="2:7" ht="21" x14ac:dyDescent="0.35">
      <c r="B62" s="3" t="s">
        <v>12</v>
      </c>
      <c r="E62" s="45" t="s">
        <v>11</v>
      </c>
      <c r="F62" s="45"/>
      <c r="G62" s="45"/>
    </row>
    <row r="63" spans="2:7" x14ac:dyDescent="0.25">
      <c r="E63" s="5" t="s">
        <v>7</v>
      </c>
      <c r="F63" s="5" t="s">
        <v>8</v>
      </c>
      <c r="G63" s="5" t="s">
        <v>9</v>
      </c>
    </row>
    <row r="64" spans="2:7" x14ac:dyDescent="0.25">
      <c r="C64" s="45" t="s">
        <v>10</v>
      </c>
      <c r="D64" s="6">
        <v>1</v>
      </c>
      <c r="E64" s="4">
        <v>1.0196164552596734</v>
      </c>
      <c r="F64" s="4">
        <v>1.5272618718210109</v>
      </c>
      <c r="G64" s="4">
        <v>1.2253371931662504</v>
      </c>
    </row>
    <row r="65" spans="2:10" x14ac:dyDescent="0.25">
      <c r="C65" s="45"/>
      <c r="D65" s="6">
        <v>2</v>
      </c>
      <c r="E65" s="4">
        <v>0.94828135435854854</v>
      </c>
      <c r="F65" s="4">
        <v>1.0378695204958384</v>
      </c>
      <c r="G65" s="4">
        <v>1.3738714766511362</v>
      </c>
    </row>
    <row r="66" spans="2:10" x14ac:dyDescent="0.25">
      <c r="C66" s="45"/>
      <c r="D66" s="6">
        <v>3</v>
      </c>
      <c r="E66" s="4">
        <v>0.90014590455392995</v>
      </c>
      <c r="F66" s="4">
        <v>1.1511304339681505</v>
      </c>
      <c r="G66" s="4">
        <v>1.5243599226107021</v>
      </c>
    </row>
    <row r="67" spans="2:10" x14ac:dyDescent="0.25">
      <c r="C67" s="45"/>
      <c r="D67" s="6">
        <v>4</v>
      </c>
      <c r="E67" s="4">
        <v>1.1319562858278482</v>
      </c>
      <c r="F67" s="4">
        <v>2.0034956112551865</v>
      </c>
      <c r="G67" s="4">
        <v>1.7521021545109596</v>
      </c>
    </row>
    <row r="68" spans="2:10" x14ac:dyDescent="0.25">
      <c r="C68" s="45"/>
      <c r="D68" s="6">
        <v>5</v>
      </c>
      <c r="E68" s="4"/>
      <c r="F68" s="4">
        <v>1.5068669201604263</v>
      </c>
      <c r="G68" s="4">
        <v>1.7998860702950465</v>
      </c>
    </row>
    <row r="71" spans="2:10" ht="21" x14ac:dyDescent="0.35">
      <c r="B71" s="3" t="s">
        <v>13</v>
      </c>
      <c r="E71" s="45" t="s">
        <v>11</v>
      </c>
      <c r="F71" s="45"/>
      <c r="G71" s="45"/>
      <c r="H71" s="45"/>
      <c r="I71" s="45"/>
      <c r="J71" s="45"/>
    </row>
    <row r="72" spans="2:10" x14ac:dyDescent="0.25">
      <c r="E72" s="46" t="s">
        <v>16</v>
      </c>
      <c r="F72" s="46"/>
      <c r="G72" s="46"/>
      <c r="H72" s="46" t="s">
        <v>17</v>
      </c>
      <c r="I72" s="46"/>
      <c r="J72" s="46"/>
    </row>
    <row r="73" spans="2:10" x14ac:dyDescent="0.25">
      <c r="E73" s="5" t="s">
        <v>7</v>
      </c>
      <c r="F73" s="5" t="s">
        <v>8</v>
      </c>
      <c r="G73" s="5" t="s">
        <v>9</v>
      </c>
      <c r="H73" s="5" t="s">
        <v>7</v>
      </c>
      <c r="I73" s="5" t="s">
        <v>8</v>
      </c>
      <c r="J73" s="5" t="s">
        <v>9</v>
      </c>
    </row>
    <row r="74" spans="2:10" x14ac:dyDescent="0.25">
      <c r="C74" s="45" t="s">
        <v>10</v>
      </c>
      <c r="D74" s="6">
        <v>1</v>
      </c>
      <c r="E74" s="4">
        <v>8.61</v>
      </c>
      <c r="F74" s="4">
        <v>7.93</v>
      </c>
      <c r="G74" s="4">
        <v>8.5</v>
      </c>
      <c r="H74" s="4">
        <v>8.91</v>
      </c>
      <c r="I74" s="4">
        <v>7.07</v>
      </c>
      <c r="J74" s="4">
        <v>8.36</v>
      </c>
    </row>
    <row r="75" spans="2:10" x14ac:dyDescent="0.25">
      <c r="C75" s="45"/>
      <c r="D75" s="6">
        <v>2</v>
      </c>
      <c r="E75" s="4">
        <v>8.57</v>
      </c>
      <c r="F75" s="4">
        <v>7.91</v>
      </c>
      <c r="G75" s="4">
        <v>7.47</v>
      </c>
      <c r="H75" s="4">
        <v>8.41</v>
      </c>
      <c r="I75" s="4">
        <v>7.59</v>
      </c>
      <c r="J75" s="4">
        <v>8.19</v>
      </c>
    </row>
    <row r="76" spans="2:10" x14ac:dyDescent="0.25">
      <c r="C76" s="45"/>
      <c r="D76" s="6">
        <v>3</v>
      </c>
      <c r="E76" s="4">
        <v>8.41</v>
      </c>
      <c r="F76" s="4">
        <v>8.2100000000000009</v>
      </c>
      <c r="G76" s="4">
        <v>6.86</v>
      </c>
      <c r="H76" s="4">
        <v>8.7200000000000006</v>
      </c>
      <c r="I76" s="4">
        <v>7.85</v>
      </c>
      <c r="J76" s="4">
        <v>8.5500000000000007</v>
      </c>
    </row>
    <row r="77" spans="2:10" x14ac:dyDescent="0.25">
      <c r="C77" s="45"/>
      <c r="D77" s="6">
        <v>4</v>
      </c>
      <c r="E77" s="4">
        <v>9.2200000000000006</v>
      </c>
      <c r="F77" s="4">
        <v>7.07</v>
      </c>
      <c r="G77" s="4">
        <v>7.31</v>
      </c>
      <c r="H77" s="4">
        <v>8.1</v>
      </c>
      <c r="I77" s="4">
        <v>7.76</v>
      </c>
      <c r="J77" s="4">
        <v>8.48</v>
      </c>
    </row>
    <row r="78" spans="2:10" x14ac:dyDescent="0.25">
      <c r="C78" s="45"/>
      <c r="D78" s="6">
        <v>5</v>
      </c>
      <c r="E78" s="4">
        <v>9.07</v>
      </c>
      <c r="F78" s="4">
        <v>6.58</v>
      </c>
      <c r="G78" s="4">
        <v>6.39</v>
      </c>
      <c r="H78" s="4">
        <v>8.26</v>
      </c>
      <c r="I78" s="4">
        <v>7.25</v>
      </c>
      <c r="J78" s="4">
        <v>7.74</v>
      </c>
    </row>
    <row r="81" spans="2:7" ht="21" x14ac:dyDescent="0.35">
      <c r="B81" s="3" t="s">
        <v>14</v>
      </c>
      <c r="E81" s="45" t="s">
        <v>11</v>
      </c>
      <c r="F81" s="45"/>
      <c r="G81" s="45"/>
    </row>
    <row r="82" spans="2:7" x14ac:dyDescent="0.25">
      <c r="E82" s="5" t="s">
        <v>7</v>
      </c>
      <c r="F82" s="5" t="s">
        <v>8</v>
      </c>
      <c r="G82" s="5" t="s">
        <v>9</v>
      </c>
    </row>
    <row r="83" spans="2:7" x14ac:dyDescent="0.25">
      <c r="C83" s="45" t="s">
        <v>10</v>
      </c>
      <c r="D83" s="6">
        <v>1</v>
      </c>
      <c r="E83" s="4">
        <v>0.3</v>
      </c>
      <c r="F83" s="4">
        <v>-0.86</v>
      </c>
      <c r="G83" s="4">
        <v>-0.14000000000000001</v>
      </c>
    </row>
    <row r="84" spans="2:7" x14ac:dyDescent="0.25">
      <c r="C84" s="45"/>
      <c r="D84" s="6">
        <v>2</v>
      </c>
      <c r="E84" s="4">
        <v>-0.17</v>
      </c>
      <c r="F84" s="4">
        <v>-0.32</v>
      </c>
      <c r="G84" s="4">
        <v>0.71</v>
      </c>
    </row>
    <row r="85" spans="2:7" x14ac:dyDescent="0.25">
      <c r="C85" s="45"/>
      <c r="D85" s="6">
        <v>3</v>
      </c>
      <c r="E85" s="4">
        <v>0.31</v>
      </c>
      <c r="F85" s="4">
        <v>-0.36</v>
      </c>
      <c r="G85" s="4">
        <v>1.6</v>
      </c>
    </row>
    <row r="86" spans="2:7" x14ac:dyDescent="0.25">
      <c r="C86" s="45"/>
      <c r="D86" s="6">
        <v>4</v>
      </c>
      <c r="E86" s="4">
        <v>-1.1100000000000001</v>
      </c>
      <c r="F86" s="4">
        <v>0.69</v>
      </c>
      <c r="G86" s="4">
        <v>1.17</v>
      </c>
    </row>
    <row r="87" spans="2:7" x14ac:dyDescent="0.25">
      <c r="C87" s="45"/>
      <c r="D87" s="6">
        <v>5</v>
      </c>
      <c r="E87" s="4">
        <v>-0.81</v>
      </c>
      <c r="F87" s="4">
        <v>0.67</v>
      </c>
      <c r="G87" s="4">
        <v>1.35</v>
      </c>
    </row>
    <row r="90" spans="2:7" ht="21" x14ac:dyDescent="0.35">
      <c r="B90" s="3" t="s">
        <v>15</v>
      </c>
      <c r="E90" s="45" t="s">
        <v>11</v>
      </c>
      <c r="F90" s="45"/>
      <c r="G90" s="45"/>
    </row>
    <row r="91" spans="2:7" x14ac:dyDescent="0.25">
      <c r="E91" s="5" t="s">
        <v>7</v>
      </c>
      <c r="F91" s="5" t="s">
        <v>8</v>
      </c>
      <c r="G91" s="5" t="s">
        <v>9</v>
      </c>
    </row>
    <row r="92" spans="2:7" x14ac:dyDescent="0.25">
      <c r="C92" s="45" t="s">
        <v>10</v>
      </c>
      <c r="D92" s="6">
        <v>1</v>
      </c>
      <c r="E92" s="4">
        <v>9.469697</v>
      </c>
      <c r="F92" s="4">
        <v>8.75</v>
      </c>
      <c r="G92" s="4">
        <v>10.241379999999999</v>
      </c>
    </row>
    <row r="93" spans="2:7" x14ac:dyDescent="0.25">
      <c r="C93" s="45"/>
      <c r="D93" s="6">
        <v>2</v>
      </c>
      <c r="E93" s="4">
        <v>10.15936</v>
      </c>
      <c r="F93" s="4">
        <v>9.1039429999999992</v>
      </c>
      <c r="G93" s="4">
        <v>10.54152</v>
      </c>
    </row>
    <row r="94" spans="2:7" x14ac:dyDescent="0.25">
      <c r="C94" s="45"/>
      <c r="D94" s="6">
        <v>3</v>
      </c>
      <c r="E94" s="4">
        <v>11.46617</v>
      </c>
      <c r="F94" s="4">
        <v>10.62992</v>
      </c>
      <c r="G94" s="4">
        <v>10.633800000000001</v>
      </c>
    </row>
    <row r="95" spans="2:7" x14ac:dyDescent="0.25">
      <c r="C95" s="45"/>
      <c r="D95" s="6">
        <v>4</v>
      </c>
      <c r="E95" s="4">
        <v>10.034599999999999</v>
      </c>
      <c r="F95" s="4">
        <v>9.5330739999999992</v>
      </c>
      <c r="G95" s="4">
        <v>10.507809999999999</v>
      </c>
    </row>
    <row r="96" spans="2:7" x14ac:dyDescent="0.25">
      <c r="C96" s="45"/>
      <c r="D96" s="6">
        <v>5</v>
      </c>
      <c r="E96" s="4">
        <v>10.856159999999999</v>
      </c>
      <c r="F96" s="4">
        <v>8.8704319999999992</v>
      </c>
      <c r="G96" s="4">
        <v>9.0405899999999999</v>
      </c>
    </row>
    <row r="99" spans="2:7" ht="21" x14ac:dyDescent="0.35">
      <c r="B99" s="3" t="s">
        <v>18</v>
      </c>
      <c r="E99" s="45" t="s">
        <v>11</v>
      </c>
      <c r="F99" s="45"/>
      <c r="G99" s="45"/>
    </row>
    <row r="100" spans="2:7" x14ac:dyDescent="0.25">
      <c r="E100" s="5" t="s">
        <v>7</v>
      </c>
      <c r="F100" s="5" t="s">
        <v>8</v>
      </c>
      <c r="G100" s="5" t="s">
        <v>9</v>
      </c>
    </row>
    <row r="101" spans="2:7" ht="18" customHeight="1" x14ac:dyDescent="0.25">
      <c r="C101" s="47" t="s">
        <v>10</v>
      </c>
      <c r="D101" s="6">
        <v>1</v>
      </c>
      <c r="E101" s="4">
        <v>0.89022959999999995</v>
      </c>
      <c r="F101" s="4">
        <v>2.3583799999999999</v>
      </c>
      <c r="G101" s="4">
        <v>3.5709680000000001</v>
      </c>
    </row>
    <row r="102" spans="2:7" x14ac:dyDescent="0.25">
      <c r="C102" s="48"/>
      <c r="D102" s="6">
        <v>2</v>
      </c>
      <c r="E102" s="4">
        <v>0.67896619999999996</v>
      </c>
      <c r="F102" s="4">
        <v>3.2315489999999998</v>
      </c>
      <c r="G102" s="4">
        <v>4.1243829999999999</v>
      </c>
    </row>
    <row r="103" spans="2:7" x14ac:dyDescent="0.25">
      <c r="C103" s="48"/>
      <c r="D103" s="6">
        <v>3</v>
      </c>
      <c r="E103" s="4">
        <v>1.260273</v>
      </c>
      <c r="F103" s="4">
        <v>3.471368</v>
      </c>
      <c r="G103" s="4">
        <v>6.9151020000000001</v>
      </c>
    </row>
    <row r="104" spans="2:7" x14ac:dyDescent="0.25">
      <c r="C104" s="49"/>
      <c r="D104" s="6">
        <v>4</v>
      </c>
      <c r="E104" s="4">
        <v>1.170531</v>
      </c>
      <c r="F104" s="4">
        <v>1.3554440000000001</v>
      </c>
      <c r="G104" s="4">
        <v>5.9263089999999998</v>
      </c>
    </row>
    <row r="108" spans="2:7" ht="21" x14ac:dyDescent="0.35">
      <c r="B108" s="3" t="s">
        <v>19</v>
      </c>
      <c r="E108" s="45" t="s">
        <v>11</v>
      </c>
      <c r="F108" s="45"/>
      <c r="G108" s="45"/>
    </row>
    <row r="109" spans="2:7" x14ac:dyDescent="0.25">
      <c r="E109" s="5" t="s">
        <v>7</v>
      </c>
      <c r="F109" s="5" t="s">
        <v>8</v>
      </c>
      <c r="G109" s="5" t="s">
        <v>9</v>
      </c>
    </row>
    <row r="110" spans="2:7" x14ac:dyDescent="0.25">
      <c r="C110" s="47" t="s">
        <v>10</v>
      </c>
      <c r="D110" s="6">
        <v>1</v>
      </c>
      <c r="E110" s="4">
        <v>1.128782</v>
      </c>
      <c r="F110" s="4">
        <v>0.59042510000000004</v>
      </c>
      <c r="G110" s="4">
        <v>0.67378870000000002</v>
      </c>
    </row>
    <row r="111" spans="2:7" x14ac:dyDescent="0.25">
      <c r="C111" s="48"/>
      <c r="D111" s="6">
        <v>2</v>
      </c>
      <c r="E111" s="4">
        <v>0.90284379999999997</v>
      </c>
      <c r="F111" s="4">
        <v>0.44093389999999999</v>
      </c>
      <c r="G111" s="4">
        <v>0.6643116</v>
      </c>
    </row>
    <row r="112" spans="2:7" x14ac:dyDescent="0.25">
      <c r="C112" s="48"/>
      <c r="D112" s="6">
        <v>3</v>
      </c>
      <c r="E112" s="4">
        <v>1.034341</v>
      </c>
      <c r="F112" s="4">
        <v>0.36883769999999999</v>
      </c>
      <c r="G112" s="4">
        <v>0.63125600000000004</v>
      </c>
    </row>
    <row r="113" spans="2:7" x14ac:dyDescent="0.25">
      <c r="C113" s="49"/>
      <c r="D113" s="6">
        <v>4</v>
      </c>
      <c r="E113" s="4">
        <v>0.93403309999999995</v>
      </c>
      <c r="F113" s="4">
        <v>0.56148489999999995</v>
      </c>
      <c r="G113" s="4">
        <v>0.84051900000000002</v>
      </c>
    </row>
    <row r="117" spans="2:7" ht="21" x14ac:dyDescent="0.35">
      <c r="B117" s="3" t="s">
        <v>20</v>
      </c>
      <c r="E117" s="45" t="s">
        <v>11</v>
      </c>
      <c r="F117" s="45"/>
      <c r="G117" s="45"/>
    </row>
    <row r="118" spans="2:7" x14ac:dyDescent="0.25">
      <c r="E118" s="5" t="s">
        <v>7</v>
      </c>
      <c r="F118" s="5" t="s">
        <v>8</v>
      </c>
      <c r="G118" s="5" t="s">
        <v>9</v>
      </c>
    </row>
    <row r="119" spans="2:7" x14ac:dyDescent="0.25">
      <c r="C119" s="47" t="s">
        <v>21</v>
      </c>
      <c r="D119" s="6">
        <v>1</v>
      </c>
      <c r="E119" s="4">
        <v>0.92262719999999998</v>
      </c>
      <c r="F119" s="4">
        <v>1.396927</v>
      </c>
      <c r="G119" s="4">
        <v>1.8409219999999999</v>
      </c>
    </row>
    <row r="120" spans="2:7" x14ac:dyDescent="0.25">
      <c r="C120" s="48"/>
      <c r="D120" s="6">
        <v>2</v>
      </c>
      <c r="E120" s="4">
        <v>1.1442159999999999</v>
      </c>
      <c r="F120" s="4">
        <v>1.792265</v>
      </c>
      <c r="G120" s="4">
        <v>1.8152429999999999</v>
      </c>
    </row>
    <row r="121" spans="2:7" x14ac:dyDescent="0.25">
      <c r="C121" s="49"/>
      <c r="D121" s="6">
        <v>3</v>
      </c>
      <c r="E121" s="4">
        <v>0.93315700000000001</v>
      </c>
      <c r="F121" s="4">
        <v>1.8842399999999999</v>
      </c>
      <c r="G121" s="4">
        <v>1.6211340000000001</v>
      </c>
    </row>
    <row r="128" spans="2:7" ht="15" customHeight="1" x14ac:dyDescent="0.25"/>
  </sheetData>
  <mergeCells count="18">
    <mergeCell ref="C119:C121"/>
    <mergeCell ref="E81:G81"/>
    <mergeCell ref="C83:C87"/>
    <mergeCell ref="E90:G90"/>
    <mergeCell ref="C92:C96"/>
    <mergeCell ref="E99:G99"/>
    <mergeCell ref="E108:G108"/>
    <mergeCell ref="E117:G117"/>
    <mergeCell ref="C101:C104"/>
    <mergeCell ref="C110:C113"/>
    <mergeCell ref="C54:C58"/>
    <mergeCell ref="E52:G52"/>
    <mergeCell ref="E62:G62"/>
    <mergeCell ref="C64:C68"/>
    <mergeCell ref="C74:C78"/>
    <mergeCell ref="E71:J71"/>
    <mergeCell ref="E72:G72"/>
    <mergeCell ref="H72:J7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D3E-5BA6-482B-BF34-A1E0F7C30E78}">
  <dimension ref="A1:AC222"/>
  <sheetViews>
    <sheetView zoomScale="55" zoomScaleNormal="55" workbookViewId="0">
      <selection activeCell="K173" sqref="K173"/>
    </sheetView>
  </sheetViews>
  <sheetFormatPr baseColWidth="10" defaultRowHeight="15" x14ac:dyDescent="0.25"/>
  <cols>
    <col min="2" max="2" width="17.5703125" bestFit="1" customWidth="1"/>
    <col min="3" max="3" width="15" customWidth="1"/>
    <col min="5" max="8" width="15.28515625" customWidth="1"/>
  </cols>
  <sheetData>
    <row r="1" spans="1:29" ht="39" x14ac:dyDescent="0.6">
      <c r="A1" s="2" t="s">
        <v>129</v>
      </c>
    </row>
    <row r="6" spans="1:29" x14ac:dyDescent="0.25">
      <c r="E6" s="46" t="s">
        <v>86</v>
      </c>
      <c r="F6" s="46"/>
      <c r="G6" s="46"/>
      <c r="H6" s="46"/>
      <c r="I6" s="46"/>
      <c r="L6" s="60" t="s">
        <v>85</v>
      </c>
      <c r="M6" s="61"/>
      <c r="N6" s="62"/>
      <c r="Q6" s="60" t="s">
        <v>137</v>
      </c>
      <c r="R6" s="61"/>
      <c r="S6" s="62"/>
      <c r="V6" s="60" t="s">
        <v>139</v>
      </c>
      <c r="W6" s="61"/>
      <c r="X6" s="62"/>
      <c r="AA6" s="60" t="s">
        <v>138</v>
      </c>
      <c r="AB6" s="61"/>
      <c r="AC6" s="62"/>
    </row>
    <row r="7" spans="1:29" ht="15.75" thickBot="1" x14ac:dyDescent="0.3">
      <c r="E7" s="10" t="s">
        <v>79</v>
      </c>
      <c r="F7" s="10" t="s">
        <v>80</v>
      </c>
      <c r="G7" s="10" t="s">
        <v>81</v>
      </c>
      <c r="H7" s="10" t="s">
        <v>82</v>
      </c>
      <c r="I7" s="10" t="s">
        <v>83</v>
      </c>
      <c r="L7" s="10" t="s">
        <v>79</v>
      </c>
      <c r="M7" s="10" t="s">
        <v>80</v>
      </c>
      <c r="N7" s="10" t="s">
        <v>81</v>
      </c>
      <c r="Q7" s="32" t="s">
        <v>79</v>
      </c>
      <c r="R7" s="32" t="s">
        <v>80</v>
      </c>
      <c r="S7" s="32" t="s">
        <v>81</v>
      </c>
      <c r="V7" s="10" t="s">
        <v>79</v>
      </c>
      <c r="W7" s="10" t="s">
        <v>80</v>
      </c>
      <c r="X7" s="10" t="s">
        <v>81</v>
      </c>
      <c r="AA7" s="10" t="s">
        <v>79</v>
      </c>
      <c r="AB7" s="10" t="s">
        <v>80</v>
      </c>
      <c r="AC7" s="10" t="s">
        <v>81</v>
      </c>
    </row>
    <row r="8" spans="1:29" x14ac:dyDescent="0.25">
      <c r="D8" s="8" t="s">
        <v>84</v>
      </c>
      <c r="E8" s="11" t="s">
        <v>141</v>
      </c>
      <c r="F8" s="11" t="s">
        <v>141</v>
      </c>
      <c r="G8" s="11" t="s">
        <v>141</v>
      </c>
      <c r="H8" s="11" t="s">
        <v>141</v>
      </c>
      <c r="I8" s="11" t="s">
        <v>141</v>
      </c>
      <c r="K8" s="8" t="s">
        <v>84</v>
      </c>
      <c r="L8" s="11" t="s">
        <v>141</v>
      </c>
      <c r="M8" s="11" t="s">
        <v>141</v>
      </c>
      <c r="N8" s="11" t="s">
        <v>141</v>
      </c>
      <c r="P8" s="11" t="s">
        <v>84</v>
      </c>
      <c r="Q8" s="11" t="s">
        <v>141</v>
      </c>
      <c r="R8" s="11" t="s">
        <v>141</v>
      </c>
      <c r="S8" s="11" t="s">
        <v>141</v>
      </c>
      <c r="U8" s="8" t="s">
        <v>84</v>
      </c>
      <c r="V8" s="11" t="s">
        <v>141</v>
      </c>
      <c r="W8" s="11" t="s">
        <v>141</v>
      </c>
      <c r="X8" s="11" t="s">
        <v>141</v>
      </c>
      <c r="Z8" s="8" t="s">
        <v>84</v>
      </c>
      <c r="AA8" s="11" t="s">
        <v>141</v>
      </c>
      <c r="AB8" s="11" t="s">
        <v>141</v>
      </c>
      <c r="AC8" s="11" t="s">
        <v>141</v>
      </c>
    </row>
    <row r="9" spans="1:29" x14ac:dyDescent="0.25">
      <c r="D9" s="10">
        <v>20</v>
      </c>
      <c r="E9" s="10">
        <v>6</v>
      </c>
      <c r="F9" s="10">
        <v>9</v>
      </c>
      <c r="G9" s="10">
        <v>3</v>
      </c>
      <c r="H9" s="10">
        <v>0</v>
      </c>
      <c r="I9" s="10">
        <v>0</v>
      </c>
      <c r="K9" s="10">
        <v>20</v>
      </c>
      <c r="L9" s="10">
        <v>85</v>
      </c>
      <c r="M9" s="10">
        <v>74</v>
      </c>
      <c r="N9" s="10">
        <v>1</v>
      </c>
      <c r="P9" s="10">
        <v>20</v>
      </c>
      <c r="Q9" s="10">
        <v>192</v>
      </c>
      <c r="R9" s="10">
        <v>183</v>
      </c>
      <c r="S9" s="10">
        <v>4</v>
      </c>
      <c r="U9" s="10">
        <v>20</v>
      </c>
      <c r="V9" s="10">
        <v>50</v>
      </c>
      <c r="W9" s="10">
        <v>1</v>
      </c>
      <c r="X9" s="10">
        <v>2</v>
      </c>
      <c r="Z9" s="10">
        <v>20</v>
      </c>
      <c r="AA9" s="17">
        <v>10</v>
      </c>
      <c r="AB9" s="17">
        <v>2</v>
      </c>
      <c r="AC9" s="17">
        <v>1</v>
      </c>
    </row>
    <row r="10" spans="1:29" x14ac:dyDescent="0.25">
      <c r="D10" s="10">
        <v>40</v>
      </c>
      <c r="E10" s="10">
        <v>55</v>
      </c>
      <c r="F10" s="10">
        <v>55</v>
      </c>
      <c r="G10" s="10">
        <v>54</v>
      </c>
      <c r="H10" s="10">
        <v>2</v>
      </c>
      <c r="I10" s="10">
        <v>1</v>
      </c>
      <c r="K10" s="10">
        <v>40</v>
      </c>
      <c r="L10" s="10">
        <v>180</v>
      </c>
      <c r="M10" s="10">
        <v>284</v>
      </c>
      <c r="N10" s="10">
        <v>53</v>
      </c>
      <c r="P10" s="10">
        <v>40</v>
      </c>
      <c r="Q10" s="10">
        <v>264</v>
      </c>
      <c r="R10" s="10">
        <v>224</v>
      </c>
      <c r="S10" s="10">
        <v>123</v>
      </c>
      <c r="U10" s="10">
        <v>40</v>
      </c>
      <c r="V10" s="10">
        <v>394</v>
      </c>
      <c r="W10" s="10">
        <v>141</v>
      </c>
      <c r="X10" s="10">
        <v>152</v>
      </c>
      <c r="Z10" s="10">
        <v>40</v>
      </c>
      <c r="AA10" s="17">
        <v>302</v>
      </c>
      <c r="AB10" s="17">
        <v>136</v>
      </c>
      <c r="AC10" s="17">
        <v>14</v>
      </c>
    </row>
    <row r="11" spans="1:29" x14ac:dyDescent="0.25">
      <c r="D11" s="10">
        <v>60</v>
      </c>
      <c r="E11" s="10">
        <v>134</v>
      </c>
      <c r="F11" s="10">
        <v>96</v>
      </c>
      <c r="G11" s="10">
        <v>73</v>
      </c>
      <c r="H11" s="10">
        <v>43</v>
      </c>
      <c r="I11" s="10">
        <v>26</v>
      </c>
      <c r="K11" s="10">
        <v>60</v>
      </c>
      <c r="L11" s="10">
        <v>153</v>
      </c>
      <c r="M11" s="10">
        <v>241</v>
      </c>
      <c r="N11" s="10">
        <v>54</v>
      </c>
      <c r="P11" s="10">
        <v>60</v>
      </c>
      <c r="Q11" s="10">
        <v>84</v>
      </c>
      <c r="R11" s="10">
        <v>5</v>
      </c>
      <c r="S11" s="10">
        <v>205</v>
      </c>
      <c r="U11" s="10">
        <v>60</v>
      </c>
      <c r="V11" s="10">
        <v>123</v>
      </c>
      <c r="W11" s="10">
        <v>25</v>
      </c>
      <c r="X11" s="10">
        <v>105</v>
      </c>
      <c r="Z11" s="10">
        <v>60</v>
      </c>
      <c r="AA11" s="17">
        <v>240</v>
      </c>
      <c r="AB11" s="17">
        <v>6</v>
      </c>
      <c r="AC11" s="17">
        <v>116</v>
      </c>
    </row>
    <row r="12" spans="1:29" x14ac:dyDescent="0.25">
      <c r="D12" s="10">
        <v>80</v>
      </c>
      <c r="E12" s="10">
        <v>188</v>
      </c>
      <c r="F12" s="10">
        <v>167</v>
      </c>
      <c r="G12" s="10">
        <v>119</v>
      </c>
      <c r="H12" s="10">
        <v>199</v>
      </c>
      <c r="I12" s="10">
        <v>70</v>
      </c>
      <c r="K12" s="10">
        <v>80</v>
      </c>
      <c r="L12" s="10">
        <v>65</v>
      </c>
      <c r="M12" s="10">
        <v>52</v>
      </c>
      <c r="N12" s="10">
        <v>85</v>
      </c>
      <c r="P12" s="10">
        <v>80</v>
      </c>
      <c r="Q12" s="10">
        <v>2</v>
      </c>
      <c r="R12" s="10">
        <v>0</v>
      </c>
      <c r="S12" s="10">
        <v>32</v>
      </c>
      <c r="U12" s="10">
        <v>80</v>
      </c>
      <c r="V12" s="10">
        <v>2</v>
      </c>
      <c r="W12" s="10">
        <v>0</v>
      </c>
      <c r="X12" s="10">
        <v>4</v>
      </c>
      <c r="Z12" s="10">
        <v>80</v>
      </c>
      <c r="AA12" s="17">
        <v>24</v>
      </c>
      <c r="AB12" s="17">
        <v>0</v>
      </c>
      <c r="AC12" s="17">
        <v>32</v>
      </c>
    </row>
    <row r="13" spans="1:29" ht="21" x14ac:dyDescent="0.35">
      <c r="B13" s="3" t="s">
        <v>109</v>
      </c>
      <c r="D13" s="10">
        <v>100</v>
      </c>
      <c r="E13" s="10">
        <v>156</v>
      </c>
      <c r="F13" s="10">
        <v>117</v>
      </c>
      <c r="G13" s="10">
        <v>100</v>
      </c>
      <c r="H13" s="10">
        <v>100</v>
      </c>
      <c r="I13" s="10">
        <v>58</v>
      </c>
      <c r="K13" s="10">
        <v>100</v>
      </c>
      <c r="L13" s="10">
        <v>42</v>
      </c>
      <c r="M13" s="10">
        <v>6</v>
      </c>
      <c r="N13" s="10">
        <v>97</v>
      </c>
      <c r="P13" s="10">
        <v>100</v>
      </c>
      <c r="Q13" s="10">
        <v>0</v>
      </c>
      <c r="R13" s="10">
        <v>0</v>
      </c>
      <c r="S13" s="10">
        <v>2</v>
      </c>
      <c r="U13" s="10">
        <v>100</v>
      </c>
      <c r="V13" s="10">
        <v>0</v>
      </c>
      <c r="W13" s="10">
        <v>1</v>
      </c>
      <c r="X13" s="10">
        <v>0</v>
      </c>
      <c r="Z13" s="10">
        <v>100</v>
      </c>
      <c r="AA13" s="17">
        <v>0</v>
      </c>
      <c r="AB13" s="17">
        <v>0</v>
      </c>
      <c r="AC13" s="17">
        <v>3</v>
      </c>
    </row>
    <row r="14" spans="1:29" x14ac:dyDescent="0.25">
      <c r="D14" s="10">
        <v>120</v>
      </c>
      <c r="E14" s="10">
        <v>74</v>
      </c>
      <c r="F14" s="10">
        <v>87</v>
      </c>
      <c r="G14" s="10">
        <v>59</v>
      </c>
      <c r="H14" s="10">
        <v>16</v>
      </c>
      <c r="I14" s="10">
        <v>8</v>
      </c>
      <c r="K14" s="10">
        <v>120</v>
      </c>
      <c r="L14" s="10">
        <v>13</v>
      </c>
      <c r="M14" s="10">
        <v>0</v>
      </c>
      <c r="N14" s="10">
        <v>80</v>
      </c>
      <c r="P14" s="10">
        <v>120</v>
      </c>
      <c r="Q14" s="10">
        <v>0</v>
      </c>
      <c r="R14" s="10">
        <v>0</v>
      </c>
      <c r="S14" s="10">
        <v>0</v>
      </c>
      <c r="U14" s="10">
        <v>120</v>
      </c>
      <c r="V14" s="10">
        <v>0</v>
      </c>
      <c r="W14" s="10">
        <v>0</v>
      </c>
      <c r="X14" s="10">
        <v>0</v>
      </c>
      <c r="Z14" s="10">
        <v>120</v>
      </c>
      <c r="AA14" s="17">
        <v>0</v>
      </c>
      <c r="AB14" s="17">
        <v>0</v>
      </c>
      <c r="AC14" s="17">
        <v>0</v>
      </c>
    </row>
    <row r="15" spans="1:29" x14ac:dyDescent="0.25">
      <c r="D15" s="10">
        <v>140</v>
      </c>
      <c r="E15" s="10">
        <v>34</v>
      </c>
      <c r="F15" s="10">
        <v>29</v>
      </c>
      <c r="G15" s="10">
        <v>25</v>
      </c>
      <c r="H15" s="10">
        <v>3</v>
      </c>
      <c r="I15" s="10">
        <v>0</v>
      </c>
      <c r="K15" s="10">
        <v>140</v>
      </c>
      <c r="L15" s="10">
        <v>1</v>
      </c>
      <c r="M15" s="10">
        <v>0</v>
      </c>
      <c r="N15" s="10">
        <v>57</v>
      </c>
      <c r="P15" s="10">
        <v>140</v>
      </c>
      <c r="Q15" s="10">
        <v>0</v>
      </c>
      <c r="R15" s="10">
        <v>0</v>
      </c>
      <c r="S15" s="10">
        <v>0</v>
      </c>
      <c r="U15" s="10">
        <v>140</v>
      </c>
      <c r="V15" s="10">
        <v>0</v>
      </c>
      <c r="W15" s="10">
        <v>0</v>
      </c>
      <c r="X15" s="10">
        <v>0</v>
      </c>
      <c r="Z15" s="10">
        <v>140</v>
      </c>
      <c r="AA15" s="17">
        <v>0</v>
      </c>
      <c r="AB15" s="17">
        <v>0</v>
      </c>
      <c r="AC15" s="17">
        <v>0</v>
      </c>
    </row>
    <row r="16" spans="1:29" x14ac:dyDescent="0.25">
      <c r="D16" s="10">
        <v>160</v>
      </c>
      <c r="E16" s="10">
        <v>11</v>
      </c>
      <c r="F16" s="10">
        <v>7</v>
      </c>
      <c r="G16" s="10">
        <v>6</v>
      </c>
      <c r="H16" s="10">
        <v>1</v>
      </c>
      <c r="I16" s="10">
        <v>0</v>
      </c>
      <c r="K16" s="10">
        <v>160</v>
      </c>
      <c r="L16" s="10">
        <v>0</v>
      </c>
      <c r="M16" s="10">
        <v>0</v>
      </c>
      <c r="N16" s="10">
        <v>33</v>
      </c>
      <c r="P16" s="10">
        <v>160</v>
      </c>
      <c r="Q16" s="10">
        <v>0</v>
      </c>
      <c r="R16" s="10">
        <v>0</v>
      </c>
      <c r="S16" s="10">
        <v>0</v>
      </c>
      <c r="U16" s="10">
        <v>160</v>
      </c>
      <c r="V16" s="10">
        <v>0</v>
      </c>
      <c r="W16" s="10">
        <v>0</v>
      </c>
      <c r="X16" s="10">
        <v>0</v>
      </c>
      <c r="Z16" s="10">
        <v>160</v>
      </c>
      <c r="AA16" s="17">
        <v>0</v>
      </c>
      <c r="AB16" s="17">
        <v>0</v>
      </c>
      <c r="AC16" s="17">
        <v>0</v>
      </c>
    </row>
    <row r="17" spans="4:29" x14ac:dyDescent="0.25">
      <c r="D17" s="10">
        <v>180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K17" s="10">
        <v>180</v>
      </c>
      <c r="L17" s="10">
        <v>0</v>
      </c>
      <c r="M17" s="10">
        <v>0</v>
      </c>
      <c r="N17" s="10">
        <v>12</v>
      </c>
      <c r="P17" s="10">
        <v>180</v>
      </c>
      <c r="Q17" s="10">
        <v>0</v>
      </c>
      <c r="R17" s="10">
        <v>0</v>
      </c>
      <c r="S17" s="10">
        <v>0</v>
      </c>
      <c r="U17" s="10">
        <v>180</v>
      </c>
      <c r="V17" s="10">
        <v>0</v>
      </c>
      <c r="W17" s="10">
        <v>0</v>
      </c>
      <c r="X17" s="10">
        <v>0</v>
      </c>
      <c r="Z17" s="10">
        <v>180</v>
      </c>
      <c r="AA17" s="17">
        <v>0</v>
      </c>
      <c r="AB17" s="17">
        <v>0</v>
      </c>
      <c r="AC17" s="17">
        <v>0</v>
      </c>
    </row>
    <row r="18" spans="4:29" x14ac:dyDescent="0.25">
      <c r="D18" s="10">
        <v>200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K18" s="10">
        <v>200</v>
      </c>
      <c r="L18" s="10">
        <v>0</v>
      </c>
      <c r="M18" s="10">
        <v>0</v>
      </c>
      <c r="N18" s="10">
        <v>9</v>
      </c>
      <c r="P18" s="10">
        <v>200</v>
      </c>
      <c r="Q18" s="10">
        <v>0</v>
      </c>
      <c r="R18" s="10">
        <v>0</v>
      </c>
      <c r="S18" s="10">
        <v>0</v>
      </c>
      <c r="U18" s="10">
        <v>200</v>
      </c>
      <c r="V18" s="10">
        <v>0</v>
      </c>
      <c r="W18" s="10">
        <v>0</v>
      </c>
      <c r="X18" s="10">
        <v>0</v>
      </c>
      <c r="Z18" s="10">
        <v>200</v>
      </c>
      <c r="AA18" s="17">
        <v>0</v>
      </c>
      <c r="AB18" s="17">
        <v>0</v>
      </c>
      <c r="AC18" s="17">
        <v>0</v>
      </c>
    </row>
    <row r="19" spans="4:29" x14ac:dyDescent="0.25">
      <c r="D19" s="10">
        <v>220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K19" s="10">
        <v>220</v>
      </c>
      <c r="L19" s="10">
        <v>0</v>
      </c>
      <c r="M19" s="10">
        <v>0</v>
      </c>
      <c r="N19" s="10">
        <v>0</v>
      </c>
      <c r="P19" s="10">
        <v>220</v>
      </c>
      <c r="Q19" s="10">
        <v>0</v>
      </c>
      <c r="R19" s="10">
        <v>0</v>
      </c>
      <c r="S19" s="10">
        <v>0</v>
      </c>
      <c r="U19" s="10">
        <v>220</v>
      </c>
      <c r="V19" s="10">
        <v>0</v>
      </c>
      <c r="W19" s="10">
        <v>0</v>
      </c>
      <c r="X19" s="10">
        <v>0</v>
      </c>
      <c r="Z19" s="10">
        <v>220</v>
      </c>
      <c r="AA19" s="17">
        <v>0</v>
      </c>
      <c r="AB19" s="17">
        <v>0</v>
      </c>
      <c r="AC19" s="17">
        <v>0</v>
      </c>
    </row>
    <row r="20" spans="4:29" x14ac:dyDescent="0.25">
      <c r="D20" s="10">
        <v>240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K20" s="10">
        <v>240</v>
      </c>
      <c r="L20" s="10">
        <v>0</v>
      </c>
      <c r="M20" s="10">
        <v>0</v>
      </c>
      <c r="N20" s="10">
        <v>1</v>
      </c>
      <c r="P20" s="10">
        <v>240</v>
      </c>
      <c r="Q20" s="10">
        <v>0</v>
      </c>
      <c r="R20" s="10">
        <v>0</v>
      </c>
      <c r="S20" s="10">
        <v>0</v>
      </c>
      <c r="U20" s="10">
        <v>240</v>
      </c>
      <c r="V20" s="10">
        <v>0</v>
      </c>
      <c r="W20" s="10">
        <v>0</v>
      </c>
      <c r="X20" s="10">
        <v>0</v>
      </c>
      <c r="Z20" s="10">
        <v>240</v>
      </c>
      <c r="AA20" s="10">
        <v>0</v>
      </c>
      <c r="AB20" s="10">
        <v>0</v>
      </c>
      <c r="AC20" s="10">
        <v>0</v>
      </c>
    </row>
    <row r="21" spans="4:29" x14ac:dyDescent="0.25">
      <c r="D21" s="10">
        <v>255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K21" s="10">
        <v>255</v>
      </c>
      <c r="L21" s="10">
        <v>0</v>
      </c>
      <c r="M21" s="10">
        <v>0</v>
      </c>
      <c r="N21" s="10">
        <v>0</v>
      </c>
      <c r="P21" s="10">
        <v>255</v>
      </c>
      <c r="Q21" s="10">
        <v>0</v>
      </c>
      <c r="R21" s="10">
        <v>0</v>
      </c>
      <c r="S21" s="10">
        <v>0</v>
      </c>
      <c r="U21" s="10">
        <v>255</v>
      </c>
      <c r="V21" s="10">
        <v>0</v>
      </c>
      <c r="W21" s="10">
        <v>0</v>
      </c>
      <c r="X21" s="10">
        <v>0</v>
      </c>
      <c r="Z21" s="10">
        <v>255</v>
      </c>
      <c r="AA21" s="10">
        <v>0</v>
      </c>
      <c r="AB21" s="10">
        <v>0</v>
      </c>
      <c r="AC21" s="10">
        <v>0</v>
      </c>
    </row>
    <row r="22" spans="4:29" x14ac:dyDescent="0.25">
      <c r="D22" s="10" t="s">
        <v>39</v>
      </c>
      <c r="E22" s="10">
        <v>659</v>
      </c>
      <c r="F22" s="10">
        <v>567</v>
      </c>
      <c r="G22" s="10">
        <v>439</v>
      </c>
      <c r="H22" s="10">
        <v>364</v>
      </c>
      <c r="I22" s="10">
        <v>163</v>
      </c>
      <c r="K22" s="10" t="s">
        <v>39</v>
      </c>
      <c r="L22" s="10">
        <v>539</v>
      </c>
      <c r="M22" s="10">
        <v>657</v>
      </c>
      <c r="N22" s="10">
        <v>482</v>
      </c>
      <c r="P22" s="10" t="s">
        <v>39</v>
      </c>
      <c r="Q22" s="10">
        <v>542</v>
      </c>
      <c r="R22" s="10">
        <v>412</v>
      </c>
      <c r="S22" s="10">
        <v>366</v>
      </c>
      <c r="U22" s="10" t="s">
        <v>39</v>
      </c>
      <c r="V22" s="17">
        <f>SUM(V2:V21)</f>
        <v>569</v>
      </c>
      <c r="W22" s="17">
        <f>SUM(W2:W21)</f>
        <v>168</v>
      </c>
      <c r="X22" s="17">
        <f>SUM(X2:X21)</f>
        <v>263</v>
      </c>
      <c r="Z22" s="10" t="s">
        <v>39</v>
      </c>
      <c r="AA22" s="17">
        <f>SUM(AA2:AA21)</f>
        <v>576</v>
      </c>
      <c r="AB22" s="17">
        <f>SUM(AB2:AB21)</f>
        <v>144</v>
      </c>
      <c r="AC22" s="17">
        <f>SUM(AC2:AC21)</f>
        <v>166</v>
      </c>
    </row>
    <row r="34" spans="2:14" ht="21" customHeight="1" x14ac:dyDescent="0.35">
      <c r="B34" s="3" t="s">
        <v>112</v>
      </c>
      <c r="E34" s="46" t="s">
        <v>86</v>
      </c>
      <c r="F34" s="46"/>
      <c r="I34" s="46" t="s">
        <v>85</v>
      </c>
      <c r="J34" s="46"/>
      <c r="M34" s="46" t="s">
        <v>137</v>
      </c>
      <c r="N34" s="46"/>
    </row>
    <row r="35" spans="2:14" ht="15.75" thickBot="1" x14ac:dyDescent="0.3">
      <c r="E35" s="10" t="s">
        <v>79</v>
      </c>
      <c r="F35" s="10" t="s">
        <v>80</v>
      </c>
      <c r="I35" s="10" t="s">
        <v>79</v>
      </c>
      <c r="J35" s="10" t="s">
        <v>80</v>
      </c>
      <c r="M35" s="10" t="s">
        <v>79</v>
      </c>
      <c r="N35" s="10" t="s">
        <v>80</v>
      </c>
    </row>
    <row r="36" spans="2:14" x14ac:dyDescent="0.25">
      <c r="D36" s="8" t="s">
        <v>140</v>
      </c>
      <c r="E36" s="11" t="s">
        <v>141</v>
      </c>
      <c r="F36" s="11" t="s">
        <v>141</v>
      </c>
      <c r="H36" s="8" t="s">
        <v>140</v>
      </c>
      <c r="I36" s="11" t="s">
        <v>141</v>
      </c>
      <c r="J36" s="11" t="s">
        <v>141</v>
      </c>
      <c r="L36" s="8" t="s">
        <v>140</v>
      </c>
      <c r="M36" s="11" t="s">
        <v>141</v>
      </c>
      <c r="N36" s="11" t="s">
        <v>141</v>
      </c>
    </row>
    <row r="37" spans="2:14" x14ac:dyDescent="0.25">
      <c r="D37" s="10">
        <v>5</v>
      </c>
      <c r="E37" s="39">
        <v>0</v>
      </c>
      <c r="F37" s="10">
        <v>0</v>
      </c>
      <c r="H37" s="10">
        <v>5</v>
      </c>
      <c r="I37" s="10">
        <v>0</v>
      </c>
      <c r="J37" s="10">
        <v>0</v>
      </c>
      <c r="L37" s="10">
        <v>5</v>
      </c>
      <c r="M37">
        <v>156</v>
      </c>
      <c r="N37">
        <v>140</v>
      </c>
    </row>
    <row r="38" spans="2:14" x14ac:dyDescent="0.25">
      <c r="D38" s="10">
        <v>10</v>
      </c>
      <c r="E38" s="39">
        <v>0</v>
      </c>
      <c r="F38" s="10">
        <v>0</v>
      </c>
      <c r="H38" s="10">
        <v>10</v>
      </c>
      <c r="I38" s="10">
        <v>4</v>
      </c>
      <c r="J38" s="10">
        <v>6</v>
      </c>
      <c r="L38" s="10">
        <v>10</v>
      </c>
      <c r="M38" s="10">
        <v>594</v>
      </c>
      <c r="N38" s="10">
        <v>710</v>
      </c>
    </row>
    <row r="39" spans="2:14" x14ac:dyDescent="0.25">
      <c r="D39" s="10">
        <v>15</v>
      </c>
      <c r="E39" s="39">
        <v>0</v>
      </c>
      <c r="F39" s="10">
        <v>0</v>
      </c>
      <c r="H39" s="10">
        <v>15</v>
      </c>
      <c r="I39" s="10">
        <v>23</v>
      </c>
      <c r="J39" s="10">
        <v>33</v>
      </c>
      <c r="L39" s="10">
        <v>15</v>
      </c>
      <c r="M39" s="10">
        <v>170</v>
      </c>
      <c r="N39" s="10">
        <v>136</v>
      </c>
    </row>
    <row r="40" spans="2:14" x14ac:dyDescent="0.25">
      <c r="D40" s="10">
        <v>20</v>
      </c>
      <c r="E40" s="39">
        <v>10</v>
      </c>
      <c r="F40" s="10">
        <v>8</v>
      </c>
      <c r="H40" s="10">
        <v>20</v>
      </c>
      <c r="I40" s="10">
        <v>131</v>
      </c>
      <c r="J40" s="10">
        <v>125</v>
      </c>
      <c r="L40" s="10">
        <v>20</v>
      </c>
      <c r="M40" s="10">
        <v>1</v>
      </c>
      <c r="N40" s="10">
        <v>3</v>
      </c>
    </row>
    <row r="41" spans="2:14" x14ac:dyDescent="0.25">
      <c r="D41" s="10">
        <v>25</v>
      </c>
      <c r="E41" s="39">
        <v>16</v>
      </c>
      <c r="F41" s="10">
        <v>12</v>
      </c>
      <c r="H41" s="10">
        <v>25</v>
      </c>
      <c r="I41" s="10">
        <v>458</v>
      </c>
      <c r="J41" s="10">
        <v>450</v>
      </c>
      <c r="L41" s="10">
        <v>25</v>
      </c>
      <c r="M41" s="10">
        <v>0</v>
      </c>
      <c r="N41" s="10">
        <v>0</v>
      </c>
    </row>
    <row r="42" spans="2:14" x14ac:dyDescent="0.25">
      <c r="D42" s="10">
        <v>30</v>
      </c>
      <c r="E42" s="39">
        <v>29</v>
      </c>
      <c r="F42" s="10">
        <v>35</v>
      </c>
      <c r="H42" s="10">
        <v>30</v>
      </c>
      <c r="I42" s="10">
        <v>286</v>
      </c>
      <c r="J42" s="10">
        <v>246</v>
      </c>
      <c r="L42" s="10">
        <v>30</v>
      </c>
      <c r="M42" s="38">
        <v>0</v>
      </c>
      <c r="N42" s="10">
        <v>0</v>
      </c>
    </row>
    <row r="43" spans="2:14" x14ac:dyDescent="0.25">
      <c r="D43" s="10">
        <v>35</v>
      </c>
      <c r="E43" s="10">
        <v>80</v>
      </c>
      <c r="F43" s="10">
        <v>92</v>
      </c>
      <c r="H43" s="10">
        <v>35</v>
      </c>
      <c r="I43" s="10">
        <v>40</v>
      </c>
      <c r="J43" s="10">
        <v>52</v>
      </c>
      <c r="L43" s="10">
        <v>35</v>
      </c>
      <c r="M43" s="38">
        <v>0</v>
      </c>
      <c r="N43" s="10">
        <v>0</v>
      </c>
    </row>
    <row r="44" spans="2:14" x14ac:dyDescent="0.25">
      <c r="D44" s="10">
        <v>40</v>
      </c>
      <c r="E44" s="38">
        <v>190</v>
      </c>
      <c r="F44" s="10">
        <v>170</v>
      </c>
      <c r="H44" s="10">
        <v>40</v>
      </c>
      <c r="I44" s="10">
        <v>2</v>
      </c>
      <c r="J44" s="10">
        <v>4</v>
      </c>
      <c r="L44" s="10">
        <v>40</v>
      </c>
      <c r="M44" s="38">
        <v>0</v>
      </c>
      <c r="N44" s="10">
        <v>0</v>
      </c>
    </row>
    <row r="45" spans="2:14" x14ac:dyDescent="0.25">
      <c r="D45" s="10">
        <v>45</v>
      </c>
      <c r="E45" s="38">
        <v>264</v>
      </c>
      <c r="F45" s="10">
        <v>240</v>
      </c>
      <c r="H45" s="10">
        <v>45</v>
      </c>
      <c r="I45" s="38">
        <v>0</v>
      </c>
      <c r="J45" s="10">
        <v>0</v>
      </c>
      <c r="L45" s="10">
        <v>45</v>
      </c>
      <c r="M45" s="38">
        <v>0</v>
      </c>
      <c r="N45" s="10">
        <v>0</v>
      </c>
    </row>
    <row r="46" spans="2:14" x14ac:dyDescent="0.25">
      <c r="D46" s="10">
        <v>50</v>
      </c>
      <c r="E46" s="38">
        <v>235</v>
      </c>
      <c r="F46" s="10">
        <v>225</v>
      </c>
      <c r="H46" s="10">
        <v>50</v>
      </c>
      <c r="I46" s="38">
        <v>0</v>
      </c>
      <c r="J46" s="10">
        <v>0</v>
      </c>
      <c r="L46" s="10">
        <v>50</v>
      </c>
      <c r="M46" s="38">
        <v>0</v>
      </c>
      <c r="N46" s="10">
        <v>0</v>
      </c>
    </row>
    <row r="47" spans="2:14" x14ac:dyDescent="0.25">
      <c r="D47" s="10">
        <v>55</v>
      </c>
      <c r="E47" s="38">
        <v>137</v>
      </c>
      <c r="F47" s="10">
        <v>138</v>
      </c>
      <c r="H47" s="10">
        <v>55</v>
      </c>
      <c r="I47" s="38">
        <v>0</v>
      </c>
      <c r="J47" s="10">
        <v>0</v>
      </c>
      <c r="L47" s="10">
        <v>55</v>
      </c>
      <c r="M47" s="38">
        <v>0</v>
      </c>
      <c r="N47" s="10">
        <v>0</v>
      </c>
    </row>
    <row r="48" spans="2:14" x14ac:dyDescent="0.25">
      <c r="D48" s="10">
        <v>60</v>
      </c>
      <c r="E48" s="38">
        <v>80</v>
      </c>
      <c r="F48" s="10">
        <v>90</v>
      </c>
      <c r="H48" s="10">
        <v>60</v>
      </c>
      <c r="I48" s="38">
        <v>0</v>
      </c>
      <c r="J48" s="10">
        <v>0</v>
      </c>
      <c r="L48" s="10">
        <v>60</v>
      </c>
      <c r="M48" s="38">
        <v>0</v>
      </c>
      <c r="N48" s="10">
        <v>0</v>
      </c>
    </row>
    <row r="49" spans="4:14" x14ac:dyDescent="0.25">
      <c r="D49" s="10">
        <v>65</v>
      </c>
      <c r="E49" s="38">
        <v>42</v>
      </c>
      <c r="F49" s="10">
        <v>38</v>
      </c>
      <c r="H49" s="10">
        <v>65</v>
      </c>
      <c r="I49" s="38">
        <v>0</v>
      </c>
      <c r="J49" s="10">
        <v>0</v>
      </c>
      <c r="L49" s="10">
        <v>65</v>
      </c>
      <c r="M49" s="38">
        <v>0</v>
      </c>
      <c r="N49" s="10">
        <v>0</v>
      </c>
    </row>
    <row r="50" spans="4:14" x14ac:dyDescent="0.25">
      <c r="D50" s="10">
        <v>70</v>
      </c>
      <c r="E50" s="38">
        <v>16</v>
      </c>
      <c r="F50" s="10">
        <v>18</v>
      </c>
      <c r="H50" s="10">
        <v>70</v>
      </c>
      <c r="I50" s="38">
        <v>0</v>
      </c>
      <c r="J50" s="10">
        <v>0</v>
      </c>
      <c r="L50" s="10">
        <v>70</v>
      </c>
      <c r="M50" s="38">
        <v>0</v>
      </c>
      <c r="N50" s="10">
        <v>0</v>
      </c>
    </row>
    <row r="51" spans="4:14" x14ac:dyDescent="0.25">
      <c r="D51" s="17">
        <v>75</v>
      </c>
      <c r="E51" s="38">
        <v>11</v>
      </c>
      <c r="F51" s="10">
        <v>11</v>
      </c>
      <c r="H51" s="17">
        <v>75</v>
      </c>
      <c r="I51" s="38">
        <v>0</v>
      </c>
      <c r="J51" s="10">
        <v>0</v>
      </c>
      <c r="L51" s="17">
        <v>75</v>
      </c>
      <c r="M51" s="38">
        <v>0</v>
      </c>
      <c r="N51" s="10">
        <v>0</v>
      </c>
    </row>
    <row r="52" spans="4:14" x14ac:dyDescent="0.25">
      <c r="D52" s="17">
        <v>80</v>
      </c>
      <c r="E52" s="38">
        <v>2</v>
      </c>
      <c r="F52" s="10">
        <v>1</v>
      </c>
      <c r="H52" s="17">
        <v>80</v>
      </c>
      <c r="I52" s="38">
        <v>0</v>
      </c>
      <c r="J52" s="10">
        <v>0</v>
      </c>
      <c r="L52" s="17">
        <v>80</v>
      </c>
      <c r="M52" s="38">
        <v>0</v>
      </c>
      <c r="N52" s="10">
        <v>0</v>
      </c>
    </row>
    <row r="53" spans="4:14" x14ac:dyDescent="0.25">
      <c r="D53" s="17">
        <v>85</v>
      </c>
      <c r="E53" s="38">
        <v>1</v>
      </c>
      <c r="F53" s="10">
        <v>1</v>
      </c>
      <c r="H53" s="17">
        <v>85</v>
      </c>
      <c r="I53" s="38">
        <v>0</v>
      </c>
      <c r="J53" s="10">
        <v>0</v>
      </c>
      <c r="L53" s="17">
        <v>85</v>
      </c>
      <c r="M53" s="38">
        <v>0</v>
      </c>
      <c r="N53" s="10">
        <v>0</v>
      </c>
    </row>
    <row r="54" spans="4:14" x14ac:dyDescent="0.25">
      <c r="D54" s="17">
        <v>90</v>
      </c>
      <c r="E54" s="38">
        <v>0</v>
      </c>
      <c r="F54" s="10">
        <v>0</v>
      </c>
      <c r="H54" s="17">
        <v>90</v>
      </c>
      <c r="I54" s="38">
        <v>0</v>
      </c>
      <c r="J54" s="10">
        <v>0</v>
      </c>
      <c r="L54" s="17">
        <v>90</v>
      </c>
      <c r="M54" s="38">
        <v>0</v>
      </c>
      <c r="N54" s="10">
        <v>0</v>
      </c>
    </row>
    <row r="55" spans="4:14" x14ac:dyDescent="0.25">
      <c r="D55" s="17">
        <v>95</v>
      </c>
      <c r="E55" s="38">
        <v>0</v>
      </c>
      <c r="F55" s="10">
        <v>0</v>
      </c>
      <c r="H55" s="17">
        <v>95</v>
      </c>
      <c r="I55" s="38">
        <v>0</v>
      </c>
      <c r="J55" s="10">
        <v>0</v>
      </c>
      <c r="L55" s="17">
        <v>95</v>
      </c>
      <c r="M55" s="38">
        <v>0</v>
      </c>
      <c r="N55" s="10">
        <v>0</v>
      </c>
    </row>
    <row r="56" spans="4:14" x14ac:dyDescent="0.25">
      <c r="D56" s="17" t="s">
        <v>27</v>
      </c>
      <c r="E56" s="38">
        <v>0</v>
      </c>
      <c r="F56" s="10">
        <v>0</v>
      </c>
      <c r="H56" s="17" t="s">
        <v>27</v>
      </c>
      <c r="I56" s="38">
        <v>0</v>
      </c>
      <c r="J56" s="10">
        <v>0</v>
      </c>
      <c r="L56" s="17" t="s">
        <v>27</v>
      </c>
      <c r="M56" s="38">
        <v>0</v>
      </c>
      <c r="N56" s="10">
        <v>0</v>
      </c>
    </row>
    <row r="57" spans="4:14" x14ac:dyDescent="0.25">
      <c r="D57" s="17" t="s">
        <v>39</v>
      </c>
      <c r="E57" s="17">
        <v>1113</v>
      </c>
      <c r="F57" s="17">
        <v>1079</v>
      </c>
      <c r="H57" s="17" t="s">
        <v>39</v>
      </c>
      <c r="I57" s="38">
        <v>944</v>
      </c>
      <c r="J57" s="10">
        <v>916</v>
      </c>
      <c r="L57" s="17" t="s">
        <v>39</v>
      </c>
      <c r="M57" s="38">
        <v>921</v>
      </c>
      <c r="N57" s="10">
        <v>989</v>
      </c>
    </row>
    <row r="68" spans="2:2" ht="21" x14ac:dyDescent="0.35">
      <c r="B68" s="3" t="s">
        <v>113</v>
      </c>
    </row>
    <row r="83" spans="2:2" ht="21" x14ac:dyDescent="0.35">
      <c r="B83" s="3" t="s">
        <v>142</v>
      </c>
    </row>
    <row r="97" spans="2:2" ht="21" x14ac:dyDescent="0.35">
      <c r="B97" s="3" t="s">
        <v>143</v>
      </c>
    </row>
    <row r="111" spans="2:2" ht="21" x14ac:dyDescent="0.35">
      <c r="B111" s="3" t="s">
        <v>144</v>
      </c>
    </row>
    <row r="123" spans="2:2" ht="21" x14ac:dyDescent="0.35">
      <c r="B123" s="3" t="s">
        <v>145</v>
      </c>
    </row>
    <row r="137" spans="2:2" ht="21" x14ac:dyDescent="0.35">
      <c r="B137" s="3" t="s">
        <v>146</v>
      </c>
    </row>
    <row r="152" spans="2:6" ht="21" x14ac:dyDescent="0.35">
      <c r="B152" s="3" t="s">
        <v>147</v>
      </c>
      <c r="E152" s="55" t="s">
        <v>11</v>
      </c>
      <c r="F152" s="56"/>
    </row>
    <row r="153" spans="2:6" x14ac:dyDescent="0.25">
      <c r="E153" s="5" t="s">
        <v>8</v>
      </c>
      <c r="F153" s="5" t="s">
        <v>9</v>
      </c>
    </row>
    <row r="154" spans="2:6" x14ac:dyDescent="0.25">
      <c r="C154" s="47" t="s">
        <v>10</v>
      </c>
      <c r="D154" s="6">
        <v>1</v>
      </c>
      <c r="E154" s="4">
        <v>0.79972989999999999</v>
      </c>
      <c r="F154" s="4">
        <v>1.099998</v>
      </c>
    </row>
    <row r="155" spans="2:6" x14ac:dyDescent="0.25">
      <c r="C155" s="48"/>
      <c r="D155" s="6">
        <v>2</v>
      </c>
      <c r="E155" s="4">
        <v>0.91310930000000001</v>
      </c>
      <c r="F155" s="4">
        <v>1.20468</v>
      </c>
    </row>
    <row r="156" spans="2:6" x14ac:dyDescent="0.25">
      <c r="C156" s="48"/>
      <c r="D156" s="6">
        <v>3</v>
      </c>
      <c r="E156" s="4">
        <v>1.337243</v>
      </c>
      <c r="F156" s="4">
        <v>1.216512</v>
      </c>
    </row>
    <row r="157" spans="2:6" x14ac:dyDescent="0.25">
      <c r="C157" s="49"/>
      <c r="D157" s="6">
        <v>4</v>
      </c>
      <c r="E157" s="4">
        <v>0.94991800000000004</v>
      </c>
      <c r="F157" s="4">
        <v>1.310708</v>
      </c>
    </row>
    <row r="160" spans="2:6" ht="21" x14ac:dyDescent="0.35">
      <c r="B160" s="3" t="s">
        <v>148</v>
      </c>
      <c r="E160" s="55" t="s">
        <v>11</v>
      </c>
      <c r="F160" s="56"/>
    </row>
    <row r="161" spans="2:8" x14ac:dyDescent="0.25">
      <c r="E161" s="5" t="s">
        <v>8</v>
      </c>
      <c r="F161" s="5" t="s">
        <v>9</v>
      </c>
    </row>
    <row r="162" spans="2:8" ht="15" customHeight="1" x14ac:dyDescent="0.25">
      <c r="C162" s="47" t="s">
        <v>10</v>
      </c>
      <c r="D162" s="6">
        <v>1</v>
      </c>
      <c r="E162" s="4">
        <v>1.156801</v>
      </c>
      <c r="F162" s="4">
        <v>0.98045070000000001</v>
      </c>
    </row>
    <row r="163" spans="2:8" x14ac:dyDescent="0.25">
      <c r="C163" s="48"/>
      <c r="D163" s="6">
        <v>2</v>
      </c>
      <c r="E163" s="4">
        <v>0.90122460000000004</v>
      </c>
      <c r="F163" s="4">
        <v>1.325556</v>
      </c>
    </row>
    <row r="164" spans="2:8" x14ac:dyDescent="0.25">
      <c r="C164" s="48"/>
      <c r="D164" s="6">
        <v>3</v>
      </c>
      <c r="E164" s="4">
        <v>0.71554340000000005</v>
      </c>
      <c r="F164" s="4">
        <v>1.4885969999999999</v>
      </c>
    </row>
    <row r="165" spans="2:8" x14ac:dyDescent="0.25">
      <c r="C165" s="49"/>
      <c r="D165" s="6">
        <v>4</v>
      </c>
      <c r="E165" s="4">
        <v>1.226431</v>
      </c>
      <c r="F165" s="4">
        <v>1.2203619999999999</v>
      </c>
    </row>
    <row r="169" spans="2:8" ht="21" x14ac:dyDescent="0.35">
      <c r="B169" s="3" t="s">
        <v>149</v>
      </c>
      <c r="E169" s="55" t="s">
        <v>11</v>
      </c>
      <c r="F169" s="56"/>
      <c r="G169" s="55" t="s">
        <v>11</v>
      </c>
      <c r="H169" s="56"/>
    </row>
    <row r="170" spans="2:8" x14ac:dyDescent="0.25">
      <c r="E170" s="5" t="s">
        <v>150</v>
      </c>
      <c r="F170" s="5" t="s">
        <v>150</v>
      </c>
      <c r="G170" s="5" t="s">
        <v>151</v>
      </c>
      <c r="H170" s="5" t="s">
        <v>151</v>
      </c>
    </row>
    <row r="171" spans="2:8" x14ac:dyDescent="0.25">
      <c r="E171" s="5" t="s">
        <v>7</v>
      </c>
      <c r="F171" s="5" t="s">
        <v>89</v>
      </c>
      <c r="G171" s="5" t="s">
        <v>7</v>
      </c>
      <c r="H171" s="5" t="s">
        <v>89</v>
      </c>
    </row>
    <row r="172" spans="2:8" ht="15" customHeight="1" x14ac:dyDescent="0.25">
      <c r="C172" s="47" t="s">
        <v>153</v>
      </c>
      <c r="D172" s="6">
        <v>1</v>
      </c>
      <c r="E172" s="4">
        <v>0.99099999999999999</v>
      </c>
      <c r="F172" s="4">
        <v>0.56899999999999995</v>
      </c>
      <c r="G172" s="4">
        <v>1.0049999999999999</v>
      </c>
      <c r="H172" s="4">
        <v>0.76100000000000001</v>
      </c>
    </row>
    <row r="173" spans="2:8" x14ac:dyDescent="0.25">
      <c r="C173" s="48"/>
      <c r="D173" s="6">
        <v>2</v>
      </c>
      <c r="E173" s="4">
        <v>0.996</v>
      </c>
      <c r="F173" s="4">
        <v>0.78300000000000003</v>
      </c>
      <c r="G173" s="4">
        <v>0.999</v>
      </c>
      <c r="H173" s="4">
        <v>0.84099999999999997</v>
      </c>
    </row>
    <row r="174" spans="2:8" x14ac:dyDescent="0.25">
      <c r="C174" s="49"/>
      <c r="D174" s="6">
        <v>3</v>
      </c>
      <c r="E174" s="4">
        <v>1.0129999999999999</v>
      </c>
      <c r="F174" s="4">
        <v>0.63900000000000001</v>
      </c>
      <c r="G174" s="4">
        <v>0.996</v>
      </c>
      <c r="H174" s="4">
        <v>0.86499999999999999</v>
      </c>
    </row>
    <row r="180" spans="2:6" ht="21" x14ac:dyDescent="0.35">
      <c r="B180" s="3" t="s">
        <v>152</v>
      </c>
      <c r="E180" s="55" t="s">
        <v>11</v>
      </c>
      <c r="F180" s="56"/>
    </row>
    <row r="181" spans="2:6" x14ac:dyDescent="0.25">
      <c r="E181" s="5" t="s">
        <v>8</v>
      </c>
      <c r="F181" s="5" t="s">
        <v>9</v>
      </c>
    </row>
    <row r="182" spans="2:6" x14ac:dyDescent="0.25">
      <c r="C182" s="47" t="s">
        <v>10</v>
      </c>
      <c r="D182" s="6">
        <v>1</v>
      </c>
      <c r="E182" s="4">
        <v>0.88634939999999995</v>
      </c>
      <c r="F182" s="4">
        <v>0.58175809999999994</v>
      </c>
    </row>
    <row r="183" spans="2:6" x14ac:dyDescent="0.25">
      <c r="C183" s="48"/>
      <c r="D183" s="6">
        <v>2</v>
      </c>
      <c r="E183" s="4">
        <v>1.126044</v>
      </c>
      <c r="F183" s="4">
        <v>0.61402480000000004</v>
      </c>
    </row>
    <row r="184" spans="2:6" x14ac:dyDescent="0.25">
      <c r="C184" s="48"/>
      <c r="D184" s="6">
        <v>3</v>
      </c>
      <c r="E184" s="4">
        <v>1.0002549999999999</v>
      </c>
      <c r="F184" s="4">
        <v>0.66104549999999995</v>
      </c>
    </row>
    <row r="185" spans="2:6" x14ac:dyDescent="0.25">
      <c r="C185" s="49"/>
      <c r="D185" s="6">
        <v>4</v>
      </c>
      <c r="E185" s="4">
        <v>0.98735150000000005</v>
      </c>
      <c r="F185" s="4">
        <v>0.84779819999999995</v>
      </c>
    </row>
    <row r="189" spans="2:6" ht="21" x14ac:dyDescent="0.35">
      <c r="B189" s="3" t="s">
        <v>154</v>
      </c>
      <c r="E189" s="55" t="s">
        <v>11</v>
      </c>
      <c r="F189" s="56"/>
    </row>
    <row r="190" spans="2:6" x14ac:dyDescent="0.25">
      <c r="E190" s="5" t="s">
        <v>8</v>
      </c>
      <c r="F190" s="5" t="s">
        <v>9</v>
      </c>
    </row>
    <row r="191" spans="2:6" ht="15" customHeight="1" x14ac:dyDescent="0.25">
      <c r="C191" s="47" t="s">
        <v>10</v>
      </c>
      <c r="D191" s="41">
        <v>1</v>
      </c>
      <c r="E191" s="4">
        <v>0.85004820000000003</v>
      </c>
      <c r="F191" s="4">
        <v>1.3815379999999999</v>
      </c>
    </row>
    <row r="192" spans="2:6" x14ac:dyDescent="0.25">
      <c r="C192" s="48"/>
      <c r="D192" s="41">
        <v>2</v>
      </c>
      <c r="E192" s="4">
        <v>0.8636971</v>
      </c>
      <c r="F192" s="4">
        <v>1.6859980000000001</v>
      </c>
    </row>
    <row r="193" spans="2:6" x14ac:dyDescent="0.25">
      <c r="C193" s="48"/>
      <c r="D193" s="41">
        <v>3</v>
      </c>
      <c r="E193" s="4">
        <v>0.88893330000000004</v>
      </c>
      <c r="F193" s="4">
        <v>1.5856669999999999</v>
      </c>
    </row>
    <row r="194" spans="2:6" x14ac:dyDescent="0.25">
      <c r="C194" s="48"/>
      <c r="D194" s="41">
        <v>4</v>
      </c>
      <c r="E194" s="4">
        <v>1.172965</v>
      </c>
      <c r="F194" s="4">
        <v>1.5819099999999999</v>
      </c>
    </row>
    <row r="195" spans="2:6" x14ac:dyDescent="0.25">
      <c r="C195" s="49"/>
      <c r="D195" s="6">
        <v>5</v>
      </c>
      <c r="E195" s="42">
        <v>1.224356</v>
      </c>
      <c r="F195" s="43">
        <v>1.30968</v>
      </c>
    </row>
    <row r="199" spans="2:6" ht="21" x14ac:dyDescent="0.35">
      <c r="B199" s="3" t="s">
        <v>155</v>
      </c>
      <c r="E199" s="55" t="s">
        <v>11</v>
      </c>
      <c r="F199" s="56"/>
    </row>
    <row r="200" spans="2:6" x14ac:dyDescent="0.25">
      <c r="E200" s="5" t="s">
        <v>8</v>
      </c>
      <c r="F200" s="5" t="s">
        <v>9</v>
      </c>
    </row>
    <row r="201" spans="2:6" ht="15" customHeight="1" x14ac:dyDescent="0.25">
      <c r="C201" s="47" t="s">
        <v>10</v>
      </c>
      <c r="D201" s="41">
        <v>1</v>
      </c>
      <c r="E201" s="4">
        <v>1.0068349999999999</v>
      </c>
      <c r="F201" s="4">
        <v>1.403181</v>
      </c>
    </row>
    <row r="202" spans="2:6" x14ac:dyDescent="0.25">
      <c r="C202" s="48"/>
      <c r="D202" s="41">
        <v>2</v>
      </c>
      <c r="E202" s="4">
        <v>0.77427000000000001</v>
      </c>
      <c r="F202" s="4">
        <v>1.4387220000000001</v>
      </c>
    </row>
    <row r="203" spans="2:6" x14ac:dyDescent="0.25">
      <c r="C203" s="48"/>
      <c r="D203" s="41">
        <v>3</v>
      </c>
      <c r="E203" s="4">
        <v>0.88210599999999995</v>
      </c>
      <c r="F203" s="4">
        <v>1.659578</v>
      </c>
    </row>
    <row r="204" spans="2:6" x14ac:dyDescent="0.25">
      <c r="C204" s="48"/>
      <c r="D204" s="41">
        <v>4</v>
      </c>
      <c r="E204" s="4">
        <v>1.121019</v>
      </c>
      <c r="F204" s="4">
        <v>1.915624</v>
      </c>
    </row>
    <row r="205" spans="2:6" x14ac:dyDescent="0.25">
      <c r="C205" s="49"/>
      <c r="D205" s="6">
        <v>5</v>
      </c>
      <c r="E205" s="42">
        <v>1.21577</v>
      </c>
      <c r="F205" s="43">
        <v>1.648236</v>
      </c>
    </row>
    <row r="208" spans="2:6" ht="21" x14ac:dyDescent="0.35">
      <c r="B208" s="3" t="s">
        <v>156</v>
      </c>
      <c r="E208" s="55" t="s">
        <v>11</v>
      </c>
      <c r="F208" s="56"/>
    </row>
    <row r="209" spans="2:6" x14ac:dyDescent="0.25">
      <c r="E209" s="5" t="s">
        <v>8</v>
      </c>
      <c r="F209" s="5" t="s">
        <v>9</v>
      </c>
    </row>
    <row r="210" spans="2:6" x14ac:dyDescent="0.25">
      <c r="C210" s="47" t="s">
        <v>10</v>
      </c>
      <c r="D210" s="6">
        <v>1</v>
      </c>
      <c r="E210" s="4">
        <v>0.71218320000000002</v>
      </c>
      <c r="F210" s="4">
        <v>2.2862089999999999</v>
      </c>
    </row>
    <row r="211" spans="2:6" x14ac:dyDescent="0.25">
      <c r="C211" s="48"/>
      <c r="D211" s="6">
        <v>2</v>
      </c>
      <c r="E211" s="4">
        <v>0.65145339999999996</v>
      </c>
      <c r="F211" s="4">
        <v>1.592967</v>
      </c>
    </row>
    <row r="212" spans="2:6" x14ac:dyDescent="0.25">
      <c r="C212" s="48"/>
      <c r="D212" s="6">
        <v>3</v>
      </c>
      <c r="E212" s="4">
        <v>0.90562750000000003</v>
      </c>
      <c r="F212" s="4">
        <v>1.7854049999999999</v>
      </c>
    </row>
    <row r="213" spans="2:6" x14ac:dyDescent="0.25">
      <c r="C213" s="49"/>
      <c r="D213" s="6">
        <v>4</v>
      </c>
      <c r="E213" s="4">
        <v>1.7307360000000001</v>
      </c>
      <c r="F213" s="4">
        <v>1.853186</v>
      </c>
    </row>
    <row r="217" spans="2:6" ht="21" x14ac:dyDescent="0.35">
      <c r="B217" s="3" t="s">
        <v>157</v>
      </c>
      <c r="E217" s="55" t="s">
        <v>11</v>
      </c>
      <c r="F217" s="56"/>
    </row>
    <row r="218" spans="2:6" x14ac:dyDescent="0.25">
      <c r="E218" s="5" t="s">
        <v>8</v>
      </c>
      <c r="F218" s="5" t="s">
        <v>9</v>
      </c>
    </row>
    <row r="219" spans="2:6" x14ac:dyDescent="0.25">
      <c r="C219" s="47" t="s">
        <v>10</v>
      </c>
      <c r="D219" s="6">
        <v>1</v>
      </c>
      <c r="E219" s="4">
        <v>0.59135260000000001</v>
      </c>
      <c r="F219" s="4">
        <v>1.107105</v>
      </c>
    </row>
    <row r="220" spans="2:6" x14ac:dyDescent="0.25">
      <c r="C220" s="48"/>
      <c r="D220" s="6">
        <v>2</v>
      </c>
      <c r="E220" s="4">
        <v>1.3158810000000001</v>
      </c>
      <c r="F220" s="4">
        <v>0.75834729999999995</v>
      </c>
    </row>
    <row r="221" spans="2:6" x14ac:dyDescent="0.25">
      <c r="C221" s="48"/>
      <c r="D221" s="6">
        <v>3</v>
      </c>
      <c r="E221" s="4">
        <v>0.61988399999999999</v>
      </c>
      <c r="F221" s="4">
        <v>1.38412</v>
      </c>
    </row>
    <row r="222" spans="2:6" x14ac:dyDescent="0.25">
      <c r="C222" s="49"/>
      <c r="D222" s="6">
        <v>4</v>
      </c>
      <c r="E222" s="4">
        <v>1.472882</v>
      </c>
      <c r="F222" s="4">
        <v>0.61925940000000002</v>
      </c>
    </row>
  </sheetData>
  <mergeCells count="25">
    <mergeCell ref="Q6:S6"/>
    <mergeCell ref="V6:X6"/>
    <mergeCell ref="AA6:AC6"/>
    <mergeCell ref="C154:C157"/>
    <mergeCell ref="I34:J34"/>
    <mergeCell ref="E34:F34"/>
    <mergeCell ref="M34:N34"/>
    <mergeCell ref="E6:I6"/>
    <mergeCell ref="L6:N6"/>
    <mergeCell ref="G169:H169"/>
    <mergeCell ref="C172:C174"/>
    <mergeCell ref="C162:C165"/>
    <mergeCell ref="E152:F152"/>
    <mergeCell ref="E160:F160"/>
    <mergeCell ref="E189:F189"/>
    <mergeCell ref="E199:F199"/>
    <mergeCell ref="E208:F208"/>
    <mergeCell ref="C182:C185"/>
    <mergeCell ref="E169:F169"/>
    <mergeCell ref="E180:F180"/>
    <mergeCell ref="C210:C213"/>
    <mergeCell ref="E217:F217"/>
    <mergeCell ref="C219:C222"/>
    <mergeCell ref="C191:C195"/>
    <mergeCell ref="C201:C2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FD65-11AF-462A-9C58-00924684AC71}">
  <dimension ref="A1:V186"/>
  <sheetViews>
    <sheetView topLeftCell="B182" zoomScaleNormal="100" workbookViewId="0">
      <selection activeCell="F31" sqref="F31"/>
    </sheetView>
  </sheetViews>
  <sheetFormatPr baseColWidth="10" defaultRowHeight="15" x14ac:dyDescent="0.25"/>
  <cols>
    <col min="2" max="2" width="13" bestFit="1" customWidth="1"/>
    <col min="3" max="3" width="22.7109375" bestFit="1" customWidth="1"/>
    <col min="4" max="4" width="18.140625" bestFit="1" customWidth="1"/>
    <col min="10" max="10" width="13.85546875" bestFit="1" customWidth="1"/>
    <col min="17" max="17" width="13.85546875" bestFit="1" customWidth="1"/>
  </cols>
  <sheetData>
    <row r="1" spans="1:2" ht="39" x14ac:dyDescent="0.6">
      <c r="A1" s="2" t="s">
        <v>22</v>
      </c>
    </row>
    <row r="5" spans="1:2" ht="21" x14ac:dyDescent="0.35">
      <c r="B5" s="3" t="s">
        <v>23</v>
      </c>
    </row>
    <row r="13" spans="1:2" ht="21" x14ac:dyDescent="0.35">
      <c r="B13" s="3" t="s">
        <v>24</v>
      </c>
    </row>
    <row r="22" spans="2:2" ht="21" x14ac:dyDescent="0.35">
      <c r="B22" s="3" t="s">
        <v>25</v>
      </c>
    </row>
    <row r="31" spans="2:2" ht="21" x14ac:dyDescent="0.35">
      <c r="B31" s="3" t="s">
        <v>23</v>
      </c>
    </row>
    <row r="38" spans="2:22" ht="21" x14ac:dyDescent="0.35">
      <c r="B38" s="3" t="s">
        <v>26</v>
      </c>
      <c r="D38" s="46" t="s">
        <v>28</v>
      </c>
      <c r="E38" s="46"/>
      <c r="F38" s="46"/>
      <c r="G38" s="46"/>
      <c r="H38" s="46"/>
      <c r="K38" s="46" t="s">
        <v>8</v>
      </c>
      <c r="L38" s="46"/>
      <c r="M38" s="46"/>
      <c r="N38" s="46"/>
      <c r="O38" s="46"/>
      <c r="R38" s="46" t="s">
        <v>9</v>
      </c>
      <c r="S38" s="46"/>
      <c r="T38" s="46"/>
      <c r="U38" s="46"/>
      <c r="V38" s="46"/>
    </row>
    <row r="39" spans="2:22" ht="15.75" thickBot="1" x14ac:dyDescent="0.3">
      <c r="C39" s="7"/>
      <c r="D39" s="10" t="s">
        <v>30</v>
      </c>
      <c r="E39" s="10" t="s">
        <v>31</v>
      </c>
      <c r="F39" s="10" t="s">
        <v>32</v>
      </c>
      <c r="G39" s="10" t="s">
        <v>33</v>
      </c>
      <c r="H39" s="10" t="s">
        <v>34</v>
      </c>
      <c r="J39" s="7"/>
      <c r="K39" s="10" t="s">
        <v>30</v>
      </c>
      <c r="L39" s="10" t="s">
        <v>31</v>
      </c>
      <c r="M39" s="10" t="s">
        <v>32</v>
      </c>
      <c r="N39" s="10" t="s">
        <v>33</v>
      </c>
      <c r="O39" s="10" t="s">
        <v>34</v>
      </c>
      <c r="R39" s="10" t="s">
        <v>30</v>
      </c>
      <c r="S39" s="10" t="s">
        <v>31</v>
      </c>
      <c r="T39" s="10" t="s">
        <v>32</v>
      </c>
      <c r="U39" s="10" t="s">
        <v>33</v>
      </c>
      <c r="V39" s="10" t="s">
        <v>34</v>
      </c>
    </row>
    <row r="40" spans="2:22" x14ac:dyDescent="0.25">
      <c r="C40" s="8" t="s">
        <v>35</v>
      </c>
      <c r="D40" s="11" t="s">
        <v>37</v>
      </c>
      <c r="E40" s="11" t="s">
        <v>37</v>
      </c>
      <c r="F40" s="11" t="s">
        <v>37</v>
      </c>
      <c r="G40" s="11" t="s">
        <v>37</v>
      </c>
      <c r="H40" s="11" t="s">
        <v>37</v>
      </c>
      <c r="J40" s="8" t="s">
        <v>35</v>
      </c>
      <c r="K40" s="11" t="s">
        <v>37</v>
      </c>
      <c r="L40" s="11" t="s">
        <v>37</v>
      </c>
      <c r="M40" s="11" t="s">
        <v>37</v>
      </c>
      <c r="N40" s="11" t="s">
        <v>37</v>
      </c>
      <c r="O40" s="11" t="s">
        <v>37</v>
      </c>
      <c r="Q40" s="8" t="s">
        <v>35</v>
      </c>
      <c r="R40" s="11" t="s">
        <v>37</v>
      </c>
      <c r="S40" s="11" t="s">
        <v>37</v>
      </c>
      <c r="T40" s="11" t="s">
        <v>37</v>
      </c>
      <c r="U40" s="11" t="s">
        <v>37</v>
      </c>
      <c r="V40" s="11" t="s">
        <v>37</v>
      </c>
    </row>
    <row r="41" spans="2:22" ht="15" customHeight="1" x14ac:dyDescent="0.25">
      <c r="C41" s="7">
        <v>200</v>
      </c>
      <c r="D41" s="10">
        <v>25</v>
      </c>
      <c r="E41" s="10">
        <v>28</v>
      </c>
      <c r="F41" s="10">
        <v>42</v>
      </c>
      <c r="G41" s="10">
        <v>30</v>
      </c>
      <c r="H41" s="10">
        <v>42</v>
      </c>
      <c r="J41" s="7">
        <v>200</v>
      </c>
      <c r="K41" s="10">
        <v>130</v>
      </c>
      <c r="L41" s="10">
        <v>146</v>
      </c>
      <c r="M41" s="10">
        <v>146</v>
      </c>
      <c r="N41" s="10">
        <v>144</v>
      </c>
      <c r="O41" s="10">
        <v>181</v>
      </c>
      <c r="Q41" s="7">
        <v>200</v>
      </c>
      <c r="R41" s="10">
        <v>30</v>
      </c>
      <c r="S41" s="10">
        <v>32</v>
      </c>
      <c r="T41" s="10">
        <v>64</v>
      </c>
      <c r="U41" s="10">
        <v>50</v>
      </c>
      <c r="V41" s="10">
        <v>87</v>
      </c>
    </row>
    <row r="42" spans="2:22" x14ac:dyDescent="0.25">
      <c r="C42" s="7">
        <v>400</v>
      </c>
      <c r="D42" s="10">
        <v>65</v>
      </c>
      <c r="E42" s="10">
        <v>76</v>
      </c>
      <c r="F42" s="10">
        <v>119</v>
      </c>
      <c r="G42" s="10">
        <v>61</v>
      </c>
      <c r="H42" s="10">
        <v>183</v>
      </c>
      <c r="J42" s="7">
        <v>400</v>
      </c>
      <c r="K42" s="10">
        <v>74</v>
      </c>
      <c r="L42" s="10">
        <v>67</v>
      </c>
      <c r="M42" s="10">
        <v>155</v>
      </c>
      <c r="N42" s="10">
        <v>122</v>
      </c>
      <c r="O42" s="10">
        <v>148</v>
      </c>
      <c r="Q42" s="7">
        <v>400</v>
      </c>
      <c r="R42" s="10">
        <v>112</v>
      </c>
      <c r="S42" s="10">
        <v>90</v>
      </c>
      <c r="T42" s="10">
        <v>90</v>
      </c>
      <c r="U42" s="10">
        <v>85</v>
      </c>
      <c r="V42" s="10">
        <v>125</v>
      </c>
    </row>
    <row r="43" spans="2:22" x14ac:dyDescent="0.25">
      <c r="C43" s="7">
        <v>600</v>
      </c>
      <c r="D43" s="10">
        <v>80</v>
      </c>
      <c r="E43" s="10">
        <v>131</v>
      </c>
      <c r="F43" s="10">
        <v>162</v>
      </c>
      <c r="G43" s="10">
        <v>60</v>
      </c>
      <c r="H43" s="10">
        <v>183</v>
      </c>
      <c r="J43" s="7">
        <v>600</v>
      </c>
      <c r="K43" s="10">
        <v>52</v>
      </c>
      <c r="L43" s="10">
        <v>71</v>
      </c>
      <c r="M43" s="10">
        <v>149</v>
      </c>
      <c r="N43" s="10">
        <v>149</v>
      </c>
      <c r="O43" s="10">
        <v>122</v>
      </c>
      <c r="Q43" s="7">
        <v>600</v>
      </c>
      <c r="R43" s="10">
        <v>125</v>
      </c>
      <c r="S43" s="10">
        <v>143</v>
      </c>
      <c r="T43" s="10">
        <v>115</v>
      </c>
      <c r="U43" s="10">
        <v>94</v>
      </c>
      <c r="V43" s="10">
        <v>165</v>
      </c>
    </row>
    <row r="44" spans="2:22" x14ac:dyDescent="0.25">
      <c r="C44" s="7">
        <v>800</v>
      </c>
      <c r="D44" s="10">
        <v>82</v>
      </c>
      <c r="E44" s="10">
        <v>112</v>
      </c>
      <c r="F44" s="10">
        <v>140</v>
      </c>
      <c r="G44" s="10">
        <v>115</v>
      </c>
      <c r="H44" s="10">
        <v>157</v>
      </c>
      <c r="J44" s="7">
        <v>800</v>
      </c>
      <c r="K44" s="10">
        <v>78</v>
      </c>
      <c r="L44" s="10">
        <v>101</v>
      </c>
      <c r="M44" s="10">
        <v>98</v>
      </c>
      <c r="N44" s="10">
        <v>160</v>
      </c>
      <c r="O44" s="10">
        <v>98</v>
      </c>
      <c r="Q44" s="7">
        <v>800</v>
      </c>
      <c r="R44" s="10">
        <v>136</v>
      </c>
      <c r="S44" s="10">
        <v>155</v>
      </c>
      <c r="T44" s="10">
        <v>125</v>
      </c>
      <c r="U44" s="10">
        <v>94</v>
      </c>
      <c r="V44" s="10">
        <v>181</v>
      </c>
    </row>
    <row r="45" spans="2:22" x14ac:dyDescent="0.25">
      <c r="C45" s="7">
        <v>1000</v>
      </c>
      <c r="D45" s="10">
        <v>81</v>
      </c>
      <c r="E45" s="10">
        <v>117</v>
      </c>
      <c r="F45" s="10">
        <v>97</v>
      </c>
      <c r="G45" s="10">
        <v>78</v>
      </c>
      <c r="H45" s="10">
        <v>104</v>
      </c>
      <c r="J45" s="7">
        <v>1000</v>
      </c>
      <c r="K45" s="10">
        <v>48</v>
      </c>
      <c r="L45" s="10">
        <v>88</v>
      </c>
      <c r="M45" s="10">
        <v>109</v>
      </c>
      <c r="N45" s="10">
        <v>171</v>
      </c>
      <c r="O45" s="10">
        <v>115</v>
      </c>
      <c r="Q45" s="7">
        <v>1000</v>
      </c>
      <c r="R45" s="10">
        <v>108</v>
      </c>
      <c r="S45" s="10">
        <v>146</v>
      </c>
      <c r="T45" s="10">
        <v>124</v>
      </c>
      <c r="U45" s="10">
        <v>94</v>
      </c>
      <c r="V45" s="10">
        <v>223</v>
      </c>
    </row>
    <row r="46" spans="2:22" x14ac:dyDescent="0.25">
      <c r="C46" s="7">
        <v>1200</v>
      </c>
      <c r="D46" s="10">
        <v>79</v>
      </c>
      <c r="E46" s="10">
        <v>82</v>
      </c>
      <c r="F46" s="10">
        <v>97</v>
      </c>
      <c r="G46" s="10">
        <v>65</v>
      </c>
      <c r="H46" s="10">
        <v>100</v>
      </c>
      <c r="J46" s="7">
        <v>1200</v>
      </c>
      <c r="K46" s="10">
        <v>51</v>
      </c>
      <c r="L46" s="10">
        <v>141</v>
      </c>
      <c r="M46" s="10">
        <v>90</v>
      </c>
      <c r="N46" s="10">
        <v>119</v>
      </c>
      <c r="O46" s="10">
        <v>111</v>
      </c>
      <c r="Q46" s="7">
        <v>1200</v>
      </c>
      <c r="R46" s="10">
        <v>95</v>
      </c>
      <c r="S46" s="10">
        <v>108</v>
      </c>
      <c r="T46" s="10">
        <v>107</v>
      </c>
      <c r="U46" s="10">
        <v>90</v>
      </c>
      <c r="V46" s="10">
        <v>197</v>
      </c>
    </row>
    <row r="47" spans="2:22" x14ac:dyDescent="0.25">
      <c r="C47" s="7">
        <v>1400</v>
      </c>
      <c r="D47" s="10">
        <v>83</v>
      </c>
      <c r="E47" s="10">
        <v>94</v>
      </c>
      <c r="F47" s="10">
        <v>86</v>
      </c>
      <c r="G47" s="10">
        <v>53</v>
      </c>
      <c r="H47" s="10">
        <v>100</v>
      </c>
      <c r="J47" s="7">
        <v>1400</v>
      </c>
      <c r="K47" s="10">
        <v>28</v>
      </c>
      <c r="L47" s="10">
        <v>83</v>
      </c>
      <c r="M47" s="10">
        <v>70</v>
      </c>
      <c r="N47" s="10">
        <v>79</v>
      </c>
      <c r="O47" s="10">
        <v>86</v>
      </c>
      <c r="Q47" s="7">
        <v>1400</v>
      </c>
      <c r="R47" s="10">
        <v>77</v>
      </c>
      <c r="S47" s="10">
        <v>63</v>
      </c>
      <c r="T47" s="10">
        <v>77</v>
      </c>
      <c r="U47" s="10">
        <v>69</v>
      </c>
      <c r="V47" s="10">
        <v>184</v>
      </c>
    </row>
    <row r="48" spans="2:22" x14ac:dyDescent="0.25">
      <c r="C48" s="7">
        <v>1600</v>
      </c>
      <c r="D48" s="10">
        <v>60</v>
      </c>
      <c r="E48" s="10">
        <v>82</v>
      </c>
      <c r="F48" s="10">
        <v>74</v>
      </c>
      <c r="G48" s="10">
        <v>73</v>
      </c>
      <c r="H48" s="10">
        <v>122</v>
      </c>
      <c r="J48" s="7">
        <v>1600</v>
      </c>
      <c r="K48" s="10">
        <v>15</v>
      </c>
      <c r="L48" s="10">
        <v>57</v>
      </c>
      <c r="M48" s="10">
        <v>50</v>
      </c>
      <c r="N48" s="10">
        <v>50</v>
      </c>
      <c r="O48" s="10">
        <v>58</v>
      </c>
      <c r="Q48" s="7">
        <v>1600</v>
      </c>
      <c r="R48" s="10">
        <v>69</v>
      </c>
      <c r="S48" s="10">
        <v>35</v>
      </c>
      <c r="T48" s="10">
        <v>62</v>
      </c>
      <c r="U48" s="10">
        <v>39</v>
      </c>
      <c r="V48" s="10">
        <v>117</v>
      </c>
    </row>
    <row r="49" spans="2:22" x14ac:dyDescent="0.25">
      <c r="C49" s="7">
        <v>1800</v>
      </c>
      <c r="D49" s="10">
        <v>36</v>
      </c>
      <c r="E49" s="10">
        <v>79</v>
      </c>
      <c r="F49" s="10">
        <v>54</v>
      </c>
      <c r="G49" s="10">
        <v>79</v>
      </c>
      <c r="H49" s="10">
        <v>53</v>
      </c>
      <c r="J49" s="7">
        <v>1800</v>
      </c>
      <c r="K49" s="10">
        <v>26</v>
      </c>
      <c r="L49" s="10">
        <v>41</v>
      </c>
      <c r="M49" s="10">
        <v>32</v>
      </c>
      <c r="N49" s="10">
        <v>31</v>
      </c>
      <c r="O49" s="10">
        <v>53</v>
      </c>
      <c r="Q49" s="7">
        <v>1800</v>
      </c>
      <c r="R49" s="10">
        <v>34</v>
      </c>
      <c r="S49" s="10">
        <v>19</v>
      </c>
      <c r="T49" s="10">
        <v>56</v>
      </c>
      <c r="U49" s="10">
        <v>33</v>
      </c>
      <c r="V49" s="10">
        <v>82</v>
      </c>
    </row>
    <row r="50" spans="2:22" x14ac:dyDescent="0.25">
      <c r="C50" s="7">
        <v>2000</v>
      </c>
      <c r="D50" s="10">
        <v>27</v>
      </c>
      <c r="E50" s="10">
        <v>45</v>
      </c>
      <c r="F50" s="10">
        <v>26</v>
      </c>
      <c r="G50" s="10">
        <v>55</v>
      </c>
      <c r="H50" s="10">
        <v>33</v>
      </c>
      <c r="J50" s="7">
        <v>2000</v>
      </c>
      <c r="K50" s="10">
        <v>24</v>
      </c>
      <c r="L50" s="10">
        <v>27</v>
      </c>
      <c r="M50" s="10">
        <v>39</v>
      </c>
      <c r="N50" s="10">
        <v>22</v>
      </c>
      <c r="O50" s="10">
        <v>37</v>
      </c>
      <c r="Q50" s="7">
        <v>2000</v>
      </c>
      <c r="R50" s="10">
        <v>27</v>
      </c>
      <c r="S50" s="10">
        <v>18</v>
      </c>
      <c r="T50" s="10">
        <v>37</v>
      </c>
      <c r="U50" s="10">
        <v>22</v>
      </c>
      <c r="V50" s="10">
        <v>52</v>
      </c>
    </row>
    <row r="51" spans="2:22" x14ac:dyDescent="0.25">
      <c r="C51" s="7">
        <v>2200</v>
      </c>
      <c r="D51" s="10">
        <v>17</v>
      </c>
      <c r="E51" s="10">
        <v>34</v>
      </c>
      <c r="F51" s="10">
        <v>19</v>
      </c>
      <c r="G51" s="10">
        <v>22</v>
      </c>
      <c r="H51" s="10">
        <v>24</v>
      </c>
      <c r="J51" s="7">
        <v>2200</v>
      </c>
      <c r="K51" s="10">
        <v>7</v>
      </c>
      <c r="L51" s="10">
        <v>15</v>
      </c>
      <c r="M51" s="10">
        <v>25</v>
      </c>
      <c r="N51" s="10">
        <v>17</v>
      </c>
      <c r="O51" s="10">
        <v>29</v>
      </c>
      <c r="Q51" s="7">
        <v>2200</v>
      </c>
      <c r="R51" s="10">
        <v>18</v>
      </c>
      <c r="S51" s="10">
        <v>13</v>
      </c>
      <c r="T51" s="10">
        <v>29</v>
      </c>
      <c r="U51" s="10">
        <v>25</v>
      </c>
      <c r="V51" s="10">
        <v>29</v>
      </c>
    </row>
    <row r="52" spans="2:22" x14ac:dyDescent="0.25">
      <c r="C52" s="7">
        <v>2400</v>
      </c>
      <c r="D52" s="10">
        <v>11</v>
      </c>
      <c r="E52" s="10">
        <v>22</v>
      </c>
      <c r="F52" s="10">
        <v>8</v>
      </c>
      <c r="G52" s="10">
        <v>15</v>
      </c>
      <c r="H52" s="10">
        <v>15</v>
      </c>
      <c r="J52" s="7">
        <v>2400</v>
      </c>
      <c r="K52" s="10">
        <v>3</v>
      </c>
      <c r="L52" s="10">
        <v>9</v>
      </c>
      <c r="M52" s="10">
        <v>17</v>
      </c>
      <c r="N52" s="10">
        <v>14</v>
      </c>
      <c r="O52" s="10">
        <v>18</v>
      </c>
      <c r="Q52" s="7">
        <v>2400</v>
      </c>
      <c r="R52" s="10">
        <v>20</v>
      </c>
      <c r="S52" s="10">
        <v>10</v>
      </c>
      <c r="T52" s="10">
        <v>14</v>
      </c>
      <c r="U52" s="10">
        <v>17</v>
      </c>
      <c r="V52" s="10">
        <v>26</v>
      </c>
    </row>
    <row r="53" spans="2:22" x14ac:dyDescent="0.25">
      <c r="C53" s="7">
        <v>2600</v>
      </c>
      <c r="D53" s="10">
        <v>15</v>
      </c>
      <c r="E53" s="10">
        <v>10</v>
      </c>
      <c r="F53" s="10">
        <v>4</v>
      </c>
      <c r="G53" s="10">
        <v>7</v>
      </c>
      <c r="H53" s="10">
        <v>8</v>
      </c>
      <c r="J53" s="7">
        <v>2600</v>
      </c>
      <c r="K53" s="10">
        <v>8</v>
      </c>
      <c r="L53" s="10">
        <v>6</v>
      </c>
      <c r="M53" s="10">
        <v>11</v>
      </c>
      <c r="N53" s="10">
        <v>5</v>
      </c>
      <c r="O53" s="10">
        <v>12</v>
      </c>
      <c r="Q53" s="7">
        <v>2600</v>
      </c>
      <c r="R53" s="10">
        <v>2</v>
      </c>
      <c r="S53" s="10">
        <v>6</v>
      </c>
      <c r="T53" s="10">
        <v>17</v>
      </c>
      <c r="U53" s="10">
        <v>8</v>
      </c>
      <c r="V53" s="10">
        <v>11</v>
      </c>
    </row>
    <row r="54" spans="2:22" x14ac:dyDescent="0.25">
      <c r="C54" s="7" t="s">
        <v>27</v>
      </c>
      <c r="D54" s="10">
        <v>20</v>
      </c>
      <c r="E54" s="10">
        <v>21</v>
      </c>
      <c r="F54" s="10">
        <v>7</v>
      </c>
      <c r="G54" s="10">
        <v>10</v>
      </c>
      <c r="H54" s="10">
        <v>10</v>
      </c>
      <c r="J54" s="7" t="s">
        <v>27</v>
      </c>
      <c r="K54" s="10">
        <v>6</v>
      </c>
      <c r="L54" s="10">
        <v>3</v>
      </c>
      <c r="M54" s="10">
        <v>23</v>
      </c>
      <c r="N54" s="10">
        <v>24</v>
      </c>
      <c r="O54" s="10">
        <v>15</v>
      </c>
      <c r="Q54" s="7" t="s">
        <v>27</v>
      </c>
      <c r="R54" s="10">
        <v>9</v>
      </c>
      <c r="S54" s="10">
        <v>6</v>
      </c>
      <c r="T54" s="10">
        <v>40</v>
      </c>
      <c r="U54" s="10">
        <v>15</v>
      </c>
      <c r="V54" s="10">
        <v>9</v>
      </c>
    </row>
    <row r="55" spans="2:22" x14ac:dyDescent="0.25">
      <c r="C55" s="9" t="s">
        <v>29</v>
      </c>
      <c r="D55" s="10">
        <v>681</v>
      </c>
      <c r="E55" s="10">
        <v>933</v>
      </c>
      <c r="F55" s="10">
        <v>935</v>
      </c>
      <c r="G55" s="10">
        <v>723</v>
      </c>
      <c r="H55" s="10">
        <v>1134</v>
      </c>
      <c r="J55" s="9" t="s">
        <v>29</v>
      </c>
      <c r="K55" s="10">
        <v>550</v>
      </c>
      <c r="L55" s="10">
        <v>855</v>
      </c>
      <c r="M55" s="10">
        <v>1014</v>
      </c>
      <c r="N55" s="10">
        <v>1107</v>
      </c>
      <c r="O55" s="10">
        <v>1083</v>
      </c>
      <c r="Q55" s="9" t="s">
        <v>29</v>
      </c>
      <c r="R55" s="10">
        <v>862</v>
      </c>
      <c r="S55" s="10">
        <v>844</v>
      </c>
      <c r="T55" s="10">
        <v>957</v>
      </c>
      <c r="U55" s="10">
        <v>735</v>
      </c>
      <c r="V55" s="10">
        <v>1488</v>
      </c>
    </row>
    <row r="59" spans="2:22" ht="21" x14ac:dyDescent="0.35">
      <c r="B59" s="3" t="s">
        <v>36</v>
      </c>
      <c r="D59" s="46" t="s">
        <v>28</v>
      </c>
      <c r="E59" s="46"/>
      <c r="F59" s="46"/>
      <c r="G59" s="46"/>
      <c r="H59" s="46"/>
      <c r="K59" s="46" t="s">
        <v>8</v>
      </c>
      <c r="L59" s="46"/>
      <c r="M59" s="46"/>
      <c r="N59" s="46"/>
      <c r="O59" s="46"/>
      <c r="R59" s="46" t="s">
        <v>9</v>
      </c>
      <c r="S59" s="46"/>
      <c r="T59" s="46"/>
      <c r="U59" s="46"/>
      <c r="V59" s="46"/>
    </row>
    <row r="60" spans="2:22" ht="15.75" thickBot="1" x14ac:dyDescent="0.3">
      <c r="C60" s="7"/>
      <c r="D60" s="10" t="s">
        <v>30</v>
      </c>
      <c r="E60" s="10" t="s">
        <v>31</v>
      </c>
      <c r="F60" s="10" t="s">
        <v>32</v>
      </c>
      <c r="G60" s="10" t="s">
        <v>33</v>
      </c>
      <c r="H60" s="10" t="s">
        <v>34</v>
      </c>
      <c r="J60" s="7"/>
      <c r="K60" s="10" t="s">
        <v>30</v>
      </c>
      <c r="L60" s="10" t="s">
        <v>31</v>
      </c>
      <c r="M60" s="10" t="s">
        <v>32</v>
      </c>
      <c r="N60" s="10" t="s">
        <v>33</v>
      </c>
      <c r="O60" s="10" t="s">
        <v>34</v>
      </c>
      <c r="R60" s="10" t="s">
        <v>30</v>
      </c>
      <c r="S60" s="10" t="s">
        <v>31</v>
      </c>
      <c r="T60" s="10" t="s">
        <v>32</v>
      </c>
      <c r="U60" s="10" t="s">
        <v>33</v>
      </c>
      <c r="V60" s="10" t="s">
        <v>34</v>
      </c>
    </row>
    <row r="61" spans="2:22" x14ac:dyDescent="0.25">
      <c r="C61" s="8" t="s">
        <v>35</v>
      </c>
      <c r="D61" s="11" t="s">
        <v>37</v>
      </c>
      <c r="E61" s="11" t="s">
        <v>37</v>
      </c>
      <c r="F61" s="11" t="s">
        <v>37</v>
      </c>
      <c r="G61" s="11" t="s">
        <v>37</v>
      </c>
      <c r="H61" s="11" t="s">
        <v>37</v>
      </c>
      <c r="J61" s="8" t="s">
        <v>35</v>
      </c>
      <c r="K61" s="11" t="s">
        <v>37</v>
      </c>
      <c r="L61" s="11" t="s">
        <v>37</v>
      </c>
      <c r="M61" s="11" t="s">
        <v>37</v>
      </c>
      <c r="N61" s="11" t="s">
        <v>37</v>
      </c>
      <c r="O61" s="11" t="s">
        <v>37</v>
      </c>
      <c r="Q61" s="8" t="s">
        <v>35</v>
      </c>
      <c r="R61" s="11" t="s">
        <v>37</v>
      </c>
      <c r="S61" s="11" t="s">
        <v>37</v>
      </c>
      <c r="T61" s="11" t="s">
        <v>37</v>
      </c>
      <c r="U61" s="11" t="s">
        <v>37</v>
      </c>
      <c r="V61" s="11" t="s">
        <v>37</v>
      </c>
    </row>
    <row r="62" spans="2:22" x14ac:dyDescent="0.25">
      <c r="C62" s="7">
        <v>300</v>
      </c>
      <c r="D62" s="10">
        <v>21</v>
      </c>
      <c r="E62" s="10">
        <v>18</v>
      </c>
      <c r="F62" s="10">
        <v>8</v>
      </c>
      <c r="G62" s="10">
        <v>8</v>
      </c>
      <c r="H62" s="10">
        <v>6</v>
      </c>
      <c r="J62" s="7">
        <v>200</v>
      </c>
      <c r="K62" s="10">
        <v>26</v>
      </c>
      <c r="L62" s="10">
        <v>84</v>
      </c>
      <c r="M62" s="10">
        <v>36</v>
      </c>
      <c r="N62" s="10">
        <v>24</v>
      </c>
      <c r="O62" s="10">
        <v>6</v>
      </c>
      <c r="Q62" s="7">
        <v>200</v>
      </c>
      <c r="R62" s="10">
        <v>2</v>
      </c>
      <c r="S62" s="10">
        <v>17</v>
      </c>
      <c r="T62" s="10">
        <v>37</v>
      </c>
      <c r="U62" s="10">
        <v>18</v>
      </c>
      <c r="V62" s="10">
        <v>25</v>
      </c>
    </row>
    <row r="63" spans="2:22" x14ac:dyDescent="0.25">
      <c r="C63" s="7">
        <v>600</v>
      </c>
      <c r="D63" s="10">
        <v>73</v>
      </c>
      <c r="E63" s="10">
        <v>142</v>
      </c>
      <c r="F63" s="10">
        <v>44</v>
      </c>
      <c r="G63" s="10">
        <v>23</v>
      </c>
      <c r="H63" s="10">
        <v>48</v>
      </c>
      <c r="J63" s="7">
        <v>400</v>
      </c>
      <c r="K63" s="10">
        <v>35</v>
      </c>
      <c r="L63" s="10">
        <v>129</v>
      </c>
      <c r="M63" s="10">
        <v>50</v>
      </c>
      <c r="N63" s="10">
        <v>45</v>
      </c>
      <c r="O63" s="10">
        <v>10</v>
      </c>
      <c r="Q63" s="7">
        <v>400</v>
      </c>
      <c r="R63" s="10">
        <v>8</v>
      </c>
      <c r="S63" s="10">
        <v>148</v>
      </c>
      <c r="T63" s="10">
        <v>172</v>
      </c>
      <c r="U63" s="10">
        <v>115</v>
      </c>
      <c r="V63" s="10">
        <v>111</v>
      </c>
    </row>
    <row r="64" spans="2:22" x14ac:dyDescent="0.25">
      <c r="C64" s="7">
        <v>900</v>
      </c>
      <c r="D64" s="10">
        <v>131</v>
      </c>
      <c r="E64" s="10">
        <v>231</v>
      </c>
      <c r="F64" s="10">
        <v>143</v>
      </c>
      <c r="G64" s="10">
        <v>42</v>
      </c>
      <c r="H64" s="10">
        <v>134</v>
      </c>
      <c r="J64" s="7">
        <v>600</v>
      </c>
      <c r="K64" s="10">
        <v>47</v>
      </c>
      <c r="L64" s="10">
        <v>105</v>
      </c>
      <c r="M64" s="10">
        <v>49</v>
      </c>
      <c r="N64" s="10">
        <v>67</v>
      </c>
      <c r="O64" s="10">
        <v>7</v>
      </c>
      <c r="Q64" s="7">
        <v>600</v>
      </c>
      <c r="R64" s="10">
        <v>16</v>
      </c>
      <c r="S64" s="10">
        <v>275</v>
      </c>
      <c r="T64" s="10">
        <v>200</v>
      </c>
      <c r="U64" s="10">
        <v>129</v>
      </c>
      <c r="V64" s="10">
        <v>146</v>
      </c>
    </row>
    <row r="65" spans="2:22" x14ac:dyDescent="0.25">
      <c r="C65" s="7">
        <v>1200</v>
      </c>
      <c r="D65" s="10">
        <v>97</v>
      </c>
      <c r="E65" s="10">
        <v>178</v>
      </c>
      <c r="F65" s="10">
        <v>173</v>
      </c>
      <c r="G65" s="10">
        <v>56</v>
      </c>
      <c r="H65" s="10">
        <v>194</v>
      </c>
      <c r="J65" s="7">
        <v>800</v>
      </c>
      <c r="K65" s="10">
        <v>57</v>
      </c>
      <c r="L65" s="10">
        <v>101</v>
      </c>
      <c r="M65" s="10">
        <v>54</v>
      </c>
      <c r="N65" s="10">
        <v>75</v>
      </c>
      <c r="O65" s="10">
        <v>18</v>
      </c>
      <c r="Q65" s="7">
        <v>800</v>
      </c>
      <c r="R65" s="10">
        <v>25</v>
      </c>
      <c r="S65" s="10">
        <v>188</v>
      </c>
      <c r="T65" s="10">
        <v>143</v>
      </c>
      <c r="U65" s="10">
        <v>109</v>
      </c>
      <c r="V65" s="10">
        <v>160</v>
      </c>
    </row>
    <row r="66" spans="2:22" x14ac:dyDescent="0.25">
      <c r="C66" s="7">
        <v>1500</v>
      </c>
      <c r="D66" s="10">
        <v>46</v>
      </c>
      <c r="E66" s="10">
        <v>87</v>
      </c>
      <c r="F66" s="10">
        <v>119</v>
      </c>
      <c r="G66" s="10">
        <v>51</v>
      </c>
      <c r="H66" s="10">
        <v>154</v>
      </c>
      <c r="J66" s="7">
        <v>1000</v>
      </c>
      <c r="K66" s="10">
        <v>40</v>
      </c>
      <c r="L66" s="10">
        <v>50</v>
      </c>
      <c r="M66" s="10">
        <v>40</v>
      </c>
      <c r="N66" s="10">
        <v>61</v>
      </c>
      <c r="O66" s="10">
        <v>8</v>
      </c>
      <c r="Q66" s="7">
        <v>1000</v>
      </c>
      <c r="R66" s="10">
        <v>25</v>
      </c>
      <c r="S66" s="10">
        <v>100</v>
      </c>
      <c r="T66" s="10">
        <v>66</v>
      </c>
      <c r="U66" s="10">
        <v>51</v>
      </c>
      <c r="V66" s="10">
        <v>76</v>
      </c>
    </row>
    <row r="67" spans="2:22" x14ac:dyDescent="0.25">
      <c r="C67" s="7">
        <v>1800</v>
      </c>
      <c r="D67" s="10">
        <v>23</v>
      </c>
      <c r="E67" s="10">
        <v>41</v>
      </c>
      <c r="F67" s="10">
        <v>43</v>
      </c>
      <c r="G67" s="10">
        <v>37</v>
      </c>
      <c r="H67" s="10">
        <v>79</v>
      </c>
      <c r="J67" s="7">
        <v>1200</v>
      </c>
      <c r="K67" s="10">
        <v>29</v>
      </c>
      <c r="L67" s="10">
        <v>25</v>
      </c>
      <c r="M67" s="10">
        <v>31</v>
      </c>
      <c r="N67" s="10">
        <v>34</v>
      </c>
      <c r="O67" s="10">
        <v>14</v>
      </c>
      <c r="Q67" s="7">
        <v>1200</v>
      </c>
      <c r="R67" s="10">
        <v>8</v>
      </c>
      <c r="S67" s="10">
        <v>39</v>
      </c>
      <c r="T67" s="10">
        <v>25</v>
      </c>
      <c r="U67" s="10">
        <v>27</v>
      </c>
      <c r="V67" s="10">
        <v>39</v>
      </c>
    </row>
    <row r="68" spans="2:22" x14ac:dyDescent="0.25">
      <c r="C68" s="7">
        <v>2100</v>
      </c>
      <c r="D68" s="10">
        <v>6</v>
      </c>
      <c r="E68" s="10">
        <v>17</v>
      </c>
      <c r="F68" s="10">
        <v>22</v>
      </c>
      <c r="G68" s="10">
        <v>22</v>
      </c>
      <c r="H68" s="10">
        <v>29</v>
      </c>
      <c r="J68" s="7">
        <v>1400</v>
      </c>
      <c r="K68" s="10">
        <v>15</v>
      </c>
      <c r="L68" s="10">
        <v>23</v>
      </c>
      <c r="M68" s="10">
        <v>21</v>
      </c>
      <c r="N68" s="10">
        <v>23</v>
      </c>
      <c r="O68" s="10">
        <v>10</v>
      </c>
      <c r="Q68" s="7">
        <v>1400</v>
      </c>
      <c r="R68" s="10">
        <v>2</v>
      </c>
      <c r="S68" s="10">
        <v>16</v>
      </c>
      <c r="T68" s="10">
        <v>10</v>
      </c>
      <c r="U68" s="10">
        <v>25</v>
      </c>
      <c r="V68" s="10">
        <v>22</v>
      </c>
    </row>
    <row r="69" spans="2:22" x14ac:dyDescent="0.25">
      <c r="C69" s="7">
        <v>2400</v>
      </c>
      <c r="D69" s="10">
        <v>3</v>
      </c>
      <c r="E69" s="10">
        <v>11</v>
      </c>
      <c r="F69" s="10">
        <v>8</v>
      </c>
      <c r="G69" s="10">
        <v>8</v>
      </c>
      <c r="H69" s="10">
        <v>7</v>
      </c>
      <c r="J69" s="7">
        <v>1600</v>
      </c>
      <c r="K69" s="10">
        <v>9</v>
      </c>
      <c r="L69" s="10">
        <v>12</v>
      </c>
      <c r="M69" s="10">
        <v>17</v>
      </c>
      <c r="N69" s="10">
        <v>12</v>
      </c>
      <c r="O69" s="10">
        <v>9</v>
      </c>
      <c r="Q69" s="7">
        <v>1600</v>
      </c>
      <c r="R69" s="10">
        <v>4</v>
      </c>
      <c r="S69" s="10">
        <v>8</v>
      </c>
      <c r="T69" s="10">
        <v>11</v>
      </c>
      <c r="U69" s="10">
        <v>7</v>
      </c>
      <c r="V69" s="10">
        <v>3</v>
      </c>
    </row>
    <row r="70" spans="2:22" x14ac:dyDescent="0.25">
      <c r="C70" s="7">
        <v>2700</v>
      </c>
      <c r="D70" s="10">
        <v>3</v>
      </c>
      <c r="E70" s="10">
        <v>4</v>
      </c>
      <c r="F70" s="10">
        <v>11</v>
      </c>
      <c r="G70" s="10">
        <v>5</v>
      </c>
      <c r="H70" s="10">
        <v>1</v>
      </c>
      <c r="J70" s="7">
        <v>1800</v>
      </c>
      <c r="K70" s="10">
        <v>7</v>
      </c>
      <c r="L70" s="10">
        <v>5</v>
      </c>
      <c r="M70" s="10">
        <v>6</v>
      </c>
      <c r="N70" s="10">
        <v>21</v>
      </c>
      <c r="O70" s="10">
        <v>6</v>
      </c>
      <c r="Q70" s="7">
        <v>1800</v>
      </c>
      <c r="R70" s="10">
        <v>2</v>
      </c>
      <c r="S70" s="10">
        <v>2</v>
      </c>
      <c r="T70" s="10">
        <v>3</v>
      </c>
      <c r="U70" s="10">
        <v>5</v>
      </c>
      <c r="V70" s="10">
        <v>9</v>
      </c>
    </row>
    <row r="71" spans="2:22" x14ac:dyDescent="0.25">
      <c r="C71" s="7">
        <v>3000</v>
      </c>
      <c r="D71" s="10">
        <v>1</v>
      </c>
      <c r="E71" s="10">
        <v>3</v>
      </c>
      <c r="F71" s="10">
        <v>5</v>
      </c>
      <c r="G71" s="10">
        <v>0</v>
      </c>
      <c r="H71" s="10">
        <v>0</v>
      </c>
      <c r="J71" s="7">
        <v>2000</v>
      </c>
      <c r="K71" s="10">
        <v>7</v>
      </c>
      <c r="L71" s="10">
        <v>7</v>
      </c>
      <c r="M71" s="10">
        <v>6</v>
      </c>
      <c r="N71" s="10">
        <v>12</v>
      </c>
      <c r="O71" s="10">
        <v>3</v>
      </c>
      <c r="Q71" s="7">
        <v>2000</v>
      </c>
      <c r="R71" s="10">
        <v>1</v>
      </c>
      <c r="S71" s="10">
        <v>3</v>
      </c>
      <c r="T71" s="10">
        <v>3</v>
      </c>
      <c r="U71" s="10">
        <v>0</v>
      </c>
      <c r="V71" s="10">
        <v>7</v>
      </c>
    </row>
    <row r="72" spans="2:22" x14ac:dyDescent="0.25">
      <c r="C72" s="7">
        <v>3300</v>
      </c>
      <c r="D72" s="10">
        <v>0</v>
      </c>
      <c r="E72" s="10">
        <v>0</v>
      </c>
      <c r="F72" s="10">
        <v>1</v>
      </c>
      <c r="G72" s="10">
        <v>0</v>
      </c>
      <c r="H72" s="10">
        <v>0</v>
      </c>
      <c r="J72" s="7">
        <v>2200</v>
      </c>
      <c r="K72" s="10">
        <v>7</v>
      </c>
      <c r="L72" s="10">
        <v>4</v>
      </c>
      <c r="M72" s="10">
        <v>5</v>
      </c>
      <c r="N72" s="10">
        <v>7</v>
      </c>
      <c r="O72" s="10">
        <v>3</v>
      </c>
      <c r="Q72" s="7">
        <v>2200</v>
      </c>
      <c r="R72" s="10">
        <v>1</v>
      </c>
      <c r="S72" s="10">
        <v>3</v>
      </c>
      <c r="T72" s="10">
        <v>3</v>
      </c>
      <c r="U72" s="10">
        <v>2</v>
      </c>
      <c r="V72" s="10">
        <v>3</v>
      </c>
    </row>
    <row r="73" spans="2:22" x14ac:dyDescent="0.25">
      <c r="C73" s="7">
        <v>3600</v>
      </c>
      <c r="D73" s="10">
        <v>0</v>
      </c>
      <c r="E73" s="10">
        <v>0</v>
      </c>
      <c r="F73" s="10">
        <v>1</v>
      </c>
      <c r="G73" s="10">
        <v>2</v>
      </c>
      <c r="H73" s="10">
        <v>0</v>
      </c>
      <c r="J73" s="7">
        <v>2400</v>
      </c>
      <c r="K73" s="10">
        <v>5</v>
      </c>
      <c r="L73" s="10">
        <v>3</v>
      </c>
      <c r="M73" s="10">
        <v>1</v>
      </c>
      <c r="N73" s="10">
        <v>5</v>
      </c>
      <c r="O73" s="10">
        <v>1</v>
      </c>
      <c r="Q73" s="7">
        <v>2400</v>
      </c>
      <c r="R73" s="10">
        <v>1</v>
      </c>
      <c r="S73" s="10">
        <v>1</v>
      </c>
      <c r="T73" s="10">
        <v>2</v>
      </c>
      <c r="U73" s="10">
        <v>2</v>
      </c>
      <c r="V73" s="10">
        <v>3</v>
      </c>
    </row>
    <row r="74" spans="2:22" x14ac:dyDescent="0.25">
      <c r="C74" s="7">
        <v>3900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J74" s="7">
        <v>2600</v>
      </c>
      <c r="K74" s="10">
        <v>3</v>
      </c>
      <c r="L74" s="10">
        <v>3</v>
      </c>
      <c r="M74" s="10">
        <v>5</v>
      </c>
      <c r="N74" s="10">
        <v>3</v>
      </c>
      <c r="O74" s="10">
        <v>2</v>
      </c>
      <c r="Q74" s="7">
        <v>2600</v>
      </c>
      <c r="R74" s="10">
        <v>0</v>
      </c>
      <c r="S74" s="10">
        <v>0</v>
      </c>
      <c r="T74" s="10">
        <v>0</v>
      </c>
      <c r="U74" s="10">
        <v>0</v>
      </c>
      <c r="V74" s="10">
        <v>4</v>
      </c>
    </row>
    <row r="75" spans="2:22" x14ac:dyDescent="0.25">
      <c r="C75" s="7" t="s">
        <v>27</v>
      </c>
      <c r="D75" s="10">
        <v>0</v>
      </c>
      <c r="E75" s="10">
        <v>1</v>
      </c>
      <c r="F75" s="10">
        <v>0</v>
      </c>
      <c r="G75" s="10">
        <v>1</v>
      </c>
      <c r="H75" s="10">
        <v>0</v>
      </c>
      <c r="J75" s="7" t="s">
        <v>27</v>
      </c>
      <c r="K75" s="10">
        <v>10</v>
      </c>
      <c r="L75" s="10">
        <v>6</v>
      </c>
      <c r="M75" s="10">
        <v>11</v>
      </c>
      <c r="N75" s="10">
        <v>3</v>
      </c>
      <c r="O75" s="10">
        <v>2</v>
      </c>
      <c r="Q75" s="7" t="s">
        <v>27</v>
      </c>
      <c r="R75" s="10">
        <v>0</v>
      </c>
      <c r="S75" s="10">
        <v>0</v>
      </c>
      <c r="T75" s="10">
        <v>0</v>
      </c>
      <c r="U75" s="10">
        <v>2</v>
      </c>
      <c r="V75" s="10">
        <v>1</v>
      </c>
    </row>
    <row r="76" spans="2:22" x14ac:dyDescent="0.25">
      <c r="C76" s="9" t="s">
        <v>39</v>
      </c>
      <c r="D76" s="10">
        <v>404</v>
      </c>
      <c r="E76" s="10">
        <v>733</v>
      </c>
      <c r="F76" s="10">
        <v>578</v>
      </c>
      <c r="G76" s="10">
        <v>255</v>
      </c>
      <c r="H76" s="10">
        <v>652</v>
      </c>
      <c r="J76" s="9" t="s">
        <v>29</v>
      </c>
      <c r="K76" s="10">
        <v>297</v>
      </c>
      <c r="L76" s="10">
        <v>557</v>
      </c>
      <c r="M76" s="10">
        <v>332</v>
      </c>
      <c r="N76" s="10">
        <v>392</v>
      </c>
      <c r="O76" s="10">
        <v>99</v>
      </c>
      <c r="Q76" s="9" t="s">
        <v>29</v>
      </c>
      <c r="R76" s="10">
        <v>95</v>
      </c>
      <c r="S76" s="10">
        <v>800</v>
      </c>
      <c r="T76" s="10">
        <v>675</v>
      </c>
      <c r="U76" s="10">
        <v>492</v>
      </c>
      <c r="V76" s="10">
        <v>609</v>
      </c>
    </row>
    <row r="80" spans="2:22" ht="21" x14ac:dyDescent="0.35">
      <c r="B80" s="3" t="s">
        <v>40</v>
      </c>
      <c r="E80" s="55" t="s">
        <v>11</v>
      </c>
      <c r="F80" s="56"/>
    </row>
    <row r="81" spans="2:6" x14ac:dyDescent="0.25">
      <c r="E81" s="5" t="s">
        <v>8</v>
      </c>
      <c r="F81" s="5" t="s">
        <v>9</v>
      </c>
    </row>
    <row r="82" spans="2:6" x14ac:dyDescent="0.25">
      <c r="C82" s="45" t="s">
        <v>10</v>
      </c>
      <c r="D82" s="6">
        <v>1</v>
      </c>
      <c r="E82" s="4">
        <v>1.0278179999999999</v>
      </c>
      <c r="F82" s="4">
        <v>0.73931060000000004</v>
      </c>
    </row>
    <row r="83" spans="2:6" x14ac:dyDescent="0.25">
      <c r="C83" s="45"/>
      <c r="D83" s="6">
        <v>2</v>
      </c>
      <c r="E83" s="4">
        <v>0.7575634</v>
      </c>
      <c r="F83" s="4">
        <v>0.66631490000000004</v>
      </c>
    </row>
    <row r="84" spans="2:6" x14ac:dyDescent="0.25">
      <c r="C84" s="45"/>
      <c r="D84" s="6">
        <v>3</v>
      </c>
      <c r="E84" s="4">
        <v>1.1338189999999999</v>
      </c>
      <c r="F84" s="4">
        <v>0.20495360000000001</v>
      </c>
    </row>
    <row r="85" spans="2:6" x14ac:dyDescent="0.25">
      <c r="C85" s="45"/>
      <c r="D85" s="6">
        <v>4</v>
      </c>
      <c r="E85" s="4">
        <v>0.62956979999999996</v>
      </c>
      <c r="F85" s="4">
        <v>0.22634180000000001</v>
      </c>
    </row>
    <row r="86" spans="2:6" x14ac:dyDescent="0.25">
      <c r="C86" s="45"/>
      <c r="D86" s="6">
        <v>5</v>
      </c>
      <c r="E86" s="4">
        <v>1.45123</v>
      </c>
      <c r="F86" s="4">
        <v>0.22625819999999999</v>
      </c>
    </row>
    <row r="89" spans="2:6" ht="21" x14ac:dyDescent="0.35">
      <c r="B89" s="3" t="s">
        <v>41</v>
      </c>
      <c r="E89" s="55" t="s">
        <v>11</v>
      </c>
      <c r="F89" s="56"/>
    </row>
    <row r="90" spans="2:6" x14ac:dyDescent="0.25">
      <c r="E90" s="5" t="s">
        <v>8</v>
      </c>
      <c r="F90" s="5" t="s">
        <v>9</v>
      </c>
    </row>
    <row r="91" spans="2:6" x14ac:dyDescent="0.25">
      <c r="C91" s="45" t="s">
        <v>10</v>
      </c>
      <c r="D91" s="6">
        <v>1</v>
      </c>
      <c r="E91" s="4">
        <v>0.71474300000000002</v>
      </c>
      <c r="F91" s="4">
        <v>0.66665569999999996</v>
      </c>
    </row>
    <row r="92" spans="2:6" x14ac:dyDescent="0.25">
      <c r="C92" s="45"/>
      <c r="D92" s="6">
        <v>2</v>
      </c>
      <c r="E92" s="4">
        <v>0.84891079999999997</v>
      </c>
      <c r="F92" s="4">
        <v>0.4310177</v>
      </c>
    </row>
    <row r="93" spans="2:6" x14ac:dyDescent="0.25">
      <c r="C93" s="45"/>
      <c r="D93" s="6">
        <v>3</v>
      </c>
      <c r="E93" s="4">
        <v>1.746591</v>
      </c>
      <c r="F93" s="4">
        <v>0.40014860000000002</v>
      </c>
    </row>
    <row r="94" spans="2:6" x14ac:dyDescent="0.25">
      <c r="C94" s="45"/>
      <c r="D94" s="6">
        <v>4</v>
      </c>
      <c r="E94" s="4">
        <v>0.87204020000000004</v>
      </c>
      <c r="F94" s="4">
        <v>0.3868316</v>
      </c>
    </row>
    <row r="95" spans="2:6" x14ac:dyDescent="0.25">
      <c r="C95" s="45"/>
      <c r="D95" s="6">
        <v>5</v>
      </c>
      <c r="E95" s="4">
        <v>0.81771530000000003</v>
      </c>
      <c r="F95" s="4">
        <v>0.48969079999999998</v>
      </c>
    </row>
    <row r="99" spans="2:18" ht="21" x14ac:dyDescent="0.35">
      <c r="B99" s="3" t="s">
        <v>46</v>
      </c>
      <c r="C99" s="13"/>
      <c r="D99" s="50" t="s">
        <v>28</v>
      </c>
      <c r="E99" s="50"/>
      <c r="F99" s="50"/>
      <c r="G99" s="50"/>
      <c r="H99" s="50"/>
      <c r="I99" s="50" t="s">
        <v>8</v>
      </c>
      <c r="J99" s="50"/>
      <c r="K99" s="50"/>
      <c r="L99" s="50"/>
      <c r="M99" s="50"/>
      <c r="N99" s="50" t="s">
        <v>9</v>
      </c>
      <c r="O99" s="50"/>
      <c r="P99" s="50"/>
      <c r="Q99" s="50"/>
      <c r="R99" s="50"/>
    </row>
    <row r="100" spans="2:18" ht="18.75" x14ac:dyDescent="0.3">
      <c r="C100" s="34" t="s">
        <v>10</v>
      </c>
      <c r="D100" s="14">
        <v>1</v>
      </c>
      <c r="E100" s="14">
        <v>2</v>
      </c>
      <c r="F100" s="14">
        <v>3</v>
      </c>
      <c r="G100" s="14">
        <v>4</v>
      </c>
      <c r="H100" s="14">
        <v>5</v>
      </c>
      <c r="I100" s="14">
        <v>1</v>
      </c>
      <c r="J100" s="14">
        <v>2</v>
      </c>
      <c r="K100" s="14">
        <v>3</v>
      </c>
      <c r="L100" s="14">
        <v>4</v>
      </c>
      <c r="M100" s="14">
        <v>5</v>
      </c>
      <c r="N100" s="14">
        <v>1</v>
      </c>
      <c r="O100" s="14">
        <v>2</v>
      </c>
      <c r="P100" s="14">
        <v>3</v>
      </c>
      <c r="Q100" s="14">
        <v>4</v>
      </c>
      <c r="R100" s="14">
        <v>5</v>
      </c>
    </row>
    <row r="101" spans="2:18" ht="15" customHeight="1" x14ac:dyDescent="0.3">
      <c r="C101" s="40" t="s">
        <v>47</v>
      </c>
      <c r="D101" s="15">
        <v>1002</v>
      </c>
      <c r="E101" s="15">
        <v>816</v>
      </c>
      <c r="F101" s="15">
        <v>863</v>
      </c>
      <c r="G101" s="15">
        <v>899</v>
      </c>
      <c r="H101" s="15">
        <v>1130</v>
      </c>
      <c r="I101" s="15">
        <v>158</v>
      </c>
      <c r="J101" s="15">
        <v>165</v>
      </c>
      <c r="K101" s="15">
        <v>188</v>
      </c>
      <c r="L101" s="15">
        <v>208</v>
      </c>
      <c r="M101" s="15">
        <v>259</v>
      </c>
      <c r="N101" s="15">
        <v>336</v>
      </c>
      <c r="O101" s="15">
        <v>264</v>
      </c>
      <c r="P101" s="15">
        <v>399</v>
      </c>
      <c r="Q101" s="15">
        <v>417</v>
      </c>
      <c r="R101" s="15">
        <v>344</v>
      </c>
    </row>
    <row r="102" spans="2:18" ht="18.75" x14ac:dyDescent="0.3">
      <c r="C102" s="40" t="s">
        <v>48</v>
      </c>
      <c r="D102" s="15">
        <v>11</v>
      </c>
      <c r="E102" s="15">
        <v>10</v>
      </c>
      <c r="F102" s="15">
        <v>10</v>
      </c>
      <c r="G102" s="15">
        <v>7</v>
      </c>
      <c r="H102" s="15">
        <v>15</v>
      </c>
      <c r="I102" s="15">
        <v>486</v>
      </c>
      <c r="J102" s="15">
        <v>628</v>
      </c>
      <c r="K102" s="15">
        <v>715</v>
      </c>
      <c r="L102" s="15">
        <v>871</v>
      </c>
      <c r="M102" s="15">
        <v>786</v>
      </c>
      <c r="N102" s="15">
        <v>600</v>
      </c>
      <c r="O102" s="15">
        <v>507</v>
      </c>
      <c r="P102" s="15">
        <v>737</v>
      </c>
      <c r="Q102" s="15">
        <v>516</v>
      </c>
      <c r="R102" s="15">
        <v>786</v>
      </c>
    </row>
    <row r="103" spans="2:18" ht="18.75" x14ac:dyDescent="0.3">
      <c r="C103" s="40" t="s">
        <v>39</v>
      </c>
      <c r="D103" s="15">
        <v>1013</v>
      </c>
      <c r="E103" s="15">
        <v>826</v>
      </c>
      <c r="F103" s="15">
        <v>873</v>
      </c>
      <c r="G103" s="15">
        <v>906</v>
      </c>
      <c r="H103" s="15">
        <v>1145</v>
      </c>
      <c r="I103" s="15">
        <v>644</v>
      </c>
      <c r="J103" s="15">
        <v>793</v>
      </c>
      <c r="K103" s="15">
        <v>903</v>
      </c>
      <c r="L103" s="15">
        <v>1079</v>
      </c>
      <c r="M103" s="15">
        <v>1045</v>
      </c>
      <c r="N103" s="15">
        <v>936</v>
      </c>
      <c r="O103" s="15">
        <v>771</v>
      </c>
      <c r="P103" s="15">
        <v>1136</v>
      </c>
      <c r="Q103" s="15">
        <v>933</v>
      </c>
      <c r="R103" s="15">
        <v>1130</v>
      </c>
    </row>
    <row r="107" spans="2:18" ht="21" customHeight="1" x14ac:dyDescent="0.35">
      <c r="B107" s="3" t="s">
        <v>45</v>
      </c>
      <c r="C107" s="13"/>
      <c r="D107" s="50" t="s">
        <v>28</v>
      </c>
      <c r="E107" s="50"/>
      <c r="F107" s="50"/>
      <c r="G107" s="50"/>
      <c r="H107" s="50"/>
      <c r="I107" s="51" t="s">
        <v>8</v>
      </c>
      <c r="J107" s="52"/>
      <c r="K107" s="52"/>
      <c r="L107" s="53"/>
      <c r="M107" s="54" t="s">
        <v>9</v>
      </c>
      <c r="N107" s="54"/>
      <c r="O107" s="54"/>
      <c r="P107" s="54"/>
    </row>
    <row r="108" spans="2:18" ht="18.75" x14ac:dyDescent="0.3">
      <c r="C108" s="34" t="s">
        <v>10</v>
      </c>
      <c r="D108" s="14">
        <v>1</v>
      </c>
      <c r="E108" s="14">
        <v>2</v>
      </c>
      <c r="F108" s="14">
        <v>3</v>
      </c>
      <c r="G108" s="14">
        <v>4</v>
      </c>
      <c r="H108" s="14">
        <v>5</v>
      </c>
      <c r="I108" s="14">
        <v>1</v>
      </c>
      <c r="J108" s="14">
        <v>2</v>
      </c>
      <c r="K108" s="14">
        <v>3</v>
      </c>
      <c r="L108" s="14">
        <v>4</v>
      </c>
      <c r="M108" s="14">
        <v>1</v>
      </c>
      <c r="N108" s="14">
        <v>2</v>
      </c>
      <c r="O108" s="14">
        <v>3</v>
      </c>
      <c r="P108" s="14">
        <v>4</v>
      </c>
    </row>
    <row r="109" spans="2:18" ht="18.75" x14ac:dyDescent="0.3">
      <c r="C109" s="40" t="s">
        <v>47</v>
      </c>
      <c r="D109" s="15">
        <v>475</v>
      </c>
      <c r="E109" s="15">
        <v>540</v>
      </c>
      <c r="F109" s="15">
        <v>705</v>
      </c>
      <c r="G109" s="15">
        <v>344</v>
      </c>
      <c r="H109" s="15">
        <v>926</v>
      </c>
      <c r="I109" s="15">
        <v>69</v>
      </c>
      <c r="J109" s="15">
        <v>112</v>
      </c>
      <c r="K109" s="15">
        <v>93</v>
      </c>
      <c r="L109" s="15">
        <v>115</v>
      </c>
      <c r="M109" s="15">
        <v>464</v>
      </c>
      <c r="N109" s="15">
        <v>447</v>
      </c>
      <c r="O109" s="15">
        <v>229</v>
      </c>
      <c r="P109" s="15">
        <v>497</v>
      </c>
    </row>
    <row r="110" spans="2:18" ht="18.75" x14ac:dyDescent="0.3">
      <c r="C110" s="40" t="s">
        <v>48</v>
      </c>
      <c r="D110" s="15">
        <v>5</v>
      </c>
      <c r="E110" s="15">
        <v>4</v>
      </c>
      <c r="F110" s="15">
        <v>8</v>
      </c>
      <c r="G110" s="15">
        <v>2</v>
      </c>
      <c r="H110" s="15">
        <v>11</v>
      </c>
      <c r="I110" s="15">
        <v>218</v>
      </c>
      <c r="J110" s="15">
        <v>356</v>
      </c>
      <c r="K110" s="15">
        <v>182</v>
      </c>
      <c r="L110" s="15">
        <v>393</v>
      </c>
      <c r="M110" s="15">
        <v>550</v>
      </c>
      <c r="N110" s="15">
        <v>597</v>
      </c>
      <c r="O110" s="15">
        <v>354</v>
      </c>
      <c r="P110" s="15">
        <v>559</v>
      </c>
    </row>
    <row r="111" spans="2:18" ht="18.75" x14ac:dyDescent="0.3">
      <c r="C111" s="40" t="s">
        <v>39</v>
      </c>
      <c r="D111" s="15">
        <v>480</v>
      </c>
      <c r="E111" s="15">
        <v>544</v>
      </c>
      <c r="F111" s="15">
        <v>713</v>
      </c>
      <c r="G111" s="15">
        <v>346</v>
      </c>
      <c r="H111" s="15">
        <v>937</v>
      </c>
      <c r="I111" s="15">
        <v>287</v>
      </c>
      <c r="J111" s="15">
        <v>468</v>
      </c>
      <c r="K111" s="15">
        <v>275</v>
      </c>
      <c r="L111" s="15">
        <v>508</v>
      </c>
      <c r="M111" s="15">
        <v>1014</v>
      </c>
      <c r="N111" s="15">
        <v>1044</v>
      </c>
      <c r="O111" s="15">
        <v>583</v>
      </c>
      <c r="P111" s="15">
        <v>1056</v>
      </c>
    </row>
    <row r="116" spans="2:6" ht="21" x14ac:dyDescent="0.35">
      <c r="B116" s="3" t="s">
        <v>44</v>
      </c>
      <c r="E116" s="55" t="s">
        <v>11</v>
      </c>
      <c r="F116" s="56"/>
    </row>
    <row r="117" spans="2:6" x14ac:dyDescent="0.25">
      <c r="E117" s="5" t="s">
        <v>8</v>
      </c>
      <c r="F117" s="5" t="s">
        <v>9</v>
      </c>
    </row>
    <row r="118" spans="2:6" x14ac:dyDescent="0.25">
      <c r="C118" s="47" t="s">
        <v>10</v>
      </c>
      <c r="D118" s="6">
        <v>1</v>
      </c>
      <c r="E118" s="4">
        <v>1.147764</v>
      </c>
      <c r="F118" s="4">
        <v>0.58833440000000004</v>
      </c>
    </row>
    <row r="119" spans="2:6" x14ac:dyDescent="0.25">
      <c r="C119" s="48"/>
      <c r="D119" s="6">
        <v>2</v>
      </c>
      <c r="E119" s="4">
        <v>1.019563</v>
      </c>
      <c r="F119" s="4">
        <v>0.58585279999999995</v>
      </c>
    </row>
    <row r="120" spans="2:6" x14ac:dyDescent="0.25">
      <c r="C120" s="48"/>
      <c r="D120" s="6">
        <v>3</v>
      </c>
      <c r="E120" s="4">
        <v>0.91727930000000002</v>
      </c>
      <c r="F120" s="4">
        <v>0.85668239999999996</v>
      </c>
    </row>
    <row r="121" spans="2:6" x14ac:dyDescent="0.25">
      <c r="C121" s="49"/>
      <c r="D121" s="6">
        <v>4</v>
      </c>
      <c r="E121" s="4">
        <v>0.91539369999999998</v>
      </c>
      <c r="F121" s="4">
        <v>0.54297059999999997</v>
      </c>
    </row>
    <row r="125" spans="2:6" ht="21" x14ac:dyDescent="0.35">
      <c r="B125" s="3" t="s">
        <v>43</v>
      </c>
      <c r="E125" s="55" t="s">
        <v>11</v>
      </c>
      <c r="F125" s="56"/>
    </row>
    <row r="126" spans="2:6" x14ac:dyDescent="0.25">
      <c r="E126" s="5" t="s">
        <v>8</v>
      </c>
      <c r="F126" s="5" t="s">
        <v>9</v>
      </c>
    </row>
    <row r="127" spans="2:6" x14ac:dyDescent="0.25">
      <c r="C127" s="47" t="s">
        <v>10</v>
      </c>
      <c r="D127" s="6">
        <v>1</v>
      </c>
      <c r="E127" s="4">
        <v>1.220278</v>
      </c>
      <c r="F127" s="4">
        <v>0.83166960000000001</v>
      </c>
    </row>
    <row r="128" spans="2:6" x14ac:dyDescent="0.25">
      <c r="C128" s="48"/>
      <c r="D128" s="6">
        <v>2</v>
      </c>
      <c r="E128" s="4">
        <v>1.0237529999999999</v>
      </c>
      <c r="F128" s="4">
        <v>0.77669949999999999</v>
      </c>
    </row>
    <row r="129" spans="2:10" x14ac:dyDescent="0.25">
      <c r="C129" s="48"/>
      <c r="D129" s="6">
        <v>3</v>
      </c>
      <c r="E129" s="4">
        <v>0.88045759999999995</v>
      </c>
      <c r="F129" s="4">
        <v>0.77027730000000005</v>
      </c>
    </row>
    <row r="130" spans="2:10" x14ac:dyDescent="0.25">
      <c r="C130" s="49"/>
      <c r="D130" s="6">
        <v>4</v>
      </c>
      <c r="E130" s="4">
        <v>0.8755115</v>
      </c>
      <c r="F130" s="4">
        <v>0.7652873</v>
      </c>
    </row>
    <row r="134" spans="2:10" ht="21" x14ac:dyDescent="0.35">
      <c r="B134" s="3" t="s">
        <v>42</v>
      </c>
      <c r="E134" s="45" t="s">
        <v>11</v>
      </c>
      <c r="F134" s="45"/>
      <c r="G134" s="45"/>
      <c r="H134" s="45"/>
      <c r="I134" s="45"/>
      <c r="J134" s="45"/>
    </row>
    <row r="135" spans="2:10" x14ac:dyDescent="0.25">
      <c r="E135" s="57" t="s">
        <v>8</v>
      </c>
      <c r="F135" s="57"/>
      <c r="G135" s="57"/>
      <c r="H135" s="57" t="s">
        <v>9</v>
      </c>
      <c r="I135" s="57"/>
      <c r="J135" s="57"/>
    </row>
    <row r="136" spans="2:10" x14ac:dyDescent="0.25">
      <c r="D136" s="12" t="s">
        <v>10</v>
      </c>
      <c r="E136" s="17">
        <v>1</v>
      </c>
      <c r="F136" s="17">
        <v>2</v>
      </c>
      <c r="G136" s="17">
        <v>3</v>
      </c>
      <c r="H136" s="17">
        <v>1</v>
      </c>
      <c r="I136" s="17">
        <v>2</v>
      </c>
      <c r="J136" s="17">
        <v>3</v>
      </c>
    </row>
    <row r="138" spans="2:10" ht="15" customHeight="1" x14ac:dyDescent="0.25">
      <c r="C138" s="45" t="s">
        <v>50</v>
      </c>
      <c r="D138" s="6">
        <v>1</v>
      </c>
      <c r="E138" s="4">
        <v>0.90189830000000004</v>
      </c>
      <c r="F138" s="4">
        <v>1.3634379999999999</v>
      </c>
      <c r="G138" s="4">
        <v>1.2443219999999999</v>
      </c>
      <c r="H138" s="4">
        <v>0.9162285</v>
      </c>
      <c r="I138" s="4">
        <v>0.94634099999999999</v>
      </c>
      <c r="J138" s="4">
        <v>0.88557319999999995</v>
      </c>
    </row>
    <row r="139" spans="2:10" x14ac:dyDescent="0.25">
      <c r="C139" s="45"/>
      <c r="D139" s="6">
        <v>2</v>
      </c>
      <c r="E139" s="4">
        <v>0.89335140000000002</v>
      </c>
      <c r="F139" s="4">
        <v>1.0023580000000001</v>
      </c>
      <c r="G139" s="4">
        <v>0.8651122</v>
      </c>
      <c r="H139" s="4">
        <v>0.94127530000000004</v>
      </c>
      <c r="I139" s="4">
        <v>0.93848259999999994</v>
      </c>
      <c r="J139" s="4">
        <v>0.91055189999999997</v>
      </c>
    </row>
    <row r="140" spans="2:10" x14ac:dyDescent="0.25">
      <c r="C140" s="45"/>
      <c r="D140" s="6">
        <v>3</v>
      </c>
      <c r="E140" s="4">
        <v>1.157527</v>
      </c>
      <c r="F140" s="4">
        <v>1.017814</v>
      </c>
      <c r="G140" s="4">
        <v>0.88364920000000002</v>
      </c>
      <c r="H140" s="4">
        <v>0.99646029999999997</v>
      </c>
      <c r="I140" s="4">
        <v>0.97694979999999998</v>
      </c>
      <c r="J140" s="4">
        <v>0.91988460000000005</v>
      </c>
    </row>
    <row r="141" spans="2:10" x14ac:dyDescent="0.25">
      <c r="C141" s="45"/>
      <c r="D141" s="6">
        <v>4</v>
      </c>
      <c r="E141" s="4">
        <v>0.90928699999999996</v>
      </c>
      <c r="F141" s="4">
        <v>0.95561160000000001</v>
      </c>
      <c r="G141" s="4">
        <v>0.93597090000000005</v>
      </c>
      <c r="H141" s="4">
        <v>0.90778429999999999</v>
      </c>
      <c r="I141" s="4">
        <v>0.9271182</v>
      </c>
      <c r="J141" s="4">
        <v>0.89145750000000001</v>
      </c>
    </row>
    <row r="142" spans="2:10" x14ac:dyDescent="0.25">
      <c r="C142" s="45"/>
      <c r="D142" s="6">
        <v>5</v>
      </c>
      <c r="E142" s="4">
        <v>0.98917319999999997</v>
      </c>
      <c r="F142" s="4">
        <v>0.99553060000000004</v>
      </c>
      <c r="G142" s="4">
        <v>0.90588170000000001</v>
      </c>
      <c r="H142" s="4">
        <v>0.907107</v>
      </c>
      <c r="I142" s="4">
        <v>0.93199089999999996</v>
      </c>
      <c r="J142" s="4">
        <v>0.87608810000000004</v>
      </c>
    </row>
    <row r="143" spans="2:10" x14ac:dyDescent="0.25">
      <c r="C143" s="45"/>
      <c r="D143" s="6">
        <v>6</v>
      </c>
      <c r="E143" s="4">
        <v>1.0239879999999999</v>
      </c>
      <c r="F143" s="4">
        <v>0.94159669999999995</v>
      </c>
      <c r="G143" s="4">
        <v>0.88272539999999999</v>
      </c>
      <c r="H143" s="4">
        <v>0.96201119999999996</v>
      </c>
      <c r="I143" s="4">
        <v>0.88503900000000002</v>
      </c>
      <c r="J143" s="4">
        <v>0.90091509999999997</v>
      </c>
    </row>
    <row r="144" spans="2:10" x14ac:dyDescent="0.25">
      <c r="C144" s="45"/>
      <c r="D144" s="6">
        <v>7</v>
      </c>
      <c r="E144" s="4">
        <v>0.97903839999999998</v>
      </c>
      <c r="F144" s="4">
        <v>0.99705489999999997</v>
      </c>
      <c r="G144" s="4">
        <v>0.90886739999999999</v>
      </c>
      <c r="H144" s="4">
        <v>0.91891520000000004</v>
      </c>
      <c r="I144" s="4">
        <v>1.104398</v>
      </c>
      <c r="J144" s="4">
        <v>0.94773600000000002</v>
      </c>
    </row>
    <row r="145" spans="3:10" x14ac:dyDescent="0.25">
      <c r="C145" s="45"/>
      <c r="D145" s="6">
        <v>8</v>
      </c>
      <c r="E145" s="4">
        <v>1.0615810000000001</v>
      </c>
      <c r="F145" s="4">
        <v>0.98603169999999996</v>
      </c>
      <c r="G145" s="4">
        <v>0.988066</v>
      </c>
      <c r="H145" s="4">
        <v>0.95857910000000002</v>
      </c>
      <c r="I145" s="4">
        <v>0.96734739999999997</v>
      </c>
      <c r="J145" s="4">
        <v>0.92889750000000004</v>
      </c>
    </row>
    <row r="146" spans="3:10" x14ac:dyDescent="0.25">
      <c r="C146" s="45"/>
      <c r="D146" s="6">
        <v>9</v>
      </c>
      <c r="E146" s="4">
        <v>0.98839600000000005</v>
      </c>
      <c r="F146" s="4">
        <v>1.015258</v>
      </c>
      <c r="G146" s="4">
        <v>0.93668090000000004</v>
      </c>
      <c r="H146" s="4">
        <v>0.95209940000000004</v>
      </c>
      <c r="I146" s="4">
        <v>0.97725740000000005</v>
      </c>
      <c r="J146" s="4">
        <v>0.95000050000000003</v>
      </c>
    </row>
    <row r="147" spans="3:10" x14ac:dyDescent="0.25">
      <c r="C147" s="45"/>
      <c r="D147" s="6">
        <v>10</v>
      </c>
      <c r="E147" s="4">
        <v>0.96228950000000002</v>
      </c>
      <c r="F147" s="4">
        <v>0.92823829999999996</v>
      </c>
      <c r="G147" s="4">
        <v>0.96384389999999998</v>
      </c>
      <c r="H147" s="4">
        <v>0.98390509999999998</v>
      </c>
      <c r="I147" s="4">
        <v>0.9079798</v>
      </c>
      <c r="J147" s="4">
        <v>0.99286289999999999</v>
      </c>
    </row>
    <row r="148" spans="3:10" x14ac:dyDescent="0.25">
      <c r="C148" s="45"/>
      <c r="D148" s="6">
        <v>11</v>
      </c>
      <c r="E148" s="4">
        <v>0.98067300000000002</v>
      </c>
      <c r="F148" s="4">
        <v>0.97678600000000004</v>
      </c>
      <c r="G148" s="4">
        <v>0.95846620000000005</v>
      </c>
      <c r="H148" s="4">
        <v>0.9675378</v>
      </c>
      <c r="I148" s="4">
        <v>0.95274479999999995</v>
      </c>
      <c r="J148" s="4">
        <v>0.93421909999999997</v>
      </c>
    </row>
    <row r="149" spans="3:10" x14ac:dyDescent="0.25">
      <c r="C149" s="45"/>
      <c r="D149" s="6">
        <v>12</v>
      </c>
      <c r="E149" s="4">
        <v>0.90904059999999998</v>
      </c>
      <c r="F149" s="4">
        <v>0.96459349999999999</v>
      </c>
      <c r="G149" s="4">
        <v>1.0590040000000001</v>
      </c>
      <c r="H149" s="4">
        <v>0.97839129999999996</v>
      </c>
      <c r="I149" s="4">
        <v>0.94684330000000005</v>
      </c>
      <c r="J149" s="4">
        <v>0.93299220000000005</v>
      </c>
    </row>
    <row r="150" spans="3:10" x14ac:dyDescent="0.25">
      <c r="C150" s="45"/>
      <c r="D150" s="6">
        <v>13</v>
      </c>
      <c r="E150" s="4">
        <v>1.0040739999999999</v>
      </c>
      <c r="F150" s="4">
        <v>1.0754729999999999</v>
      </c>
      <c r="G150" s="4">
        <v>0.92629530000000004</v>
      </c>
      <c r="H150" s="4">
        <v>0.93205119999999997</v>
      </c>
      <c r="I150" s="4">
        <v>0.96420839999999997</v>
      </c>
      <c r="J150" s="4">
        <v>0.95027700000000004</v>
      </c>
    </row>
    <row r="151" spans="3:10" x14ac:dyDescent="0.25">
      <c r="C151" s="45"/>
      <c r="D151" s="6">
        <v>14</v>
      </c>
      <c r="E151" s="4">
        <v>0.9381931</v>
      </c>
      <c r="F151" s="4">
        <v>0.96501740000000003</v>
      </c>
      <c r="G151" s="4">
        <v>0.98820039999999998</v>
      </c>
      <c r="H151" s="4">
        <v>0.95228120000000005</v>
      </c>
      <c r="I151" s="4">
        <v>0.94469860000000005</v>
      </c>
      <c r="J151" s="4">
        <v>0.92458580000000001</v>
      </c>
    </row>
    <row r="152" spans="3:10" x14ac:dyDescent="0.25">
      <c r="C152" s="45"/>
      <c r="D152" s="6">
        <v>15</v>
      </c>
      <c r="E152" s="4">
        <v>1.016724</v>
      </c>
      <c r="F152" s="4">
        <v>0.9315928</v>
      </c>
      <c r="G152" s="4">
        <v>0.93469650000000004</v>
      </c>
      <c r="H152" s="4">
        <v>0.9255061</v>
      </c>
      <c r="I152" s="4">
        <v>0.91854380000000002</v>
      </c>
      <c r="J152" s="4">
        <v>0.94250829999999997</v>
      </c>
    </row>
    <row r="153" spans="3:10" x14ac:dyDescent="0.25">
      <c r="C153" s="45"/>
      <c r="D153" s="6">
        <v>16</v>
      </c>
      <c r="E153" s="4">
        <v>0.96974539999999998</v>
      </c>
      <c r="F153" s="4">
        <v>1.028958</v>
      </c>
      <c r="G153" s="4">
        <v>0.93010729999999997</v>
      </c>
      <c r="H153" s="4">
        <v>0.95770719999999998</v>
      </c>
      <c r="I153" s="4">
        <v>0.94331310000000002</v>
      </c>
      <c r="J153" s="4">
        <v>0.98908189999999996</v>
      </c>
    </row>
    <row r="154" spans="3:10" x14ac:dyDescent="0.25">
      <c r="C154" s="45"/>
      <c r="D154" s="6">
        <v>17</v>
      </c>
      <c r="E154" s="4">
        <v>1.398515</v>
      </c>
      <c r="F154" s="4">
        <v>1.0248569999999999</v>
      </c>
      <c r="G154" s="4">
        <v>0.94402739999999996</v>
      </c>
      <c r="H154" s="4">
        <v>0.92300979999999999</v>
      </c>
      <c r="I154" s="4">
        <v>0.90982209999999997</v>
      </c>
      <c r="J154" s="4">
        <v>1.025954</v>
      </c>
    </row>
    <row r="155" spans="3:10" x14ac:dyDescent="0.25">
      <c r="C155" s="45"/>
      <c r="D155" s="6">
        <v>18</v>
      </c>
      <c r="E155" s="4">
        <v>0.99218130000000004</v>
      </c>
      <c r="F155" s="4">
        <v>0.93805530000000004</v>
      </c>
      <c r="G155" s="4">
        <v>0.93220449999999999</v>
      </c>
      <c r="H155" s="4">
        <v>0.98429880000000003</v>
      </c>
      <c r="I155" s="4">
        <v>0.93237000000000003</v>
      </c>
      <c r="J155" s="4">
        <v>0.98880449999999998</v>
      </c>
    </row>
    <row r="156" spans="3:10" x14ac:dyDescent="0.25">
      <c r="C156" s="45"/>
      <c r="D156" s="6">
        <v>19</v>
      </c>
      <c r="E156" s="4">
        <v>1.042211</v>
      </c>
      <c r="F156" s="4">
        <v>1.0412889999999999</v>
      </c>
      <c r="G156" s="4">
        <v>0.89560899999999999</v>
      </c>
      <c r="H156" s="4">
        <v>0.99618289999999998</v>
      </c>
      <c r="I156" s="4">
        <v>0.92619280000000004</v>
      </c>
      <c r="J156" s="4">
        <v>0.93215380000000003</v>
      </c>
    </row>
    <row r="157" spans="3:10" x14ac:dyDescent="0.25">
      <c r="C157" s="45"/>
      <c r="D157" s="6">
        <v>20</v>
      </c>
      <c r="E157" s="4">
        <v>0.96455040000000003</v>
      </c>
      <c r="F157" s="4">
        <v>1.0739369999999999</v>
      </c>
      <c r="G157" s="4">
        <v>0.90206799999999998</v>
      </c>
      <c r="H157" s="4">
        <v>0.96408950000000004</v>
      </c>
      <c r="I157" s="4">
        <v>0.91179359999999998</v>
      </c>
      <c r="J157" s="4">
        <v>1.066641</v>
      </c>
    </row>
    <row r="158" spans="3:10" x14ac:dyDescent="0.25">
      <c r="C158" s="45"/>
      <c r="D158" s="6">
        <v>21</v>
      </c>
      <c r="E158" s="4">
        <v>1.006667</v>
      </c>
      <c r="F158" s="4">
        <v>1.0576829999999999</v>
      </c>
      <c r="G158" s="4">
        <v>0.89910730000000005</v>
      </c>
      <c r="H158" s="4">
        <v>0.93640000000000001</v>
      </c>
      <c r="I158" s="4">
        <v>0.93980870000000005</v>
      </c>
      <c r="J158" s="4">
        <v>0.93572960000000005</v>
      </c>
    </row>
    <row r="159" spans="3:10" x14ac:dyDescent="0.25">
      <c r="C159" s="45"/>
      <c r="D159" s="6">
        <v>22</v>
      </c>
      <c r="E159" s="4">
        <v>0.90460300000000005</v>
      </c>
      <c r="F159" s="4">
        <v>1.2265489999999999</v>
      </c>
      <c r="G159" s="4">
        <v>0.93752709999999995</v>
      </c>
      <c r="H159" s="4">
        <v>0.92593510000000001</v>
      </c>
      <c r="I159" s="4">
        <v>0.90597559999999999</v>
      </c>
      <c r="J159" s="4">
        <v>0.92257639999999996</v>
      </c>
    </row>
    <row r="160" spans="3:10" x14ac:dyDescent="0.25">
      <c r="C160" s="45"/>
      <c r="D160" s="6">
        <v>23</v>
      </c>
      <c r="E160" s="4">
        <v>0.91600190000000004</v>
      </c>
      <c r="F160" s="4">
        <v>1.215687</v>
      </c>
      <c r="G160" s="4">
        <v>0.9249657</v>
      </c>
      <c r="H160" s="4">
        <v>1.009471</v>
      </c>
      <c r="I160" s="4">
        <v>0.92055670000000001</v>
      </c>
      <c r="J160" s="4">
        <v>0.92463830000000002</v>
      </c>
    </row>
    <row r="161" spans="3:10" x14ac:dyDescent="0.25">
      <c r="C161" s="45"/>
      <c r="D161" s="6">
        <v>24</v>
      </c>
      <c r="E161" s="4">
        <v>1.1534949999999999</v>
      </c>
      <c r="F161" s="4">
        <v>1.2839830000000001</v>
      </c>
      <c r="G161" s="4">
        <v>0.98697690000000005</v>
      </c>
      <c r="H161" s="4">
        <v>0.94358019999999998</v>
      </c>
      <c r="I161" s="4">
        <v>0.99920640000000005</v>
      </c>
      <c r="J161" s="4">
        <v>0.93307050000000002</v>
      </c>
    </row>
    <row r="162" spans="3:10" x14ac:dyDescent="0.25">
      <c r="C162" s="45"/>
      <c r="D162" s="6">
        <v>25</v>
      </c>
      <c r="E162" s="4">
        <v>1.102617</v>
      </c>
      <c r="F162" s="4">
        <v>1.25318</v>
      </c>
      <c r="G162" s="4">
        <v>0.94232819999999995</v>
      </c>
      <c r="H162" s="4">
        <v>0.95902030000000005</v>
      </c>
      <c r="I162" s="4">
        <v>0.95961050000000003</v>
      </c>
      <c r="J162" s="4">
        <v>0.94267120000000004</v>
      </c>
    </row>
    <row r="163" spans="3:10" x14ac:dyDescent="0.25">
      <c r="C163" s="45"/>
      <c r="D163" s="6">
        <v>26</v>
      </c>
      <c r="E163" s="4">
        <v>1.099318</v>
      </c>
      <c r="F163" s="4">
        <v>1.1718949999999999</v>
      </c>
      <c r="G163" s="4">
        <v>1.0225070000000001</v>
      </c>
      <c r="H163" s="4">
        <v>0.98782040000000004</v>
      </c>
      <c r="I163" s="4">
        <v>0.96687869999999998</v>
      </c>
      <c r="J163" s="4">
        <v>0.95197189999999998</v>
      </c>
    </row>
    <row r="164" spans="3:10" x14ac:dyDescent="0.25">
      <c r="C164" s="45"/>
      <c r="D164" s="16">
        <v>27</v>
      </c>
      <c r="E164" s="4">
        <v>0.98293399999999997</v>
      </c>
      <c r="F164" s="4">
        <v>1.257873</v>
      </c>
      <c r="G164" s="4">
        <v>0.89884189999999997</v>
      </c>
      <c r="H164" s="4">
        <v>0.99353749999999996</v>
      </c>
      <c r="I164" s="4">
        <v>0.92365090000000005</v>
      </c>
      <c r="J164" s="4">
        <v>0.9352781</v>
      </c>
    </row>
    <row r="165" spans="3:10" x14ac:dyDescent="0.25">
      <c r="C165" s="45"/>
      <c r="D165" s="16">
        <v>28</v>
      </c>
      <c r="E165" s="4">
        <v>0.91708590000000001</v>
      </c>
      <c r="F165" s="4">
        <v>1.4135949999999999</v>
      </c>
      <c r="G165" s="4">
        <v>1.1614530000000001</v>
      </c>
      <c r="H165" s="4">
        <v>0.96360429999999997</v>
      </c>
      <c r="I165" s="4">
        <v>0.9868287</v>
      </c>
      <c r="J165" s="4">
        <v>0.93579690000000004</v>
      </c>
    </row>
    <row r="166" spans="3:10" x14ac:dyDescent="0.25">
      <c r="C166" s="45"/>
      <c r="D166" s="16">
        <v>29</v>
      </c>
      <c r="E166" s="4">
        <v>0.90097799999999995</v>
      </c>
      <c r="F166" s="4">
        <v>1.223997</v>
      </c>
      <c r="G166" s="4">
        <v>0.91654910000000001</v>
      </c>
      <c r="H166" s="4"/>
      <c r="I166" s="4">
        <v>0.96896040000000005</v>
      </c>
      <c r="J166" s="4">
        <v>0.93414850000000005</v>
      </c>
    </row>
    <row r="167" spans="3:10" x14ac:dyDescent="0.25">
      <c r="C167" s="45"/>
      <c r="D167" s="16">
        <v>30</v>
      </c>
      <c r="E167" s="4">
        <v>0.99038210000000004</v>
      </c>
      <c r="F167" s="4">
        <v>1.138101</v>
      </c>
      <c r="G167" s="4">
        <v>0.95352720000000002</v>
      </c>
      <c r="H167" s="4"/>
      <c r="I167" s="4">
        <v>0.89222699999999999</v>
      </c>
      <c r="J167" s="4">
        <v>0.95250869999999999</v>
      </c>
    </row>
    <row r="168" spans="3:10" x14ac:dyDescent="0.25">
      <c r="C168" s="45"/>
      <c r="D168" s="16">
        <v>31</v>
      </c>
      <c r="E168" s="17">
        <v>1.0188189999999999</v>
      </c>
      <c r="F168" s="17"/>
      <c r="G168" s="17">
        <v>0.83930470000000001</v>
      </c>
      <c r="H168" s="17"/>
      <c r="I168" s="17">
        <v>0.93166859999999996</v>
      </c>
      <c r="J168" s="17">
        <v>0.92486840000000003</v>
      </c>
    </row>
    <row r="169" spans="3:10" x14ac:dyDescent="0.25">
      <c r="C169" s="45"/>
      <c r="D169" s="16">
        <v>32</v>
      </c>
      <c r="E169" s="17">
        <v>1.038178</v>
      </c>
      <c r="F169" s="17"/>
      <c r="G169" s="17">
        <v>0.84830950000000005</v>
      </c>
      <c r="H169" s="17"/>
      <c r="I169" s="17">
        <v>1.0024230000000001</v>
      </c>
      <c r="J169" s="17">
        <v>0.93747190000000002</v>
      </c>
    </row>
    <row r="170" spans="3:10" x14ac:dyDescent="0.25">
      <c r="C170" s="45"/>
      <c r="D170" s="16">
        <v>33</v>
      </c>
      <c r="E170" s="17">
        <v>1.0931900000000001</v>
      </c>
      <c r="F170" s="17"/>
      <c r="G170" s="17">
        <v>0.96691050000000001</v>
      </c>
      <c r="H170" s="17"/>
      <c r="I170" s="17">
        <v>0.90309170000000005</v>
      </c>
      <c r="J170" s="17">
        <v>0.93421659999999995</v>
      </c>
    </row>
    <row r="171" spans="3:10" x14ac:dyDescent="0.25">
      <c r="C171" s="45"/>
      <c r="D171" s="16">
        <v>34</v>
      </c>
      <c r="E171" s="17">
        <v>0.96472449999999998</v>
      </c>
      <c r="F171" s="17"/>
      <c r="G171" s="17">
        <v>1.0697449999999999</v>
      </c>
      <c r="H171" s="17"/>
      <c r="I171" s="17">
        <v>0.87383480000000002</v>
      </c>
      <c r="J171" s="17">
        <v>0.93500320000000003</v>
      </c>
    </row>
    <row r="172" spans="3:10" x14ac:dyDescent="0.25">
      <c r="C172" s="45"/>
      <c r="D172" s="16">
        <v>35</v>
      </c>
      <c r="E172" s="17">
        <v>0.88285550000000002</v>
      </c>
      <c r="F172" s="17"/>
      <c r="G172" s="17">
        <v>0.90458059999999996</v>
      </c>
      <c r="H172" s="17"/>
      <c r="I172" s="17">
        <v>0.95275430000000005</v>
      </c>
      <c r="J172" s="17">
        <v>0.92117020000000005</v>
      </c>
    </row>
    <row r="173" spans="3:10" x14ac:dyDescent="0.25">
      <c r="C173" s="45"/>
      <c r="D173" s="16">
        <v>36</v>
      </c>
      <c r="E173" s="17">
        <v>0.93170649999999999</v>
      </c>
      <c r="F173" s="17"/>
      <c r="G173" s="17">
        <v>0.87192890000000001</v>
      </c>
      <c r="H173" s="17"/>
      <c r="I173" s="17">
        <v>0.89322650000000003</v>
      </c>
      <c r="J173" s="17">
        <v>0.88820220000000005</v>
      </c>
    </row>
    <row r="174" spans="3:10" x14ac:dyDescent="0.25">
      <c r="C174" s="45"/>
      <c r="D174" s="16">
        <v>37</v>
      </c>
      <c r="E174" s="17">
        <v>0.99757960000000001</v>
      </c>
      <c r="F174" s="17"/>
      <c r="G174" s="17">
        <v>0.81104480000000001</v>
      </c>
      <c r="H174" s="17"/>
      <c r="I174" s="17">
        <v>0.88823920000000001</v>
      </c>
      <c r="J174" s="17">
        <v>0.92426960000000002</v>
      </c>
    </row>
    <row r="175" spans="3:10" x14ac:dyDescent="0.25">
      <c r="C175" s="45"/>
      <c r="D175" s="16">
        <v>38</v>
      </c>
      <c r="E175" s="17">
        <v>1.00868</v>
      </c>
      <c r="F175" s="17"/>
      <c r="G175" s="17">
        <v>1.096101</v>
      </c>
      <c r="H175" s="17"/>
      <c r="I175" s="17">
        <v>0.91448110000000005</v>
      </c>
      <c r="J175" s="17">
        <v>0.92631079999999999</v>
      </c>
    </row>
    <row r="176" spans="3:10" x14ac:dyDescent="0.25">
      <c r="C176" s="45"/>
      <c r="D176" s="16">
        <v>39</v>
      </c>
      <c r="E176" s="17">
        <v>0.96668909999999997</v>
      </c>
      <c r="F176" s="17"/>
      <c r="G176" s="17">
        <v>0.90425750000000005</v>
      </c>
      <c r="H176" s="17"/>
      <c r="I176" s="17">
        <v>0.95187200000000005</v>
      </c>
      <c r="J176" s="17">
        <v>0.92798499999999995</v>
      </c>
    </row>
    <row r="177" spans="3:10" x14ac:dyDescent="0.25">
      <c r="C177" s="45"/>
      <c r="D177" s="16">
        <v>40</v>
      </c>
      <c r="E177" s="17">
        <v>0.95344359999999995</v>
      </c>
      <c r="F177" s="17"/>
      <c r="G177" s="17">
        <v>0.87429330000000005</v>
      </c>
      <c r="H177" s="17"/>
      <c r="I177" s="17">
        <v>0.91678950000000003</v>
      </c>
      <c r="J177" s="17">
        <v>0.88193100000000002</v>
      </c>
    </row>
    <row r="178" spans="3:10" x14ac:dyDescent="0.25">
      <c r="C178" s="45"/>
      <c r="D178" s="16">
        <v>41</v>
      </c>
      <c r="E178" s="17">
        <v>0.94702339999999996</v>
      </c>
      <c r="F178" s="17"/>
      <c r="G178" s="17">
        <v>0.96956359999999997</v>
      </c>
      <c r="H178" s="17"/>
      <c r="I178" s="17">
        <v>0.94634099999999999</v>
      </c>
      <c r="J178" s="17">
        <v>0.88557319999999995</v>
      </c>
    </row>
    <row r="179" spans="3:10" x14ac:dyDescent="0.25">
      <c r="C179" s="45"/>
      <c r="D179" s="16">
        <v>42</v>
      </c>
      <c r="E179" s="17">
        <v>0.91081639999999997</v>
      </c>
      <c r="F179" s="17"/>
      <c r="G179" s="17">
        <v>1.2481089999999999</v>
      </c>
      <c r="H179" s="17"/>
      <c r="I179" s="17"/>
      <c r="J179" s="17"/>
    </row>
    <row r="180" spans="3:10" x14ac:dyDescent="0.25">
      <c r="C180" s="45"/>
      <c r="D180" s="16">
        <v>43</v>
      </c>
      <c r="E180" s="17">
        <v>0.88065740000000003</v>
      </c>
      <c r="F180" s="17"/>
      <c r="G180" s="17">
        <v>0.96436259999999996</v>
      </c>
      <c r="H180" s="17"/>
      <c r="I180" s="17"/>
      <c r="J180" s="17"/>
    </row>
    <row r="181" spans="3:10" x14ac:dyDescent="0.25">
      <c r="C181" s="45"/>
      <c r="D181" s="16">
        <v>44</v>
      </c>
      <c r="E181" s="17">
        <v>0.86711559999999999</v>
      </c>
      <c r="F181" s="17"/>
      <c r="G181" s="17">
        <v>0.94737930000000004</v>
      </c>
      <c r="H181" s="17"/>
      <c r="I181" s="17"/>
      <c r="J181" s="17"/>
    </row>
    <row r="182" spans="3:10" x14ac:dyDescent="0.25">
      <c r="C182" s="45"/>
      <c r="D182" s="16">
        <v>45</v>
      </c>
      <c r="E182" s="17">
        <v>1.157527</v>
      </c>
      <c r="F182" s="17"/>
      <c r="G182" s="17">
        <v>1.0007630000000001</v>
      </c>
      <c r="H182" s="17"/>
      <c r="I182" s="17"/>
      <c r="J182" s="17"/>
    </row>
    <row r="183" spans="3:10" x14ac:dyDescent="0.25">
      <c r="C183" s="45"/>
      <c r="D183" s="16">
        <v>46</v>
      </c>
      <c r="E183" s="17"/>
      <c r="F183" s="17"/>
      <c r="G183" s="17">
        <v>0.96538029999999997</v>
      </c>
      <c r="H183" s="17"/>
      <c r="I183" s="17"/>
      <c r="J183" s="17"/>
    </row>
    <row r="184" spans="3:10" x14ac:dyDescent="0.25">
      <c r="C184" s="45"/>
      <c r="D184" s="16">
        <v>47</v>
      </c>
      <c r="E184" s="17"/>
      <c r="F184" s="17"/>
      <c r="G184" s="17">
        <v>0.88104870000000002</v>
      </c>
      <c r="H184" s="17"/>
      <c r="I184" s="17"/>
      <c r="J184" s="17"/>
    </row>
    <row r="185" spans="3:10" x14ac:dyDescent="0.25">
      <c r="C185" s="45"/>
      <c r="D185" s="16">
        <v>48</v>
      </c>
      <c r="E185" s="17"/>
      <c r="F185" s="17"/>
      <c r="G185" s="17">
        <v>0.88602639999999999</v>
      </c>
      <c r="H185" s="17"/>
      <c r="I185" s="17"/>
      <c r="J185" s="17"/>
    </row>
    <row r="186" spans="3:10" x14ac:dyDescent="0.25">
      <c r="C186" s="45"/>
      <c r="D186" s="16">
        <v>49</v>
      </c>
      <c r="E186" s="17"/>
      <c r="F186" s="17"/>
      <c r="G186" s="17">
        <v>0.85914000000000001</v>
      </c>
      <c r="H186" s="17"/>
      <c r="I186" s="17"/>
      <c r="J186" s="17"/>
    </row>
  </sheetData>
  <mergeCells count="24">
    <mergeCell ref="D38:H38"/>
    <mergeCell ref="K38:O38"/>
    <mergeCell ref="R38:V38"/>
    <mergeCell ref="D59:H59"/>
    <mergeCell ref="K59:O59"/>
    <mergeCell ref="R59:V59"/>
    <mergeCell ref="C82:C86"/>
    <mergeCell ref="E80:F80"/>
    <mergeCell ref="E89:F89"/>
    <mergeCell ref="C91:C95"/>
    <mergeCell ref="E125:F125"/>
    <mergeCell ref="C118:C121"/>
    <mergeCell ref="N99:R99"/>
    <mergeCell ref="D107:H107"/>
    <mergeCell ref="I107:L107"/>
    <mergeCell ref="M107:P107"/>
    <mergeCell ref="C138:C186"/>
    <mergeCell ref="E116:F116"/>
    <mergeCell ref="D99:H99"/>
    <mergeCell ref="C127:C130"/>
    <mergeCell ref="E134:J134"/>
    <mergeCell ref="E135:G135"/>
    <mergeCell ref="H135:J135"/>
    <mergeCell ref="I99:M99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B963-56D2-42B1-BBE5-FBE1F270D5E4}">
  <dimension ref="A1:BB238"/>
  <sheetViews>
    <sheetView zoomScale="40" zoomScaleNormal="40" workbookViewId="0">
      <selection activeCell="K123" sqref="K123"/>
    </sheetView>
  </sheetViews>
  <sheetFormatPr baseColWidth="10" defaultRowHeight="15" x14ac:dyDescent="0.25"/>
  <cols>
    <col min="2" max="2" width="12.7109375" customWidth="1"/>
    <col min="3" max="3" width="21.140625" customWidth="1"/>
    <col min="6" max="6" width="13.42578125" bestFit="1" customWidth="1"/>
    <col min="7" max="7" width="21.5703125" bestFit="1" customWidth="1"/>
    <col min="8" max="8" width="17.7109375" bestFit="1" customWidth="1"/>
    <col min="9" max="9" width="17.42578125" bestFit="1" customWidth="1"/>
  </cols>
  <sheetData>
    <row r="1" spans="1:54" ht="39" x14ac:dyDescent="0.6">
      <c r="A1" s="2" t="s">
        <v>51</v>
      </c>
    </row>
    <row r="3" spans="1:54" ht="21" x14ac:dyDescent="0.35">
      <c r="B3" s="3" t="s">
        <v>52</v>
      </c>
    </row>
    <row r="5" spans="1:54" x14ac:dyDescent="0.25">
      <c r="F5" s="17" t="s">
        <v>58</v>
      </c>
      <c r="G5" s="17" t="s">
        <v>53</v>
      </c>
      <c r="H5" s="17" t="s">
        <v>54</v>
      </c>
      <c r="I5" s="17" t="s">
        <v>55</v>
      </c>
      <c r="J5" s="17">
        <v>0</v>
      </c>
      <c r="K5" s="17">
        <v>4</v>
      </c>
      <c r="L5" s="17">
        <v>8</v>
      </c>
      <c r="M5" s="17">
        <v>12</v>
      </c>
      <c r="N5" s="17">
        <v>16</v>
      </c>
      <c r="O5" s="17">
        <v>20</v>
      </c>
      <c r="P5" s="17">
        <v>24</v>
      </c>
      <c r="Q5" s="17">
        <v>28</v>
      </c>
      <c r="R5" s="17">
        <v>32</v>
      </c>
      <c r="S5" s="17">
        <v>36</v>
      </c>
      <c r="T5" s="17">
        <v>40</v>
      </c>
      <c r="U5" s="17">
        <v>44</v>
      </c>
      <c r="V5" s="17">
        <v>48</v>
      </c>
      <c r="W5" s="17">
        <v>52</v>
      </c>
      <c r="X5" s="17">
        <v>56</v>
      </c>
      <c r="Y5" s="17">
        <v>60</v>
      </c>
      <c r="Z5" s="17">
        <v>64</v>
      </c>
      <c r="AA5" s="17">
        <v>68</v>
      </c>
      <c r="AB5" s="17">
        <v>72</v>
      </c>
      <c r="AC5" s="17">
        <v>76</v>
      </c>
      <c r="AD5" s="17">
        <v>80</v>
      </c>
      <c r="AE5" s="17">
        <v>84</v>
      </c>
      <c r="AF5" s="17">
        <v>88</v>
      </c>
      <c r="AG5" s="17">
        <v>92</v>
      </c>
      <c r="AH5" s="17">
        <v>96</v>
      </c>
      <c r="AI5" s="17">
        <v>100</v>
      </c>
      <c r="AJ5" s="17">
        <v>104</v>
      </c>
      <c r="AK5" s="17">
        <v>108</v>
      </c>
      <c r="AL5" s="17">
        <v>112</v>
      </c>
      <c r="AM5" s="17">
        <v>116</v>
      </c>
      <c r="AN5" s="17">
        <v>120</v>
      </c>
      <c r="AO5" s="17">
        <v>124</v>
      </c>
      <c r="AP5" s="17">
        <v>128</v>
      </c>
      <c r="AQ5" s="17">
        <v>132</v>
      </c>
      <c r="AR5" s="17">
        <v>136</v>
      </c>
      <c r="AS5" s="17">
        <v>140</v>
      </c>
      <c r="AT5" s="17">
        <v>144</v>
      </c>
      <c r="AU5" s="17">
        <v>148</v>
      </c>
      <c r="AV5" s="17">
        <v>152</v>
      </c>
      <c r="AW5" s="17">
        <v>156</v>
      </c>
      <c r="AX5" s="17">
        <v>160</v>
      </c>
      <c r="AY5" s="17">
        <v>164</v>
      </c>
      <c r="AZ5" s="17">
        <v>168</v>
      </c>
      <c r="BA5" s="17">
        <v>172</v>
      </c>
      <c r="BB5" s="17">
        <v>176</v>
      </c>
    </row>
    <row r="6" spans="1:54" ht="15" customHeight="1" x14ac:dyDescent="0.25">
      <c r="E6" s="58" t="s">
        <v>57</v>
      </c>
      <c r="F6" s="17">
        <v>1</v>
      </c>
      <c r="G6" s="17">
        <v>2.0158641678790445E-2</v>
      </c>
      <c r="H6" s="17">
        <v>1.1013011075678818</v>
      </c>
      <c r="I6" s="17"/>
      <c r="J6" s="17">
        <v>5.7182717540089162E-2</v>
      </c>
      <c r="K6" s="17">
        <v>4.989617586498217E-2</v>
      </c>
      <c r="L6" s="17">
        <v>3.8685463818896218E-2</v>
      </c>
      <c r="M6" s="17">
        <v>3.5016052948391357E-2</v>
      </c>
      <c r="N6" s="17">
        <v>2.9139168788047884E-2</v>
      </c>
      <c r="O6" s="17">
        <v>2.2700528245147625E-2</v>
      </c>
      <c r="P6" s="17">
        <v>2.2907325549541509E-2</v>
      </c>
      <c r="Q6" s="17">
        <v>1.9721641846214139E-2</v>
      </c>
      <c r="R6" s="17">
        <v>1.7867277798359532E-2</v>
      </c>
      <c r="S6" s="17">
        <v>1.639666463028026E-2</v>
      </c>
      <c r="T6" s="17">
        <v>1.5814680646477404E-2</v>
      </c>
      <c r="U6" s="17">
        <v>1.5253951814217688E-2</v>
      </c>
      <c r="V6" s="17">
        <v>1.5899784272082024E-2</v>
      </c>
      <c r="W6" s="17">
        <v>1.5229362539404908E-2</v>
      </c>
      <c r="X6" s="17">
        <v>1.6367318606411812E-2</v>
      </c>
      <c r="Y6" s="17">
        <v>1.6777825192505383E-2</v>
      </c>
      <c r="Z6" s="17">
        <v>1.8465749327165423E-2</v>
      </c>
      <c r="AA6" s="17">
        <v>1.6297170428836289E-2</v>
      </c>
      <c r="AB6" s="17">
        <v>1.5862298118476247E-2</v>
      </c>
      <c r="AC6" s="17">
        <v>1.6438339852155339E-2</v>
      </c>
      <c r="AD6" s="17">
        <v>1.7249402994082504E-2</v>
      </c>
      <c r="AE6" s="17">
        <v>2.0567585896482197E-2</v>
      </c>
      <c r="AF6" s="17">
        <v>2.6777664055452129E-2</v>
      </c>
      <c r="AG6" s="17">
        <v>2.8267877051487453E-2</v>
      </c>
      <c r="AH6" s="17">
        <v>2.3449346573482105E-2</v>
      </c>
      <c r="AI6" s="17">
        <v>2.0052475005713562E-2</v>
      </c>
      <c r="AJ6" s="17">
        <v>1.7302477199472768E-2</v>
      </c>
      <c r="AK6" s="17">
        <v>1.4586079629538373E-2</v>
      </c>
      <c r="AL6" s="17">
        <v>1.3603286279372252E-2</v>
      </c>
      <c r="AM6" s="17">
        <v>1.5456648249428523E-2</v>
      </c>
      <c r="AN6" s="17">
        <v>1.5218909416335729E-2</v>
      </c>
      <c r="AO6" s="17">
        <v>1.4017440462457578E-2</v>
      </c>
      <c r="AP6" s="17">
        <v>1.3589526505186989E-2</v>
      </c>
      <c r="AQ6" s="17">
        <v>1.5065298669111431E-2</v>
      </c>
      <c r="AR6" s="17">
        <v>1.463298125740815E-2</v>
      </c>
      <c r="AS6" s="17">
        <v>1.4180873760238034E-2</v>
      </c>
      <c r="AT6" s="17">
        <v>1.4048458476061265E-2</v>
      </c>
      <c r="AU6" s="17">
        <v>1.6664940291472832E-2</v>
      </c>
      <c r="AV6" s="17">
        <v>2.0084868668043283E-2</v>
      </c>
      <c r="AW6" s="17">
        <v>2.4302950536014764E-2</v>
      </c>
      <c r="AX6" s="17">
        <v>2.3715223029630396E-2</v>
      </c>
      <c r="AY6" s="17">
        <v>2.8602405598510763E-2</v>
      </c>
      <c r="AZ6" s="17">
        <v>3.1868597011600053E-2</v>
      </c>
      <c r="BA6" s="17">
        <v>3.5248276435012639E-2</v>
      </c>
      <c r="BB6" s="17">
        <v>4.9526909120721663E-2</v>
      </c>
    </row>
    <row r="7" spans="1:54" ht="15" customHeight="1" x14ac:dyDescent="0.25">
      <c r="E7" s="58"/>
      <c r="F7" s="17">
        <v>1</v>
      </c>
      <c r="G7" s="17">
        <v>0.22475675100770054</v>
      </c>
      <c r="H7" s="17">
        <v>1.6650846285326037</v>
      </c>
      <c r="I7" s="17"/>
      <c r="J7" s="17">
        <v>5.5232675754232241E-2</v>
      </c>
      <c r="K7" s="17">
        <v>5.7962062564027486E-2</v>
      </c>
      <c r="L7" s="17">
        <v>5.0577749457866736E-2</v>
      </c>
      <c r="M7" s="17">
        <v>4.3136793578254506E-2</v>
      </c>
      <c r="N7" s="17">
        <v>3.5960239208747621E-2</v>
      </c>
      <c r="O7" s="17">
        <v>2.8010627983135986E-2</v>
      </c>
      <c r="P7" s="17">
        <v>2.7201922769766726E-2</v>
      </c>
      <c r="Q7" s="17">
        <v>2.3527335409984945E-2</v>
      </c>
      <c r="R7" s="17">
        <v>1.7925108154634516E-2</v>
      </c>
      <c r="S7" s="17">
        <v>1.4928023708769882E-2</v>
      </c>
      <c r="T7" s="17">
        <v>1.4554907836343564E-2</v>
      </c>
      <c r="U7" s="17">
        <v>1.3380712295317778E-2</v>
      </c>
      <c r="V7" s="17">
        <v>1.2278734698596402E-2</v>
      </c>
      <c r="W7" s="17">
        <v>9.5457341129175956E-3</v>
      </c>
      <c r="X7" s="17">
        <v>1.0110238979543806E-2</v>
      </c>
      <c r="Y7" s="17">
        <v>8.7904627003211836E-3</v>
      </c>
      <c r="Z7" s="17">
        <v>9.4718768439348618E-3</v>
      </c>
      <c r="AA7" s="17">
        <v>8.622294375519101E-3</v>
      </c>
      <c r="AB7" s="17">
        <v>8.7159267405540215E-3</v>
      </c>
      <c r="AC7" s="17">
        <v>1.0645486802579488E-2</v>
      </c>
      <c r="AD7" s="17">
        <v>1.12547714520054E-2</v>
      </c>
      <c r="AE7" s="17">
        <v>1.0343200796751646E-2</v>
      </c>
      <c r="AF7" s="17">
        <v>1.850461059569267E-2</v>
      </c>
      <c r="AG7" s="17">
        <v>2.7005543436718286E-2</v>
      </c>
      <c r="AH7" s="17">
        <v>2.4962477435839223E-2</v>
      </c>
      <c r="AI7" s="17">
        <v>1.8225044797533285E-2</v>
      </c>
      <c r="AJ7" s="17">
        <v>1.8257795767138062E-2</v>
      </c>
      <c r="AK7" s="17">
        <v>2.0911930334663525E-2</v>
      </c>
      <c r="AL7" s="17">
        <v>2.2507794370629018E-2</v>
      </c>
      <c r="AM7" s="17">
        <v>2.5870173135134997E-2</v>
      </c>
      <c r="AN7" s="17">
        <v>2.7859963205541575E-2</v>
      </c>
      <c r="AO7" s="17">
        <v>2.5215317270667201E-2</v>
      </c>
      <c r="AP7" s="17">
        <v>2.1985557711543955E-2</v>
      </c>
      <c r="AQ7" s="17">
        <v>2.2939831992569264E-2</v>
      </c>
      <c r="AR7" s="17">
        <v>1.9085171606185364E-2</v>
      </c>
      <c r="AS7" s="17">
        <v>1.4608329941144565E-2</v>
      </c>
      <c r="AT7" s="17">
        <v>1.2469408445450554E-2</v>
      </c>
      <c r="AU7" s="17">
        <v>1.3883117566485624E-2</v>
      </c>
      <c r="AV7" s="17">
        <v>1.5426049370179029E-2</v>
      </c>
      <c r="AW7" s="17">
        <v>1.6875468961756374E-2</v>
      </c>
      <c r="AX7" s="17">
        <v>1.5816492063590312E-2</v>
      </c>
      <c r="AY7" s="17">
        <v>2.2483415098692294E-2</v>
      </c>
      <c r="AZ7" s="17">
        <v>2.9073906967615568E-2</v>
      </c>
      <c r="BA7" s="17">
        <v>3.6011178524003026E-2</v>
      </c>
      <c r="BB7" s="17">
        <v>4.7844535177420953E-2</v>
      </c>
    </row>
    <row r="8" spans="1:54" ht="15" customHeight="1" x14ac:dyDescent="0.25">
      <c r="E8" s="58"/>
      <c r="F8" s="17">
        <v>1</v>
      </c>
      <c r="G8" s="17">
        <v>-5.8391898368421735E-2</v>
      </c>
      <c r="H8" s="17">
        <v>1.6592763023258275</v>
      </c>
      <c r="I8" s="17"/>
      <c r="J8" s="17">
        <v>9.880249722144871E-2</v>
      </c>
      <c r="K8" s="17">
        <v>9.0013923763353099E-2</v>
      </c>
      <c r="L8" s="17">
        <v>5.9283823515115151E-2</v>
      </c>
      <c r="M8" s="17">
        <v>4.2492267527713443E-2</v>
      </c>
      <c r="N8" s="17">
        <v>3.071941060256176E-2</v>
      </c>
      <c r="O8" s="17">
        <v>2.1122058278034955E-2</v>
      </c>
      <c r="P8" s="17">
        <v>2.3793911652873426E-2</v>
      </c>
      <c r="Q8" s="17">
        <v>1.8846883657778233E-2</v>
      </c>
      <c r="R8" s="17">
        <v>1.1466109245635131E-2</v>
      </c>
      <c r="S8" s="17">
        <v>7.8382604916560749E-3</v>
      </c>
      <c r="T8" s="17">
        <v>6.7782732963699516E-3</v>
      </c>
      <c r="U8" s="17">
        <v>5.503869181925327E-3</v>
      </c>
      <c r="V8" s="17">
        <v>4.0596621591415258E-3</v>
      </c>
      <c r="W8" s="17">
        <v>2.1421682309835277E-3</v>
      </c>
      <c r="X8" s="17">
        <v>2.9961941359727207E-3</v>
      </c>
      <c r="Y8" s="17">
        <v>4.0283646577232273E-4</v>
      </c>
      <c r="Z8" s="17">
        <v>3.0206261163442604E-3</v>
      </c>
      <c r="AA8" s="17">
        <v>1.9559405032905262E-3</v>
      </c>
      <c r="AB8" s="17">
        <v>0</v>
      </c>
      <c r="AC8" s="17">
        <v>4.2983582465509788E-3</v>
      </c>
      <c r="AD8" s="17">
        <v>9.7936961017180482E-3</v>
      </c>
      <c r="AE8" s="17">
        <v>7.3007894644234383E-3</v>
      </c>
      <c r="AF8" s="17">
        <v>1.7489450363711835E-2</v>
      </c>
      <c r="AG8" s="17">
        <v>2.3898572513084356E-2</v>
      </c>
      <c r="AH8" s="17">
        <v>1.680255410364068E-2</v>
      </c>
      <c r="AI8" s="17">
        <v>1.3638330678530288E-2</v>
      </c>
      <c r="AJ8" s="17">
        <v>1.0838708582212968E-2</v>
      </c>
      <c r="AK8" s="17">
        <v>8.1953060182080179E-3</v>
      </c>
      <c r="AL8" s="17">
        <v>7.8162951197760597E-3</v>
      </c>
      <c r="AM8" s="17">
        <v>1.1945885226597255E-2</v>
      </c>
      <c r="AN8" s="17">
        <v>1.0916151418634818E-2</v>
      </c>
      <c r="AO8" s="17">
        <v>9.7277383198805679E-3</v>
      </c>
      <c r="AP8" s="17">
        <v>1.0789639511076169E-2</v>
      </c>
      <c r="AQ8" s="17">
        <v>1.6636278482407507E-2</v>
      </c>
      <c r="AR8" s="17">
        <v>1.768860907330521E-2</v>
      </c>
      <c r="AS8" s="17">
        <v>1.471454697230099E-2</v>
      </c>
      <c r="AT8" s="17">
        <v>1.4344581560010589E-2</v>
      </c>
      <c r="AU8" s="17">
        <v>1.9436690384459079E-2</v>
      </c>
      <c r="AV8" s="17">
        <v>2.6149566071576241E-2</v>
      </c>
      <c r="AW8" s="17">
        <v>2.7677941549977984E-2</v>
      </c>
      <c r="AX8" s="17">
        <v>2.4198358211119188E-2</v>
      </c>
      <c r="AY8" s="17">
        <v>3.643034064734528E-2</v>
      </c>
      <c r="AZ8" s="17">
        <v>5.2446969386770161E-2</v>
      </c>
      <c r="BA8" s="17">
        <v>6.6843968983710464E-2</v>
      </c>
      <c r="BB8" s="17">
        <v>8.8741956963001814E-2</v>
      </c>
    </row>
    <row r="9" spans="1:54" ht="15" customHeight="1" x14ac:dyDescent="0.25">
      <c r="E9" s="58"/>
      <c r="F9" s="17"/>
      <c r="G9" s="17"/>
      <c r="H9" s="17"/>
      <c r="I9" s="17" t="s">
        <v>56</v>
      </c>
      <c r="J9" s="18">
        <f>AVERAGE(J6:J8)</f>
        <v>7.04059635052567E-2</v>
      </c>
      <c r="K9" s="18">
        <f t="shared" ref="K9:BB9" si="0">AVERAGE(K6:K8)</f>
        <v>6.5957387397454256E-2</v>
      </c>
      <c r="L9" s="18">
        <f t="shared" si="0"/>
        <v>4.9515678930626035E-2</v>
      </c>
      <c r="M9" s="18">
        <f t="shared" si="0"/>
        <v>4.0215038018119771E-2</v>
      </c>
      <c r="N9" s="18">
        <f t="shared" si="0"/>
        <v>3.1939606199785753E-2</v>
      </c>
      <c r="O9" s="18">
        <f t="shared" si="0"/>
        <v>2.3944404835439522E-2</v>
      </c>
      <c r="P9" s="18">
        <f t="shared" si="0"/>
        <v>2.4634386657393887E-2</v>
      </c>
      <c r="Q9" s="18">
        <f t="shared" si="0"/>
        <v>2.0698620304659104E-2</v>
      </c>
      <c r="R9" s="18">
        <f t="shared" si="0"/>
        <v>1.5752831732876393E-2</v>
      </c>
      <c r="S9" s="18">
        <f t="shared" si="0"/>
        <v>1.3054316276902072E-2</v>
      </c>
      <c r="T9" s="18">
        <f t="shared" si="0"/>
        <v>1.2382620593063639E-2</v>
      </c>
      <c r="U9" s="18">
        <f t="shared" si="0"/>
        <v>1.13795110971536E-2</v>
      </c>
      <c r="V9" s="18">
        <f t="shared" si="0"/>
        <v>1.074606037660665E-2</v>
      </c>
      <c r="W9" s="18">
        <f t="shared" si="0"/>
        <v>8.9724216277686768E-3</v>
      </c>
      <c r="X9" s="18">
        <f t="shared" si="0"/>
        <v>9.8245839073094459E-3</v>
      </c>
      <c r="Y9" s="18">
        <f t="shared" si="0"/>
        <v>8.6570414528662955E-3</v>
      </c>
      <c r="Z9" s="18">
        <f t="shared" si="0"/>
        <v>1.0319417429148181E-2</v>
      </c>
      <c r="AA9" s="18">
        <f t="shared" si="0"/>
        <v>8.9584684358819718E-3</v>
      </c>
      <c r="AB9" s="18">
        <f t="shared" si="0"/>
        <v>8.192741619676756E-3</v>
      </c>
      <c r="AC9" s="18">
        <f t="shared" si="0"/>
        <v>1.0460728300428601E-2</v>
      </c>
      <c r="AD9" s="18">
        <f t="shared" si="0"/>
        <v>1.276595684926865E-2</v>
      </c>
      <c r="AE9" s="18">
        <f t="shared" si="0"/>
        <v>1.2737192052552427E-2</v>
      </c>
      <c r="AF9" s="18">
        <f t="shared" si="0"/>
        <v>2.0923908338285547E-2</v>
      </c>
      <c r="AG9" s="18">
        <f t="shared" si="0"/>
        <v>2.6390664333763369E-2</v>
      </c>
      <c r="AH9" s="18">
        <f t="shared" si="0"/>
        <v>2.1738126037654001E-2</v>
      </c>
      <c r="AI9" s="18">
        <f t="shared" si="0"/>
        <v>1.7305283493925711E-2</v>
      </c>
      <c r="AJ9" s="18">
        <f t="shared" si="0"/>
        <v>1.5466327182941267E-2</v>
      </c>
      <c r="AK9" s="18">
        <f t="shared" si="0"/>
        <v>1.4564438660803305E-2</v>
      </c>
      <c r="AL9" s="18">
        <f t="shared" si="0"/>
        <v>1.4642458589925777E-2</v>
      </c>
      <c r="AM9" s="18">
        <f t="shared" si="0"/>
        <v>1.7757568870386927E-2</v>
      </c>
      <c r="AN9" s="18">
        <f t="shared" si="0"/>
        <v>1.7998341346837376E-2</v>
      </c>
      <c r="AO9" s="18">
        <f t="shared" si="0"/>
        <v>1.6320165351001781E-2</v>
      </c>
      <c r="AP9" s="18">
        <f t="shared" si="0"/>
        <v>1.5454907909269039E-2</v>
      </c>
      <c r="AQ9" s="18">
        <f t="shared" si="0"/>
        <v>1.8213803048029401E-2</v>
      </c>
      <c r="AR9" s="18">
        <f t="shared" si="0"/>
        <v>1.7135587312299576E-2</v>
      </c>
      <c r="AS9" s="18">
        <f t="shared" si="0"/>
        <v>1.4501250224561196E-2</v>
      </c>
      <c r="AT9" s="18">
        <f t="shared" si="0"/>
        <v>1.3620816160507469E-2</v>
      </c>
      <c r="AU9" s="18">
        <f t="shared" si="0"/>
        <v>1.6661582747472512E-2</v>
      </c>
      <c r="AV9" s="18">
        <f t="shared" si="0"/>
        <v>2.0553494703266183E-2</v>
      </c>
      <c r="AW9" s="18">
        <f t="shared" si="0"/>
        <v>2.2952120349249705E-2</v>
      </c>
      <c r="AX9" s="18">
        <f t="shared" si="0"/>
        <v>2.1243357768113296E-2</v>
      </c>
      <c r="AY9" s="18">
        <f t="shared" si="0"/>
        <v>2.9172053781516116E-2</v>
      </c>
      <c r="AZ9" s="18">
        <f t="shared" si="0"/>
        <v>3.7796491121995263E-2</v>
      </c>
      <c r="BA9" s="18">
        <f t="shared" si="0"/>
        <v>4.6034474647575374E-2</v>
      </c>
      <c r="BB9" s="18">
        <f t="shared" si="0"/>
        <v>6.2037800420381484E-2</v>
      </c>
    </row>
    <row r="10" spans="1:54" ht="15" customHeight="1" x14ac:dyDescent="0.25">
      <c r="E10" s="58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</row>
    <row r="11" spans="1:54" ht="15" customHeight="1" x14ac:dyDescent="0.25">
      <c r="E11" s="58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</row>
    <row r="12" spans="1:54" ht="15" customHeight="1" x14ac:dyDescent="0.25">
      <c r="E12" s="58"/>
      <c r="F12" s="17">
        <v>1</v>
      </c>
      <c r="G12" s="17">
        <v>0.11574626163676505</v>
      </c>
      <c r="H12" s="17">
        <v>1.797623753157054</v>
      </c>
      <c r="I12" s="17"/>
      <c r="J12" s="17">
        <v>0.11732788964300558</v>
      </c>
      <c r="K12" s="17">
        <v>9.7262054518439001E-2</v>
      </c>
      <c r="L12" s="17">
        <v>6.370495193776457E-2</v>
      </c>
      <c r="M12" s="17">
        <v>4.6390942006690465E-2</v>
      </c>
      <c r="N12" s="17">
        <v>2.7683870284618977E-2</v>
      </c>
      <c r="O12" s="17">
        <v>1.4312349287383784E-2</v>
      </c>
      <c r="P12" s="17">
        <v>1.5495802359409727E-2</v>
      </c>
      <c r="Q12" s="17">
        <v>1.5204440037690215E-2</v>
      </c>
      <c r="R12" s="17">
        <v>1.7134489866364386E-2</v>
      </c>
      <c r="S12" s="17">
        <v>1.6534487357509457E-2</v>
      </c>
      <c r="T12" s="17">
        <v>1.4476295189869348E-2</v>
      </c>
      <c r="U12" s="17">
        <v>1.1513458254208084E-2</v>
      </c>
      <c r="V12" s="17">
        <v>1.2042161056769815E-2</v>
      </c>
      <c r="W12" s="17">
        <v>6.5413508156317371E-3</v>
      </c>
      <c r="X12" s="17">
        <v>5.2673527951615619E-3</v>
      </c>
      <c r="Y12" s="17">
        <v>9.8101501360449276E-4</v>
      </c>
      <c r="Z12" s="17">
        <v>4.6286914273241438E-3</v>
      </c>
      <c r="AA12" s="17">
        <v>1.9607719462747079E-3</v>
      </c>
      <c r="AB12" s="17">
        <v>2.4171070327429697E-3</v>
      </c>
      <c r="AC12" s="17">
        <v>2.5171739719461106E-3</v>
      </c>
      <c r="AD12" s="17">
        <v>0</v>
      </c>
      <c r="AE12" s="17">
        <v>6.5975889678742744E-3</v>
      </c>
      <c r="AF12" s="17">
        <v>1.7977797277386805E-2</v>
      </c>
      <c r="AG12" s="17">
        <v>1.7073284286473474E-2</v>
      </c>
      <c r="AH12" s="17">
        <v>6.005953692585473E-3</v>
      </c>
      <c r="AI12" s="17">
        <v>3.7462489549872579E-3</v>
      </c>
      <c r="AJ12" s="17">
        <v>1.5792329151878308E-3</v>
      </c>
      <c r="AK12" s="17">
        <v>1.987335332574179E-5</v>
      </c>
      <c r="AL12" s="17">
        <v>2.3960632125812208E-3</v>
      </c>
      <c r="AM12" s="17">
        <v>8.380926780099985E-3</v>
      </c>
      <c r="AN12" s="17">
        <v>5.512957196172074E-3</v>
      </c>
      <c r="AO12" s="17">
        <v>5.490392563723575E-3</v>
      </c>
      <c r="AP12" s="17">
        <v>5.5246047492349057E-3</v>
      </c>
      <c r="AQ12" s="17">
        <v>8.7664301656257392E-3</v>
      </c>
      <c r="AR12" s="17">
        <v>9.7690813129837593E-3</v>
      </c>
      <c r="AS12" s="17">
        <v>1.2581053242115911E-2</v>
      </c>
      <c r="AT12" s="17">
        <v>1.8164572028223996E-2</v>
      </c>
      <c r="AU12" s="17">
        <v>2.4153020007542179E-2</v>
      </c>
      <c r="AV12" s="17">
        <v>2.7222210002221404E-2</v>
      </c>
      <c r="AW12" s="17">
        <v>3.4026476165660735E-2</v>
      </c>
      <c r="AX12" s="17">
        <v>2.7305712750966261E-2</v>
      </c>
      <c r="AY12" s="17">
        <v>3.285916368246062E-2</v>
      </c>
      <c r="AZ12" s="17">
        <v>4.7447703030557155E-2</v>
      </c>
      <c r="BA12" s="17">
        <v>7.3962654713202097E-2</v>
      </c>
      <c r="BB12" s="17">
        <v>0.11004034414639838</v>
      </c>
    </row>
    <row r="13" spans="1:54" ht="15" customHeight="1" x14ac:dyDescent="0.25">
      <c r="E13" s="58"/>
      <c r="F13" s="17">
        <v>1</v>
      </c>
      <c r="G13" s="17">
        <v>-6.9607952018708286E-2</v>
      </c>
      <c r="H13" s="17">
        <v>1.5479546752431743</v>
      </c>
      <c r="I13" s="17"/>
      <c r="J13" s="17">
        <v>5.6862870874699836E-2</v>
      </c>
      <c r="K13" s="17">
        <v>5.930468568476379E-2</v>
      </c>
      <c r="L13" s="17">
        <v>5.7470790803050162E-2</v>
      </c>
      <c r="M13" s="17">
        <v>5.5257038974830079E-2</v>
      </c>
      <c r="N13" s="17">
        <v>4.8699846486716748E-2</v>
      </c>
      <c r="O13" s="17">
        <v>3.8601528537194632E-2</v>
      </c>
      <c r="P13" s="17">
        <v>3.3224776618234864E-2</v>
      </c>
      <c r="Q13" s="17">
        <v>2.2394055121504011E-2</v>
      </c>
      <c r="R13" s="17">
        <v>1.7244474763155729E-2</v>
      </c>
      <c r="S13" s="17">
        <v>1.5092287905487793E-2</v>
      </c>
      <c r="T13" s="17">
        <v>1.3290380246307291E-2</v>
      </c>
      <c r="U13" s="17">
        <v>1.0539491058579493E-2</v>
      </c>
      <c r="V13" s="17">
        <v>8.9351779569122932E-3</v>
      </c>
      <c r="W13" s="17">
        <v>6.8786461007080933E-3</v>
      </c>
      <c r="X13" s="17">
        <v>8.3525526109644449E-3</v>
      </c>
      <c r="Y13" s="17">
        <v>8.4672029532594784E-3</v>
      </c>
      <c r="Z13" s="17">
        <v>8.7500517146358141E-3</v>
      </c>
      <c r="AA13" s="17">
        <v>7.0101953335107488E-3</v>
      </c>
      <c r="AB13" s="17">
        <v>5.9509918399408956E-3</v>
      </c>
      <c r="AC13" s="17">
        <v>6.1753237858200444E-3</v>
      </c>
      <c r="AD13" s="17">
        <v>7.6178961935141161E-3</v>
      </c>
      <c r="AE13" s="17">
        <v>4.4466481916373432E-3</v>
      </c>
      <c r="AF13" s="17">
        <v>7.4215184776000708E-3</v>
      </c>
      <c r="AG13" s="17">
        <v>1.5596167886106229E-2</v>
      </c>
      <c r="AH13" s="17">
        <v>1.9931346470383107E-2</v>
      </c>
      <c r="AI13" s="17">
        <v>1.8107839089712262E-2</v>
      </c>
      <c r="AJ13" s="17">
        <v>1.808945025187297E-2</v>
      </c>
      <c r="AK13" s="17">
        <v>1.7658836910415549E-2</v>
      </c>
      <c r="AL13" s="17">
        <v>1.3798378123030693E-2</v>
      </c>
      <c r="AM13" s="17">
        <v>1.3273787961405988E-2</v>
      </c>
      <c r="AN13" s="17">
        <v>1.6666516995476739E-2</v>
      </c>
      <c r="AO13" s="17">
        <v>1.443409282536243E-2</v>
      </c>
      <c r="AP13" s="17">
        <v>1.024847178984096E-2</v>
      </c>
      <c r="AQ13" s="17">
        <v>1.3489247178385838E-2</v>
      </c>
      <c r="AR13" s="17">
        <v>1.5213472144405705E-2</v>
      </c>
      <c r="AS13" s="17">
        <v>1.817390577990402E-2</v>
      </c>
      <c r="AT13" s="17">
        <v>2.3102040439081185E-2</v>
      </c>
      <c r="AU13" s="17">
        <v>2.5300570139033196E-2</v>
      </c>
      <c r="AV13" s="17">
        <v>2.6374721342773841E-2</v>
      </c>
      <c r="AW13" s="17">
        <v>2.6687607203781005E-2</v>
      </c>
      <c r="AX13" s="17">
        <v>2.5711109953882514E-2</v>
      </c>
      <c r="AY13" s="17">
        <v>3.1885662845331814E-2</v>
      </c>
      <c r="AZ13" s="17">
        <v>3.8474526280540954E-2</v>
      </c>
      <c r="BA13" s="17">
        <v>4.1160842757028367E-2</v>
      </c>
      <c r="BB13" s="17">
        <v>4.863297339921676E-2</v>
      </c>
    </row>
    <row r="14" spans="1:54" ht="15" customHeight="1" x14ac:dyDescent="0.25">
      <c r="E14" s="58"/>
      <c r="F14" s="17">
        <v>1</v>
      </c>
      <c r="G14" s="17">
        <v>-0.20214979076843398</v>
      </c>
      <c r="H14" s="17">
        <v>4.5330696661361962</v>
      </c>
      <c r="I14" s="17"/>
      <c r="J14" s="17">
        <v>7.4311822241512532E-2</v>
      </c>
      <c r="K14" s="17">
        <v>6.240284860834816E-2</v>
      </c>
      <c r="L14" s="17">
        <v>4.1553251584144739E-2</v>
      </c>
      <c r="M14" s="17">
        <v>4.0658932826540685E-2</v>
      </c>
      <c r="N14" s="17">
        <v>3.3670099098531386E-2</v>
      </c>
      <c r="O14" s="17">
        <v>1.9472386705237502E-2</v>
      </c>
      <c r="P14" s="17">
        <v>1.7241026047538698E-2</v>
      </c>
      <c r="Q14" s="17">
        <v>1.1188745297368038E-2</v>
      </c>
      <c r="R14" s="17">
        <v>1.0706126693645814E-2</v>
      </c>
      <c r="S14" s="17">
        <v>1.0839645882806375E-2</v>
      </c>
      <c r="T14" s="17">
        <v>8.3368268483383166E-3</v>
      </c>
      <c r="U14" s="17">
        <v>3.6299519126039219E-3</v>
      </c>
      <c r="V14" s="17">
        <v>4.5288945612448591E-3</v>
      </c>
      <c r="W14" s="17">
        <v>4.1269923924736381E-3</v>
      </c>
      <c r="X14" s="17">
        <v>5.3428981895131027E-3</v>
      </c>
      <c r="Y14" s="17">
        <v>6.5109259944726144E-3</v>
      </c>
      <c r="Z14" s="17">
        <v>9.0715828773043662E-3</v>
      </c>
      <c r="AA14" s="17">
        <v>1.8805481294743983E-3</v>
      </c>
      <c r="AB14" s="17">
        <v>2.0734758345375948E-5</v>
      </c>
      <c r="AC14" s="17">
        <v>4.8052380637815199E-3</v>
      </c>
      <c r="AD14" s="17">
        <v>1.1399573196425204E-2</v>
      </c>
      <c r="AE14" s="17">
        <v>1.5831347920558424E-2</v>
      </c>
      <c r="AF14" s="17">
        <v>4.0063296987289727E-2</v>
      </c>
      <c r="AG14" s="17">
        <v>5.6754921616805391E-2</v>
      </c>
      <c r="AH14" s="17">
        <v>4.3762132700425449E-2</v>
      </c>
      <c r="AI14" s="17">
        <v>2.3951468499240684E-2</v>
      </c>
      <c r="AJ14" s="17">
        <v>1.9581009602108127E-2</v>
      </c>
      <c r="AK14" s="17">
        <v>1.3772150812615312E-2</v>
      </c>
      <c r="AL14" s="17">
        <v>7.7572496092153448E-3</v>
      </c>
      <c r="AM14" s="17">
        <v>1.3873126114464314E-2</v>
      </c>
      <c r="AN14" s="17">
        <v>1.6855871188810868E-2</v>
      </c>
      <c r="AO14" s="17">
        <v>1.5321470755168863E-2</v>
      </c>
      <c r="AP14" s="17">
        <v>1.631169992923856E-2</v>
      </c>
      <c r="AQ14" s="17">
        <v>2.171429327353408E-2</v>
      </c>
      <c r="AR14" s="17">
        <v>1.8907018806989712E-2</v>
      </c>
      <c r="AS14" s="17">
        <v>1.513585811394442E-2</v>
      </c>
      <c r="AT14" s="17">
        <v>1.4860222945233264E-2</v>
      </c>
      <c r="AU14" s="17">
        <v>1.9227858513979304E-2</v>
      </c>
      <c r="AV14" s="17">
        <v>2.6017554162960338E-2</v>
      </c>
      <c r="AW14" s="17">
        <v>3.2152106374221542E-2</v>
      </c>
      <c r="AX14" s="17">
        <v>2.8200761913516142E-2</v>
      </c>
      <c r="AY14" s="17">
        <v>3.2660417871367559E-2</v>
      </c>
      <c r="AZ14" s="17">
        <v>3.2055157325565672E-2</v>
      </c>
      <c r="BA14" s="17">
        <v>3.4012554545104844E-2</v>
      </c>
      <c r="BB14" s="17">
        <v>5.9521398507990618E-2</v>
      </c>
    </row>
    <row r="15" spans="1:54" ht="15" customHeight="1" x14ac:dyDescent="0.25">
      <c r="E15" s="58"/>
      <c r="F15" s="17"/>
      <c r="G15" s="17"/>
      <c r="H15" s="17"/>
      <c r="I15" s="17" t="s">
        <v>56</v>
      </c>
      <c r="J15" s="18">
        <f>AVERAGE(J12:J14)</f>
        <v>8.283419425307266E-2</v>
      </c>
      <c r="K15" s="18">
        <f t="shared" ref="K15:BB15" si="1">AVERAGE(K12:K14)</f>
        <v>7.2989862937183653E-2</v>
      </c>
      <c r="L15" s="18">
        <f t="shared" si="1"/>
        <v>5.4242998108319819E-2</v>
      </c>
      <c r="M15" s="18">
        <f t="shared" si="1"/>
        <v>4.743563793602041E-2</v>
      </c>
      <c r="N15" s="18">
        <f t="shared" si="1"/>
        <v>3.66846052899557E-2</v>
      </c>
      <c r="O15" s="18">
        <f t="shared" si="1"/>
        <v>2.4128754843271972E-2</v>
      </c>
      <c r="P15" s="18">
        <f t="shared" si="1"/>
        <v>2.1987201675061099E-2</v>
      </c>
      <c r="Q15" s="18">
        <f t="shared" si="1"/>
        <v>1.6262413485520755E-2</v>
      </c>
      <c r="R15" s="18">
        <f t="shared" si="1"/>
        <v>1.5028363774388645E-2</v>
      </c>
      <c r="S15" s="18">
        <f t="shared" si="1"/>
        <v>1.4155473715267874E-2</v>
      </c>
      <c r="T15" s="18">
        <f t="shared" si="1"/>
        <v>1.2034500761504986E-2</v>
      </c>
      <c r="U15" s="18">
        <f t="shared" si="1"/>
        <v>8.5609670751305E-3</v>
      </c>
      <c r="V15" s="18">
        <f t="shared" si="1"/>
        <v>8.5020778583089884E-3</v>
      </c>
      <c r="W15" s="18">
        <f t="shared" si="1"/>
        <v>5.8489964362711559E-3</v>
      </c>
      <c r="X15" s="18">
        <f t="shared" si="1"/>
        <v>6.3209345318797029E-3</v>
      </c>
      <c r="Y15" s="18">
        <f t="shared" si="1"/>
        <v>5.3197146537788615E-3</v>
      </c>
      <c r="Z15" s="18">
        <f t="shared" si="1"/>
        <v>7.4834420064214422E-3</v>
      </c>
      <c r="AA15" s="18">
        <f t="shared" si="1"/>
        <v>3.6171718030866182E-3</v>
      </c>
      <c r="AB15" s="18">
        <f t="shared" si="1"/>
        <v>2.7962778770097472E-3</v>
      </c>
      <c r="AC15" s="18">
        <f t="shared" si="1"/>
        <v>4.4992452738492252E-3</v>
      </c>
      <c r="AD15" s="18">
        <f t="shared" si="1"/>
        <v>6.3391564633131061E-3</v>
      </c>
      <c r="AE15" s="18">
        <f t="shared" si="1"/>
        <v>8.9585283600233465E-3</v>
      </c>
      <c r="AF15" s="18">
        <f t="shared" si="1"/>
        <v>2.18208709140922E-2</v>
      </c>
      <c r="AG15" s="18">
        <f t="shared" si="1"/>
        <v>2.9808124596461694E-2</v>
      </c>
      <c r="AH15" s="18">
        <f t="shared" si="1"/>
        <v>2.3233144287798008E-2</v>
      </c>
      <c r="AI15" s="18">
        <f t="shared" si="1"/>
        <v>1.5268518847980068E-2</v>
      </c>
      <c r="AJ15" s="18">
        <f t="shared" si="1"/>
        <v>1.3083230923056308E-2</v>
      </c>
      <c r="AK15" s="18">
        <f t="shared" si="1"/>
        <v>1.0483620358785533E-2</v>
      </c>
      <c r="AL15" s="18">
        <f t="shared" si="1"/>
        <v>7.9838969816090864E-3</v>
      </c>
      <c r="AM15" s="18">
        <f t="shared" si="1"/>
        <v>1.1842613618656761E-2</v>
      </c>
      <c r="AN15" s="18">
        <f t="shared" si="1"/>
        <v>1.3011781793486559E-2</v>
      </c>
      <c r="AO15" s="18">
        <f t="shared" si="1"/>
        <v>1.1748652048084956E-2</v>
      </c>
      <c r="AP15" s="18">
        <f t="shared" si="1"/>
        <v>1.0694925489438142E-2</v>
      </c>
      <c r="AQ15" s="18">
        <f t="shared" si="1"/>
        <v>1.4656656872515219E-2</v>
      </c>
      <c r="AR15" s="18">
        <f t="shared" si="1"/>
        <v>1.4629857421459724E-2</v>
      </c>
      <c r="AS15" s="18">
        <f t="shared" si="1"/>
        <v>1.529693904532145E-2</v>
      </c>
      <c r="AT15" s="18">
        <f t="shared" si="1"/>
        <v>1.8708945137512815E-2</v>
      </c>
      <c r="AU15" s="18">
        <f t="shared" si="1"/>
        <v>2.2893816220184892E-2</v>
      </c>
      <c r="AV15" s="18">
        <f t="shared" si="1"/>
        <v>2.6538161835985192E-2</v>
      </c>
      <c r="AW15" s="18">
        <f t="shared" si="1"/>
        <v>3.0955396581221095E-2</v>
      </c>
      <c r="AX15" s="18">
        <f t="shared" si="1"/>
        <v>2.7072528206121643E-2</v>
      </c>
      <c r="AY15" s="18">
        <f t="shared" si="1"/>
        <v>3.2468414799719993E-2</v>
      </c>
      <c r="AZ15" s="18">
        <f t="shared" si="1"/>
        <v>3.9325795545554591E-2</v>
      </c>
      <c r="BA15" s="18">
        <f t="shared" si="1"/>
        <v>4.9712017338445103E-2</v>
      </c>
      <c r="BB15" s="18">
        <f t="shared" si="1"/>
        <v>7.273157201786859E-2</v>
      </c>
    </row>
    <row r="16" spans="1:54" ht="15" customHeight="1" x14ac:dyDescent="0.25">
      <c r="E16" s="5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</row>
    <row r="17" spans="5:54" ht="15" customHeight="1" x14ac:dyDescent="0.25">
      <c r="E17" s="5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</row>
    <row r="18" spans="5:54" ht="15" customHeight="1" x14ac:dyDescent="0.25">
      <c r="E18" s="58"/>
      <c r="F18" s="17">
        <v>2</v>
      </c>
      <c r="G18" s="17">
        <v>0.18071472689855594</v>
      </c>
      <c r="H18" s="17">
        <v>1.4021865512768772</v>
      </c>
      <c r="I18" s="17"/>
      <c r="J18" s="17">
        <v>8.1881242070237614E-2</v>
      </c>
      <c r="K18" s="17">
        <v>9.3656363808355431E-2</v>
      </c>
      <c r="L18" s="17">
        <v>7.4474756092019853E-2</v>
      </c>
      <c r="M18" s="17">
        <v>6.3533900038523924E-2</v>
      </c>
      <c r="N18" s="17">
        <v>4.6665687837568318E-2</v>
      </c>
      <c r="O18" s="17">
        <v>3.1631574911017181E-2</v>
      </c>
      <c r="P18" s="17">
        <v>3.1663130694552281E-2</v>
      </c>
      <c r="Q18" s="17">
        <v>2.776145257773939E-2</v>
      </c>
      <c r="R18" s="17">
        <v>2.1355395362540712E-2</v>
      </c>
      <c r="S18" s="17">
        <v>1.5428383392378866E-2</v>
      </c>
      <c r="T18" s="17">
        <v>1.399229739409103E-2</v>
      </c>
      <c r="U18" s="17">
        <v>1.3719256057604856E-2</v>
      </c>
      <c r="V18" s="17">
        <v>1.0011240667776191E-2</v>
      </c>
      <c r="W18" s="17">
        <v>9.6882286558605916E-3</v>
      </c>
      <c r="X18" s="17">
        <v>1.2395070433805966E-2</v>
      </c>
      <c r="Y18" s="17">
        <v>9.0940287992798893E-3</v>
      </c>
      <c r="Z18" s="17">
        <v>4.4208785556008739E-3</v>
      </c>
      <c r="AA18" s="17">
        <v>0</v>
      </c>
      <c r="AB18" s="17">
        <v>1.1345948123846444E-3</v>
      </c>
      <c r="AC18" s="17">
        <v>2.5256713387310265E-3</v>
      </c>
      <c r="AD18" s="17">
        <v>4.601748664775732E-3</v>
      </c>
      <c r="AE18" s="17">
        <v>5.3752956630314418E-3</v>
      </c>
      <c r="AF18" s="17">
        <v>7.5987013646361835E-3</v>
      </c>
      <c r="AG18" s="17">
        <v>1.1449501696350792E-2</v>
      </c>
      <c r="AH18" s="17">
        <v>1.7829625551897311E-2</v>
      </c>
      <c r="AI18" s="17">
        <v>1.8627758043874964E-2</v>
      </c>
      <c r="AJ18" s="17">
        <v>1.2399917682796986E-2</v>
      </c>
      <c r="AK18" s="17">
        <v>8.0385978070033771E-3</v>
      </c>
      <c r="AL18" s="17">
        <v>7.9759854373037779E-3</v>
      </c>
      <c r="AM18" s="17">
        <v>8.4328688332704332E-3</v>
      </c>
      <c r="AN18" s="17">
        <v>9.5653625655351127E-3</v>
      </c>
      <c r="AO18" s="17">
        <v>1.2109720542213456E-2</v>
      </c>
      <c r="AP18" s="17">
        <v>5.9246711973272252E-3</v>
      </c>
      <c r="AQ18" s="17">
        <v>5.7420434940705567E-3</v>
      </c>
      <c r="AR18" s="17">
        <v>1.2229306179826016E-2</v>
      </c>
      <c r="AS18" s="17">
        <v>1.5818209929854523E-2</v>
      </c>
      <c r="AT18" s="17">
        <v>1.508316965228104E-2</v>
      </c>
      <c r="AU18" s="17">
        <v>1.8485312410836022E-2</v>
      </c>
      <c r="AV18" s="17">
        <v>2.2673711798474373E-2</v>
      </c>
      <c r="AW18" s="17">
        <v>2.8446113865921992E-2</v>
      </c>
      <c r="AX18" s="17">
        <v>2.518761150017091E-2</v>
      </c>
      <c r="AY18" s="17">
        <v>2.8680459330383934E-2</v>
      </c>
      <c r="AZ18" s="17">
        <v>3.7035677615727985E-2</v>
      </c>
      <c r="BA18" s="17">
        <v>3.9719254221815915E-2</v>
      </c>
      <c r="BB18" s="17">
        <v>5.593622145055098E-2</v>
      </c>
    </row>
    <row r="19" spans="5:54" ht="15" customHeight="1" x14ac:dyDescent="0.25">
      <c r="E19" s="58"/>
      <c r="F19" s="17">
        <v>2</v>
      </c>
      <c r="G19" s="17">
        <v>0.2110911588958666</v>
      </c>
      <c r="H19" s="17">
        <v>0.65510849739432875</v>
      </c>
      <c r="I19" s="17"/>
      <c r="J19" s="17">
        <v>0.11156529412497053</v>
      </c>
      <c r="K19" s="17">
        <v>0.11675985020183084</v>
      </c>
      <c r="L19" s="17">
        <v>9.0949761502160609E-2</v>
      </c>
      <c r="M19" s="17">
        <v>7.2467112733189967E-2</v>
      </c>
      <c r="N19" s="17">
        <v>5.3578415393608046E-2</v>
      </c>
      <c r="O19" s="17">
        <v>3.8091149933504251E-2</v>
      </c>
      <c r="P19" s="17">
        <v>3.2794827916698674E-2</v>
      </c>
      <c r="Q19" s="17">
        <v>2.2445513659878208E-2</v>
      </c>
      <c r="R19" s="17">
        <v>1.4535988245065615E-2</v>
      </c>
      <c r="S19" s="17">
        <v>9.1162134601305619E-3</v>
      </c>
      <c r="T19" s="17">
        <v>1.1283369260844828E-2</v>
      </c>
      <c r="U19" s="17">
        <v>1.2662678827816834E-2</v>
      </c>
      <c r="V19" s="17">
        <v>1.0550118880349103E-2</v>
      </c>
      <c r="W19" s="17">
        <v>6.9317860226927683E-3</v>
      </c>
      <c r="X19" s="17">
        <v>4.2649939203349887E-3</v>
      </c>
      <c r="Y19" s="17">
        <v>3.7987650867139845E-3</v>
      </c>
      <c r="Z19" s="17">
        <v>4.2580072465835533E-3</v>
      </c>
      <c r="AA19" s="17">
        <v>5.3748411360540077E-4</v>
      </c>
      <c r="AB19" s="17">
        <v>0</v>
      </c>
      <c r="AC19" s="17">
        <v>2.1675156437105193E-4</v>
      </c>
      <c r="AD19" s="17">
        <v>5.573396122513616E-4</v>
      </c>
      <c r="AE19" s="17">
        <v>1.7782397338028703E-3</v>
      </c>
      <c r="AF19" s="17">
        <v>2.5527915082947119E-3</v>
      </c>
      <c r="AG19" s="17">
        <v>3.922868573667717E-3</v>
      </c>
      <c r="AH19" s="17">
        <v>7.1090931279058928E-3</v>
      </c>
      <c r="AI19" s="17">
        <v>6.9692891986236219E-3</v>
      </c>
      <c r="AJ19" s="17">
        <v>3.9902969120570392E-3</v>
      </c>
      <c r="AK19" s="17">
        <v>1.5810279774932361E-3</v>
      </c>
      <c r="AL19" s="17">
        <v>2.2237828905692322E-3</v>
      </c>
      <c r="AM19" s="17">
        <v>3.9982375015819851E-3</v>
      </c>
      <c r="AN19" s="17">
        <v>2.0972617319084648E-3</v>
      </c>
      <c r="AO19" s="17">
        <v>1.4186595140361583E-3</v>
      </c>
      <c r="AP19" s="17">
        <v>3.3271166401894028E-4</v>
      </c>
      <c r="AQ19" s="17">
        <v>1.2280283985688196E-3</v>
      </c>
      <c r="AR19" s="17">
        <v>2.0093078073977104E-3</v>
      </c>
      <c r="AS19" s="17">
        <v>2.7706240387198786E-3</v>
      </c>
      <c r="AT19" s="17">
        <v>3.3321195765641212E-3</v>
      </c>
      <c r="AU19" s="17">
        <v>8.958224780412298E-3</v>
      </c>
      <c r="AV19" s="17">
        <v>1.7327528807627796E-2</v>
      </c>
      <c r="AW19" s="17">
        <v>2.6569086041032849E-2</v>
      </c>
      <c r="AX19" s="17">
        <v>3.0014419452573032E-2</v>
      </c>
      <c r="AY19" s="17">
        <v>4.1976570041334468E-2</v>
      </c>
      <c r="AZ19" s="17">
        <v>5.5948962976346744E-2</v>
      </c>
      <c r="BA19" s="17">
        <v>6.6727158126958064E-2</v>
      </c>
      <c r="BB19" s="17">
        <v>8.7798287911902972E-2</v>
      </c>
    </row>
    <row r="20" spans="5:54" ht="15" customHeight="1" x14ac:dyDescent="0.25">
      <c r="E20" s="58"/>
      <c r="F20" s="17">
        <v>2</v>
      </c>
      <c r="G20" s="17">
        <v>0.22964172615786327</v>
      </c>
      <c r="H20" s="17">
        <v>1.9936601418008904</v>
      </c>
      <c r="I20" s="17"/>
      <c r="J20" s="17">
        <v>6.4278860430678347E-2</v>
      </c>
      <c r="K20" s="17">
        <v>6.3059258317868308E-2</v>
      </c>
      <c r="L20" s="17">
        <v>4.5067444510132199E-2</v>
      </c>
      <c r="M20" s="17">
        <v>3.4157898964843558E-2</v>
      </c>
      <c r="N20" s="17">
        <v>2.7451862326138266E-2</v>
      </c>
      <c r="O20" s="17">
        <v>2.3506395999994809E-2</v>
      </c>
      <c r="P20" s="17">
        <v>2.8892655083212197E-2</v>
      </c>
      <c r="Q20" s="17">
        <v>2.6743656689791083E-2</v>
      </c>
      <c r="R20" s="17">
        <v>2.3842121801300475E-2</v>
      </c>
      <c r="S20" s="17">
        <v>2.0632021982289105E-2</v>
      </c>
      <c r="T20" s="17">
        <v>1.8309450266580766E-2</v>
      </c>
      <c r="U20" s="17">
        <v>1.5549066869901441E-2</v>
      </c>
      <c r="V20" s="17">
        <v>1.3096878326170069E-2</v>
      </c>
      <c r="W20" s="17">
        <v>1.0356469257127708E-2</v>
      </c>
      <c r="X20" s="17">
        <v>9.3238800313502641E-3</v>
      </c>
      <c r="Y20" s="17">
        <v>6.9030467348876381E-3</v>
      </c>
      <c r="Z20" s="17">
        <v>5.9955988570249532E-3</v>
      </c>
      <c r="AA20" s="17">
        <v>2.4501135529403107E-4</v>
      </c>
      <c r="AB20" s="17">
        <v>0</v>
      </c>
      <c r="AC20" s="17">
        <v>2.5145518399499697E-3</v>
      </c>
      <c r="AD20" s="17">
        <v>5.6238225506174185E-3</v>
      </c>
      <c r="AE20" s="17">
        <v>8.5450718395856141E-3</v>
      </c>
      <c r="AF20" s="17">
        <v>1.2083825373359301E-2</v>
      </c>
      <c r="AG20" s="17">
        <v>1.4735642066287764E-2</v>
      </c>
      <c r="AH20" s="17">
        <v>1.9144315626677195E-2</v>
      </c>
      <c r="AI20" s="17">
        <v>2.5568258412508642E-2</v>
      </c>
      <c r="AJ20" s="17">
        <v>2.6760486837879752E-2</v>
      </c>
      <c r="AK20" s="17">
        <v>2.106031287039602E-2</v>
      </c>
      <c r="AL20" s="17">
        <v>1.9796725588190903E-2</v>
      </c>
      <c r="AM20" s="17">
        <v>2.273768944388949E-2</v>
      </c>
      <c r="AN20" s="17">
        <v>2.253654362328952E-2</v>
      </c>
      <c r="AO20" s="17">
        <v>2.1665677761881653E-2</v>
      </c>
      <c r="AP20" s="17">
        <v>1.9984174488504879E-2</v>
      </c>
      <c r="AQ20" s="17">
        <v>2.0036224085049639E-2</v>
      </c>
      <c r="AR20" s="17">
        <v>1.8864309913076385E-2</v>
      </c>
      <c r="AS20" s="17">
        <v>1.6939411377788281E-2</v>
      </c>
      <c r="AT20" s="17">
        <v>1.5587972721703933E-2</v>
      </c>
      <c r="AU20" s="17">
        <v>1.6146036154198056E-2</v>
      </c>
      <c r="AV20" s="17">
        <v>2.0200675459228996E-2</v>
      </c>
      <c r="AW20" s="17">
        <v>2.8033230520853082E-2</v>
      </c>
      <c r="AX20" s="17">
        <v>2.6542852743184263E-2</v>
      </c>
      <c r="AY20" s="17">
        <v>3.1267986657110253E-2</v>
      </c>
      <c r="AZ20" s="17">
        <v>3.2508793086324886E-2</v>
      </c>
      <c r="BA20" s="17">
        <v>3.8904288694121512E-2</v>
      </c>
      <c r="BB20" s="17">
        <v>5.4799542459757704E-2</v>
      </c>
    </row>
    <row r="21" spans="5:54" ht="15" customHeight="1" x14ac:dyDescent="0.25">
      <c r="E21" s="58"/>
      <c r="F21" s="17"/>
      <c r="G21" s="17"/>
      <c r="H21" s="17"/>
      <c r="I21" s="17" t="s">
        <v>56</v>
      </c>
      <c r="J21" s="18">
        <f>AVERAGE(J18:J20)</f>
        <v>8.5908465541962145E-2</v>
      </c>
      <c r="K21" s="18">
        <f t="shared" ref="K21:BB21" si="2">AVERAGE(K18:K20)</f>
        <v>9.1158490776018189E-2</v>
      </c>
      <c r="L21" s="18">
        <f t="shared" si="2"/>
        <v>7.0163987368104225E-2</v>
      </c>
      <c r="M21" s="18">
        <f t="shared" si="2"/>
        <v>5.671963724551915E-2</v>
      </c>
      <c r="N21" s="18">
        <f t="shared" si="2"/>
        <v>4.2565321852438213E-2</v>
      </c>
      <c r="O21" s="18">
        <f t="shared" si="2"/>
        <v>3.107637361483875E-2</v>
      </c>
      <c r="P21" s="18">
        <f t="shared" si="2"/>
        <v>3.1116871231487719E-2</v>
      </c>
      <c r="Q21" s="18">
        <f t="shared" si="2"/>
        <v>2.5650207642469558E-2</v>
      </c>
      <c r="R21" s="18">
        <f t="shared" si="2"/>
        <v>1.9911168469635601E-2</v>
      </c>
      <c r="S21" s="18">
        <f t="shared" si="2"/>
        <v>1.5058872944932843E-2</v>
      </c>
      <c r="T21" s="18">
        <f t="shared" si="2"/>
        <v>1.4528372307172207E-2</v>
      </c>
      <c r="U21" s="18">
        <f t="shared" si="2"/>
        <v>1.397700058510771E-2</v>
      </c>
      <c r="V21" s="18">
        <f t="shared" si="2"/>
        <v>1.1219412624765121E-2</v>
      </c>
      <c r="W21" s="18">
        <f t="shared" si="2"/>
        <v>8.9921613118936899E-3</v>
      </c>
      <c r="X21" s="18">
        <f t="shared" si="2"/>
        <v>8.6613147951637385E-3</v>
      </c>
      <c r="Y21" s="18">
        <f t="shared" si="2"/>
        <v>6.5986135402938371E-3</v>
      </c>
      <c r="Z21" s="18">
        <f t="shared" si="2"/>
        <v>4.8914948864031268E-3</v>
      </c>
      <c r="AA21" s="18">
        <f t="shared" si="2"/>
        <v>2.608318229664773E-4</v>
      </c>
      <c r="AB21" s="18">
        <f t="shared" si="2"/>
        <v>3.7819827079488147E-4</v>
      </c>
      <c r="AC21" s="18">
        <f t="shared" si="2"/>
        <v>1.7523249143506826E-3</v>
      </c>
      <c r="AD21" s="18">
        <f t="shared" si="2"/>
        <v>3.5943036092148371E-3</v>
      </c>
      <c r="AE21" s="18">
        <f t="shared" si="2"/>
        <v>5.232869078806642E-3</v>
      </c>
      <c r="AF21" s="18">
        <f t="shared" si="2"/>
        <v>7.411772748763399E-3</v>
      </c>
      <c r="AG21" s="18">
        <f t="shared" si="2"/>
        <v>1.0036004112102091E-2</v>
      </c>
      <c r="AH21" s="18">
        <f t="shared" si="2"/>
        <v>1.4694344768826801E-2</v>
      </c>
      <c r="AI21" s="18">
        <f t="shared" si="2"/>
        <v>1.7055101885002408E-2</v>
      </c>
      <c r="AJ21" s="18">
        <f t="shared" si="2"/>
        <v>1.4383567144244594E-2</v>
      </c>
      <c r="AK21" s="18">
        <f t="shared" si="2"/>
        <v>1.0226646218297544E-2</v>
      </c>
      <c r="AL21" s="18">
        <f t="shared" si="2"/>
        <v>9.9988313053546371E-3</v>
      </c>
      <c r="AM21" s="18">
        <f t="shared" si="2"/>
        <v>1.1722931926247302E-2</v>
      </c>
      <c r="AN21" s="18">
        <f t="shared" si="2"/>
        <v>1.1399722640244365E-2</v>
      </c>
      <c r="AO21" s="18">
        <f t="shared" si="2"/>
        <v>1.1731352606043756E-2</v>
      </c>
      <c r="AP21" s="18">
        <f t="shared" si="2"/>
        <v>8.7471857832836803E-3</v>
      </c>
      <c r="AQ21" s="18">
        <f t="shared" si="2"/>
        <v>9.0020986592296726E-3</v>
      </c>
      <c r="AR21" s="18">
        <f t="shared" si="2"/>
        <v>1.1034307966766703E-2</v>
      </c>
      <c r="AS21" s="18">
        <f t="shared" si="2"/>
        <v>1.1842748448787561E-2</v>
      </c>
      <c r="AT21" s="18">
        <f t="shared" si="2"/>
        <v>1.1334420650183032E-2</v>
      </c>
      <c r="AU21" s="18">
        <f t="shared" si="2"/>
        <v>1.4529857781815458E-2</v>
      </c>
      <c r="AV21" s="18">
        <f t="shared" si="2"/>
        <v>2.006730535511039E-2</v>
      </c>
      <c r="AW21" s="18">
        <f t="shared" si="2"/>
        <v>2.7682810142602644E-2</v>
      </c>
      <c r="AX21" s="18">
        <f t="shared" si="2"/>
        <v>2.7248294565309399E-2</v>
      </c>
      <c r="AY21" s="18">
        <f t="shared" si="2"/>
        <v>3.3975005342942885E-2</v>
      </c>
      <c r="AZ21" s="18">
        <f t="shared" si="2"/>
        <v>4.1831144559466536E-2</v>
      </c>
      <c r="BA21" s="18">
        <f t="shared" si="2"/>
        <v>4.8450233680965162E-2</v>
      </c>
      <c r="BB21" s="18">
        <f t="shared" si="2"/>
        <v>6.6178017274070564E-2</v>
      </c>
    </row>
    <row r="22" spans="5:54" ht="15" customHeight="1" x14ac:dyDescent="0.25"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</row>
    <row r="23" spans="5:54" ht="15" customHeight="1" x14ac:dyDescent="0.25">
      <c r="E23" s="5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5:54" ht="15" customHeight="1" x14ac:dyDescent="0.25">
      <c r="E24" s="58"/>
      <c r="F24" s="17">
        <v>2</v>
      </c>
      <c r="G24" s="17">
        <v>-0.19281137500333623</v>
      </c>
      <c r="H24" s="17">
        <v>1.5738249858814966</v>
      </c>
      <c r="I24" s="17"/>
      <c r="J24" s="17">
        <v>2.7359264246262612E-2</v>
      </c>
      <c r="K24" s="17">
        <v>3.2856607881325224E-2</v>
      </c>
      <c r="L24" s="17">
        <v>3.6465210614856483E-2</v>
      </c>
      <c r="M24" s="17">
        <v>3.549102210438701E-2</v>
      </c>
      <c r="N24" s="17">
        <v>3.097781127318933E-2</v>
      </c>
      <c r="O24" s="17">
        <v>2.4994628029274758E-2</v>
      </c>
      <c r="P24" s="17">
        <v>2.3496255569722735E-2</v>
      </c>
      <c r="Q24" s="17">
        <v>2.0320744408187184E-2</v>
      </c>
      <c r="R24" s="17">
        <v>1.6137169059923715E-2</v>
      </c>
      <c r="S24" s="17">
        <v>1.19699427264207E-2</v>
      </c>
      <c r="T24" s="17">
        <v>9.4488954045139385E-3</v>
      </c>
      <c r="U24" s="17">
        <v>7.8585031903717299E-3</v>
      </c>
      <c r="V24" s="17">
        <v>7.5302853517040889E-3</v>
      </c>
      <c r="W24" s="17">
        <v>6.4636569558744359E-3</v>
      </c>
      <c r="X24" s="17">
        <v>8.7069765464332718E-3</v>
      </c>
      <c r="Y24" s="17">
        <v>9.8455410280285944E-3</v>
      </c>
      <c r="Z24" s="17">
        <v>1.1873382668960715E-2</v>
      </c>
      <c r="AA24" s="17">
        <v>9.9751437351399391E-3</v>
      </c>
      <c r="AB24" s="17">
        <v>1.1375726024191034E-2</v>
      </c>
      <c r="AC24" s="17">
        <v>1.282817764504319E-2</v>
      </c>
      <c r="AD24" s="17">
        <v>1.5644373475006124E-2</v>
      </c>
      <c r="AE24" s="17">
        <v>1.7928530445475335E-2</v>
      </c>
      <c r="AF24" s="17">
        <v>2.2720279201191868E-2</v>
      </c>
      <c r="AG24" s="17">
        <v>2.4681381737718239E-2</v>
      </c>
      <c r="AH24" s="17">
        <v>2.6128953447128164E-2</v>
      </c>
      <c r="AI24" s="17">
        <v>3.1391705640180102E-2</v>
      </c>
      <c r="AJ24" s="17">
        <v>3.8862419064864401E-2</v>
      </c>
      <c r="AK24" s="17">
        <v>3.9687950335201866E-2</v>
      </c>
      <c r="AL24" s="17">
        <v>3.5421166650079459E-2</v>
      </c>
      <c r="AM24" s="17">
        <v>3.4335952302558176E-2</v>
      </c>
      <c r="AN24" s="17">
        <v>3.3974813001099217E-2</v>
      </c>
      <c r="AO24" s="17">
        <v>3.0565763642952149E-2</v>
      </c>
      <c r="AP24" s="17">
        <v>2.5835549277989877E-2</v>
      </c>
      <c r="AQ24" s="17">
        <v>2.5139733022950233E-2</v>
      </c>
      <c r="AR24" s="17">
        <v>2.2588784059826807E-2</v>
      </c>
      <c r="AS24" s="17">
        <v>2.2787292819223287E-2</v>
      </c>
      <c r="AT24" s="17">
        <v>2.3245575267047468E-2</v>
      </c>
      <c r="AU24" s="17">
        <v>2.3292366304878121E-2</v>
      </c>
      <c r="AV24" s="17">
        <v>2.3094787877058879E-2</v>
      </c>
      <c r="AW24" s="17">
        <v>2.3485354166462521E-2</v>
      </c>
      <c r="AX24" s="17">
        <v>2.0020303564882169E-2</v>
      </c>
      <c r="AY24" s="17">
        <v>2.0693111945035043E-2</v>
      </c>
      <c r="AZ24" s="17">
        <v>2.027867526770559E-2</v>
      </c>
      <c r="BA24" s="17">
        <v>1.9624508575045756E-2</v>
      </c>
      <c r="BB24" s="17">
        <v>2.2595724444628741E-2</v>
      </c>
    </row>
    <row r="25" spans="5:54" ht="15" customHeight="1" x14ac:dyDescent="0.25">
      <c r="E25" s="58"/>
      <c r="F25" s="17">
        <v>2</v>
      </c>
      <c r="G25" s="17">
        <v>-0.16491140940064608</v>
      </c>
      <c r="H25" s="17">
        <v>1.8578328880614152</v>
      </c>
      <c r="I25" s="17"/>
      <c r="J25" s="17">
        <v>8.0344192679404555E-2</v>
      </c>
      <c r="K25" s="17">
        <v>8.2450766035374351E-2</v>
      </c>
      <c r="L25" s="17">
        <v>6.8755912418598228E-2</v>
      </c>
      <c r="M25" s="17">
        <v>4.9708634938124677E-2</v>
      </c>
      <c r="N25" s="17">
        <v>3.3188627949637839E-2</v>
      </c>
      <c r="O25" s="17">
        <v>2.3444037656099263E-2</v>
      </c>
      <c r="P25" s="17">
        <v>2.628644100954387E-2</v>
      </c>
      <c r="Q25" s="17">
        <v>2.6939892068934657E-2</v>
      </c>
      <c r="R25" s="17">
        <v>2.5633651730531511E-2</v>
      </c>
      <c r="S25" s="17">
        <v>2.2906991787068565E-2</v>
      </c>
      <c r="T25" s="17">
        <v>1.8604479628857546E-2</v>
      </c>
      <c r="U25" s="17">
        <v>1.4051127947983131E-2</v>
      </c>
      <c r="V25" s="17">
        <v>9.531663743664362E-3</v>
      </c>
      <c r="W25" s="17">
        <v>1.0664780087932505E-3</v>
      </c>
      <c r="X25" s="17">
        <v>1.2269056297616392E-3</v>
      </c>
      <c r="Y25" s="17">
        <v>3.1927137010415983E-3</v>
      </c>
      <c r="Z25" s="17">
        <v>7.9577847333314189E-3</v>
      </c>
      <c r="AA25" s="17">
        <v>7.3404265452938064E-3</v>
      </c>
      <c r="AB25" s="17">
        <v>6.4936881461544801E-3</v>
      </c>
      <c r="AC25" s="17">
        <v>2.6469278052051151E-3</v>
      </c>
      <c r="AD25" s="17">
        <v>1.4911831130980571E-3</v>
      </c>
      <c r="AE25" s="17">
        <v>0</v>
      </c>
      <c r="AF25" s="17">
        <v>3.9881140597748414E-3</v>
      </c>
      <c r="AG25" s="17">
        <v>6.7361112358739813E-3</v>
      </c>
      <c r="AH25" s="17">
        <v>8.8432734288274497E-3</v>
      </c>
      <c r="AI25" s="17">
        <v>1.8582511984278991E-2</v>
      </c>
      <c r="AJ25" s="17">
        <v>2.5483575871004607E-2</v>
      </c>
      <c r="AK25" s="17">
        <v>2.8794566755485473E-2</v>
      </c>
      <c r="AL25" s="17">
        <v>2.0491463269147966E-2</v>
      </c>
      <c r="AM25" s="17">
        <v>1.7416368488678481E-2</v>
      </c>
      <c r="AN25" s="17">
        <v>1.8794846571439483E-2</v>
      </c>
      <c r="AO25" s="17">
        <v>1.8099581406357344E-2</v>
      </c>
      <c r="AP25" s="17">
        <v>1.5286469049453324E-2</v>
      </c>
      <c r="AQ25" s="17">
        <v>1.5111119087956541E-2</v>
      </c>
      <c r="AR25" s="17">
        <v>1.1480404881563582E-2</v>
      </c>
      <c r="AS25" s="17">
        <v>8.7256162650800346E-3</v>
      </c>
      <c r="AT25" s="17">
        <v>2.6221932358292486E-3</v>
      </c>
      <c r="AU25" s="17">
        <v>3.0921104661678538E-3</v>
      </c>
      <c r="AV25" s="17">
        <v>4.0212567396105551E-3</v>
      </c>
      <c r="AW25" s="17">
        <v>1.5244394539401568E-2</v>
      </c>
      <c r="AX25" s="17">
        <v>2.0863555306012957E-2</v>
      </c>
      <c r="AY25" s="17">
        <v>3.831300920771024E-2</v>
      </c>
      <c r="AZ25" s="17">
        <v>5.0755481734834663E-2</v>
      </c>
      <c r="BA25" s="17">
        <v>6.0666832110595093E-2</v>
      </c>
      <c r="BB25" s="17">
        <v>7.3324617028414044E-2</v>
      </c>
    </row>
    <row r="26" spans="5:54" ht="15" customHeight="1" x14ac:dyDescent="0.25">
      <c r="E26" s="58"/>
      <c r="F26" s="17"/>
      <c r="G26" s="17"/>
      <c r="H26" s="17"/>
      <c r="I26" s="17" t="s">
        <v>56</v>
      </c>
      <c r="J26" s="18">
        <f>AVERAGE(J23:J25)</f>
        <v>5.3851728462833585E-2</v>
      </c>
      <c r="K26" s="18">
        <f t="shared" ref="K26:BB26" si="3">AVERAGE(K23:K25)</f>
        <v>5.7653686958349784E-2</v>
      </c>
      <c r="L26" s="18">
        <f t="shared" si="3"/>
        <v>5.2610561516727355E-2</v>
      </c>
      <c r="M26" s="18">
        <f t="shared" si="3"/>
        <v>4.2599828521255843E-2</v>
      </c>
      <c r="N26" s="18">
        <f t="shared" si="3"/>
        <v>3.2083219611413583E-2</v>
      </c>
      <c r="O26" s="18">
        <f t="shared" si="3"/>
        <v>2.421933284268701E-2</v>
      </c>
      <c r="P26" s="18">
        <f t="shared" si="3"/>
        <v>2.4891348289633304E-2</v>
      </c>
      <c r="Q26" s="18">
        <f t="shared" si="3"/>
        <v>2.3630318238560918E-2</v>
      </c>
      <c r="R26" s="18">
        <f t="shared" si="3"/>
        <v>2.0885410395227615E-2</v>
      </c>
      <c r="S26" s="18">
        <f t="shared" si="3"/>
        <v>1.7438467256744632E-2</v>
      </c>
      <c r="T26" s="18">
        <f t="shared" si="3"/>
        <v>1.4026687516685742E-2</v>
      </c>
      <c r="U26" s="18">
        <f t="shared" si="3"/>
        <v>1.0954815569177431E-2</v>
      </c>
      <c r="V26" s="18">
        <f t="shared" si="3"/>
        <v>8.5309745476842246E-3</v>
      </c>
      <c r="W26" s="18">
        <f t="shared" si="3"/>
        <v>3.7650674823338434E-3</v>
      </c>
      <c r="X26" s="18">
        <f t="shared" si="3"/>
        <v>4.9669410880974554E-3</v>
      </c>
      <c r="Y26" s="18">
        <f t="shared" si="3"/>
        <v>6.5191273645350961E-3</v>
      </c>
      <c r="Z26" s="18">
        <f t="shared" si="3"/>
        <v>9.9155837011460669E-3</v>
      </c>
      <c r="AA26" s="18">
        <f t="shared" si="3"/>
        <v>8.6577851402168723E-3</v>
      </c>
      <c r="AB26" s="18">
        <f t="shared" si="3"/>
        <v>8.9347070851727578E-3</v>
      </c>
      <c r="AC26" s="18">
        <f t="shared" si="3"/>
        <v>7.7375527251241525E-3</v>
      </c>
      <c r="AD26" s="18">
        <f t="shared" si="3"/>
        <v>8.5677782940520898E-3</v>
      </c>
      <c r="AE26" s="18">
        <f t="shared" si="3"/>
        <v>8.9642652227376676E-3</v>
      </c>
      <c r="AF26" s="18">
        <f t="shared" si="3"/>
        <v>1.3354196630483355E-2</v>
      </c>
      <c r="AG26" s="18">
        <f t="shared" si="3"/>
        <v>1.5708746486796109E-2</v>
      </c>
      <c r="AH26" s="18">
        <f t="shared" si="3"/>
        <v>1.7486113437977808E-2</v>
      </c>
      <c r="AI26" s="18">
        <f t="shared" si="3"/>
        <v>2.4987108812229548E-2</v>
      </c>
      <c r="AJ26" s="18">
        <f t="shared" si="3"/>
        <v>3.2172997467934505E-2</v>
      </c>
      <c r="AK26" s="18">
        <f t="shared" si="3"/>
        <v>3.424125854534367E-2</v>
      </c>
      <c r="AL26" s="18">
        <f t="shared" si="3"/>
        <v>2.7956314959613711E-2</v>
      </c>
      <c r="AM26" s="18">
        <f t="shared" si="3"/>
        <v>2.5876160395618329E-2</v>
      </c>
      <c r="AN26" s="18">
        <f t="shared" si="3"/>
        <v>2.638482978626935E-2</v>
      </c>
      <c r="AO26" s="18">
        <f t="shared" si="3"/>
        <v>2.4332672524654746E-2</v>
      </c>
      <c r="AP26" s="18">
        <f t="shared" si="3"/>
        <v>2.05610091637216E-2</v>
      </c>
      <c r="AQ26" s="18">
        <f t="shared" si="3"/>
        <v>2.0125426055453387E-2</v>
      </c>
      <c r="AR26" s="18">
        <f t="shared" si="3"/>
        <v>1.7034594470695195E-2</v>
      </c>
      <c r="AS26" s="18">
        <f t="shared" si="3"/>
        <v>1.575645454215166E-2</v>
      </c>
      <c r="AT26" s="18">
        <f t="shared" si="3"/>
        <v>1.2933884251438359E-2</v>
      </c>
      <c r="AU26" s="18">
        <f t="shared" si="3"/>
        <v>1.3192238385522987E-2</v>
      </c>
      <c r="AV26" s="18">
        <f t="shared" si="3"/>
        <v>1.3558022308334717E-2</v>
      </c>
      <c r="AW26" s="18">
        <f t="shared" si="3"/>
        <v>1.9364874352932045E-2</v>
      </c>
      <c r="AX26" s="18">
        <f t="shared" si="3"/>
        <v>2.0441929435447564E-2</v>
      </c>
      <c r="AY26" s="18">
        <f t="shared" si="3"/>
        <v>2.9503060576372642E-2</v>
      </c>
      <c r="AZ26" s="18">
        <f t="shared" si="3"/>
        <v>3.551707850127013E-2</v>
      </c>
      <c r="BA26" s="18">
        <f t="shared" si="3"/>
        <v>4.0145670342820426E-2</v>
      </c>
      <c r="BB26" s="18">
        <f t="shared" si="3"/>
        <v>4.7960170736521396E-2</v>
      </c>
    </row>
    <row r="27" spans="5:54" ht="15" customHeight="1" x14ac:dyDescent="0.25"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5:54" ht="15" customHeight="1" x14ac:dyDescent="0.25">
      <c r="E28" s="58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5:54" ht="15" customHeight="1" x14ac:dyDescent="0.25">
      <c r="E29" s="58"/>
      <c r="F29" s="17">
        <v>3</v>
      </c>
      <c r="G29" s="17">
        <v>0.17353312081902927</v>
      </c>
      <c r="H29" s="17">
        <v>1.6028198912007408</v>
      </c>
      <c r="I29" s="17"/>
      <c r="J29" s="17">
        <v>5.4010815293292901E-2</v>
      </c>
      <c r="K29" s="17">
        <v>5.3385198573176688E-2</v>
      </c>
      <c r="L29" s="17">
        <v>4.7594324950678439E-2</v>
      </c>
      <c r="M29" s="17">
        <v>4.393426166412414E-2</v>
      </c>
      <c r="N29" s="17">
        <v>3.7781417196090572E-2</v>
      </c>
      <c r="O29" s="17">
        <v>2.9898891374331625E-2</v>
      </c>
      <c r="P29" s="17">
        <v>2.6831751500340222E-2</v>
      </c>
      <c r="Q29" s="17">
        <v>2.2736288696421622E-2</v>
      </c>
      <c r="R29" s="17">
        <v>1.8834652738741825E-2</v>
      </c>
      <c r="S29" s="17">
        <v>1.5145750267809869E-2</v>
      </c>
      <c r="T29" s="17">
        <v>1.4291310488555654E-2</v>
      </c>
      <c r="U29" s="17">
        <v>1.2865599179460813E-2</v>
      </c>
      <c r="V29" s="17">
        <v>1.2395721064601257E-2</v>
      </c>
      <c r="W29" s="17">
        <v>1.1613694324837949E-2</v>
      </c>
      <c r="X29" s="17">
        <v>1.1519401305394654E-2</v>
      </c>
      <c r="Y29" s="17">
        <v>1.1070419179465031E-2</v>
      </c>
      <c r="Z29" s="17">
        <v>9.852211069276787E-3</v>
      </c>
      <c r="AA29" s="17">
        <v>6.8955210535316886E-3</v>
      </c>
      <c r="AB29" s="17">
        <v>6.9659360371773955E-3</v>
      </c>
      <c r="AC29" s="17">
        <v>7.1668275957926441E-3</v>
      </c>
      <c r="AD29" s="17">
        <v>8.0676357721619647E-3</v>
      </c>
      <c r="AE29" s="17">
        <v>9.0118895945603579E-3</v>
      </c>
      <c r="AF29" s="17">
        <v>1.1316367329508912E-2</v>
      </c>
      <c r="AG29" s="17">
        <v>1.3357038708118687E-2</v>
      </c>
      <c r="AH29" s="17">
        <v>1.7543929805856458E-2</v>
      </c>
      <c r="AI29" s="17">
        <v>2.410200267439299E-2</v>
      </c>
      <c r="AJ29" s="17">
        <v>2.8024299544840144E-2</v>
      </c>
      <c r="AK29" s="17">
        <v>2.5014113899504638E-2</v>
      </c>
      <c r="AL29" s="17">
        <v>2.1082468175333571E-2</v>
      </c>
      <c r="AM29" s="17">
        <v>2.0770771805178917E-2</v>
      </c>
      <c r="AN29" s="17">
        <v>1.9625123326608988E-2</v>
      </c>
      <c r="AO29" s="17">
        <v>1.675958433873893E-2</v>
      </c>
      <c r="AP29" s="17">
        <v>1.317204637555662E-2</v>
      </c>
      <c r="AQ29" s="17">
        <v>1.3241124367245951E-2</v>
      </c>
      <c r="AR29" s="17">
        <v>1.1517632591206608E-2</v>
      </c>
      <c r="AS29" s="17">
        <v>1.1035406209929361E-2</v>
      </c>
      <c r="AT29" s="17">
        <v>1.330575766708077E-2</v>
      </c>
      <c r="AU29" s="17">
        <v>1.7130831681827798E-2</v>
      </c>
      <c r="AV29" s="17">
        <v>2.2962316168715653E-2</v>
      </c>
      <c r="AW29" s="17">
        <v>2.7825684163154445E-2</v>
      </c>
      <c r="AX29" s="17">
        <v>3.0148144028890204E-2</v>
      </c>
      <c r="AY29" s="17">
        <v>3.7102179035895494E-2</v>
      </c>
      <c r="AZ29" s="17">
        <v>4.2237199692420166E-2</v>
      </c>
      <c r="BA29" s="17">
        <v>4.319329602426579E-2</v>
      </c>
      <c r="BB29" s="17">
        <v>4.7663163465904643E-2</v>
      </c>
    </row>
    <row r="30" spans="5:54" ht="15" customHeight="1" x14ac:dyDescent="0.25">
      <c r="E30" s="58"/>
      <c r="F30" s="17">
        <v>3</v>
      </c>
      <c r="G30" s="17">
        <v>-0.15509048526335478</v>
      </c>
      <c r="H30" s="17">
        <v>0.79424377057475282</v>
      </c>
      <c r="I30" s="17"/>
      <c r="J30" s="17">
        <v>6.5561436607241536E-2</v>
      </c>
      <c r="K30" s="17">
        <v>6.2262913028567596E-2</v>
      </c>
      <c r="L30" s="17">
        <v>4.7690689265595498E-2</v>
      </c>
      <c r="M30" s="17">
        <v>3.8537714154996072E-2</v>
      </c>
      <c r="N30" s="17">
        <v>3.1648003860248027E-2</v>
      </c>
      <c r="O30" s="17">
        <v>2.5837624315810818E-2</v>
      </c>
      <c r="P30" s="17">
        <v>2.3999972828970997E-2</v>
      </c>
      <c r="Q30" s="17">
        <v>2.0957663410350706E-2</v>
      </c>
      <c r="R30" s="17">
        <v>1.6045985416031205E-2</v>
      </c>
      <c r="S30" s="17">
        <v>1.3042890427420847E-2</v>
      </c>
      <c r="T30" s="17">
        <v>1.246778398428045E-2</v>
      </c>
      <c r="U30" s="17">
        <v>9.8466612463935788E-3</v>
      </c>
      <c r="V30" s="17">
        <v>6.8185382944443611E-3</v>
      </c>
      <c r="W30" s="17">
        <v>4.0554560079327073E-3</v>
      </c>
      <c r="X30" s="17">
        <v>2.8848401813881715E-3</v>
      </c>
      <c r="Y30" s="17">
        <v>3.1686499633575478E-3</v>
      </c>
      <c r="Z30" s="17">
        <v>2.5545461049550295E-3</v>
      </c>
      <c r="AA30" s="17">
        <v>1.8293694123392168E-3</v>
      </c>
      <c r="AB30" s="17">
        <v>4.2083152802055912E-3</v>
      </c>
      <c r="AC30" s="17">
        <v>7.2834596590237522E-3</v>
      </c>
      <c r="AD30" s="17">
        <v>7.58274090498563E-3</v>
      </c>
      <c r="AE30" s="17">
        <v>7.5265166434091658E-3</v>
      </c>
      <c r="AF30" s="17">
        <v>9.6213655450385523E-3</v>
      </c>
      <c r="AG30" s="17">
        <v>1.134881097043125E-2</v>
      </c>
      <c r="AH30" s="17">
        <v>1.305470270389314E-2</v>
      </c>
      <c r="AI30" s="17">
        <v>1.5471171682203015E-2</v>
      </c>
      <c r="AJ30" s="17">
        <v>1.6492813772778954E-2</v>
      </c>
      <c r="AK30" s="17">
        <v>1.0695705315480071E-2</v>
      </c>
      <c r="AL30" s="17">
        <v>6.9282012375925751E-3</v>
      </c>
      <c r="AM30" s="17">
        <v>8.7359429563029778E-3</v>
      </c>
      <c r="AN30" s="17">
        <v>1.030105147973456E-2</v>
      </c>
      <c r="AO30" s="17">
        <v>9.1500608632848705E-3</v>
      </c>
      <c r="AP30" s="17">
        <v>9.6878053384537137E-3</v>
      </c>
      <c r="AQ30" s="17">
        <v>1.388652189523999E-2</v>
      </c>
      <c r="AR30" s="17">
        <v>1.9118869329235212E-2</v>
      </c>
      <c r="AS30" s="17">
        <v>2.4000931683243052E-2</v>
      </c>
      <c r="AT30" s="17">
        <v>2.8872574746958445E-2</v>
      </c>
      <c r="AU30" s="17">
        <v>3.2251291437106068E-2</v>
      </c>
      <c r="AV30" s="17">
        <v>3.8498770081673697E-2</v>
      </c>
      <c r="AW30" s="17">
        <v>4.4464490988850761E-2</v>
      </c>
      <c r="AX30" s="17">
        <v>4.5553971665484874E-2</v>
      </c>
      <c r="AY30" s="17">
        <v>5.0485901682105504E-2</v>
      </c>
      <c r="AZ30" s="17">
        <v>5.3478974490508542E-2</v>
      </c>
      <c r="BA30" s="17">
        <v>5.3820706150974652E-2</v>
      </c>
      <c r="BB30" s="17">
        <v>5.8267592985476617E-2</v>
      </c>
    </row>
    <row r="31" spans="5:54" ht="15" customHeight="1" x14ac:dyDescent="0.25">
      <c r="E31" s="58"/>
      <c r="F31" s="17"/>
      <c r="G31" s="17"/>
      <c r="H31" s="17"/>
      <c r="I31" s="17" t="s">
        <v>56</v>
      </c>
      <c r="J31" s="18">
        <f>AVERAGE(J28:J30)</f>
        <v>5.9786125950267222E-2</v>
      </c>
      <c r="K31" s="18">
        <f t="shared" ref="K31:BB31" si="4">AVERAGE(K28:K30)</f>
        <v>5.7824055800872146E-2</v>
      </c>
      <c r="L31" s="18">
        <f t="shared" si="4"/>
        <v>4.7642507108136972E-2</v>
      </c>
      <c r="M31" s="18">
        <f t="shared" si="4"/>
        <v>4.123598790956011E-2</v>
      </c>
      <c r="N31" s="18">
        <f t="shared" si="4"/>
        <v>3.4714710528169296E-2</v>
      </c>
      <c r="O31" s="18">
        <f t="shared" si="4"/>
        <v>2.7868257845071222E-2</v>
      </c>
      <c r="P31" s="18">
        <f t="shared" si="4"/>
        <v>2.5415862164655609E-2</v>
      </c>
      <c r="Q31" s="18">
        <f t="shared" si="4"/>
        <v>2.1846976053386164E-2</v>
      </c>
      <c r="R31" s="18">
        <f t="shared" si="4"/>
        <v>1.7440319077386517E-2</v>
      </c>
      <c r="S31" s="18">
        <f t="shared" si="4"/>
        <v>1.4094320347615357E-2</v>
      </c>
      <c r="T31" s="18">
        <f t="shared" si="4"/>
        <v>1.3379547236418052E-2</v>
      </c>
      <c r="U31" s="18">
        <f t="shared" si="4"/>
        <v>1.1356130212927196E-2</v>
      </c>
      <c r="V31" s="18">
        <f t="shared" si="4"/>
        <v>9.6071296795228085E-3</v>
      </c>
      <c r="W31" s="18">
        <f t="shared" si="4"/>
        <v>7.834575166385329E-3</v>
      </c>
      <c r="X31" s="18">
        <f t="shared" si="4"/>
        <v>7.2021207433914129E-3</v>
      </c>
      <c r="Y31" s="18">
        <f t="shared" si="4"/>
        <v>7.1195345714112892E-3</v>
      </c>
      <c r="Z31" s="18">
        <f t="shared" si="4"/>
        <v>6.2033785871159087E-3</v>
      </c>
      <c r="AA31" s="18">
        <f t="shared" si="4"/>
        <v>4.3624452329354526E-3</v>
      </c>
      <c r="AB31" s="18">
        <f t="shared" si="4"/>
        <v>5.5871256586914938E-3</v>
      </c>
      <c r="AC31" s="18">
        <f t="shared" si="4"/>
        <v>7.2251436274081982E-3</v>
      </c>
      <c r="AD31" s="18">
        <f t="shared" si="4"/>
        <v>7.8251883385737978E-3</v>
      </c>
      <c r="AE31" s="18">
        <f t="shared" si="4"/>
        <v>8.2692031189847623E-3</v>
      </c>
      <c r="AF31" s="18">
        <f t="shared" si="4"/>
        <v>1.0468866437273731E-2</v>
      </c>
      <c r="AG31" s="18">
        <f t="shared" si="4"/>
        <v>1.2352924839274968E-2</v>
      </c>
      <c r="AH31" s="18">
        <f t="shared" si="4"/>
        <v>1.5299316254874799E-2</v>
      </c>
      <c r="AI31" s="18">
        <f t="shared" si="4"/>
        <v>1.9786587178298003E-2</v>
      </c>
      <c r="AJ31" s="18">
        <f t="shared" si="4"/>
        <v>2.2258556658809547E-2</v>
      </c>
      <c r="AK31" s="18">
        <f t="shared" si="4"/>
        <v>1.7854909607492354E-2</v>
      </c>
      <c r="AL31" s="18">
        <f t="shared" si="4"/>
        <v>1.4005334706463073E-2</v>
      </c>
      <c r="AM31" s="18">
        <f t="shared" si="4"/>
        <v>1.4753357380740947E-2</v>
      </c>
      <c r="AN31" s="18">
        <f t="shared" si="4"/>
        <v>1.4963087403171774E-2</v>
      </c>
      <c r="AO31" s="18">
        <f t="shared" si="4"/>
        <v>1.2954822601011901E-2</v>
      </c>
      <c r="AP31" s="18">
        <f t="shared" si="4"/>
        <v>1.1429925857005167E-2</v>
      </c>
      <c r="AQ31" s="18">
        <f t="shared" si="4"/>
        <v>1.3563823131242971E-2</v>
      </c>
      <c r="AR31" s="18">
        <f t="shared" si="4"/>
        <v>1.531825096022091E-2</v>
      </c>
      <c r="AS31" s="18">
        <f t="shared" si="4"/>
        <v>1.7518168946586206E-2</v>
      </c>
      <c r="AT31" s="18">
        <f t="shared" si="4"/>
        <v>2.1089166207019609E-2</v>
      </c>
      <c r="AU31" s="18">
        <f t="shared" si="4"/>
        <v>2.4691061559466931E-2</v>
      </c>
      <c r="AV31" s="18">
        <f t="shared" si="4"/>
        <v>3.0730543125194673E-2</v>
      </c>
      <c r="AW31" s="18">
        <f t="shared" si="4"/>
        <v>3.6145087576002599E-2</v>
      </c>
      <c r="AX31" s="18">
        <f t="shared" si="4"/>
        <v>3.7851057847187536E-2</v>
      </c>
      <c r="AY31" s="18">
        <f t="shared" si="4"/>
        <v>4.3794040359000502E-2</v>
      </c>
      <c r="AZ31" s="18">
        <f t="shared" si="4"/>
        <v>4.7858087091464357E-2</v>
      </c>
      <c r="BA31" s="18">
        <f t="shared" si="4"/>
        <v>4.8507001087620225E-2</v>
      </c>
      <c r="BB31" s="18">
        <f t="shared" si="4"/>
        <v>5.2965378225690626E-2</v>
      </c>
    </row>
    <row r="32" spans="5:54" ht="15" customHeight="1" x14ac:dyDescent="0.25">
      <c r="E32" s="58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5:54" ht="15" customHeight="1" x14ac:dyDescent="0.25">
      <c r="E33" s="58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5:54" ht="15" customHeight="1" x14ac:dyDescent="0.25">
      <c r="E34" s="58"/>
      <c r="F34" s="17">
        <v>3</v>
      </c>
      <c r="G34" s="17">
        <v>0.1699042975804369</v>
      </c>
      <c r="H34" s="17">
        <v>1.7461121107539106</v>
      </c>
      <c r="I34" s="17"/>
      <c r="J34" s="17">
        <v>7.3706190410177272E-2</v>
      </c>
      <c r="K34" s="17">
        <v>7.1075201741699442E-2</v>
      </c>
      <c r="L34" s="17">
        <v>5.8112341620952926E-2</v>
      </c>
      <c r="M34" s="17">
        <v>4.7901171809972345E-2</v>
      </c>
      <c r="N34" s="17">
        <v>4.0834647850390267E-2</v>
      </c>
      <c r="O34" s="17">
        <v>3.1683211505297751E-2</v>
      </c>
      <c r="P34" s="17">
        <v>3.0356414106455776E-2</v>
      </c>
      <c r="Q34" s="17">
        <v>2.4182292805389687E-2</v>
      </c>
      <c r="R34" s="17">
        <v>1.915854679185372E-2</v>
      </c>
      <c r="S34" s="17">
        <v>1.8727310376684996E-2</v>
      </c>
      <c r="T34" s="17">
        <v>2.0538578428924103E-2</v>
      </c>
      <c r="U34" s="17">
        <v>2.0203513494867608E-2</v>
      </c>
      <c r="V34" s="17">
        <v>1.7868330530319762E-2</v>
      </c>
      <c r="W34" s="17">
        <v>1.3818627585217654E-2</v>
      </c>
      <c r="X34" s="17">
        <v>1.2530314214260012E-2</v>
      </c>
      <c r="Y34" s="17">
        <v>1.0334673561908743E-2</v>
      </c>
      <c r="Z34" s="17">
        <v>1.3304623840430112E-2</v>
      </c>
      <c r="AA34" s="17">
        <v>1.2036757494048542E-2</v>
      </c>
      <c r="AB34" s="17">
        <v>1.510391807772331E-2</v>
      </c>
      <c r="AC34" s="17">
        <v>2.0602673590557365E-2</v>
      </c>
      <c r="AD34" s="17">
        <v>2.1570817312322292E-2</v>
      </c>
      <c r="AE34" s="17">
        <v>2.2626798313465552E-2</v>
      </c>
      <c r="AF34" s="17">
        <v>2.8037371870777799E-2</v>
      </c>
      <c r="AG34" s="17">
        <v>3.0294957177536785E-2</v>
      </c>
      <c r="AH34" s="17">
        <v>2.2642862181395818E-2</v>
      </c>
      <c r="AI34" s="17">
        <v>1.2825675016471097E-2</v>
      </c>
      <c r="AJ34" s="17">
        <v>9.2340478970061087E-3</v>
      </c>
      <c r="AK34" s="17">
        <v>6.4615359315737452E-3</v>
      </c>
      <c r="AL34" s="17">
        <v>2.9559097685952222E-3</v>
      </c>
      <c r="AM34" s="17">
        <v>1.4901456849486408E-3</v>
      </c>
      <c r="AN34" s="17">
        <v>3.1473838256378416E-3</v>
      </c>
      <c r="AO34" s="17">
        <v>3.0803126930929506E-3</v>
      </c>
      <c r="AP34" s="17">
        <v>3.1676319331390705E-3</v>
      </c>
      <c r="AQ34" s="17">
        <v>6.478741226389674E-3</v>
      </c>
      <c r="AR34" s="17">
        <v>6.0697928386471397E-3</v>
      </c>
      <c r="AS34" s="17">
        <v>6.1253752997477897E-3</v>
      </c>
      <c r="AT34" s="17">
        <v>8.7677018136944965E-3</v>
      </c>
      <c r="AU34" s="17">
        <v>1.194931820424191E-2</v>
      </c>
      <c r="AV34" s="17">
        <v>1.6584979781056993E-2</v>
      </c>
      <c r="AW34" s="17">
        <v>2.0932601885136726E-2</v>
      </c>
      <c r="AX34" s="17">
        <v>2.105224553051541E-2</v>
      </c>
      <c r="AY34" s="17">
        <v>2.717227691473139E-2</v>
      </c>
      <c r="AZ34" s="17">
        <v>3.246721260477007E-2</v>
      </c>
      <c r="BA34" s="17">
        <v>4.219914749480725E-2</v>
      </c>
      <c r="BB34" s="17">
        <v>6.05858169631667E-2</v>
      </c>
    </row>
    <row r="35" spans="5:54" ht="15" customHeight="1" x14ac:dyDescent="0.25">
      <c r="E35" s="58"/>
      <c r="F35" s="17">
        <v>3</v>
      </c>
      <c r="G35" s="17">
        <v>3.0571911595099199E-2</v>
      </c>
      <c r="H35" s="17">
        <v>0.27731750514978265</v>
      </c>
      <c r="I35" s="17"/>
      <c r="J35" s="17">
        <v>4.5441052900057136E-2</v>
      </c>
      <c r="K35" s="17">
        <v>4.381834000713751E-2</v>
      </c>
      <c r="L35" s="17">
        <v>3.3793757101366756E-2</v>
      </c>
      <c r="M35" s="17">
        <v>2.7596672298863239E-2</v>
      </c>
      <c r="N35" s="17">
        <v>2.3462974196212686E-2</v>
      </c>
      <c r="O35" s="17">
        <v>2.1280215318560999E-2</v>
      </c>
      <c r="P35" s="17">
        <v>2.2540299634284344E-2</v>
      </c>
      <c r="Q35" s="17">
        <v>1.9731712479126483E-2</v>
      </c>
      <c r="R35" s="17">
        <v>1.7478109938643346E-2</v>
      </c>
      <c r="S35" s="17">
        <v>1.7576177271724176E-2</v>
      </c>
      <c r="T35" s="17">
        <v>2.0382723366337004E-2</v>
      </c>
      <c r="U35" s="17">
        <v>2.0743370691227205E-2</v>
      </c>
      <c r="V35" s="17">
        <v>1.9939578296267944E-2</v>
      </c>
      <c r="W35" s="17">
        <v>1.8534989167227522E-2</v>
      </c>
      <c r="X35" s="17">
        <v>1.8900603256149708E-2</v>
      </c>
      <c r="Y35" s="17">
        <v>1.9210940718124427E-2</v>
      </c>
      <c r="Z35" s="17">
        <v>2.080247389513494E-2</v>
      </c>
      <c r="AA35" s="17">
        <v>2.0765961523783086E-2</v>
      </c>
      <c r="AB35" s="17">
        <v>2.122637371010622E-2</v>
      </c>
      <c r="AC35" s="17">
        <v>2.2075964389752629E-2</v>
      </c>
      <c r="AD35" s="17">
        <v>2.1593372711741689E-2</v>
      </c>
      <c r="AE35" s="17">
        <v>2.1898887416531714E-2</v>
      </c>
      <c r="AF35" s="17">
        <v>2.2729657078298198E-2</v>
      </c>
      <c r="AG35" s="17">
        <v>2.3340680135563428E-2</v>
      </c>
      <c r="AH35" s="17">
        <v>2.1587228209025911E-2</v>
      </c>
      <c r="AI35" s="17">
        <v>2.0566046793897723E-2</v>
      </c>
      <c r="AJ35" s="17">
        <v>1.965608907167116E-2</v>
      </c>
      <c r="AK35" s="17">
        <v>1.8399044393752503E-2</v>
      </c>
      <c r="AL35" s="17">
        <v>1.7812260977802898E-2</v>
      </c>
      <c r="AM35" s="17">
        <v>1.8757903519588365E-2</v>
      </c>
      <c r="AN35" s="17">
        <v>1.864326915257658E-2</v>
      </c>
      <c r="AO35" s="17">
        <v>1.7196403398968482E-2</v>
      </c>
      <c r="AP35" s="17">
        <v>1.5924981657897727E-2</v>
      </c>
      <c r="AQ35" s="17">
        <v>1.6184801333616695E-2</v>
      </c>
      <c r="AR35" s="17">
        <v>1.5708182032024905E-2</v>
      </c>
      <c r="AS35" s="17">
        <v>1.6694435484834742E-2</v>
      </c>
      <c r="AT35" s="17">
        <v>1.7452061080581307E-2</v>
      </c>
      <c r="AU35" s="17">
        <v>1.8711502354089492E-2</v>
      </c>
      <c r="AV35" s="17">
        <v>1.9076528536434004E-2</v>
      </c>
      <c r="AW35" s="17">
        <v>2.1444211037256584E-2</v>
      </c>
      <c r="AX35" s="17">
        <v>2.16620362431185E-2</v>
      </c>
      <c r="AY35" s="17">
        <v>2.4213945788220635E-2</v>
      </c>
      <c r="AZ35" s="17">
        <v>2.6853440466470608E-2</v>
      </c>
      <c r="BA35" s="17">
        <v>2.9585392080344653E-2</v>
      </c>
      <c r="BB35" s="17">
        <v>3.9005348885603995E-2</v>
      </c>
    </row>
    <row r="36" spans="5:54" ht="15" customHeight="1" x14ac:dyDescent="0.25">
      <c r="E36" s="58"/>
      <c r="F36" s="17">
        <v>3</v>
      </c>
      <c r="G36" s="17">
        <v>9.87662853607707E-2</v>
      </c>
      <c r="H36" s="17">
        <v>2.4255682460066028</v>
      </c>
      <c r="I36" s="17"/>
      <c r="J36" s="17">
        <v>7.6372295432340156E-2</v>
      </c>
      <c r="K36" s="17">
        <v>6.8315939255897809E-2</v>
      </c>
      <c r="L36" s="17">
        <v>4.7858479561495755E-2</v>
      </c>
      <c r="M36" s="17">
        <v>3.3945738060197239E-2</v>
      </c>
      <c r="N36" s="17">
        <v>2.6941455262862513E-2</v>
      </c>
      <c r="O36" s="17">
        <v>2.1761445307910684E-2</v>
      </c>
      <c r="P36" s="17">
        <v>2.4249866284950742E-2</v>
      </c>
      <c r="Q36" s="17">
        <v>1.8718443625262673E-2</v>
      </c>
      <c r="R36" s="17">
        <v>1.4126436073485533E-2</v>
      </c>
      <c r="S36" s="17">
        <v>1.1385189527951705E-2</v>
      </c>
      <c r="T36" s="17">
        <v>1.1219955304487193E-2</v>
      </c>
      <c r="U36" s="17">
        <v>1.328298557613455E-2</v>
      </c>
      <c r="V36" s="17">
        <v>1.4816858005596917E-2</v>
      </c>
      <c r="W36" s="17">
        <v>1.3218707479353444E-2</v>
      </c>
      <c r="X36" s="17">
        <v>1.5609182250587977E-2</v>
      </c>
      <c r="Y36" s="17">
        <v>1.5407374784523187E-2</v>
      </c>
      <c r="Z36" s="17">
        <v>1.4402489102855529E-2</v>
      </c>
      <c r="AA36" s="17">
        <v>1.1340201609197426E-2</v>
      </c>
      <c r="AB36" s="17">
        <v>1.367959688059248E-2</v>
      </c>
      <c r="AC36" s="17">
        <v>1.8618518294781689E-2</v>
      </c>
      <c r="AD36" s="17">
        <v>2.2708026689217401E-2</v>
      </c>
      <c r="AE36" s="17">
        <v>3.0580082446867881E-2</v>
      </c>
      <c r="AF36" s="17">
        <v>3.4175553798077352E-2</v>
      </c>
      <c r="AG36" s="17">
        <v>2.645910740522333E-2</v>
      </c>
      <c r="AH36" s="17">
        <v>1.3321516809755166E-2</v>
      </c>
      <c r="AI36" s="17">
        <v>9.9082469421365622E-3</v>
      </c>
      <c r="AJ36" s="17">
        <v>9.8611970137251689E-3</v>
      </c>
      <c r="AK36" s="17">
        <v>7.2890367174753825E-3</v>
      </c>
      <c r="AL36" s="17">
        <v>7.4168525980624293E-3</v>
      </c>
      <c r="AM36" s="17">
        <v>1.1569656943287591E-2</v>
      </c>
      <c r="AN36" s="17">
        <v>1.4522401322564701E-2</v>
      </c>
      <c r="AO36" s="17">
        <v>1.3741027453158061E-2</v>
      </c>
      <c r="AP36" s="17">
        <v>1.5296839455638788E-2</v>
      </c>
      <c r="AQ36" s="17">
        <v>1.9787698380890877E-2</v>
      </c>
      <c r="AR36" s="17">
        <v>1.6775451690519395E-2</v>
      </c>
      <c r="AS36" s="17">
        <v>1.5000576350200769E-2</v>
      </c>
      <c r="AT36" s="17">
        <v>1.2668899623302301E-2</v>
      </c>
      <c r="AU36" s="17">
        <v>1.2416657266478264E-2</v>
      </c>
      <c r="AV36" s="17">
        <v>1.393901879154215E-2</v>
      </c>
      <c r="AW36" s="17">
        <v>1.6516098555507897E-2</v>
      </c>
      <c r="AX36" s="17">
        <v>1.4815854020287761E-2</v>
      </c>
      <c r="AY36" s="17">
        <v>2.3488212124671563E-2</v>
      </c>
      <c r="AZ36" s="17">
        <v>3.4814616217718683E-2</v>
      </c>
      <c r="BA36" s="17">
        <v>4.8575456331119059E-2</v>
      </c>
      <c r="BB36" s="17">
        <v>6.9080757372106422E-2</v>
      </c>
    </row>
    <row r="37" spans="5:54" x14ac:dyDescent="0.25">
      <c r="E37" s="58"/>
      <c r="F37" s="17"/>
      <c r="G37" s="17"/>
      <c r="H37" s="17"/>
      <c r="I37" s="17" t="s">
        <v>56</v>
      </c>
      <c r="J37" s="18">
        <f>AVERAGE(J34:J36)</f>
        <v>6.5173179580858179E-2</v>
      </c>
      <c r="K37" s="18">
        <f t="shared" ref="K37:BB37" si="5">AVERAGE(K34:K36)</f>
        <v>6.1069827001578258E-2</v>
      </c>
      <c r="L37" s="18">
        <f t="shared" si="5"/>
        <v>4.6588192761271817E-2</v>
      </c>
      <c r="M37" s="18">
        <f t="shared" si="5"/>
        <v>3.6481194056344278E-2</v>
      </c>
      <c r="N37" s="18">
        <f t="shared" si="5"/>
        <v>3.0413025769821824E-2</v>
      </c>
      <c r="O37" s="18">
        <f t="shared" si="5"/>
        <v>2.4908290710589812E-2</v>
      </c>
      <c r="P37" s="18">
        <f t="shared" si="5"/>
        <v>2.5715526675230287E-2</v>
      </c>
      <c r="Q37" s="18">
        <f t="shared" si="5"/>
        <v>2.0877482969926281E-2</v>
      </c>
      <c r="R37" s="18">
        <f t="shared" si="5"/>
        <v>1.6921030934660866E-2</v>
      </c>
      <c r="S37" s="18">
        <f t="shared" si="5"/>
        <v>1.5896225725453624E-2</v>
      </c>
      <c r="T37" s="18">
        <f t="shared" si="5"/>
        <v>1.7380419033249436E-2</v>
      </c>
      <c r="U37" s="18">
        <f t="shared" si="5"/>
        <v>1.8076623254076454E-2</v>
      </c>
      <c r="V37" s="18">
        <f t="shared" si="5"/>
        <v>1.7541588944061538E-2</v>
      </c>
      <c r="W37" s="18">
        <f t="shared" si="5"/>
        <v>1.5190774743932873E-2</v>
      </c>
      <c r="X37" s="18">
        <f t="shared" si="5"/>
        <v>1.5680033240332566E-2</v>
      </c>
      <c r="Y37" s="18">
        <f t="shared" si="5"/>
        <v>1.4984329688185452E-2</v>
      </c>
      <c r="Z37" s="18">
        <f t="shared" si="5"/>
        <v>1.6169862279473528E-2</v>
      </c>
      <c r="AA37" s="18">
        <f t="shared" si="5"/>
        <v>1.4714306875676353E-2</v>
      </c>
      <c r="AB37" s="18">
        <f t="shared" si="5"/>
        <v>1.6669962889474005E-2</v>
      </c>
      <c r="AC37" s="18">
        <f t="shared" si="5"/>
        <v>2.043238542503056E-2</v>
      </c>
      <c r="AD37" s="18">
        <f t="shared" si="5"/>
        <v>2.1957405571093793E-2</v>
      </c>
      <c r="AE37" s="18">
        <f t="shared" si="5"/>
        <v>2.5035256058955051E-2</v>
      </c>
      <c r="AF37" s="18">
        <f t="shared" si="5"/>
        <v>2.8314194249051117E-2</v>
      </c>
      <c r="AG37" s="18">
        <f t="shared" si="5"/>
        <v>2.669824823944118E-2</v>
      </c>
      <c r="AH37" s="18">
        <f t="shared" si="5"/>
        <v>1.9183869066725631E-2</v>
      </c>
      <c r="AI37" s="18">
        <f t="shared" si="5"/>
        <v>1.4433322917501795E-2</v>
      </c>
      <c r="AJ37" s="18">
        <f t="shared" si="5"/>
        <v>1.2917111327467479E-2</v>
      </c>
      <c r="AK37" s="18">
        <f t="shared" si="5"/>
        <v>1.071653901426721E-2</v>
      </c>
      <c r="AL37" s="18">
        <f t="shared" si="5"/>
        <v>9.3950077814868495E-3</v>
      </c>
      <c r="AM37" s="18">
        <f t="shared" si="5"/>
        <v>1.0605902049274868E-2</v>
      </c>
      <c r="AN37" s="18">
        <f t="shared" si="5"/>
        <v>1.2104351433593041E-2</v>
      </c>
      <c r="AO37" s="18">
        <f t="shared" si="5"/>
        <v>1.1339247848406496E-2</v>
      </c>
      <c r="AP37" s="18">
        <f t="shared" si="5"/>
        <v>1.146315101555853E-2</v>
      </c>
      <c r="AQ37" s="18">
        <f t="shared" si="5"/>
        <v>1.4150413646965751E-2</v>
      </c>
      <c r="AR37" s="18">
        <f t="shared" si="5"/>
        <v>1.2851142187063814E-2</v>
      </c>
      <c r="AS37" s="18">
        <f t="shared" si="5"/>
        <v>1.2606795711594435E-2</v>
      </c>
      <c r="AT37" s="18">
        <f t="shared" si="5"/>
        <v>1.2962887505859368E-2</v>
      </c>
      <c r="AU37" s="18">
        <f t="shared" si="5"/>
        <v>1.4359159274936556E-2</v>
      </c>
      <c r="AV37" s="18">
        <f t="shared" si="5"/>
        <v>1.6533509036344384E-2</v>
      </c>
      <c r="AW37" s="18">
        <f t="shared" si="5"/>
        <v>1.9630970492633737E-2</v>
      </c>
      <c r="AX37" s="18">
        <f t="shared" si="5"/>
        <v>1.9176711931307225E-2</v>
      </c>
      <c r="AY37" s="18">
        <f t="shared" si="5"/>
        <v>2.4958144942541196E-2</v>
      </c>
      <c r="AZ37" s="18">
        <f t="shared" si="5"/>
        <v>3.1378423096319788E-2</v>
      </c>
      <c r="BA37" s="18">
        <f t="shared" si="5"/>
        <v>4.0119998635423655E-2</v>
      </c>
      <c r="BB37" s="18">
        <f t="shared" si="5"/>
        <v>5.6223974406959039E-2</v>
      </c>
    </row>
    <row r="41" spans="5:54" x14ac:dyDescent="0.25">
      <c r="F41" s="17" t="s">
        <v>58</v>
      </c>
      <c r="G41" s="17" t="s">
        <v>53</v>
      </c>
      <c r="H41" s="17" t="s">
        <v>54</v>
      </c>
      <c r="I41" s="17" t="s">
        <v>55</v>
      </c>
      <c r="J41" s="17">
        <v>0</v>
      </c>
      <c r="K41" s="17">
        <v>4</v>
      </c>
      <c r="L41" s="17">
        <v>8</v>
      </c>
      <c r="M41" s="17">
        <v>12</v>
      </c>
      <c r="N41" s="17">
        <v>16</v>
      </c>
      <c r="O41" s="17">
        <v>20</v>
      </c>
      <c r="P41" s="17">
        <v>24</v>
      </c>
      <c r="Q41" s="17">
        <v>28</v>
      </c>
      <c r="R41" s="17">
        <v>32</v>
      </c>
      <c r="S41" s="17">
        <v>36</v>
      </c>
      <c r="T41" s="17">
        <v>40</v>
      </c>
      <c r="U41" s="17">
        <v>44</v>
      </c>
      <c r="V41" s="17">
        <v>48</v>
      </c>
      <c r="W41" s="17">
        <v>52</v>
      </c>
      <c r="X41" s="17">
        <v>56</v>
      </c>
      <c r="Y41" s="17">
        <v>60</v>
      </c>
      <c r="Z41" s="17">
        <v>64</v>
      </c>
      <c r="AA41" s="17">
        <v>68</v>
      </c>
      <c r="AB41" s="17">
        <v>72</v>
      </c>
      <c r="AC41" s="17">
        <v>76</v>
      </c>
      <c r="AD41" s="17">
        <v>80</v>
      </c>
      <c r="AE41" s="17">
        <v>84</v>
      </c>
      <c r="AF41" s="17">
        <v>88</v>
      </c>
      <c r="AG41" s="17">
        <v>92</v>
      </c>
      <c r="AH41" s="17">
        <v>96</v>
      </c>
      <c r="AI41" s="17">
        <v>100</v>
      </c>
      <c r="AJ41" s="17">
        <v>104</v>
      </c>
      <c r="AK41" s="17">
        <v>108</v>
      </c>
      <c r="AL41" s="17">
        <v>112</v>
      </c>
      <c r="AM41" s="17">
        <v>116</v>
      </c>
      <c r="AN41" s="17">
        <v>120</v>
      </c>
      <c r="AO41" s="17">
        <v>124</v>
      </c>
      <c r="AP41" s="17">
        <v>128</v>
      </c>
      <c r="AQ41" s="17">
        <v>132</v>
      </c>
      <c r="AR41" s="17">
        <v>136</v>
      </c>
      <c r="AS41" s="17">
        <v>140</v>
      </c>
      <c r="AT41" s="17">
        <v>144</v>
      </c>
      <c r="AU41" s="17">
        <v>148</v>
      </c>
      <c r="AV41" s="17">
        <v>152</v>
      </c>
      <c r="AW41" s="17">
        <v>156</v>
      </c>
      <c r="AX41" s="17">
        <v>160</v>
      </c>
      <c r="AY41" s="17">
        <v>164</v>
      </c>
      <c r="AZ41" s="17">
        <v>168</v>
      </c>
      <c r="BA41" s="17">
        <v>172</v>
      </c>
      <c r="BB41" s="17">
        <v>176</v>
      </c>
    </row>
    <row r="42" spans="5:54" ht="15" customHeight="1" x14ac:dyDescent="0.25">
      <c r="E42" s="58" t="s">
        <v>59</v>
      </c>
      <c r="F42" s="17">
        <v>1</v>
      </c>
      <c r="G42" s="17">
        <v>4.4761013083696288E-2</v>
      </c>
      <c r="H42" s="17">
        <v>0.10412804866241525</v>
      </c>
      <c r="I42" s="17"/>
      <c r="J42" s="17">
        <v>3.6622008267777603E-2</v>
      </c>
      <c r="K42" s="17">
        <v>3.6451343782870266E-2</v>
      </c>
      <c r="L42" s="17">
        <v>3.5024413853651765E-2</v>
      </c>
      <c r="M42" s="17">
        <v>3.39714656237768E-2</v>
      </c>
      <c r="N42" s="17">
        <v>3.2596029623458943E-2</v>
      </c>
      <c r="O42" s="17">
        <v>2.979190313023828E-2</v>
      </c>
      <c r="P42" s="17">
        <v>2.8054653446887113E-2</v>
      </c>
      <c r="Q42" s="17">
        <v>2.605649012489443E-2</v>
      </c>
      <c r="R42" s="17">
        <v>2.493833713698201E-2</v>
      </c>
      <c r="S42" s="17">
        <v>2.3973782942162715E-2</v>
      </c>
      <c r="T42" s="17">
        <v>2.3127902946483085E-2</v>
      </c>
      <c r="U42" s="17">
        <v>2.2383151423786812E-2</v>
      </c>
      <c r="V42" s="17">
        <v>2.1796433083131433E-2</v>
      </c>
      <c r="W42" s="17">
        <v>2.0995200924682874E-2</v>
      </c>
      <c r="X42" s="17">
        <v>1.9872828213680586E-2</v>
      </c>
      <c r="Y42" s="17">
        <v>1.8551247119249058E-2</v>
      </c>
      <c r="Z42" s="17">
        <v>1.7781322846504889E-2</v>
      </c>
      <c r="AA42" s="17">
        <v>1.6330117802853501E-2</v>
      </c>
      <c r="AB42" s="17">
        <v>1.590440354360104E-2</v>
      </c>
      <c r="AC42" s="17">
        <v>1.5482933769818441E-2</v>
      </c>
      <c r="AD42" s="17">
        <v>1.5046882137569486E-2</v>
      </c>
      <c r="AE42" s="17">
        <v>1.4216748588904806E-2</v>
      </c>
      <c r="AF42" s="17">
        <v>1.4121744895909736E-2</v>
      </c>
      <c r="AG42" s="17">
        <v>1.4257616600007917E-2</v>
      </c>
      <c r="AH42" s="17">
        <v>1.4080031119570974E-2</v>
      </c>
      <c r="AI42" s="17">
        <v>1.4005224394760611E-2</v>
      </c>
      <c r="AJ42" s="17">
        <v>1.4068088938452209E-2</v>
      </c>
      <c r="AK42" s="17">
        <v>1.3955616718663359E-2</v>
      </c>
      <c r="AL42" s="17">
        <v>1.4514235136419751E-2</v>
      </c>
      <c r="AM42" s="17">
        <v>1.5666020632714595E-2</v>
      </c>
      <c r="AN42" s="17">
        <v>1.5978061843685883E-2</v>
      </c>
      <c r="AO42" s="17">
        <v>1.6962996248648603E-2</v>
      </c>
      <c r="AP42" s="17">
        <v>1.8186023737739799E-2</v>
      </c>
      <c r="AQ42" s="17">
        <v>1.9793822173538169E-2</v>
      </c>
      <c r="AR42" s="17">
        <v>2.1022043100874643E-2</v>
      </c>
      <c r="AS42" s="17">
        <v>2.1696947108277641E-2</v>
      </c>
      <c r="AT42" s="17">
        <v>2.2032876910689225E-2</v>
      </c>
      <c r="AU42" s="17">
        <v>2.3078896682142462E-2</v>
      </c>
      <c r="AV42" s="17">
        <v>2.4044208274697231E-2</v>
      </c>
      <c r="AW42" s="17">
        <v>2.5320066624420323E-2</v>
      </c>
      <c r="AX42" s="17">
        <v>2.5937659404889048E-2</v>
      </c>
      <c r="AY42" s="17">
        <v>2.8037694163683909E-2</v>
      </c>
      <c r="AZ42" s="17">
        <v>2.9711925209424592E-2</v>
      </c>
      <c r="BA42" s="17">
        <v>3.0635281316827363E-2</v>
      </c>
      <c r="BB42" s="17">
        <v>3.3923318430996087E-2</v>
      </c>
    </row>
    <row r="43" spans="5:54" ht="15" customHeight="1" x14ac:dyDescent="0.25">
      <c r="E43" s="58"/>
      <c r="F43" s="17">
        <v>1</v>
      </c>
      <c r="G43" s="17">
        <v>2.4407301730217767E-2</v>
      </c>
      <c r="H43" s="17">
        <v>0.1235274343933967</v>
      </c>
      <c r="I43" s="17"/>
      <c r="J43" s="17">
        <v>4.3131776209394609E-2</v>
      </c>
      <c r="K43" s="17">
        <v>4.2669143549426428E-2</v>
      </c>
      <c r="L43" s="17">
        <v>3.9708029688227175E-2</v>
      </c>
      <c r="M43" s="17">
        <v>3.7286371970573877E-2</v>
      </c>
      <c r="N43" s="17">
        <v>3.4426340314848911E-2</v>
      </c>
      <c r="O43" s="17">
        <v>3.1353260527007334E-2</v>
      </c>
      <c r="P43" s="17">
        <v>2.9419873389549066E-2</v>
      </c>
      <c r="Q43" s="17">
        <v>2.643067862942752E-2</v>
      </c>
      <c r="R43" s="17">
        <v>2.3605030896881755E-2</v>
      </c>
      <c r="S43" s="17">
        <v>2.1400022977034798E-2</v>
      </c>
      <c r="T43" s="17">
        <v>1.9839719377358369E-2</v>
      </c>
      <c r="U43" s="17">
        <v>1.830992549284223E-2</v>
      </c>
      <c r="V43" s="17">
        <v>1.7196375428780476E-2</v>
      </c>
      <c r="W43" s="17">
        <v>1.6212414935071109E-2</v>
      </c>
      <c r="X43" s="17">
        <v>1.5830576913068481E-2</v>
      </c>
      <c r="Y43" s="17">
        <v>1.5294131283713902E-2</v>
      </c>
      <c r="Z43" s="17">
        <v>1.5113827741727925E-2</v>
      </c>
      <c r="AA43" s="17">
        <v>1.3849476148655048E-2</v>
      </c>
      <c r="AB43" s="17">
        <v>1.3705483057869927E-2</v>
      </c>
      <c r="AC43" s="17">
        <v>1.3592510315428236E-2</v>
      </c>
      <c r="AD43" s="17">
        <v>1.3372331703044324E-2</v>
      </c>
      <c r="AE43" s="17">
        <v>1.3256849724477293E-2</v>
      </c>
      <c r="AF43" s="17">
        <v>1.3440681369378957E-2</v>
      </c>
      <c r="AG43" s="17">
        <v>1.3941845372475295E-2</v>
      </c>
      <c r="AH43" s="17">
        <v>1.449255093426239E-2</v>
      </c>
      <c r="AI43" s="17">
        <v>1.4164015395551803E-2</v>
      </c>
      <c r="AJ43" s="17">
        <v>1.4029182186480438E-2</v>
      </c>
      <c r="AK43" s="17">
        <v>1.4054574887041807E-2</v>
      </c>
      <c r="AL43" s="17">
        <v>1.4441397753288508E-2</v>
      </c>
      <c r="AM43" s="17">
        <v>1.615098531378692E-2</v>
      </c>
      <c r="AN43" s="17">
        <v>1.6798414334439047E-2</v>
      </c>
      <c r="AO43" s="17">
        <v>1.7235056751353114E-2</v>
      </c>
      <c r="AP43" s="17">
        <v>1.7531845840298398E-2</v>
      </c>
      <c r="AQ43" s="17">
        <v>1.829104639045637E-2</v>
      </c>
      <c r="AR43" s="17">
        <v>1.8940813362127513E-2</v>
      </c>
      <c r="AS43" s="17">
        <v>2.0065610074220933E-2</v>
      </c>
      <c r="AT43" s="17">
        <v>2.115628621491884E-2</v>
      </c>
      <c r="AU43" s="17">
        <v>2.2392558276714825E-2</v>
      </c>
      <c r="AV43" s="17">
        <v>2.4140888873853773E-2</v>
      </c>
      <c r="AW43" s="17">
        <v>2.6117941665700199E-2</v>
      </c>
      <c r="AX43" s="17">
        <v>2.7644076071928928E-2</v>
      </c>
      <c r="AY43" s="17">
        <v>3.0513916000397396E-2</v>
      </c>
      <c r="AZ43" s="17">
        <v>3.3440781231298421E-2</v>
      </c>
      <c r="BA43" s="17">
        <v>3.5855190008144008E-2</v>
      </c>
      <c r="BB43" s="17">
        <v>4.0156191417473369E-2</v>
      </c>
    </row>
    <row r="44" spans="5:54" ht="15" customHeight="1" x14ac:dyDescent="0.25">
      <c r="E44" s="58"/>
      <c r="F44" s="17">
        <v>1</v>
      </c>
      <c r="G44" s="17">
        <v>0.1237163216371846</v>
      </c>
      <c r="H44" s="17">
        <v>0.17063935686313228</v>
      </c>
      <c r="I44" s="17"/>
      <c r="J44" s="17">
        <v>4.2888701651237787E-2</v>
      </c>
      <c r="K44" s="17">
        <v>4.2331653134022366E-2</v>
      </c>
      <c r="L44" s="17">
        <v>4.1557023945358519E-2</v>
      </c>
      <c r="M44" s="17">
        <v>4.194537528293199E-2</v>
      </c>
      <c r="N44" s="17">
        <v>4.0494516908130475E-2</v>
      </c>
      <c r="O44" s="17">
        <v>3.6591910387550261E-2</v>
      </c>
      <c r="P44" s="17">
        <v>3.39610323703547E-2</v>
      </c>
      <c r="Q44" s="17">
        <v>3.1258021743296151E-2</v>
      </c>
      <c r="R44" s="17">
        <v>2.9546783928495992E-2</v>
      </c>
      <c r="S44" s="17">
        <v>2.7364139110537301E-2</v>
      </c>
      <c r="T44" s="17">
        <v>2.5369847011856302E-2</v>
      </c>
      <c r="U44" s="17">
        <v>2.3441858657309907E-2</v>
      </c>
      <c r="V44" s="17">
        <v>2.1242788796110655E-2</v>
      </c>
      <c r="W44" s="17">
        <v>1.9300277172157043E-2</v>
      </c>
      <c r="X44" s="17">
        <v>1.7002434651054773E-2</v>
      </c>
      <c r="Y44" s="17">
        <v>1.4325007697410828E-2</v>
      </c>
      <c r="Z44" s="17">
        <v>1.2229896079081315E-2</v>
      </c>
      <c r="AA44" s="17">
        <v>9.4662262330200697E-3</v>
      </c>
      <c r="AB44" s="17">
        <v>8.1940868121743414E-3</v>
      </c>
      <c r="AC44" s="17">
        <v>7.4005041597228153E-3</v>
      </c>
      <c r="AD44" s="17">
        <v>6.7387419729341928E-3</v>
      </c>
      <c r="AE44" s="17">
        <v>5.8587800149485529E-3</v>
      </c>
      <c r="AF44" s="17">
        <v>5.4591205510082673E-3</v>
      </c>
      <c r="AG44" s="17">
        <v>5.3517401691092559E-3</v>
      </c>
      <c r="AH44" s="17">
        <v>5.0320918987520136E-3</v>
      </c>
      <c r="AI44" s="17">
        <v>5.3852780328269064E-3</v>
      </c>
      <c r="AJ44" s="17">
        <v>5.6531040981667524E-3</v>
      </c>
      <c r="AK44" s="17">
        <v>6.5744380144929226E-3</v>
      </c>
      <c r="AL44" s="17">
        <v>7.9249215284665948E-3</v>
      </c>
      <c r="AM44" s="17">
        <v>9.8753030367294149E-3</v>
      </c>
      <c r="AN44" s="17">
        <v>1.0788754284503042E-2</v>
      </c>
      <c r="AO44" s="17">
        <v>1.3016335669092719E-2</v>
      </c>
      <c r="AP44" s="17">
        <v>1.5323142074851612E-2</v>
      </c>
      <c r="AQ44" s="17">
        <v>1.7875015218488121E-2</v>
      </c>
      <c r="AR44" s="17">
        <v>2.1235481687847585E-2</v>
      </c>
      <c r="AS44" s="17">
        <v>2.382195924368519E-2</v>
      </c>
      <c r="AT44" s="17">
        <v>2.5929519825696367E-2</v>
      </c>
      <c r="AU44" s="17">
        <v>2.7513986967040962E-2</v>
      </c>
      <c r="AV44" s="17">
        <v>2.9404846723377065E-2</v>
      </c>
      <c r="AW44" s="17">
        <v>3.1804427384217342E-2</v>
      </c>
      <c r="AX44" s="17">
        <v>3.3035535295906068E-2</v>
      </c>
      <c r="AY44" s="17">
        <v>3.6258726180138146E-2</v>
      </c>
      <c r="AZ44" s="17">
        <v>3.9715731836423358E-2</v>
      </c>
      <c r="BA44" s="17">
        <v>4.1718193425107852E-2</v>
      </c>
      <c r="BB44" s="17">
        <v>4.2792739134376111E-2</v>
      </c>
    </row>
    <row r="45" spans="5:54" ht="15" customHeight="1" x14ac:dyDescent="0.25">
      <c r="E45" s="58"/>
      <c r="F45" s="17">
        <v>1</v>
      </c>
      <c r="G45" s="17">
        <v>-6.3412032884801794E-2</v>
      </c>
      <c r="H45" s="17">
        <v>0.25691716949548427</v>
      </c>
      <c r="I45" s="17"/>
      <c r="J45" s="17">
        <v>4.5332053245552201E-2</v>
      </c>
      <c r="K45" s="17">
        <v>4.3736048590170586E-2</v>
      </c>
      <c r="L45" s="17">
        <v>4.184533769482935E-2</v>
      </c>
      <c r="M45" s="17">
        <v>4.0368572885005297E-2</v>
      </c>
      <c r="N45" s="17">
        <v>3.6943202181926031E-2</v>
      </c>
      <c r="O45" s="17">
        <v>3.2441180928871279E-2</v>
      </c>
      <c r="P45" s="17">
        <v>2.9622450665355311E-2</v>
      </c>
      <c r="Q45" s="17">
        <v>2.6940533603412125E-2</v>
      </c>
      <c r="R45" s="17">
        <v>2.4721286747672416E-2</v>
      </c>
      <c r="S45" s="17">
        <v>2.2208950423314736E-2</v>
      </c>
      <c r="T45" s="17">
        <v>1.9861826437129221E-2</v>
      </c>
      <c r="U45" s="17">
        <v>1.7447880861135412E-2</v>
      </c>
      <c r="V45" s="17">
        <v>1.5714504921907051E-2</v>
      </c>
      <c r="W45" s="17">
        <v>1.4439434021357753E-2</v>
      </c>
      <c r="X45" s="17">
        <v>1.4005973068016162E-2</v>
      </c>
      <c r="Y45" s="17">
        <v>1.2714605578214817E-2</v>
      </c>
      <c r="Z45" s="17">
        <v>1.3190171058022809E-2</v>
      </c>
      <c r="AA45" s="17">
        <v>1.2685443763972366E-2</v>
      </c>
      <c r="AB45" s="17">
        <v>1.2115154647048815E-2</v>
      </c>
      <c r="AC45" s="17">
        <v>1.090980740209809E-2</v>
      </c>
      <c r="AD45" s="17">
        <v>1.0349657028137135E-2</v>
      </c>
      <c r="AE45" s="17">
        <v>9.4305861001040582E-3</v>
      </c>
      <c r="AF45" s="17">
        <v>8.8253199104328574E-3</v>
      </c>
      <c r="AG45" s="17">
        <v>8.332432610544149E-3</v>
      </c>
      <c r="AH45" s="17">
        <v>7.7798371342038359E-3</v>
      </c>
      <c r="AI45" s="17">
        <v>9.2163160208228005E-3</v>
      </c>
      <c r="AJ45" s="17">
        <v>9.7521412681116637E-3</v>
      </c>
      <c r="AK45" s="17">
        <v>1.0590429597735585E-2</v>
      </c>
      <c r="AL45" s="17">
        <v>1.1626867809335525E-2</v>
      </c>
      <c r="AM45" s="17">
        <v>1.3934542618146119E-2</v>
      </c>
      <c r="AN45" s="17">
        <v>1.5781855590406579E-2</v>
      </c>
      <c r="AO45" s="17">
        <v>1.8140904654601921E-2</v>
      </c>
      <c r="AP45" s="17">
        <v>2.0460625160203656E-2</v>
      </c>
      <c r="AQ45" s="17">
        <v>2.1595277220953793E-2</v>
      </c>
      <c r="AR45" s="17">
        <v>2.1424879667630445E-2</v>
      </c>
      <c r="AS45" s="17">
        <v>2.2249439172143778E-2</v>
      </c>
      <c r="AT45" s="17">
        <v>2.3394563015899417E-2</v>
      </c>
      <c r="AU45" s="17">
        <v>2.4608162202431335E-2</v>
      </c>
      <c r="AV45" s="17">
        <v>2.6431719153926208E-2</v>
      </c>
      <c r="AW45" s="17">
        <v>2.8848887374829723E-2</v>
      </c>
      <c r="AX45" s="17">
        <v>3.0951385336671931E-2</v>
      </c>
      <c r="AY45" s="17">
        <v>3.4570953941879777E-2</v>
      </c>
      <c r="AZ45" s="17">
        <v>3.8122488268879581E-2</v>
      </c>
      <c r="BA45" s="17">
        <v>4.1389974119600444E-2</v>
      </c>
      <c r="BB45" s="17">
        <v>4.4946336297356074E-2</v>
      </c>
    </row>
    <row r="46" spans="5:54" ht="15" customHeight="1" x14ac:dyDescent="0.25">
      <c r="E46" s="58"/>
      <c r="F46" s="17"/>
      <c r="G46" s="17"/>
      <c r="H46" s="17"/>
      <c r="I46" s="17" t="s">
        <v>56</v>
      </c>
      <c r="J46" s="18">
        <f>AVERAGE(J42:J45)</f>
        <v>4.199363484349055E-2</v>
      </c>
      <c r="K46" s="18">
        <f t="shared" ref="K46:BB46" si="6">AVERAGE(K42:K45)</f>
        <v>4.1297047264122408E-2</v>
      </c>
      <c r="L46" s="18">
        <f t="shared" si="6"/>
        <v>3.9533701295516699E-2</v>
      </c>
      <c r="M46" s="18">
        <f t="shared" si="6"/>
        <v>3.8392946440571993E-2</v>
      </c>
      <c r="N46" s="18">
        <f t="shared" si="6"/>
        <v>3.6115022257091088E-2</v>
      </c>
      <c r="O46" s="18">
        <f t="shared" si="6"/>
        <v>3.2544563743416785E-2</v>
      </c>
      <c r="P46" s="18">
        <f t="shared" si="6"/>
        <v>3.0264502468036549E-2</v>
      </c>
      <c r="Q46" s="18">
        <f t="shared" si="6"/>
        <v>2.767143102525756E-2</v>
      </c>
      <c r="R46" s="18">
        <f t="shared" si="6"/>
        <v>2.5702859677508044E-2</v>
      </c>
      <c r="S46" s="18">
        <f t="shared" si="6"/>
        <v>2.3736723863262386E-2</v>
      </c>
      <c r="T46" s="18">
        <f t="shared" si="6"/>
        <v>2.2049823943206745E-2</v>
      </c>
      <c r="U46" s="18">
        <f t="shared" si="6"/>
        <v>2.0395704108768592E-2</v>
      </c>
      <c r="V46" s="18">
        <f t="shared" si="6"/>
        <v>1.8987525557482402E-2</v>
      </c>
      <c r="W46" s="18">
        <f t="shared" si="6"/>
        <v>1.7736831763317196E-2</v>
      </c>
      <c r="X46" s="18">
        <f t="shared" si="6"/>
        <v>1.6677953211455002E-2</v>
      </c>
      <c r="Y46" s="18">
        <f t="shared" si="6"/>
        <v>1.522124791964715E-2</v>
      </c>
      <c r="Z46" s="18">
        <f t="shared" si="6"/>
        <v>1.4578804431334235E-2</v>
      </c>
      <c r="AA46" s="18">
        <f t="shared" si="6"/>
        <v>1.3082815987125247E-2</v>
      </c>
      <c r="AB46" s="18">
        <f t="shared" si="6"/>
        <v>1.2479782015173529E-2</v>
      </c>
      <c r="AC46" s="18">
        <f t="shared" si="6"/>
        <v>1.1846438911766895E-2</v>
      </c>
      <c r="AD46" s="18">
        <f t="shared" si="6"/>
        <v>1.1376903210421285E-2</v>
      </c>
      <c r="AE46" s="18">
        <f t="shared" si="6"/>
        <v>1.0690741107108676E-2</v>
      </c>
      <c r="AF46" s="18">
        <f t="shared" si="6"/>
        <v>1.0461716681682455E-2</v>
      </c>
      <c r="AG46" s="18">
        <f t="shared" si="6"/>
        <v>1.0470908688034155E-2</v>
      </c>
      <c r="AH46" s="18">
        <f t="shared" si="6"/>
        <v>1.0346127771697303E-2</v>
      </c>
      <c r="AI46" s="18">
        <f t="shared" si="6"/>
        <v>1.0692708460990529E-2</v>
      </c>
      <c r="AJ46" s="18">
        <f t="shared" si="6"/>
        <v>1.0875629122802766E-2</v>
      </c>
      <c r="AK46" s="18">
        <f t="shared" si="6"/>
        <v>1.1293764804483419E-2</v>
      </c>
      <c r="AL46" s="18">
        <f t="shared" si="6"/>
        <v>1.2126855556877595E-2</v>
      </c>
      <c r="AM46" s="18">
        <f t="shared" si="6"/>
        <v>1.3906712900344261E-2</v>
      </c>
      <c r="AN46" s="18">
        <f t="shared" si="6"/>
        <v>1.4836771513258639E-2</v>
      </c>
      <c r="AO46" s="18">
        <f t="shared" si="6"/>
        <v>1.6338823330924089E-2</v>
      </c>
      <c r="AP46" s="18">
        <f t="shared" si="6"/>
        <v>1.7875409203273365E-2</v>
      </c>
      <c r="AQ46" s="18">
        <f t="shared" si="6"/>
        <v>1.9388790250859114E-2</v>
      </c>
      <c r="AR46" s="18">
        <f t="shared" si="6"/>
        <v>2.0655804454620046E-2</v>
      </c>
      <c r="AS46" s="18">
        <f t="shared" si="6"/>
        <v>2.1958488899581886E-2</v>
      </c>
      <c r="AT46" s="18">
        <f t="shared" si="6"/>
        <v>2.3128311491800963E-2</v>
      </c>
      <c r="AU46" s="18">
        <f t="shared" si="6"/>
        <v>2.4398401032082396E-2</v>
      </c>
      <c r="AV46" s="18">
        <f t="shared" si="6"/>
        <v>2.6005415756463569E-2</v>
      </c>
      <c r="AW46" s="18">
        <f t="shared" si="6"/>
        <v>2.8022830762291898E-2</v>
      </c>
      <c r="AX46" s="18">
        <f t="shared" si="6"/>
        <v>2.9392164027348996E-2</v>
      </c>
      <c r="AY46" s="18">
        <f t="shared" si="6"/>
        <v>3.2345322571524809E-2</v>
      </c>
      <c r="AZ46" s="18">
        <f t="shared" si="6"/>
        <v>3.5247731636506491E-2</v>
      </c>
      <c r="BA46" s="18">
        <f t="shared" si="6"/>
        <v>3.7399659717419917E-2</v>
      </c>
      <c r="BB46" s="18">
        <f t="shared" si="6"/>
        <v>4.0454646320050414E-2</v>
      </c>
    </row>
    <row r="47" spans="5:54" ht="15" customHeight="1" x14ac:dyDescent="0.25">
      <c r="E47" s="5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5:54" ht="15" customHeight="1" x14ac:dyDescent="0.25">
      <c r="E48" s="5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5:54" ht="15" customHeight="1" x14ac:dyDescent="0.25">
      <c r="E49" s="58"/>
      <c r="F49" s="17">
        <v>1</v>
      </c>
      <c r="G49" s="17">
        <v>0.38496660779813807</v>
      </c>
      <c r="H49" s="17">
        <v>0.91750307933081043</v>
      </c>
      <c r="I49" s="17"/>
      <c r="J49" s="17">
        <v>5.4378134319564841E-2</v>
      </c>
      <c r="K49" s="17">
        <v>5.8498868839085894E-2</v>
      </c>
      <c r="L49" s="17">
        <v>5.1250222036168767E-2</v>
      </c>
      <c r="M49" s="17">
        <v>4.0984657778710784E-2</v>
      </c>
      <c r="N49" s="17">
        <v>3.0110717809342779E-2</v>
      </c>
      <c r="O49" s="17">
        <v>2.2311528490248724E-2</v>
      </c>
      <c r="P49" s="17">
        <v>2.5242794490546668E-2</v>
      </c>
      <c r="Q49" s="17">
        <v>2.2747534111573299E-2</v>
      </c>
      <c r="R49" s="17">
        <v>1.7032797383545562E-2</v>
      </c>
      <c r="S49" s="17">
        <v>1.4964943888716595E-2</v>
      </c>
      <c r="T49" s="17">
        <v>9.7481782332745331E-3</v>
      </c>
      <c r="U49" s="17">
        <v>8.2741170618823648E-3</v>
      </c>
      <c r="V49" s="17">
        <v>5.4776681069561807E-3</v>
      </c>
      <c r="W49" s="17">
        <v>4.3809737841301981E-3</v>
      </c>
      <c r="X49" s="17">
        <v>6.4699680818497791E-3</v>
      </c>
      <c r="Y49" s="17">
        <v>4.6561573531711349E-3</v>
      </c>
      <c r="Z49" s="17">
        <v>2.6522535795820588E-3</v>
      </c>
      <c r="AA49" s="17">
        <v>5.9775370056910351E-4</v>
      </c>
      <c r="AB49" s="17">
        <v>0</v>
      </c>
      <c r="AC49" s="17">
        <v>1.7129646825152015E-3</v>
      </c>
      <c r="AD49" s="17">
        <v>3.9189017731152886E-3</v>
      </c>
      <c r="AE49" s="17">
        <v>7.8985942777080719E-3</v>
      </c>
      <c r="AF49" s="17">
        <v>1.1009848747425086E-2</v>
      </c>
      <c r="AG49" s="17">
        <v>1.2467347244727074E-2</v>
      </c>
      <c r="AH49" s="17">
        <v>1.250988013765242E-2</v>
      </c>
      <c r="AI49" s="17">
        <v>1.3096950224818386E-2</v>
      </c>
      <c r="AJ49" s="17">
        <v>1.444703792621645E-2</v>
      </c>
      <c r="AK49" s="17">
        <v>1.6322670334900986E-2</v>
      </c>
      <c r="AL49" s="17">
        <v>1.7337113873967778E-2</v>
      </c>
      <c r="AM49" s="17">
        <v>2.1081908476085969E-2</v>
      </c>
      <c r="AN49" s="17">
        <v>2.1310319161716697E-2</v>
      </c>
      <c r="AO49" s="17">
        <v>2.120664364536326E-2</v>
      </c>
      <c r="AP49" s="17">
        <v>2.0354673372487472E-2</v>
      </c>
      <c r="AQ49" s="17">
        <v>1.9529230884268254E-2</v>
      </c>
      <c r="AR49" s="17">
        <v>1.848734875227457E-2</v>
      </c>
      <c r="AS49" s="17">
        <v>2.2034807993981491E-2</v>
      </c>
      <c r="AT49" s="17">
        <v>2.7089163187270313E-2</v>
      </c>
      <c r="AU49" s="17">
        <v>3.1381756782134042E-2</v>
      </c>
      <c r="AV49" s="17">
        <v>3.6209679464638309E-2</v>
      </c>
      <c r="AW49" s="17">
        <v>4.0871872125048135E-2</v>
      </c>
      <c r="AX49" s="17">
        <v>4.0947619465027216E-2</v>
      </c>
      <c r="AY49" s="17">
        <v>4.7280229048250008E-2</v>
      </c>
      <c r="AZ49" s="17">
        <v>5.004519339013494E-2</v>
      </c>
      <c r="BA49" s="17">
        <v>4.4788729192141788E-2</v>
      </c>
      <c r="BB49" s="17">
        <v>4.6880246787211532E-2</v>
      </c>
    </row>
    <row r="50" spans="5:54" ht="15" customHeight="1" x14ac:dyDescent="0.25">
      <c r="E50" s="58"/>
      <c r="F50" s="17">
        <v>1</v>
      </c>
      <c r="G50" s="17">
        <v>4.6243001994076494E-2</v>
      </c>
      <c r="H50" s="17">
        <v>0.1574450987246005</v>
      </c>
      <c r="I50" s="17"/>
      <c r="J50" s="17">
        <v>3.9238864501744977E-2</v>
      </c>
      <c r="K50" s="17">
        <v>3.7920044854731993E-2</v>
      </c>
      <c r="L50" s="17">
        <v>3.603564193993157E-2</v>
      </c>
      <c r="M50" s="17">
        <v>3.4870246478140701E-2</v>
      </c>
      <c r="N50" s="17">
        <v>3.3567493715420338E-2</v>
      </c>
      <c r="O50" s="17">
        <v>3.1258164867592225E-2</v>
      </c>
      <c r="P50" s="17">
        <v>3.0142103714044993E-2</v>
      </c>
      <c r="Q50" s="17">
        <v>2.8105698368689338E-2</v>
      </c>
      <c r="R50" s="17">
        <v>2.5398782970508047E-2</v>
      </c>
      <c r="S50" s="17">
        <v>2.271417270020919E-2</v>
      </c>
      <c r="T50" s="17">
        <v>2.0180695741107833E-2</v>
      </c>
      <c r="U50" s="17">
        <v>1.8270162134652511E-2</v>
      </c>
      <c r="V50" s="17">
        <v>1.660024759630703E-2</v>
      </c>
      <c r="W50" s="17">
        <v>1.5076371532681746E-2</v>
      </c>
      <c r="X50" s="17">
        <v>1.3699814097314651E-2</v>
      </c>
      <c r="Y50" s="17">
        <v>1.2471805637991436E-2</v>
      </c>
      <c r="Z50" s="17">
        <v>1.2023089137723507E-2</v>
      </c>
      <c r="AA50" s="17">
        <v>1.0800640696655969E-2</v>
      </c>
      <c r="AB50" s="17">
        <v>9.9491044305823461E-3</v>
      </c>
      <c r="AC50" s="17">
        <v>9.2179850519518783E-3</v>
      </c>
      <c r="AD50" s="17">
        <v>8.700733693961642E-3</v>
      </c>
      <c r="AE50" s="17">
        <v>8.2048352588844874E-3</v>
      </c>
      <c r="AF50" s="17">
        <v>8.6588194780945933E-3</v>
      </c>
      <c r="AG50" s="17">
        <v>8.7441139561032534E-3</v>
      </c>
      <c r="AH50" s="17">
        <v>9.1629607822747566E-3</v>
      </c>
      <c r="AI50" s="17">
        <v>9.7796571906170766E-3</v>
      </c>
      <c r="AJ50" s="17">
        <v>1.0074835589325983E-2</v>
      </c>
      <c r="AK50" s="17">
        <v>1.0906191124504569E-2</v>
      </c>
      <c r="AL50" s="17">
        <v>1.1545922168800338E-2</v>
      </c>
      <c r="AM50" s="17">
        <v>1.3413959128215899E-2</v>
      </c>
      <c r="AN50" s="17">
        <v>1.500618455354717E-2</v>
      </c>
      <c r="AO50" s="17">
        <v>1.7472640198667413E-2</v>
      </c>
      <c r="AP50" s="17">
        <v>1.9032377236320945E-2</v>
      </c>
      <c r="AQ50" s="17">
        <v>2.1383588299943915E-2</v>
      </c>
      <c r="AR50" s="17">
        <v>2.3293158654657031E-2</v>
      </c>
      <c r="AS50" s="17">
        <v>2.5148547387622053E-2</v>
      </c>
      <c r="AT50" s="17">
        <v>2.755329273368666E-2</v>
      </c>
      <c r="AU50" s="17">
        <v>3.0394699274412833E-2</v>
      </c>
      <c r="AV50" s="17">
        <v>3.3821004800005314E-2</v>
      </c>
      <c r="AW50" s="17">
        <v>3.6237367847565767E-2</v>
      </c>
      <c r="AX50" s="17">
        <v>3.7510582753882707E-2</v>
      </c>
      <c r="AY50" s="17">
        <v>3.8463066241386387E-2</v>
      </c>
      <c r="AZ50" s="17">
        <v>3.8585825073535335E-2</v>
      </c>
      <c r="BA50" s="17">
        <v>3.9293777337276507E-2</v>
      </c>
      <c r="BB50" s="17">
        <v>4.007072906872506E-2</v>
      </c>
    </row>
    <row r="51" spans="5:54" ht="15" customHeight="1" x14ac:dyDescent="0.25">
      <c r="E51" s="58"/>
      <c r="F51" s="17">
        <v>1</v>
      </c>
      <c r="G51" s="17">
        <v>0.10341015456348412</v>
      </c>
      <c r="H51" s="17">
        <v>8.1420847647995787E-2</v>
      </c>
      <c r="I51" s="17"/>
      <c r="J51" s="17">
        <v>4.4399370123206376E-2</v>
      </c>
      <c r="K51" s="17">
        <v>4.2056724145091103E-2</v>
      </c>
      <c r="L51" s="17">
        <v>4.1222767910318626E-2</v>
      </c>
      <c r="M51" s="17">
        <v>4.011754848302828E-2</v>
      </c>
      <c r="N51" s="17">
        <v>3.7730515342436051E-2</v>
      </c>
      <c r="O51" s="17">
        <v>3.3376518511316212E-2</v>
      </c>
      <c r="P51" s="17">
        <v>3.0777482307387864E-2</v>
      </c>
      <c r="Q51" s="17">
        <v>2.7384670913677106E-2</v>
      </c>
      <c r="R51" s="17">
        <v>2.4840512540969369E-2</v>
      </c>
      <c r="S51" s="17">
        <v>2.2733347650111282E-2</v>
      </c>
      <c r="T51" s="17">
        <v>2.1959496820495118E-2</v>
      </c>
      <c r="U51" s="17">
        <v>2.1445283914547024E-2</v>
      </c>
      <c r="V51" s="17">
        <v>1.9640204284370938E-2</v>
      </c>
      <c r="W51" s="17">
        <v>1.7833540328265396E-2</v>
      </c>
      <c r="X51" s="17">
        <v>1.6114158454175062E-2</v>
      </c>
      <c r="Y51" s="17">
        <v>1.4611448831107489E-2</v>
      </c>
      <c r="Z51" s="17">
        <v>1.438456518537711E-2</v>
      </c>
      <c r="AA51" s="17">
        <v>1.2993410203436787E-2</v>
      </c>
      <c r="AB51" s="17">
        <v>1.2424684061177069E-2</v>
      </c>
      <c r="AC51" s="17">
        <v>1.1491519676574528E-2</v>
      </c>
      <c r="AD51" s="17">
        <v>1.138529702274005E-2</v>
      </c>
      <c r="AE51" s="17">
        <v>1.1447240115574506E-2</v>
      </c>
      <c r="AF51" s="17">
        <v>1.1672019734585315E-2</v>
      </c>
      <c r="AG51" s="17">
        <v>1.1244300543190104E-2</v>
      </c>
      <c r="AH51" s="17">
        <v>1.1039409189220995E-2</v>
      </c>
      <c r="AI51" s="17">
        <v>1.0857571447127153E-2</v>
      </c>
      <c r="AJ51" s="17">
        <v>1.0611796502113739E-2</v>
      </c>
      <c r="AK51" s="17">
        <v>1.0942737058246967E-2</v>
      </c>
      <c r="AL51" s="17">
        <v>1.1830421171720094E-2</v>
      </c>
      <c r="AM51" s="17">
        <v>1.3302130849719601E-2</v>
      </c>
      <c r="AN51" s="17">
        <v>1.3847768923045593E-2</v>
      </c>
      <c r="AO51" s="17">
        <v>1.456936018367923E-2</v>
      </c>
      <c r="AP51" s="17">
        <v>1.6020353860485014E-2</v>
      </c>
      <c r="AQ51" s="17">
        <v>1.735306180947695E-2</v>
      </c>
      <c r="AR51" s="17">
        <v>1.7822311413905112E-2</v>
      </c>
      <c r="AS51" s="17">
        <v>1.8273612890402299E-2</v>
      </c>
      <c r="AT51" s="17">
        <v>1.917036563133024E-2</v>
      </c>
      <c r="AU51" s="17">
        <v>2.1506150516010909E-2</v>
      </c>
      <c r="AV51" s="17">
        <v>2.5119902787134413E-2</v>
      </c>
      <c r="AW51" s="17">
        <v>2.8717423711873486E-2</v>
      </c>
      <c r="AX51" s="17">
        <v>2.9738229190926054E-2</v>
      </c>
      <c r="AY51" s="17">
        <v>3.3495845540186871E-2</v>
      </c>
      <c r="AZ51" s="17">
        <v>3.7404204732730623E-2</v>
      </c>
      <c r="BA51" s="17">
        <v>4.0946038616099849E-2</v>
      </c>
      <c r="BB51" s="17">
        <v>4.4144676871406135E-2</v>
      </c>
    </row>
    <row r="52" spans="5:54" ht="15" customHeight="1" x14ac:dyDescent="0.25">
      <c r="E52" s="58"/>
      <c r="F52" s="17">
        <v>1</v>
      </c>
      <c r="G52" s="17">
        <v>-5.8355972152385416E-2</v>
      </c>
      <c r="H52" s="17">
        <v>0.50036762630283327</v>
      </c>
      <c r="I52" s="17"/>
      <c r="J52" s="17">
        <v>7.7053781101744254E-2</v>
      </c>
      <c r="K52" s="17">
        <v>7.0470071496127024E-2</v>
      </c>
      <c r="L52" s="17">
        <v>5.1539518938611167E-2</v>
      </c>
      <c r="M52" s="17">
        <v>4.8409372775870575E-2</v>
      </c>
      <c r="N52" s="17">
        <v>5.2807866112549035E-2</v>
      </c>
      <c r="O52" s="17">
        <v>4.2734410096206127E-2</v>
      </c>
      <c r="P52" s="17">
        <v>3.5456480950326344E-2</v>
      </c>
      <c r="Q52" s="17">
        <v>3.3333447637146178E-2</v>
      </c>
      <c r="R52" s="17">
        <v>3.1080466245797373E-2</v>
      </c>
      <c r="S52" s="17">
        <v>2.7749940973047487E-2</v>
      </c>
      <c r="T52" s="17">
        <v>2.6332494072922295E-2</v>
      </c>
      <c r="U52" s="17">
        <v>2.4076866076916614E-2</v>
      </c>
      <c r="V52" s="17">
        <v>2.4210929419579648E-2</v>
      </c>
      <c r="W52" s="17">
        <v>1.9983056780976387E-2</v>
      </c>
      <c r="X52" s="17">
        <v>1.4523796876171313E-2</v>
      </c>
      <c r="Y52" s="17">
        <v>1.0989102829568369E-2</v>
      </c>
      <c r="Z52" s="17">
        <v>7.5261015242941336E-3</v>
      </c>
      <c r="AA52" s="17">
        <v>5.0700707762794646E-4</v>
      </c>
      <c r="AB52" s="17">
        <v>4.016728409169848E-3</v>
      </c>
      <c r="AC52" s="17">
        <v>7.585314820959573E-3</v>
      </c>
      <c r="AD52" s="17">
        <v>1.1142961717648189E-2</v>
      </c>
      <c r="AE52" s="17">
        <v>1.2434332795592151E-2</v>
      </c>
      <c r="AF52" s="17">
        <v>1.3751026718603801E-2</v>
      </c>
      <c r="AG52" s="17">
        <v>1.1069490664868512E-2</v>
      </c>
      <c r="AH52" s="17">
        <v>8.7459769302448958E-3</v>
      </c>
      <c r="AI52" s="17">
        <v>9.4130659005308304E-3</v>
      </c>
      <c r="AJ52" s="17">
        <v>6.3969270418354693E-3</v>
      </c>
      <c r="AK52" s="17">
        <v>3.1412053868040066E-3</v>
      </c>
      <c r="AL52" s="17">
        <v>0</v>
      </c>
      <c r="AM52" s="17">
        <v>2.9439018526056888E-3</v>
      </c>
      <c r="AN52" s="17">
        <v>5.8175722391564186E-3</v>
      </c>
      <c r="AO52" s="17">
        <v>6.5732315387710049E-3</v>
      </c>
      <c r="AP52" s="17">
        <v>7.1472160601496288E-3</v>
      </c>
      <c r="AQ52" s="17">
        <v>1.3821394148716552E-2</v>
      </c>
      <c r="AR52" s="17">
        <v>1.4071404874545826E-2</v>
      </c>
      <c r="AS52" s="17">
        <v>1.1058403868463766E-2</v>
      </c>
      <c r="AT52" s="17">
        <v>1.1422733734073714E-2</v>
      </c>
      <c r="AU52" s="17">
        <v>1.5038364665157639E-2</v>
      </c>
      <c r="AV52" s="17">
        <v>2.114369693003736E-2</v>
      </c>
      <c r="AW52" s="17">
        <v>2.5345215631232272E-2</v>
      </c>
      <c r="AX52" s="17">
        <v>2.4959645792021427E-2</v>
      </c>
      <c r="AY52" s="17">
        <v>2.7168471935861565E-2</v>
      </c>
      <c r="AZ52" s="17">
        <v>3.1037349743393099E-2</v>
      </c>
      <c r="BA52" s="17">
        <v>3.7331662689700632E-2</v>
      </c>
      <c r="BB52" s="17">
        <v>5.8637992924373793E-2</v>
      </c>
    </row>
    <row r="53" spans="5:54" ht="15" customHeight="1" x14ac:dyDescent="0.25">
      <c r="E53" s="58"/>
      <c r="F53" s="17">
        <v>1</v>
      </c>
      <c r="G53" s="17">
        <v>0.11094826388227153</v>
      </c>
      <c r="H53" s="17">
        <v>0.15650172381934724</v>
      </c>
      <c r="I53" s="17"/>
      <c r="J53" s="17">
        <v>6.8882559587607806E-2</v>
      </c>
      <c r="K53" s="17">
        <v>8.5565234084324843E-2</v>
      </c>
      <c r="L53" s="17">
        <v>8.7514215999477674E-2</v>
      </c>
      <c r="M53" s="17">
        <v>8.0094204801121865E-2</v>
      </c>
      <c r="N53" s="17">
        <v>6.2310181248921695E-2</v>
      </c>
      <c r="O53" s="17">
        <v>4.464926342420019E-2</v>
      </c>
      <c r="P53" s="17">
        <v>3.7778024317615226E-2</v>
      </c>
      <c r="Q53" s="17">
        <v>2.4667928607890393E-2</v>
      </c>
      <c r="R53" s="17">
        <v>1.5816187306509487E-2</v>
      </c>
      <c r="S53" s="17">
        <v>9.5448098090816919E-3</v>
      </c>
      <c r="T53" s="17">
        <v>7.6567675624727629E-3</v>
      </c>
      <c r="U53" s="17">
        <v>3.2030033439864351E-3</v>
      </c>
      <c r="V53" s="17">
        <v>1.6669869608314646E-3</v>
      </c>
      <c r="W53" s="17">
        <v>1.5072192633629768E-3</v>
      </c>
      <c r="X53" s="17">
        <v>0</v>
      </c>
      <c r="Y53" s="17">
        <v>4.1579406314851998E-3</v>
      </c>
      <c r="Z53" s="17">
        <v>7.738045159937923E-3</v>
      </c>
      <c r="AA53" s="17">
        <v>4.3846251593779792E-3</v>
      </c>
      <c r="AB53" s="17">
        <v>5.252723169228893E-3</v>
      </c>
      <c r="AC53" s="17">
        <v>6.2961063108607166E-3</v>
      </c>
      <c r="AD53" s="17">
        <v>9.3923077072713985E-3</v>
      </c>
      <c r="AE53" s="17">
        <v>9.3610952762521651E-3</v>
      </c>
      <c r="AF53" s="17">
        <v>1.0723546602922315E-2</v>
      </c>
      <c r="AG53" s="17">
        <v>9.158148501411098E-3</v>
      </c>
      <c r="AH53" s="17">
        <v>9.5507669568618177E-3</v>
      </c>
      <c r="AI53" s="17">
        <v>9.2702002973573134E-3</v>
      </c>
      <c r="AJ53" s="17">
        <v>7.8109579434625072E-3</v>
      </c>
      <c r="AK53" s="17">
        <v>7.4904880066475202E-3</v>
      </c>
      <c r="AL53" s="17">
        <v>7.6457980642593787E-3</v>
      </c>
      <c r="AM53" s="17">
        <v>6.1831163829921343E-3</v>
      </c>
      <c r="AN53" s="17">
        <v>3.996172632617599E-3</v>
      </c>
      <c r="AO53" s="17">
        <v>3.8118334533386459E-3</v>
      </c>
      <c r="AP53" s="17">
        <v>6.8296050268235797E-3</v>
      </c>
      <c r="AQ53" s="17">
        <v>1.0180049181296029E-2</v>
      </c>
      <c r="AR53" s="17">
        <v>1.0153849390671623E-2</v>
      </c>
      <c r="AS53" s="17">
        <v>1.3897197564066884E-2</v>
      </c>
      <c r="AT53" s="17">
        <v>1.6724948551352842E-2</v>
      </c>
      <c r="AU53" s="17">
        <v>2.1642453049582018E-2</v>
      </c>
      <c r="AV53" s="17">
        <v>2.6161128019126973E-2</v>
      </c>
      <c r="AW53" s="17">
        <v>3.27968936271891E-2</v>
      </c>
      <c r="AX53" s="17">
        <v>2.9911914441727729E-2</v>
      </c>
      <c r="AY53" s="17">
        <v>3.499667969333118E-2</v>
      </c>
      <c r="AZ53" s="17">
        <v>4.1370469746882722E-2</v>
      </c>
      <c r="BA53" s="17">
        <v>4.5707800967347778E-2</v>
      </c>
      <c r="BB53" s="17">
        <v>5.6546552166912539E-2</v>
      </c>
    </row>
    <row r="54" spans="5:54" ht="15" customHeight="1" x14ac:dyDescent="0.25">
      <c r="E54" s="58"/>
      <c r="F54" s="17"/>
      <c r="G54" s="17"/>
      <c r="H54" s="17"/>
      <c r="I54" s="17" t="s">
        <v>56</v>
      </c>
      <c r="J54" s="18">
        <f>AVERAGE(J49:J53)</f>
        <v>5.6790541926773651E-2</v>
      </c>
      <c r="K54" s="18">
        <f t="shared" ref="K54:BB54" si="7">AVERAGE(K49:K53)</f>
        <v>5.8902188683872168E-2</v>
      </c>
      <c r="L54" s="18">
        <f t="shared" si="7"/>
        <v>5.3512473364901558E-2</v>
      </c>
      <c r="M54" s="18">
        <f t="shared" si="7"/>
        <v>4.8895206063374441E-2</v>
      </c>
      <c r="N54" s="18">
        <f t="shared" si="7"/>
        <v>4.330535484573398E-2</v>
      </c>
      <c r="O54" s="18">
        <f t="shared" si="7"/>
        <v>3.4865977077912697E-2</v>
      </c>
      <c r="P54" s="18">
        <f t="shared" si="7"/>
        <v>3.1879377155984219E-2</v>
      </c>
      <c r="Q54" s="18">
        <f t="shared" si="7"/>
        <v>2.7247855927795262E-2</v>
      </c>
      <c r="R54" s="18">
        <f t="shared" si="7"/>
        <v>2.2833749289465965E-2</v>
      </c>
      <c r="S54" s="18">
        <f t="shared" si="7"/>
        <v>1.9541443004233251E-2</v>
      </c>
      <c r="T54" s="18">
        <f t="shared" si="7"/>
        <v>1.7175526486054506E-2</v>
      </c>
      <c r="U54" s="18">
        <f t="shared" si="7"/>
        <v>1.5053886506396991E-2</v>
      </c>
      <c r="V54" s="18">
        <f t="shared" si="7"/>
        <v>1.3519207273609054E-2</v>
      </c>
      <c r="W54" s="18">
        <f t="shared" si="7"/>
        <v>1.1756232337883341E-2</v>
      </c>
      <c r="X54" s="18">
        <f t="shared" si="7"/>
        <v>1.0161547501902162E-2</v>
      </c>
      <c r="Y54" s="18">
        <f t="shared" si="7"/>
        <v>9.3772910566647244E-3</v>
      </c>
      <c r="Z54" s="18">
        <f t="shared" si="7"/>
        <v>8.8648109173829464E-3</v>
      </c>
      <c r="AA54" s="18">
        <f t="shared" si="7"/>
        <v>5.8566873675335567E-3</v>
      </c>
      <c r="AB54" s="18">
        <f t="shared" si="7"/>
        <v>6.3286480140316318E-3</v>
      </c>
      <c r="AC54" s="18">
        <f t="shared" si="7"/>
        <v>7.2607781085723801E-3</v>
      </c>
      <c r="AD54" s="18">
        <f t="shared" si="7"/>
        <v>8.9080403829473135E-3</v>
      </c>
      <c r="AE54" s="18">
        <f t="shared" si="7"/>
        <v>9.8692195448022747E-3</v>
      </c>
      <c r="AF54" s="18">
        <f t="shared" si="7"/>
        <v>1.1163052256326222E-2</v>
      </c>
      <c r="AG54" s="18">
        <f t="shared" si="7"/>
        <v>1.0536680182060007E-2</v>
      </c>
      <c r="AH54" s="18">
        <f t="shared" si="7"/>
        <v>1.0201798799250978E-2</v>
      </c>
      <c r="AI54" s="18">
        <f t="shared" si="7"/>
        <v>1.048348901209015E-2</v>
      </c>
      <c r="AJ54" s="18">
        <f t="shared" si="7"/>
        <v>9.8683110005908306E-3</v>
      </c>
      <c r="AK54" s="18">
        <f t="shared" si="7"/>
        <v>9.760658382220809E-3</v>
      </c>
      <c r="AL54" s="18">
        <f t="shared" si="7"/>
        <v>9.6718510557495183E-3</v>
      </c>
      <c r="AM54" s="18">
        <f t="shared" si="7"/>
        <v>1.1385003337923858E-2</v>
      </c>
      <c r="AN54" s="18">
        <f t="shared" si="7"/>
        <v>1.1995603502016696E-2</v>
      </c>
      <c r="AO54" s="18">
        <f t="shared" si="7"/>
        <v>1.2726741803963913E-2</v>
      </c>
      <c r="AP54" s="18">
        <f t="shared" si="7"/>
        <v>1.3876845111253328E-2</v>
      </c>
      <c r="AQ54" s="18">
        <f t="shared" si="7"/>
        <v>1.6453464864740343E-2</v>
      </c>
      <c r="AR54" s="18">
        <f t="shared" si="7"/>
        <v>1.6765614617210833E-2</v>
      </c>
      <c r="AS54" s="18">
        <f t="shared" si="7"/>
        <v>1.8082513940907298E-2</v>
      </c>
      <c r="AT54" s="18">
        <f t="shared" si="7"/>
        <v>2.0392100767542755E-2</v>
      </c>
      <c r="AU54" s="18">
        <f t="shared" si="7"/>
        <v>2.3992684857459489E-2</v>
      </c>
      <c r="AV54" s="18">
        <f t="shared" si="7"/>
        <v>2.8491082400188474E-2</v>
      </c>
      <c r="AW54" s="18">
        <f t="shared" si="7"/>
        <v>3.2793754588581754E-2</v>
      </c>
      <c r="AX54" s="18">
        <f t="shared" si="7"/>
        <v>3.2613598328717026E-2</v>
      </c>
      <c r="AY54" s="18">
        <f t="shared" si="7"/>
        <v>3.6280858491803195E-2</v>
      </c>
      <c r="AZ54" s="18">
        <f t="shared" si="7"/>
        <v>3.9688608537335343E-2</v>
      </c>
      <c r="BA54" s="18">
        <f t="shared" si="7"/>
        <v>4.1613601760513305E-2</v>
      </c>
      <c r="BB54" s="18">
        <f t="shared" si="7"/>
        <v>4.9256039563725811E-2</v>
      </c>
    </row>
    <row r="55" spans="5:54" ht="15" customHeight="1" x14ac:dyDescent="0.25">
      <c r="E55" s="5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5:54" ht="15" customHeight="1" x14ac:dyDescent="0.25">
      <c r="E56" s="5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5:54" ht="15" customHeight="1" x14ac:dyDescent="0.25">
      <c r="E57" s="58"/>
      <c r="F57" s="17">
        <v>2</v>
      </c>
      <c r="G57" s="17">
        <v>0.10259602104024046</v>
      </c>
      <c r="H57" s="17">
        <v>4.2484891313491299E-2</v>
      </c>
      <c r="I57" s="17"/>
      <c r="J57" s="17">
        <v>4.2816242740663882E-2</v>
      </c>
      <c r="K57" s="17">
        <v>4.2062448388522022E-2</v>
      </c>
      <c r="L57" s="17">
        <v>4.0212598939237572E-2</v>
      </c>
      <c r="M57" s="17">
        <v>3.7807416056102612E-2</v>
      </c>
      <c r="N57" s="17">
        <v>3.3659904296429968E-2</v>
      </c>
      <c r="O57" s="17">
        <v>2.9524913593461159E-2</v>
      </c>
      <c r="P57" s="17">
        <v>2.6444716956137409E-2</v>
      </c>
      <c r="Q57" s="17">
        <v>2.3608151544450541E-2</v>
      </c>
      <c r="R57" s="17">
        <v>2.1297830320596681E-2</v>
      </c>
      <c r="S57" s="17">
        <v>2.0411167356711946E-2</v>
      </c>
      <c r="T57" s="17">
        <v>1.9317831119566E-2</v>
      </c>
      <c r="U57" s="17">
        <v>1.7774390791186461E-2</v>
      </c>
      <c r="V57" s="17">
        <v>1.6666308560007174E-2</v>
      </c>
      <c r="W57" s="17">
        <v>1.5173213188419117E-2</v>
      </c>
      <c r="X57" s="17">
        <v>1.4657734721736562E-2</v>
      </c>
      <c r="Y57" s="17">
        <v>1.3994285899493957E-2</v>
      </c>
      <c r="Z57" s="17">
        <v>1.4194553704282879E-2</v>
      </c>
      <c r="AA57" s="17">
        <v>1.2905929418532806E-2</v>
      </c>
      <c r="AB57" s="17">
        <v>1.2801925153446482E-2</v>
      </c>
      <c r="AC57" s="17">
        <v>1.3029217090523239E-2</v>
      </c>
      <c r="AD57" s="17">
        <v>1.3490908853170747E-2</v>
      </c>
      <c r="AE57" s="17">
        <v>1.3534469682770464E-2</v>
      </c>
      <c r="AF57" s="17">
        <v>1.3313989842579886E-2</v>
      </c>
      <c r="AG57" s="17">
        <v>1.3109476940638944E-2</v>
      </c>
      <c r="AH57" s="17">
        <v>1.32125843041534E-2</v>
      </c>
      <c r="AI57" s="17">
        <v>1.3499457886142948E-2</v>
      </c>
      <c r="AJ57" s="17">
        <v>1.3759540052448262E-2</v>
      </c>
      <c r="AK57" s="17">
        <v>1.3871208410742337E-2</v>
      </c>
      <c r="AL57" s="17">
        <v>1.3745769307549466E-2</v>
      </c>
      <c r="AM57" s="17">
        <v>1.4972412882040563E-2</v>
      </c>
      <c r="AN57" s="17">
        <v>1.4807620108155941E-2</v>
      </c>
      <c r="AO57" s="17">
        <v>1.5799312375783015E-2</v>
      </c>
      <c r="AP57" s="17">
        <v>1.6056322717392973E-2</v>
      </c>
      <c r="AQ57" s="17">
        <v>1.7362249250914223E-2</v>
      </c>
      <c r="AR57" s="17">
        <v>1.8505441652644842E-2</v>
      </c>
      <c r="AS57" s="17">
        <v>1.9708769462164308E-2</v>
      </c>
      <c r="AT57" s="17">
        <v>2.158739364464466E-2</v>
      </c>
      <c r="AU57" s="17">
        <v>2.375662197303666E-2</v>
      </c>
      <c r="AV57" s="17">
        <v>2.6582912542683686E-2</v>
      </c>
      <c r="AW57" s="17">
        <v>2.9224680167204684E-2</v>
      </c>
      <c r="AX57" s="17">
        <v>3.1965571163551115E-2</v>
      </c>
      <c r="AY57" s="17">
        <v>3.6161582086793556E-2</v>
      </c>
      <c r="AZ57" s="17">
        <v>3.9194950980216928E-2</v>
      </c>
      <c r="BA57" s="17">
        <v>4.1412017442311599E-2</v>
      </c>
      <c r="BB57" s="17">
        <v>4.3003956430756399E-2</v>
      </c>
    </row>
    <row r="58" spans="5:54" ht="15" customHeight="1" x14ac:dyDescent="0.25">
      <c r="E58" s="58"/>
      <c r="F58" s="17">
        <v>2</v>
      </c>
      <c r="G58" s="17">
        <v>-9.8125457905391622E-2</v>
      </c>
      <c r="H58" s="17">
        <v>0.94996925959569756</v>
      </c>
      <c r="I58" s="17"/>
      <c r="J58" s="17">
        <v>2.4908719974322219E-2</v>
      </c>
      <c r="K58" s="17">
        <v>2.340705035598838E-2</v>
      </c>
      <c r="L58" s="17">
        <v>2.1705489239125929E-2</v>
      </c>
      <c r="M58" s="17">
        <v>1.9904763286971841E-2</v>
      </c>
      <c r="N58" s="17">
        <v>1.9367563754447158E-2</v>
      </c>
      <c r="O58" s="17">
        <v>2.0115235576977412E-2</v>
      </c>
      <c r="P58" s="17">
        <v>2.2896415175326146E-2</v>
      </c>
      <c r="Q58" s="17">
        <v>2.3389958695003359E-2</v>
      </c>
      <c r="R58" s="17">
        <v>2.13934731415584E-2</v>
      </c>
      <c r="S58" s="17">
        <v>1.8166485755020206E-2</v>
      </c>
      <c r="T58" s="17">
        <v>1.5543876313813026E-2</v>
      </c>
      <c r="U58" s="17">
        <v>1.4613526873046461E-2</v>
      </c>
      <c r="V58" s="17">
        <v>1.432304924140446E-2</v>
      </c>
      <c r="W58" s="17">
        <v>1.2668649136357733E-2</v>
      </c>
      <c r="X58" s="17">
        <v>1.3149972084672373E-2</v>
      </c>
      <c r="Y58" s="17">
        <v>1.2692853926429746E-2</v>
      </c>
      <c r="Z58" s="17">
        <v>1.3566080819178204E-2</v>
      </c>
      <c r="AA58" s="17">
        <v>1.3634901007769401E-2</v>
      </c>
      <c r="AB58" s="17">
        <v>1.5329269178549617E-2</v>
      </c>
      <c r="AC58" s="17">
        <v>1.7277524173083762E-2</v>
      </c>
      <c r="AD58" s="17">
        <v>2.1613466131233647E-2</v>
      </c>
      <c r="AE58" s="17">
        <v>2.6325742886093649E-2</v>
      </c>
      <c r="AF58" s="17">
        <v>2.977739759488679E-2</v>
      </c>
      <c r="AG58" s="17">
        <v>3.1119123075301368E-2</v>
      </c>
      <c r="AH58" s="17">
        <v>2.9332777946415488E-2</v>
      </c>
      <c r="AI58" s="17">
        <v>2.7134203815125525E-2</v>
      </c>
      <c r="AJ58" s="17">
        <v>2.4489799685440638E-2</v>
      </c>
      <c r="AK58" s="17">
        <v>2.2178904400706283E-2</v>
      </c>
      <c r="AL58" s="17">
        <v>2.069031689637844E-2</v>
      </c>
      <c r="AM58" s="17">
        <v>1.9823297106354054E-2</v>
      </c>
      <c r="AN58" s="17">
        <v>1.8544192442020303E-2</v>
      </c>
      <c r="AO58" s="17">
        <v>1.8042937528661703E-2</v>
      </c>
      <c r="AP58" s="17">
        <v>1.6998121044873738E-2</v>
      </c>
      <c r="AQ58" s="17">
        <v>1.8666186220375483E-2</v>
      </c>
      <c r="AR58" s="17">
        <v>2.0283397528103739E-2</v>
      </c>
      <c r="AS58" s="17">
        <v>2.2947622076403339E-2</v>
      </c>
      <c r="AT58" s="17">
        <v>2.7553812457115637E-2</v>
      </c>
      <c r="AU58" s="17">
        <v>3.1963778167999737E-2</v>
      </c>
      <c r="AV58" s="17">
        <v>3.5933123858625404E-2</v>
      </c>
      <c r="AW58" s="17">
        <v>3.5914131574255749E-2</v>
      </c>
      <c r="AX58" s="17">
        <v>3.2780946103295648E-2</v>
      </c>
      <c r="AY58" s="17">
        <v>2.9610500321487671E-2</v>
      </c>
      <c r="AZ58" s="17">
        <v>2.7680890372390288E-2</v>
      </c>
      <c r="BA58" s="17">
        <v>2.6791021845157623E-2</v>
      </c>
      <c r="BB58" s="17">
        <v>2.5749451212252389E-2</v>
      </c>
    </row>
    <row r="59" spans="5:54" ht="15" customHeight="1" x14ac:dyDescent="0.25">
      <c r="E59" s="58"/>
      <c r="F59" s="17">
        <v>2</v>
      </c>
      <c r="G59" s="17">
        <v>0.10198932857883525</v>
      </c>
      <c r="H59" s="17">
        <v>0.17918309887804795</v>
      </c>
      <c r="I59" s="17"/>
      <c r="J59" s="17">
        <v>3.5325701712288882E-2</v>
      </c>
      <c r="K59" s="17">
        <v>4.1635369180048419E-2</v>
      </c>
      <c r="L59" s="17">
        <v>4.3301109362052455E-2</v>
      </c>
      <c r="M59" s="17">
        <v>4.1658303893077495E-2</v>
      </c>
      <c r="N59" s="17">
        <v>4.0506087011868537E-2</v>
      </c>
      <c r="O59" s="17">
        <v>3.8312841898001694E-2</v>
      </c>
      <c r="P59" s="17">
        <v>4.0786498191555658E-2</v>
      </c>
      <c r="Q59" s="17">
        <v>3.8669377784470133E-2</v>
      </c>
      <c r="R59" s="17">
        <v>3.3519576153989844E-2</v>
      </c>
      <c r="S59" s="17">
        <v>2.99899258685347E-2</v>
      </c>
      <c r="T59" s="17">
        <v>2.8764017514985238E-2</v>
      </c>
      <c r="U59" s="17">
        <v>2.6685146124061664E-2</v>
      </c>
      <c r="V59" s="17">
        <v>2.419908512603686E-2</v>
      </c>
      <c r="W59" s="17">
        <v>1.9571557247465846E-2</v>
      </c>
      <c r="X59" s="17">
        <v>1.7097799510782202E-2</v>
      </c>
      <c r="Y59" s="17">
        <v>1.438327149267671E-2</v>
      </c>
      <c r="Z59" s="17">
        <v>1.4224694813661202E-2</v>
      </c>
      <c r="AA59" s="17">
        <v>1.1537816965539358E-2</v>
      </c>
      <c r="AB59" s="17">
        <v>1.1456740955832745E-2</v>
      </c>
      <c r="AC59" s="17">
        <v>1.2702024880332622E-2</v>
      </c>
      <c r="AD59" s="17">
        <v>1.3240093003063896E-2</v>
      </c>
      <c r="AE59" s="17">
        <v>1.2675573396861501E-2</v>
      </c>
      <c r="AF59" s="17">
        <v>1.2162583869778785E-2</v>
      </c>
      <c r="AG59" s="17">
        <v>1.2906121864967667E-2</v>
      </c>
      <c r="AH59" s="17">
        <v>1.3955000595475912E-2</v>
      </c>
      <c r="AI59" s="17">
        <v>1.331745599089742E-2</v>
      </c>
      <c r="AJ59" s="17">
        <v>1.2571463759046447E-2</v>
      </c>
      <c r="AK59" s="17">
        <v>1.0846580397295188E-2</v>
      </c>
      <c r="AL59" s="17">
        <v>9.5780855997296306E-3</v>
      </c>
      <c r="AM59" s="17">
        <v>1.2036497111716457E-2</v>
      </c>
      <c r="AN59" s="17">
        <v>1.2155213358727527E-2</v>
      </c>
      <c r="AO59" s="17">
        <v>1.3250286702275394E-2</v>
      </c>
      <c r="AP59" s="17">
        <v>1.5543634262290058E-2</v>
      </c>
      <c r="AQ59" s="17">
        <v>2.0180800339278462E-2</v>
      </c>
      <c r="AR59" s="17">
        <v>2.3103208017616974E-2</v>
      </c>
      <c r="AS59" s="17">
        <v>2.489100315373112E-2</v>
      </c>
      <c r="AT59" s="17">
        <v>2.3663094296331469E-2</v>
      </c>
      <c r="AU59" s="17">
        <v>2.2532129828199254E-2</v>
      </c>
      <c r="AV59" s="17">
        <v>2.1728549647314389E-2</v>
      </c>
      <c r="AW59" s="17">
        <v>2.1403188096145442E-2</v>
      </c>
      <c r="AX59" s="17">
        <v>1.7901590548284878E-2</v>
      </c>
      <c r="AY59" s="17">
        <v>2.003048218083342E-2</v>
      </c>
      <c r="AZ59" s="17">
        <v>2.2528885866755503E-2</v>
      </c>
      <c r="BA59" s="17">
        <v>2.429353827183077E-2</v>
      </c>
      <c r="BB59" s="17">
        <v>2.9177994154290034E-2</v>
      </c>
    </row>
    <row r="60" spans="5:54" ht="15" customHeight="1" x14ac:dyDescent="0.25">
      <c r="E60" s="58"/>
      <c r="F60" s="17">
        <v>2</v>
      </c>
      <c r="G60" s="17">
        <v>0.17211707451369029</v>
      </c>
      <c r="H60" s="17">
        <v>4.5433060826410493E-2</v>
      </c>
      <c r="I60" s="17"/>
      <c r="J60" s="17">
        <v>4.2069719477534503E-2</v>
      </c>
      <c r="K60" s="17">
        <v>3.9493566789791872E-2</v>
      </c>
      <c r="L60" s="17">
        <v>3.5760633136400585E-2</v>
      </c>
      <c r="M60" s="17">
        <v>3.2991483333133828E-2</v>
      </c>
      <c r="N60" s="17">
        <v>2.9887057395053117E-2</v>
      </c>
      <c r="O60" s="17">
        <v>2.7369276628795593E-2</v>
      </c>
      <c r="P60" s="17">
        <v>2.6761950848555673E-2</v>
      </c>
      <c r="Q60" s="17">
        <v>2.5540975690771836E-2</v>
      </c>
      <c r="R60" s="17">
        <v>2.4159371462466318E-2</v>
      </c>
      <c r="S60" s="17">
        <v>2.3561223569341767E-2</v>
      </c>
      <c r="T60" s="17">
        <v>2.2500601460265821E-2</v>
      </c>
      <c r="U60" s="17">
        <v>2.0519947966640997E-2</v>
      </c>
      <c r="V60" s="17">
        <v>1.9586928890478906E-2</v>
      </c>
      <c r="W60" s="17">
        <v>1.8433433576761589E-2</v>
      </c>
      <c r="X60" s="17">
        <v>1.8292813362450984E-2</v>
      </c>
      <c r="Y60" s="17">
        <v>1.7979218722864055E-2</v>
      </c>
      <c r="Z60" s="17">
        <v>1.8532882288510379E-2</v>
      </c>
      <c r="AA60" s="17">
        <v>1.6713771194111847E-2</v>
      </c>
      <c r="AB60" s="17">
        <v>1.5954990443679706E-2</v>
      </c>
      <c r="AC60" s="17">
        <v>1.5658912482208756E-2</v>
      </c>
      <c r="AD60" s="17">
        <v>1.5839316152953864E-2</v>
      </c>
      <c r="AE60" s="17">
        <v>1.5748511379632651E-2</v>
      </c>
      <c r="AF60" s="17">
        <v>1.5901183057966433E-2</v>
      </c>
      <c r="AG60" s="17">
        <v>1.5470553936455659E-2</v>
      </c>
      <c r="AH60" s="17">
        <v>1.5446666483172567E-2</v>
      </c>
      <c r="AI60" s="17">
        <v>1.5510315855787908E-2</v>
      </c>
      <c r="AJ60" s="17">
        <v>1.5122610539457017E-2</v>
      </c>
      <c r="AK60" s="17">
        <v>1.5152050714078498E-2</v>
      </c>
      <c r="AL60" s="17">
        <v>1.4755927284768284E-2</v>
      </c>
      <c r="AM60" s="17">
        <v>1.4960219626602319E-2</v>
      </c>
      <c r="AN60" s="17">
        <v>1.4506776235184721E-2</v>
      </c>
      <c r="AO60" s="17">
        <v>1.4483837691429885E-2</v>
      </c>
      <c r="AP60" s="17">
        <v>1.5007945198619805E-2</v>
      </c>
      <c r="AQ60" s="17">
        <v>1.7194567951222574E-2</v>
      </c>
      <c r="AR60" s="17">
        <v>1.8622123549814348E-2</v>
      </c>
      <c r="AS60" s="17">
        <v>1.9655892965965371E-2</v>
      </c>
      <c r="AT60" s="17">
        <v>2.0358722272809677E-2</v>
      </c>
      <c r="AU60" s="17">
        <v>2.1166247884001781E-2</v>
      </c>
      <c r="AV60" s="17">
        <v>2.274928204986465E-2</v>
      </c>
      <c r="AW60" s="17">
        <v>2.4376290482088763E-2</v>
      </c>
      <c r="AX60" s="17">
        <v>2.5587079985553249E-2</v>
      </c>
      <c r="AY60" s="17">
        <v>2.9151629348001896E-2</v>
      </c>
      <c r="AZ60" s="17">
        <v>3.3320425549995258E-2</v>
      </c>
      <c r="BA60" s="17">
        <v>3.7180093099251271E-2</v>
      </c>
      <c r="BB60" s="17">
        <v>4.0962971985503235E-2</v>
      </c>
    </row>
    <row r="61" spans="5:54" ht="15" customHeight="1" x14ac:dyDescent="0.25">
      <c r="E61" s="58"/>
      <c r="F61" s="17">
        <v>2</v>
      </c>
      <c r="G61" s="17">
        <v>0.30238509877481634</v>
      </c>
      <c r="H61" s="17">
        <v>0.44176856097742145</v>
      </c>
      <c r="I61" s="17"/>
      <c r="J61" s="17">
        <v>4.5725744989411343E-2</v>
      </c>
      <c r="K61" s="17">
        <v>4.319647847923086E-2</v>
      </c>
      <c r="L61" s="17">
        <v>3.8206792053893233E-2</v>
      </c>
      <c r="M61" s="17">
        <v>3.4531360364062312E-2</v>
      </c>
      <c r="N61" s="17">
        <v>2.8482355745071096E-2</v>
      </c>
      <c r="O61" s="17">
        <v>2.4194476294970589E-2</v>
      </c>
      <c r="P61" s="17">
        <v>2.3632371062651938E-2</v>
      </c>
      <c r="Q61" s="17">
        <v>2.1872369624092843E-2</v>
      </c>
      <c r="R61" s="17">
        <v>2.031964789831079E-2</v>
      </c>
      <c r="S61" s="17">
        <v>1.8390405300395096E-2</v>
      </c>
      <c r="T61" s="17">
        <v>1.7628599122865771E-2</v>
      </c>
      <c r="U61" s="17">
        <v>1.7051614339330411E-2</v>
      </c>
      <c r="V61" s="17">
        <v>1.5466258327801871E-2</v>
      </c>
      <c r="W61" s="17">
        <v>1.2872128000979432E-2</v>
      </c>
      <c r="X61" s="17">
        <v>1.1455463249021375E-2</v>
      </c>
      <c r="Y61" s="17">
        <v>9.5798664767317507E-3</v>
      </c>
      <c r="Z61" s="17">
        <v>9.7188142815315421E-3</v>
      </c>
      <c r="AA61" s="17">
        <v>8.3214122172302271E-3</v>
      </c>
      <c r="AB61" s="17">
        <v>8.441003986543032E-3</v>
      </c>
      <c r="AC61" s="17">
        <v>8.5965238274661997E-3</v>
      </c>
      <c r="AD61" s="17">
        <v>8.151477317177875E-3</v>
      </c>
      <c r="AE61" s="17">
        <v>9.3946683051586866E-3</v>
      </c>
      <c r="AF61" s="17">
        <v>1.0900825960312893E-2</v>
      </c>
      <c r="AG61" s="17">
        <v>1.158332377659054E-2</v>
      </c>
      <c r="AH61" s="17">
        <v>1.1901278587726331E-2</v>
      </c>
      <c r="AI61" s="17">
        <v>1.2570391557972909E-2</v>
      </c>
      <c r="AJ61" s="17">
        <v>1.3411159381986068E-2</v>
      </c>
      <c r="AK61" s="17">
        <v>1.4897689795441624E-2</v>
      </c>
      <c r="AL61" s="17">
        <v>1.5244049956357149E-2</v>
      </c>
      <c r="AM61" s="17">
        <v>1.7182519583726626E-2</v>
      </c>
      <c r="AN61" s="17">
        <v>1.692161518271321E-2</v>
      </c>
      <c r="AO61" s="17">
        <v>1.842995715014421E-2</v>
      </c>
      <c r="AP61" s="17">
        <v>1.9699609226261908E-2</v>
      </c>
      <c r="AQ61" s="17">
        <v>2.2777401681997878E-2</v>
      </c>
      <c r="AR61" s="17">
        <v>2.5547660670855805E-2</v>
      </c>
      <c r="AS61" s="17">
        <v>2.6801837229375444E-2</v>
      </c>
      <c r="AT61" s="17">
        <v>2.9135472604856903E-2</v>
      </c>
      <c r="AU61" s="17">
        <v>3.1569085883728393E-2</v>
      </c>
      <c r="AV61" s="17">
        <v>3.3709383304309212E-2</v>
      </c>
      <c r="AW61" s="17">
        <v>3.4979177026075406E-2</v>
      </c>
      <c r="AX61" s="17">
        <v>3.3485060666998606E-2</v>
      </c>
      <c r="AY61" s="17">
        <v>3.6040412588743638E-2</v>
      </c>
      <c r="AZ61" s="17">
        <v>3.9830366277199145E-2</v>
      </c>
      <c r="BA61" s="17">
        <v>4.278553760373921E-2</v>
      </c>
      <c r="BB61" s="17">
        <v>4.5366353038958758E-2</v>
      </c>
    </row>
    <row r="62" spans="5:54" ht="15" customHeight="1" x14ac:dyDescent="0.25">
      <c r="E62" s="58"/>
      <c r="F62" s="17">
        <v>2</v>
      </c>
      <c r="G62" s="17">
        <v>-0.29387245679532015</v>
      </c>
      <c r="H62" s="17">
        <v>0.61532579234659135</v>
      </c>
      <c r="I62" s="17"/>
      <c r="J62" s="17">
        <v>5.2412286199285993E-2</v>
      </c>
      <c r="K62" s="17">
        <v>4.5266998749355539E-2</v>
      </c>
      <c r="L62" s="17">
        <v>3.8491253653517195E-2</v>
      </c>
      <c r="M62" s="17">
        <v>3.585213558110277E-2</v>
      </c>
      <c r="N62" s="17">
        <v>3.1200384914949652E-2</v>
      </c>
      <c r="O62" s="17">
        <v>2.5983870798641038E-2</v>
      </c>
      <c r="P62" s="17">
        <v>2.4369192346559657E-2</v>
      </c>
      <c r="Q62" s="17">
        <v>1.8032797005451393E-2</v>
      </c>
      <c r="R62" s="17">
        <v>1.3786866474098753E-2</v>
      </c>
      <c r="S62" s="17">
        <v>1.161711870075257E-2</v>
      </c>
      <c r="T62" s="17">
        <v>1.2404148943474403E-2</v>
      </c>
      <c r="U62" s="17">
        <v>1.2174038590686271E-2</v>
      </c>
      <c r="V62" s="17">
        <v>1.1068553036715025E-2</v>
      </c>
      <c r="W62" s="17">
        <v>9.9295764575425167E-3</v>
      </c>
      <c r="X62" s="17">
        <v>1.0470158871769037E-2</v>
      </c>
      <c r="Y62" s="17">
        <v>1.0500248435786935E-2</v>
      </c>
      <c r="Z62" s="17">
        <v>9.9328652528869049E-3</v>
      </c>
      <c r="AA62" s="17">
        <v>7.0375295306830798E-3</v>
      </c>
      <c r="AB62" s="17">
        <v>6.2075046032513508E-3</v>
      </c>
      <c r="AC62" s="17">
        <v>6.3350074058269191E-3</v>
      </c>
      <c r="AD62" s="17">
        <v>5.508608146930145E-3</v>
      </c>
      <c r="AE62" s="17">
        <v>5.4499103491683319E-3</v>
      </c>
      <c r="AF62" s="17">
        <v>6.7328411515388742E-3</v>
      </c>
      <c r="AG62" s="17">
        <v>7.8556973253046773E-3</v>
      </c>
      <c r="AH62" s="17">
        <v>9.8041176097814851E-3</v>
      </c>
      <c r="AI62" s="17">
        <v>1.1604413383180971E-2</v>
      </c>
      <c r="AJ62" s="17">
        <v>1.5140034894522479E-2</v>
      </c>
      <c r="AK62" s="17">
        <v>1.6985048231140967E-2</v>
      </c>
      <c r="AL62" s="17">
        <v>1.8286627665862865E-2</v>
      </c>
      <c r="AM62" s="17">
        <v>2.1531122866422503E-2</v>
      </c>
      <c r="AN62" s="17">
        <v>2.1057164617417558E-2</v>
      </c>
      <c r="AO62" s="17">
        <v>2.0796916134961031E-2</v>
      </c>
      <c r="AP62" s="17">
        <v>2.0080280808637718E-2</v>
      </c>
      <c r="AQ62" s="17">
        <v>2.0408433744059141E-2</v>
      </c>
      <c r="AR62" s="17">
        <v>1.9114987758908727E-2</v>
      </c>
      <c r="AS62" s="17">
        <v>1.697081573730402E-2</v>
      </c>
      <c r="AT62" s="17">
        <v>1.8080667952951022E-2</v>
      </c>
      <c r="AU62" s="17">
        <v>2.2863300167528883E-2</v>
      </c>
      <c r="AV62" s="17">
        <v>3.068740343577224E-2</v>
      </c>
      <c r="AW62" s="17">
        <v>4.0743239551984264E-2</v>
      </c>
      <c r="AX62" s="17">
        <v>4.7545999721671131E-2</v>
      </c>
      <c r="AY62" s="17">
        <v>5.309196208219738E-2</v>
      </c>
      <c r="AZ62" s="17">
        <v>5.2593829631748856E-2</v>
      </c>
      <c r="BA62" s="17">
        <v>5.1410481754090048E-2</v>
      </c>
      <c r="BB62" s="17">
        <v>5.2583559724577497E-2</v>
      </c>
    </row>
    <row r="63" spans="5:54" ht="15" customHeight="1" x14ac:dyDescent="0.25">
      <c r="E63" s="58"/>
      <c r="F63" s="17">
        <v>2</v>
      </c>
      <c r="G63" s="17">
        <v>6.7335392483874879E-3</v>
      </c>
      <c r="H63" s="17">
        <v>0.3936269691331995</v>
      </c>
      <c r="I63" s="17"/>
      <c r="J63" s="17">
        <v>3.1304536930613837E-2</v>
      </c>
      <c r="K63" s="17">
        <v>2.9534949412958401E-2</v>
      </c>
      <c r="L63" s="17">
        <v>2.7417336665298317E-2</v>
      </c>
      <c r="M63" s="17">
        <v>2.6529689881429133E-2</v>
      </c>
      <c r="N63" s="17">
        <v>2.4745154396844445E-2</v>
      </c>
      <c r="O63" s="17">
        <v>2.2244861339378731E-2</v>
      </c>
      <c r="P63" s="17">
        <v>2.1081426153134214E-2</v>
      </c>
      <c r="Q63" s="17">
        <v>1.9396109354472339E-2</v>
      </c>
      <c r="R63" s="17">
        <v>1.8225210271444671E-2</v>
      </c>
      <c r="S63" s="17">
        <v>1.7376624076113442E-2</v>
      </c>
      <c r="T63" s="17">
        <v>1.704070582123118E-2</v>
      </c>
      <c r="U63" s="17">
        <v>1.6443064302506336E-2</v>
      </c>
      <c r="V63" s="17">
        <v>1.5866849838919773E-2</v>
      </c>
      <c r="W63" s="17">
        <v>1.4838943114453506E-2</v>
      </c>
      <c r="X63" s="17">
        <v>1.4335608656187963E-2</v>
      </c>
      <c r="Y63" s="17">
        <v>1.4046910067565062E-2</v>
      </c>
      <c r="Z63" s="17">
        <v>1.4232681897032343E-2</v>
      </c>
      <c r="AA63" s="17">
        <v>1.353405626864993E-2</v>
      </c>
      <c r="AB63" s="17">
        <v>1.353253951775593E-2</v>
      </c>
      <c r="AC63" s="17">
        <v>1.4121493023506756E-2</v>
      </c>
      <c r="AD63" s="17">
        <v>1.4589764344589699E-2</v>
      </c>
      <c r="AE63" s="17">
        <v>1.5077287361921902E-2</v>
      </c>
      <c r="AF63" s="17">
        <v>1.6170912053773974E-2</v>
      </c>
      <c r="AG63" s="17">
        <v>1.7084287783792434E-2</v>
      </c>
      <c r="AH63" s="17">
        <v>1.7737590521280946E-2</v>
      </c>
      <c r="AI63" s="17">
        <v>1.852772999323914E-2</v>
      </c>
      <c r="AJ63" s="17">
        <v>1.9262793932514483E-2</v>
      </c>
      <c r="AK63" s="17">
        <v>1.9773317853750159E-2</v>
      </c>
      <c r="AL63" s="17">
        <v>2.084484886861138E-2</v>
      </c>
      <c r="AM63" s="17">
        <v>2.2779237519531228E-2</v>
      </c>
      <c r="AN63" s="17">
        <v>2.3854231409955958E-2</v>
      </c>
      <c r="AO63" s="17">
        <v>2.5004400398044312E-2</v>
      </c>
      <c r="AP63" s="17">
        <v>2.5949912389228315E-2</v>
      </c>
      <c r="AQ63" s="17">
        <v>2.6873797267311129E-2</v>
      </c>
      <c r="AR63" s="17">
        <v>2.752138967878117E-2</v>
      </c>
      <c r="AS63" s="17">
        <v>2.8078572427502613E-2</v>
      </c>
      <c r="AT63" s="17">
        <v>2.8361366322742384E-2</v>
      </c>
      <c r="AU63" s="17">
        <v>2.9005314744567041E-2</v>
      </c>
      <c r="AV63" s="17">
        <v>2.9579237060460652E-2</v>
      </c>
      <c r="AW63" s="17">
        <v>2.9986782650761094E-2</v>
      </c>
      <c r="AX63" s="17">
        <v>2.9650351416312837E-2</v>
      </c>
      <c r="AY63" s="17">
        <v>3.1044432063110538E-2</v>
      </c>
      <c r="AZ63" s="17">
        <v>3.2396242141696147E-2</v>
      </c>
      <c r="BA63" s="17">
        <v>3.2885348655695305E-2</v>
      </c>
      <c r="BB63" s="17">
        <v>3.211210015132885E-2</v>
      </c>
    </row>
    <row r="64" spans="5:54" ht="15" customHeight="1" x14ac:dyDescent="0.25">
      <c r="E64" s="58"/>
      <c r="F64" s="17"/>
      <c r="G64" s="17"/>
      <c r="H64" s="17"/>
      <c r="I64" s="17" t="s">
        <v>56</v>
      </c>
      <c r="J64" s="18">
        <f>AVERAGE(J57:J63)</f>
        <v>3.922327886058867E-2</v>
      </c>
      <c r="K64" s="18">
        <f t="shared" ref="K64:BB64" si="8">AVERAGE(K57:K63)</f>
        <v>3.7799551622270784E-2</v>
      </c>
      <c r="L64" s="18">
        <f t="shared" si="8"/>
        <v>3.501360186421789E-2</v>
      </c>
      <c r="M64" s="18">
        <f t="shared" si="8"/>
        <v>3.2753593199411422E-2</v>
      </c>
      <c r="N64" s="18">
        <f t="shared" si="8"/>
        <v>2.9692643930666281E-2</v>
      </c>
      <c r="O64" s="18">
        <f t="shared" si="8"/>
        <v>2.682078230431803E-2</v>
      </c>
      <c r="P64" s="18">
        <f t="shared" si="8"/>
        <v>2.6567510104845812E-2</v>
      </c>
      <c r="Q64" s="18">
        <f t="shared" si="8"/>
        <v>2.4358534242673202E-2</v>
      </c>
      <c r="R64" s="18">
        <f t="shared" si="8"/>
        <v>2.1814567960352204E-2</v>
      </c>
      <c r="S64" s="18">
        <f t="shared" si="8"/>
        <v>1.9930421518124249E-2</v>
      </c>
      <c r="T64" s="18">
        <f t="shared" si="8"/>
        <v>1.9028540042314492E-2</v>
      </c>
      <c r="U64" s="18">
        <f t="shared" si="8"/>
        <v>1.7894532712494086E-2</v>
      </c>
      <c r="V64" s="18">
        <f t="shared" si="8"/>
        <v>1.6739576145909152E-2</v>
      </c>
      <c r="W64" s="18">
        <f t="shared" si="8"/>
        <v>1.4783928674568536E-2</v>
      </c>
      <c r="X64" s="18">
        <f t="shared" si="8"/>
        <v>1.4208507208088642E-2</v>
      </c>
      <c r="Y64" s="18">
        <f t="shared" si="8"/>
        <v>1.3310950717364031E-2</v>
      </c>
      <c r="Z64" s="18">
        <f t="shared" si="8"/>
        <v>1.3486081865297636E-2</v>
      </c>
      <c r="AA64" s="18">
        <f t="shared" si="8"/>
        <v>1.1955059514645235E-2</v>
      </c>
      <c r="AB64" s="18">
        <f t="shared" si="8"/>
        <v>1.1960567691294124E-2</v>
      </c>
      <c r="AC64" s="18">
        <f t="shared" si="8"/>
        <v>1.2531528983278322E-2</v>
      </c>
      <c r="AD64" s="18">
        <f t="shared" si="8"/>
        <v>1.3204804849874267E-2</v>
      </c>
      <c r="AE64" s="18">
        <f t="shared" si="8"/>
        <v>1.4029451908801028E-2</v>
      </c>
      <c r="AF64" s="18">
        <f t="shared" si="8"/>
        <v>1.4994247647262518E-2</v>
      </c>
      <c r="AG64" s="18">
        <f t="shared" si="8"/>
        <v>1.5589797814721612E-2</v>
      </c>
      <c r="AH64" s="18">
        <f t="shared" si="8"/>
        <v>1.5912859435429447E-2</v>
      </c>
      <c r="AI64" s="18">
        <f t="shared" si="8"/>
        <v>1.6023424068906687E-2</v>
      </c>
      <c r="AJ64" s="18">
        <f t="shared" si="8"/>
        <v>1.6251057463630772E-2</v>
      </c>
      <c r="AK64" s="18">
        <f t="shared" si="8"/>
        <v>1.6243542829022153E-2</v>
      </c>
      <c r="AL64" s="18">
        <f t="shared" si="8"/>
        <v>1.6163660797036742E-2</v>
      </c>
      <c r="AM64" s="18">
        <f t="shared" si="8"/>
        <v>1.7612186670913393E-2</v>
      </c>
      <c r="AN64" s="18">
        <f t="shared" si="8"/>
        <v>1.7406687622025029E-2</v>
      </c>
      <c r="AO64" s="18">
        <f t="shared" si="8"/>
        <v>1.797252114018565E-2</v>
      </c>
      <c r="AP64" s="18">
        <f t="shared" si="8"/>
        <v>1.84765465210435E-2</v>
      </c>
      <c r="AQ64" s="18">
        <f t="shared" si="8"/>
        <v>2.0494776636451269E-2</v>
      </c>
      <c r="AR64" s="18">
        <f t="shared" si="8"/>
        <v>2.1814029836675086E-2</v>
      </c>
      <c r="AS64" s="18">
        <f t="shared" si="8"/>
        <v>2.2722073293206604E-2</v>
      </c>
      <c r="AT64" s="18">
        <f t="shared" si="8"/>
        <v>2.4105789935921679E-2</v>
      </c>
      <c r="AU64" s="18">
        <f t="shared" si="8"/>
        <v>2.6122354092723111E-2</v>
      </c>
      <c r="AV64" s="18">
        <f t="shared" si="8"/>
        <v>2.8709984557004319E-2</v>
      </c>
      <c r="AW64" s="18">
        <f t="shared" si="8"/>
        <v>3.0946784221216488E-2</v>
      </c>
      <c r="AX64" s="18">
        <f t="shared" si="8"/>
        <v>3.1273799943666782E-2</v>
      </c>
      <c r="AY64" s="18">
        <f t="shared" si="8"/>
        <v>3.359014295302401E-2</v>
      </c>
      <c r="AZ64" s="18">
        <f t="shared" si="8"/>
        <v>3.5363655831428878E-2</v>
      </c>
      <c r="BA64" s="18">
        <f t="shared" si="8"/>
        <v>3.6679719810296545E-2</v>
      </c>
      <c r="BB64" s="18">
        <f t="shared" si="8"/>
        <v>3.8422340956809596E-2</v>
      </c>
    </row>
    <row r="65" spans="5:54" ht="15" customHeight="1" x14ac:dyDescent="0.25">
      <c r="E65" s="58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5:54" ht="15" customHeight="1" x14ac:dyDescent="0.25">
      <c r="E66" s="5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5:54" ht="15" customHeight="1" x14ac:dyDescent="0.25">
      <c r="E67" s="58"/>
      <c r="F67" s="17">
        <v>2</v>
      </c>
      <c r="G67" s="17">
        <v>0.12694520467487735</v>
      </c>
      <c r="H67" s="17">
        <v>0.23467025097534872</v>
      </c>
      <c r="I67" s="17"/>
      <c r="J67" s="17">
        <v>4.4100122860576726E-2</v>
      </c>
      <c r="K67" s="17">
        <v>4.5474918929418878E-2</v>
      </c>
      <c r="L67" s="17">
        <v>4.4445669190773363E-2</v>
      </c>
      <c r="M67" s="17">
        <v>4.1585285583042683E-2</v>
      </c>
      <c r="N67" s="17">
        <v>3.6917383058057314E-2</v>
      </c>
      <c r="O67" s="17">
        <v>3.2411821718335086E-2</v>
      </c>
      <c r="P67" s="17">
        <v>2.9371146914638175E-2</v>
      </c>
      <c r="Q67" s="17">
        <v>2.6186410390682362E-2</v>
      </c>
      <c r="R67" s="17">
        <v>2.2958769411635552E-2</v>
      </c>
      <c r="S67" s="17">
        <v>2.114802153751117E-2</v>
      </c>
      <c r="T67" s="17">
        <v>2.0355169276133539E-2</v>
      </c>
      <c r="U67" s="17">
        <v>2.0273091955997063E-2</v>
      </c>
      <c r="V67" s="17">
        <v>1.9892535626996093E-2</v>
      </c>
      <c r="W67" s="17">
        <v>1.8934137258178847E-2</v>
      </c>
      <c r="X67" s="17">
        <v>1.8818807938010836E-2</v>
      </c>
      <c r="Y67" s="17">
        <v>1.8214390157648655E-2</v>
      </c>
      <c r="Z67" s="17">
        <v>1.8021830955965684E-2</v>
      </c>
      <c r="AA67" s="17">
        <v>1.6945155307453812E-2</v>
      </c>
      <c r="AB67" s="17">
        <v>1.6534523917103371E-2</v>
      </c>
      <c r="AC67" s="17">
        <v>1.6058829417852263E-2</v>
      </c>
      <c r="AD67" s="17">
        <v>1.5741566150617885E-2</v>
      </c>
      <c r="AE67" s="17">
        <v>1.5626425371876567E-2</v>
      </c>
      <c r="AF67" s="17">
        <v>1.5305233684314828E-2</v>
      </c>
      <c r="AG67" s="17">
        <v>1.4565034412144013E-2</v>
      </c>
      <c r="AH67" s="17">
        <v>1.3693080051329007E-2</v>
      </c>
      <c r="AI67" s="17">
        <v>1.3393988137435213E-2</v>
      </c>
      <c r="AJ67" s="17">
        <v>1.3015961143769751E-2</v>
      </c>
      <c r="AK67" s="17">
        <v>1.3101023080970652E-2</v>
      </c>
      <c r="AL67" s="17">
        <v>1.354766976011876E-2</v>
      </c>
      <c r="AM67" s="17">
        <v>1.4665323514609897E-2</v>
      </c>
      <c r="AN67" s="17">
        <v>1.4843110511833945E-2</v>
      </c>
      <c r="AO67" s="17">
        <v>1.5013694219115279E-2</v>
      </c>
      <c r="AP67" s="17">
        <v>1.5606177798009236E-2</v>
      </c>
      <c r="AQ67" s="17">
        <v>1.6738179432069282E-2</v>
      </c>
      <c r="AR67" s="17">
        <v>1.7226046042245487E-2</v>
      </c>
      <c r="AS67" s="17">
        <v>1.7374995690034426E-2</v>
      </c>
      <c r="AT67" s="17">
        <v>1.7716705083402607E-2</v>
      </c>
      <c r="AU67" s="17">
        <v>1.8515459361317956E-2</v>
      </c>
      <c r="AV67" s="17">
        <v>2.0088268992126738E-2</v>
      </c>
      <c r="AW67" s="17">
        <v>2.2107377340557153E-2</v>
      </c>
      <c r="AX67" s="17">
        <v>2.3761420750711752E-2</v>
      </c>
      <c r="AY67" s="17">
        <v>2.6746872443788927E-2</v>
      </c>
      <c r="AZ67" s="17">
        <v>3.0249699678057955E-2</v>
      </c>
      <c r="BA67" s="17">
        <v>3.3347508252040282E-2</v>
      </c>
      <c r="BB67" s="17">
        <v>3.9361157691490962E-2</v>
      </c>
    </row>
    <row r="68" spans="5:54" ht="15" customHeight="1" x14ac:dyDescent="0.25">
      <c r="E68" s="58"/>
      <c r="F68" s="17">
        <v>2</v>
      </c>
      <c r="G68" s="17">
        <v>-0.17497549992153427</v>
      </c>
      <c r="H68" s="17">
        <v>3.2956864624340783E-2</v>
      </c>
      <c r="I68" s="17"/>
      <c r="J68" s="17">
        <v>4.8944385957256385E-2</v>
      </c>
      <c r="K68" s="17">
        <v>4.8321531293596828E-2</v>
      </c>
      <c r="L68" s="17">
        <v>4.5363667004851227E-2</v>
      </c>
      <c r="M68" s="17">
        <v>4.1869995747756107E-2</v>
      </c>
      <c r="N68" s="17">
        <v>3.7597641603140754E-2</v>
      </c>
      <c r="O68" s="17">
        <v>3.3867860763751478E-2</v>
      </c>
      <c r="P68" s="17">
        <v>3.1209501298933358E-2</v>
      </c>
      <c r="Q68" s="17">
        <v>2.8155934121149643E-2</v>
      </c>
      <c r="R68" s="17">
        <v>2.480347009682227E-2</v>
      </c>
      <c r="S68" s="17">
        <v>2.2352755618197998E-2</v>
      </c>
      <c r="T68" s="17">
        <v>2.0008276742679253E-2</v>
      </c>
      <c r="U68" s="17">
        <v>1.7994108018067306E-2</v>
      </c>
      <c r="V68" s="17">
        <v>1.6282611875532385E-2</v>
      </c>
      <c r="W68" s="17">
        <v>1.4525173377680901E-2</v>
      </c>
      <c r="X68" s="17">
        <v>1.3057053531405276E-2</v>
      </c>
      <c r="Y68" s="17">
        <v>1.1703119886237283E-2</v>
      </c>
      <c r="Z68" s="17">
        <v>1.1192438835130093E-2</v>
      </c>
      <c r="AA68" s="17">
        <v>9.9919676829240689E-3</v>
      </c>
      <c r="AB68" s="17">
        <v>9.3142556032753798E-3</v>
      </c>
      <c r="AC68" s="17">
        <v>8.8441709604303049E-3</v>
      </c>
      <c r="AD68" s="17">
        <v>8.638753314796169E-3</v>
      </c>
      <c r="AE68" s="17">
        <v>8.536847394340458E-3</v>
      </c>
      <c r="AF68" s="17">
        <v>8.6284885388469654E-3</v>
      </c>
      <c r="AG68" s="17">
        <v>8.6817110777080448E-3</v>
      </c>
      <c r="AH68" s="17">
        <v>8.6445536500141858E-3</v>
      </c>
      <c r="AI68" s="17">
        <v>8.866488533471939E-3</v>
      </c>
      <c r="AJ68" s="17">
        <v>9.0932054641803314E-3</v>
      </c>
      <c r="AK68" s="17">
        <v>9.5491917207084116E-3</v>
      </c>
      <c r="AL68" s="17">
        <v>1.026270455074634E-2</v>
      </c>
      <c r="AM68" s="17">
        <v>1.1501902589028707E-2</v>
      </c>
      <c r="AN68" s="17">
        <v>1.2149759322509793E-2</v>
      </c>
      <c r="AO68" s="17">
        <v>1.3605661027584603E-2</v>
      </c>
      <c r="AP68" s="17">
        <v>1.5195221188412067E-2</v>
      </c>
      <c r="AQ68" s="17">
        <v>1.707125516062501E-2</v>
      </c>
      <c r="AR68" s="17">
        <v>1.9029442131343655E-2</v>
      </c>
      <c r="AS68" s="17">
        <v>2.1371501153497577E-2</v>
      </c>
      <c r="AT68" s="17">
        <v>2.3978284986766522E-2</v>
      </c>
      <c r="AU68" s="17">
        <v>2.6514633862201646E-2</v>
      </c>
      <c r="AV68" s="17">
        <v>2.9757446987665071E-2</v>
      </c>
      <c r="AW68" s="17">
        <v>3.2747395637876542E-2</v>
      </c>
      <c r="AX68" s="17">
        <v>3.4637214008097071E-2</v>
      </c>
      <c r="AY68" s="17">
        <v>3.7069117221596865E-2</v>
      </c>
      <c r="AZ68" s="17">
        <v>3.9644393998458233E-2</v>
      </c>
      <c r="BA68" s="17">
        <v>4.2630425335831196E-2</v>
      </c>
      <c r="BB68" s="17">
        <v>4.6794481124874179E-2</v>
      </c>
    </row>
    <row r="69" spans="5:54" ht="15" customHeight="1" x14ac:dyDescent="0.25">
      <c r="E69" s="58"/>
      <c r="F69" s="17">
        <v>2</v>
      </c>
      <c r="G69" s="17">
        <v>0.15078335189553993</v>
      </c>
      <c r="H69" s="17">
        <v>0.24164019529719921</v>
      </c>
      <c r="I69" s="17"/>
      <c r="J69" s="17">
        <v>4.5861497907007089E-2</v>
      </c>
      <c r="K69" s="17">
        <v>4.8401727170047266E-2</v>
      </c>
      <c r="L69" s="17">
        <v>4.6892952746357755E-2</v>
      </c>
      <c r="M69" s="17">
        <v>4.2383450746013254E-2</v>
      </c>
      <c r="N69" s="17">
        <v>3.5919548271215053E-2</v>
      </c>
      <c r="O69" s="17">
        <v>3.1252142253741219E-2</v>
      </c>
      <c r="P69" s="17">
        <v>3.0302845833788832E-2</v>
      </c>
      <c r="Q69" s="17">
        <v>2.7655951497398631E-2</v>
      </c>
      <c r="R69" s="17">
        <v>2.5320267341771389E-2</v>
      </c>
      <c r="S69" s="17">
        <v>2.3613696429817289E-2</v>
      </c>
      <c r="T69" s="17">
        <v>2.3642014245555155E-2</v>
      </c>
      <c r="U69" s="17">
        <v>2.2640470660420589E-2</v>
      </c>
      <c r="V69" s="17">
        <v>2.0860827188845632E-2</v>
      </c>
      <c r="W69" s="17">
        <v>1.9331485635581458E-2</v>
      </c>
      <c r="X69" s="17">
        <v>1.881096962918145E-2</v>
      </c>
      <c r="Y69" s="17">
        <v>1.8375156513226409E-2</v>
      </c>
      <c r="Z69" s="17">
        <v>1.7888276613416212E-2</v>
      </c>
      <c r="AA69" s="17">
        <v>1.5645234346928879E-2</v>
      </c>
      <c r="AB69" s="17">
        <v>1.4982446624161918E-2</v>
      </c>
      <c r="AC69" s="17">
        <v>1.4754876726909906E-2</v>
      </c>
      <c r="AD69" s="17">
        <v>1.5172961661849352E-2</v>
      </c>
      <c r="AE69" s="17">
        <v>1.5698688463878171E-2</v>
      </c>
      <c r="AF69" s="17">
        <v>1.5181174387450621E-2</v>
      </c>
      <c r="AG69" s="17">
        <v>1.4659938290107871E-2</v>
      </c>
      <c r="AH69" s="17">
        <v>1.3911162837977576E-2</v>
      </c>
      <c r="AI69" s="17">
        <v>1.3281425745913029E-2</v>
      </c>
      <c r="AJ69" s="17">
        <v>1.2675101656667779E-2</v>
      </c>
      <c r="AK69" s="17">
        <v>1.2423026608099639E-2</v>
      </c>
      <c r="AL69" s="17">
        <v>1.2729073844885001E-2</v>
      </c>
      <c r="AM69" s="17">
        <v>1.4417108828065845E-2</v>
      </c>
      <c r="AN69" s="17">
        <v>1.4967476946266312E-2</v>
      </c>
      <c r="AO69" s="17">
        <v>1.5218590063096213E-2</v>
      </c>
      <c r="AP69" s="17">
        <v>1.5306708432389271E-2</v>
      </c>
      <c r="AQ69" s="17">
        <v>1.694235908411167E-2</v>
      </c>
      <c r="AR69" s="17">
        <v>1.7447499638352459E-2</v>
      </c>
      <c r="AS69" s="17">
        <v>1.7343552055845365E-2</v>
      </c>
      <c r="AT69" s="17">
        <v>1.6569253596602138E-2</v>
      </c>
      <c r="AU69" s="17">
        <v>1.7445091632249481E-2</v>
      </c>
      <c r="AV69" s="17">
        <v>1.7970897259567145E-2</v>
      </c>
      <c r="AW69" s="17">
        <v>1.99931820987551E-2</v>
      </c>
      <c r="AX69" s="17">
        <v>2.0152402949010106E-2</v>
      </c>
      <c r="AY69" s="17">
        <v>2.4103471248185016E-2</v>
      </c>
      <c r="AZ69" s="17">
        <v>2.8346847322079399E-2</v>
      </c>
      <c r="BA69" s="17">
        <v>3.2781539753770253E-2</v>
      </c>
      <c r="BB69" s="17">
        <v>4.0725627213439454E-2</v>
      </c>
    </row>
    <row r="70" spans="5:54" ht="15" customHeight="1" x14ac:dyDescent="0.25">
      <c r="E70" s="58"/>
      <c r="F70" s="17"/>
      <c r="G70" s="17"/>
      <c r="H70" s="17"/>
      <c r="I70" s="17" t="s">
        <v>56</v>
      </c>
      <c r="J70" s="18">
        <f>AVERAGE(J67:J69)</f>
        <v>4.6302002241613398E-2</v>
      </c>
      <c r="K70" s="18">
        <f t="shared" ref="K70:BB70" si="9">AVERAGE(K67:K69)</f>
        <v>4.7399392464354324E-2</v>
      </c>
      <c r="L70" s="18">
        <f t="shared" si="9"/>
        <v>4.5567429647327441E-2</v>
      </c>
      <c r="M70" s="18">
        <f t="shared" si="9"/>
        <v>4.1946244025604019E-2</v>
      </c>
      <c r="N70" s="18">
        <f t="shared" si="9"/>
        <v>3.6811524310804374E-2</v>
      </c>
      <c r="O70" s="18">
        <f t="shared" si="9"/>
        <v>3.2510608245275928E-2</v>
      </c>
      <c r="P70" s="18">
        <f t="shared" si="9"/>
        <v>3.0294498015786792E-2</v>
      </c>
      <c r="Q70" s="18">
        <f t="shared" si="9"/>
        <v>2.7332765336410214E-2</v>
      </c>
      <c r="R70" s="18">
        <f t="shared" si="9"/>
        <v>2.4360835616743071E-2</v>
      </c>
      <c r="S70" s="18">
        <f t="shared" si="9"/>
        <v>2.2371491195175491E-2</v>
      </c>
      <c r="T70" s="18">
        <f t="shared" si="9"/>
        <v>2.1335153421455987E-2</v>
      </c>
      <c r="U70" s="18">
        <f t="shared" si="9"/>
        <v>2.0302556878161654E-2</v>
      </c>
      <c r="V70" s="18">
        <f t="shared" si="9"/>
        <v>1.901199156379137E-2</v>
      </c>
      <c r="W70" s="18">
        <f t="shared" si="9"/>
        <v>1.75969320904804E-2</v>
      </c>
      <c r="X70" s="18">
        <f t="shared" si="9"/>
        <v>1.6895610366199187E-2</v>
      </c>
      <c r="Y70" s="18">
        <f t="shared" si="9"/>
        <v>1.6097555519037448E-2</v>
      </c>
      <c r="Z70" s="18">
        <f t="shared" si="9"/>
        <v>1.5700848801503995E-2</v>
      </c>
      <c r="AA70" s="18">
        <f t="shared" si="9"/>
        <v>1.4194119112435587E-2</v>
      </c>
      <c r="AB70" s="18">
        <f t="shared" si="9"/>
        <v>1.3610408714846889E-2</v>
      </c>
      <c r="AC70" s="18">
        <f t="shared" si="9"/>
        <v>1.3219292368397492E-2</v>
      </c>
      <c r="AD70" s="18">
        <f t="shared" si="9"/>
        <v>1.3184427042421135E-2</v>
      </c>
      <c r="AE70" s="18">
        <f t="shared" si="9"/>
        <v>1.3287320410031731E-2</v>
      </c>
      <c r="AF70" s="18">
        <f t="shared" si="9"/>
        <v>1.3038298870204136E-2</v>
      </c>
      <c r="AG70" s="18">
        <f t="shared" si="9"/>
        <v>1.2635561259986642E-2</v>
      </c>
      <c r="AH70" s="18">
        <f t="shared" si="9"/>
        <v>1.2082932179773589E-2</v>
      </c>
      <c r="AI70" s="18">
        <f t="shared" si="9"/>
        <v>1.1847300805606725E-2</v>
      </c>
      <c r="AJ70" s="18">
        <f t="shared" si="9"/>
        <v>1.1594756088205954E-2</v>
      </c>
      <c r="AK70" s="18">
        <f t="shared" si="9"/>
        <v>1.1691080469926235E-2</v>
      </c>
      <c r="AL70" s="18">
        <f t="shared" si="9"/>
        <v>1.2179816051916701E-2</v>
      </c>
      <c r="AM70" s="18">
        <f t="shared" si="9"/>
        <v>1.3528111643901483E-2</v>
      </c>
      <c r="AN70" s="18">
        <f t="shared" si="9"/>
        <v>1.3986782260203348E-2</v>
      </c>
      <c r="AO70" s="18">
        <f t="shared" si="9"/>
        <v>1.4612648436598699E-2</v>
      </c>
      <c r="AP70" s="18">
        <f t="shared" si="9"/>
        <v>1.5369369139603524E-2</v>
      </c>
      <c r="AQ70" s="18">
        <f t="shared" si="9"/>
        <v>1.6917264558935319E-2</v>
      </c>
      <c r="AR70" s="18">
        <f t="shared" si="9"/>
        <v>1.7900995937313868E-2</v>
      </c>
      <c r="AS70" s="18">
        <f t="shared" si="9"/>
        <v>1.8696682966459124E-2</v>
      </c>
      <c r="AT70" s="18">
        <f t="shared" si="9"/>
        <v>1.9421414555590422E-2</v>
      </c>
      <c r="AU70" s="18">
        <f t="shared" si="9"/>
        <v>2.0825061618589696E-2</v>
      </c>
      <c r="AV70" s="18">
        <f t="shared" si="9"/>
        <v>2.2605537746452981E-2</v>
      </c>
      <c r="AW70" s="18">
        <f t="shared" si="9"/>
        <v>2.494931835906293E-2</v>
      </c>
      <c r="AX70" s="18">
        <f t="shared" si="9"/>
        <v>2.6183679235939644E-2</v>
      </c>
      <c r="AY70" s="18">
        <f t="shared" si="9"/>
        <v>2.930648697119027E-2</v>
      </c>
      <c r="AZ70" s="18">
        <f t="shared" si="9"/>
        <v>3.2746980332865196E-2</v>
      </c>
      <c r="BA70" s="18">
        <f t="shared" si="9"/>
        <v>3.6253157780547239E-2</v>
      </c>
      <c r="BB70" s="18">
        <f t="shared" si="9"/>
        <v>4.2293755343268201E-2</v>
      </c>
    </row>
    <row r="71" spans="5:54" ht="15" customHeight="1" x14ac:dyDescent="0.25">
      <c r="E71" s="58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5:54" ht="15" customHeight="1" x14ac:dyDescent="0.25"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5:54" ht="15" customHeight="1" x14ac:dyDescent="0.25">
      <c r="E73" s="58"/>
      <c r="F73" s="17">
        <v>3</v>
      </c>
      <c r="G73" s="17">
        <v>0.12420766154026663</v>
      </c>
      <c r="H73" s="17">
        <v>3.7179415569021219E-2</v>
      </c>
      <c r="I73" s="17"/>
      <c r="J73" s="17">
        <v>6.334619156019014E-2</v>
      </c>
      <c r="K73" s="17">
        <v>5.9796618799014691E-2</v>
      </c>
      <c r="L73" s="17">
        <v>5.2395260823233453E-2</v>
      </c>
      <c r="M73" s="17">
        <v>4.7235864422664427E-2</v>
      </c>
      <c r="N73" s="17">
        <v>4.1674398658610619E-2</v>
      </c>
      <c r="O73" s="17">
        <v>3.4212762454778958E-2</v>
      </c>
      <c r="P73" s="17">
        <v>3.05466068097636E-2</v>
      </c>
      <c r="Q73" s="17">
        <v>2.6259700816295341E-2</v>
      </c>
      <c r="R73" s="17">
        <v>2.2471813302147033E-2</v>
      </c>
      <c r="S73" s="17">
        <v>2.0846585108589912E-2</v>
      </c>
      <c r="T73" s="17">
        <v>1.9862285537791312E-2</v>
      </c>
      <c r="U73" s="17">
        <v>1.760557225482156E-2</v>
      </c>
      <c r="V73" s="17">
        <v>1.3684676811510799E-2</v>
      </c>
      <c r="W73" s="17">
        <v>1.0718087340500086E-2</v>
      </c>
      <c r="X73" s="17">
        <v>9.7024387591614671E-3</v>
      </c>
      <c r="Y73" s="17">
        <v>9.3278098319413433E-3</v>
      </c>
      <c r="Z73" s="17">
        <v>8.4316592513764745E-3</v>
      </c>
      <c r="AA73" s="17">
        <v>5.7343669920435145E-3</v>
      </c>
      <c r="AB73" s="17">
        <v>4.2964459705972504E-3</v>
      </c>
      <c r="AC73" s="17">
        <v>3.1080299530908497E-3</v>
      </c>
      <c r="AD73" s="17">
        <v>1.9091949681055804E-3</v>
      </c>
      <c r="AE73" s="17">
        <v>1.911089760667018E-3</v>
      </c>
      <c r="AF73" s="17">
        <v>2.0152409243717174E-3</v>
      </c>
      <c r="AG73" s="17">
        <v>2.2401651259798348E-3</v>
      </c>
      <c r="AH73" s="17">
        <v>1.8683528983277663E-3</v>
      </c>
      <c r="AI73" s="17">
        <v>2.0770328804808904E-3</v>
      </c>
      <c r="AJ73" s="17">
        <v>2.1670885007344398E-3</v>
      </c>
      <c r="AK73" s="17">
        <v>3.3137184029148233E-3</v>
      </c>
      <c r="AL73" s="17">
        <v>3.7021611880040444E-3</v>
      </c>
      <c r="AM73" s="17">
        <v>5.8248637645241137E-3</v>
      </c>
      <c r="AN73" s="17">
        <v>6.4648764001587989E-3</v>
      </c>
      <c r="AO73" s="17">
        <v>8.8240605691077712E-3</v>
      </c>
      <c r="AP73" s="17">
        <v>1.06326944298479E-2</v>
      </c>
      <c r="AQ73" s="17">
        <v>1.3290054618423456E-2</v>
      </c>
      <c r="AR73" s="17">
        <v>1.597612973095712E-2</v>
      </c>
      <c r="AS73" s="17">
        <v>1.9395174099774853E-2</v>
      </c>
      <c r="AT73" s="17">
        <v>2.2267142660184001E-2</v>
      </c>
      <c r="AU73" s="17">
        <v>2.6282278159635464E-2</v>
      </c>
      <c r="AV73" s="17">
        <v>3.1954776080645717E-2</v>
      </c>
      <c r="AW73" s="17">
        <v>3.7732282538256903E-2</v>
      </c>
      <c r="AX73" s="17">
        <v>4.1717984798992441E-2</v>
      </c>
      <c r="AY73" s="17">
        <v>4.9905188940521594E-2</v>
      </c>
      <c r="AZ73" s="17">
        <v>5.8579462972330548E-2</v>
      </c>
      <c r="BA73" s="17">
        <v>6.3583628807654946E-2</v>
      </c>
      <c r="BB73" s="17">
        <v>6.510818132127523E-2</v>
      </c>
    </row>
    <row r="74" spans="5:54" ht="15" customHeight="1" x14ac:dyDescent="0.25">
      <c r="E74" s="58"/>
      <c r="F74" s="17">
        <v>3</v>
      </c>
      <c r="G74" s="17">
        <v>0.22804834072179891</v>
      </c>
      <c r="H74" s="17">
        <v>0.31827761321553211</v>
      </c>
      <c r="I74" s="17"/>
      <c r="J74" s="17">
        <v>4.1990304437085735E-2</v>
      </c>
      <c r="K74" s="17">
        <v>4.331896621736258E-2</v>
      </c>
      <c r="L74" s="17">
        <v>3.9627981462160171E-2</v>
      </c>
      <c r="M74" s="17">
        <v>3.5996451083178907E-2</v>
      </c>
      <c r="N74" s="17">
        <v>3.4301841288116579E-2</v>
      </c>
      <c r="O74" s="17">
        <v>3.2305995496837277E-2</v>
      </c>
      <c r="P74" s="17">
        <v>3.4883801758876808E-2</v>
      </c>
      <c r="Q74" s="17">
        <v>3.4377461729719103E-2</v>
      </c>
      <c r="R74" s="17">
        <v>3.312294122966454E-2</v>
      </c>
      <c r="S74" s="17">
        <v>3.1955286859213984E-2</v>
      </c>
      <c r="T74" s="17">
        <v>2.9404526717826972E-2</v>
      </c>
      <c r="U74" s="17">
        <v>2.5091117638331332E-2</v>
      </c>
      <c r="V74" s="17">
        <v>2.1497107637594805E-2</v>
      </c>
      <c r="W74" s="17">
        <v>1.9683656490592064E-2</v>
      </c>
      <c r="X74" s="17">
        <v>1.7833517714201261E-2</v>
      </c>
      <c r="Y74" s="17">
        <v>1.7016833991471372E-2</v>
      </c>
      <c r="Z74" s="17">
        <v>1.6164807279219474E-2</v>
      </c>
      <c r="AA74" s="17">
        <v>1.422233011775134E-2</v>
      </c>
      <c r="AB74" s="17">
        <v>1.1087565771436502E-2</v>
      </c>
      <c r="AC74" s="17">
        <v>1.0302970258081809E-2</v>
      </c>
      <c r="AD74" s="17">
        <v>9.6707057971770934E-3</v>
      </c>
      <c r="AE74" s="17">
        <v>7.4646207839317536E-3</v>
      </c>
      <c r="AF74" s="17">
        <v>6.487242863851962E-3</v>
      </c>
      <c r="AG74" s="17">
        <v>7.1793511557494269E-3</v>
      </c>
      <c r="AH74" s="17">
        <v>7.7254992281120868E-3</v>
      </c>
      <c r="AI74" s="17">
        <v>8.3009581279424472E-3</v>
      </c>
      <c r="AJ74" s="17">
        <v>9.3151174955393105E-3</v>
      </c>
      <c r="AK74" s="17">
        <v>1.1234560864758332E-2</v>
      </c>
      <c r="AL74" s="17">
        <v>1.4119103798467493E-2</v>
      </c>
      <c r="AM74" s="17">
        <v>1.7515191460823708E-2</v>
      </c>
      <c r="AN74" s="17">
        <v>1.8928676112059267E-2</v>
      </c>
      <c r="AO74" s="17">
        <v>1.9834658761665156E-2</v>
      </c>
      <c r="AP74" s="17">
        <v>2.0139583868657145E-2</v>
      </c>
      <c r="AQ74" s="17">
        <v>2.1280808967296349E-2</v>
      </c>
      <c r="AR74" s="17">
        <v>2.0525180073276632E-2</v>
      </c>
      <c r="AS74" s="17">
        <v>2.0494717910002395E-2</v>
      </c>
      <c r="AT74" s="17">
        <v>2.0659769271819506E-2</v>
      </c>
      <c r="AU74" s="17">
        <v>2.0953317419926155E-2</v>
      </c>
      <c r="AV74" s="17">
        <v>2.1936212516654927E-2</v>
      </c>
      <c r="AW74" s="17">
        <v>2.3743524550641531E-2</v>
      </c>
      <c r="AX74" s="17">
        <v>2.3593237139642155E-2</v>
      </c>
      <c r="AY74" s="17">
        <v>2.6324535500077781E-2</v>
      </c>
      <c r="AZ74" s="17">
        <v>2.8516595903637986E-2</v>
      </c>
      <c r="BA74" s="17">
        <v>3.1737951595204129E-2</v>
      </c>
      <c r="BB74" s="17">
        <v>3.8133413654362701E-2</v>
      </c>
    </row>
    <row r="75" spans="5:54" ht="15" customHeight="1" x14ac:dyDescent="0.25">
      <c r="E75" s="58"/>
      <c r="F75" s="17">
        <v>3</v>
      </c>
      <c r="G75" s="17">
        <v>-6.7123689779090334E-2</v>
      </c>
      <c r="H75" s="17">
        <v>0.42648661492740403</v>
      </c>
      <c r="I75" s="17"/>
      <c r="J75" s="17">
        <v>6.3283631752712843E-2</v>
      </c>
      <c r="K75" s="17">
        <v>6.0965909864284622E-2</v>
      </c>
      <c r="L75" s="17">
        <v>5.780197732102707E-2</v>
      </c>
      <c r="M75" s="17">
        <v>5.2026277695798491E-2</v>
      </c>
      <c r="N75" s="17">
        <v>4.4046909241306512E-2</v>
      </c>
      <c r="O75" s="17">
        <v>3.7216276351215528E-2</v>
      </c>
      <c r="P75" s="17">
        <v>3.4181031106116019E-2</v>
      </c>
      <c r="Q75" s="17">
        <v>2.8092897282037968E-2</v>
      </c>
      <c r="R75" s="17">
        <v>2.2256974610275624E-2</v>
      </c>
      <c r="S75" s="17">
        <v>1.9670271015981511E-2</v>
      </c>
      <c r="T75" s="17">
        <v>2.0304024572695312E-2</v>
      </c>
      <c r="U75" s="17">
        <v>1.9559632443004661E-2</v>
      </c>
      <c r="V75" s="17">
        <v>1.8453487429481736E-2</v>
      </c>
      <c r="W75" s="17">
        <v>1.6673339829107764E-2</v>
      </c>
      <c r="X75" s="17">
        <v>1.5816478470260617E-2</v>
      </c>
      <c r="Y75" s="17">
        <v>1.6556210586686333E-2</v>
      </c>
      <c r="Z75" s="17">
        <v>1.5709607768592149E-2</v>
      </c>
      <c r="AA75" s="17">
        <v>1.0419438711926519E-2</v>
      </c>
      <c r="AB75" s="17">
        <v>8.3552817303490599E-3</v>
      </c>
      <c r="AC75" s="17">
        <v>8.7937752556342137E-3</v>
      </c>
      <c r="AD75" s="17">
        <v>9.7884395661170277E-3</v>
      </c>
      <c r="AE75" s="17">
        <v>1.0014148115116155E-2</v>
      </c>
      <c r="AF75" s="17">
        <v>9.0455339291107724E-3</v>
      </c>
      <c r="AG75" s="17">
        <v>7.7657393042405909E-3</v>
      </c>
      <c r="AH75" s="17">
        <v>6.4081702083013496E-3</v>
      </c>
      <c r="AI75" s="17">
        <v>5.7478488116228313E-3</v>
      </c>
      <c r="AJ75" s="17">
        <v>7.0794250369304885E-3</v>
      </c>
      <c r="AK75" s="17">
        <v>8.197314439415385E-3</v>
      </c>
      <c r="AL75" s="17">
        <v>1.0027714023476197E-2</v>
      </c>
      <c r="AM75" s="17">
        <v>1.1734655704148889E-2</v>
      </c>
      <c r="AN75" s="17">
        <v>1.0057934288346563E-2</v>
      </c>
      <c r="AO75" s="17">
        <v>7.858809299818954E-3</v>
      </c>
      <c r="AP75" s="17">
        <v>8.373450186249522E-3</v>
      </c>
      <c r="AQ75" s="17">
        <v>1.0831343746147606E-2</v>
      </c>
      <c r="AR75" s="17">
        <v>1.3173000841748061E-2</v>
      </c>
      <c r="AS75" s="17">
        <v>1.3669599293867008E-2</v>
      </c>
      <c r="AT75" s="17">
        <v>1.3639098942523156E-2</v>
      </c>
      <c r="AU75" s="17">
        <v>1.4911155372174193E-2</v>
      </c>
      <c r="AV75" s="17">
        <v>1.7142809856871163E-2</v>
      </c>
      <c r="AW75" s="17">
        <v>2.0878882077182997E-2</v>
      </c>
      <c r="AX75" s="17">
        <v>2.38005677962096E-2</v>
      </c>
      <c r="AY75" s="17">
        <v>3.4417966639311841E-2</v>
      </c>
      <c r="AZ75" s="17">
        <v>4.3846078634986366E-2</v>
      </c>
      <c r="BA75" s="17">
        <v>5.1865401547200332E-2</v>
      </c>
      <c r="BB75" s="17">
        <v>5.9541479300388334E-2</v>
      </c>
    </row>
    <row r="76" spans="5:54" ht="15" customHeight="1" x14ac:dyDescent="0.25">
      <c r="E76" s="58"/>
      <c r="F76" s="17"/>
      <c r="G76" s="17"/>
      <c r="H76" s="17"/>
      <c r="I76" s="17" t="s">
        <v>56</v>
      </c>
      <c r="J76" s="18">
        <f>AVERAGE(J73:J75)</f>
        <v>5.620670924999624E-2</v>
      </c>
      <c r="K76" s="18">
        <f t="shared" ref="K76:BB76" si="10">AVERAGE(K73:K75)</f>
        <v>5.4693831626887297E-2</v>
      </c>
      <c r="L76" s="18">
        <f t="shared" si="10"/>
        <v>4.99417398688069E-2</v>
      </c>
      <c r="M76" s="18">
        <f t="shared" si="10"/>
        <v>4.5086197733880611E-2</v>
      </c>
      <c r="N76" s="18">
        <f t="shared" si="10"/>
        <v>4.0007716396011236E-2</v>
      </c>
      <c r="O76" s="18">
        <f t="shared" si="10"/>
        <v>3.457834476761059E-2</v>
      </c>
      <c r="P76" s="18">
        <f t="shared" si="10"/>
        <v>3.3203813224918811E-2</v>
      </c>
      <c r="Q76" s="18">
        <f t="shared" si="10"/>
        <v>2.95766866093508E-2</v>
      </c>
      <c r="R76" s="18">
        <f t="shared" si="10"/>
        <v>2.5950576380695731E-2</v>
      </c>
      <c r="S76" s="18">
        <f t="shared" si="10"/>
        <v>2.4157380994595135E-2</v>
      </c>
      <c r="T76" s="18">
        <f t="shared" si="10"/>
        <v>2.31902789427712E-2</v>
      </c>
      <c r="U76" s="18">
        <f t="shared" si="10"/>
        <v>2.0752107445385852E-2</v>
      </c>
      <c r="V76" s="18">
        <f t="shared" si="10"/>
        <v>1.7878423959529113E-2</v>
      </c>
      <c r="W76" s="18">
        <f t="shared" si="10"/>
        <v>1.5691694553399971E-2</v>
      </c>
      <c r="X76" s="18">
        <f t="shared" si="10"/>
        <v>1.4450811647874448E-2</v>
      </c>
      <c r="Y76" s="18">
        <f t="shared" si="10"/>
        <v>1.4300284803366349E-2</v>
      </c>
      <c r="Z76" s="18">
        <f t="shared" si="10"/>
        <v>1.3435358099729365E-2</v>
      </c>
      <c r="AA76" s="18">
        <f t="shared" si="10"/>
        <v>1.0125378607240458E-2</v>
      </c>
      <c r="AB76" s="18">
        <f t="shared" si="10"/>
        <v>7.9130978241276056E-3</v>
      </c>
      <c r="AC76" s="18">
        <f t="shared" si="10"/>
        <v>7.4015918222689577E-3</v>
      </c>
      <c r="AD76" s="18">
        <f t="shared" si="10"/>
        <v>7.1227801104665677E-3</v>
      </c>
      <c r="AE76" s="18">
        <f t="shared" si="10"/>
        <v>6.4632862199049748E-3</v>
      </c>
      <c r="AF76" s="18">
        <f t="shared" si="10"/>
        <v>5.8493392391114835E-3</v>
      </c>
      <c r="AG76" s="18">
        <f t="shared" si="10"/>
        <v>5.7284185286566175E-3</v>
      </c>
      <c r="AH76" s="18">
        <f t="shared" si="10"/>
        <v>5.3340074449137352E-3</v>
      </c>
      <c r="AI76" s="18">
        <f t="shared" si="10"/>
        <v>5.3752799400153895E-3</v>
      </c>
      <c r="AJ76" s="18">
        <f t="shared" si="10"/>
        <v>6.187210344401413E-3</v>
      </c>
      <c r="AK76" s="18">
        <f t="shared" si="10"/>
        <v>7.5818645690295143E-3</v>
      </c>
      <c r="AL76" s="18">
        <f t="shared" si="10"/>
        <v>9.2829930033159116E-3</v>
      </c>
      <c r="AM76" s="18">
        <f t="shared" si="10"/>
        <v>1.1691570309832236E-2</v>
      </c>
      <c r="AN76" s="18">
        <f t="shared" si="10"/>
        <v>1.1817162266854878E-2</v>
      </c>
      <c r="AO76" s="18">
        <f t="shared" si="10"/>
        <v>1.2172509543530628E-2</v>
      </c>
      <c r="AP76" s="18">
        <f t="shared" si="10"/>
        <v>1.3048576161584856E-2</v>
      </c>
      <c r="AQ76" s="18">
        <f t="shared" si="10"/>
        <v>1.513406911062247E-2</v>
      </c>
      <c r="AR76" s="18">
        <f t="shared" si="10"/>
        <v>1.6558103548660604E-2</v>
      </c>
      <c r="AS76" s="18">
        <f t="shared" si="10"/>
        <v>1.7853163767881416E-2</v>
      </c>
      <c r="AT76" s="18">
        <f t="shared" si="10"/>
        <v>1.8855336958175553E-2</v>
      </c>
      <c r="AU76" s="18">
        <f t="shared" si="10"/>
        <v>2.0715583650578604E-2</v>
      </c>
      <c r="AV76" s="18">
        <f t="shared" si="10"/>
        <v>2.367793281805727E-2</v>
      </c>
      <c r="AW76" s="18">
        <f t="shared" si="10"/>
        <v>2.7451563055360478E-2</v>
      </c>
      <c r="AX76" s="18">
        <f t="shared" si="10"/>
        <v>2.9703929911614729E-2</v>
      </c>
      <c r="AY76" s="18">
        <f t="shared" si="10"/>
        <v>3.6882563693303734E-2</v>
      </c>
      <c r="AZ76" s="18">
        <f t="shared" si="10"/>
        <v>4.3647379170318301E-2</v>
      </c>
      <c r="BA76" s="18">
        <f t="shared" si="10"/>
        <v>4.9062327316686472E-2</v>
      </c>
      <c r="BB76" s="18">
        <f t="shared" si="10"/>
        <v>5.4261024758675419E-2</v>
      </c>
    </row>
    <row r="77" spans="5:54" ht="15" customHeight="1" x14ac:dyDescent="0.25">
      <c r="E77" s="58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5:54" ht="15" customHeight="1" x14ac:dyDescent="0.25">
      <c r="E78" s="5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5:54" ht="15" customHeight="1" x14ac:dyDescent="0.25">
      <c r="E79" s="58"/>
      <c r="F79" s="17">
        <v>3</v>
      </c>
      <c r="G79" s="17">
        <v>4.481836506155823E-2</v>
      </c>
      <c r="H79" s="17">
        <v>0.3301711985796163</v>
      </c>
      <c r="I79" s="17"/>
      <c r="J79" s="17">
        <v>7.6825771356790487E-2</v>
      </c>
      <c r="K79" s="17">
        <v>6.3948202914693428E-2</v>
      </c>
      <c r="L79" s="17">
        <v>4.8939067230432738E-2</v>
      </c>
      <c r="M79" s="17">
        <v>4.1949534416847692E-2</v>
      </c>
      <c r="N79" s="17">
        <v>3.1594984530383424E-2</v>
      </c>
      <c r="O79" s="17">
        <v>2.1320507506978711E-2</v>
      </c>
      <c r="P79" s="17">
        <v>2.0170133678568396E-2</v>
      </c>
      <c r="Q79" s="17">
        <v>1.6060288887160861E-2</v>
      </c>
      <c r="R79" s="17">
        <v>1.5066398706167888E-2</v>
      </c>
      <c r="S79" s="17">
        <v>1.2564343869909938E-2</v>
      </c>
      <c r="T79" s="17">
        <v>1.3374873946498582E-2</v>
      </c>
      <c r="U79" s="17">
        <v>1.237692536584809E-2</v>
      </c>
      <c r="V79" s="17">
        <v>1.1153036111538714E-2</v>
      </c>
      <c r="W79" s="17">
        <v>8.4140309459029682E-3</v>
      </c>
      <c r="X79" s="17">
        <v>8.3585479431074489E-3</v>
      </c>
      <c r="Y79" s="17">
        <v>8.5829042479236371E-3</v>
      </c>
      <c r="Z79" s="17">
        <v>9.2211366368414732E-3</v>
      </c>
      <c r="AA79" s="17">
        <v>7.3066897431944633E-3</v>
      </c>
      <c r="AB79" s="17">
        <v>6.719375617839949E-3</v>
      </c>
      <c r="AC79" s="17">
        <v>7.544608034681345E-3</v>
      </c>
      <c r="AD79" s="17">
        <v>9.2232816629434604E-3</v>
      </c>
      <c r="AE79" s="17">
        <v>7.9283398584590672E-3</v>
      </c>
      <c r="AF79" s="17">
        <v>7.9745030767671039E-3</v>
      </c>
      <c r="AG79" s="17">
        <v>6.7982637809986838E-3</v>
      </c>
      <c r="AH79" s="17">
        <v>6.1585219251818358E-3</v>
      </c>
      <c r="AI79" s="17">
        <v>5.9209560600585152E-3</v>
      </c>
      <c r="AJ79" s="17">
        <v>5.1602422991824425E-3</v>
      </c>
      <c r="AK79" s="17">
        <v>5.7975473081439627E-3</v>
      </c>
      <c r="AL79" s="17">
        <v>5.8717958564653344E-3</v>
      </c>
      <c r="AM79" s="17">
        <v>9.7523887337856562E-3</v>
      </c>
      <c r="AN79" s="17">
        <v>1.0194351465327028E-2</v>
      </c>
      <c r="AO79" s="17">
        <v>8.9714560008386946E-3</v>
      </c>
      <c r="AP79" s="17">
        <v>1.0747845405384118E-2</v>
      </c>
      <c r="AQ79" s="17">
        <v>1.5419329085518319E-2</v>
      </c>
      <c r="AR79" s="17">
        <v>1.6119851154740062E-2</v>
      </c>
      <c r="AS79" s="17">
        <v>1.8395370732635079E-2</v>
      </c>
      <c r="AT79" s="17">
        <v>2.1351872953069617E-2</v>
      </c>
      <c r="AU79" s="17">
        <v>2.4130358448979518E-2</v>
      </c>
      <c r="AV79" s="17">
        <v>2.6415662342791971E-2</v>
      </c>
      <c r="AW79" s="17">
        <v>3.3848297349457004E-2</v>
      </c>
      <c r="AX79" s="17">
        <v>3.7514881659144746E-2</v>
      </c>
      <c r="AY79" s="17">
        <v>4.9885847407875362E-2</v>
      </c>
      <c r="AZ79" s="17">
        <v>6.2561929340138142E-2</v>
      </c>
      <c r="BA79" s="17">
        <v>7.0625729909573096E-2</v>
      </c>
      <c r="BB79" s="17">
        <v>8.1740014491230917E-2</v>
      </c>
    </row>
    <row r="80" spans="5:54" ht="15" customHeight="1" x14ac:dyDescent="0.25">
      <c r="E80" s="58"/>
      <c r="F80" s="17">
        <v>3</v>
      </c>
      <c r="G80" s="17">
        <v>-0.27147603896967643</v>
      </c>
      <c r="H80" s="17">
        <v>0.19256136587743428</v>
      </c>
      <c r="I80" s="17"/>
      <c r="J80" s="17">
        <v>5.5807492082075832E-2</v>
      </c>
      <c r="K80" s="17">
        <v>4.770163719232174E-2</v>
      </c>
      <c r="L80" s="17">
        <v>3.7901847448969128E-2</v>
      </c>
      <c r="M80" s="17">
        <v>3.3448208008895329E-2</v>
      </c>
      <c r="N80" s="17">
        <v>2.9133402236472219E-2</v>
      </c>
      <c r="O80" s="17">
        <v>2.705424336481272E-2</v>
      </c>
      <c r="P80" s="17">
        <v>2.8752616155179735E-2</v>
      </c>
      <c r="Q80" s="17">
        <v>2.4982811185077211E-2</v>
      </c>
      <c r="R80" s="17">
        <v>2.0875800861714623E-2</v>
      </c>
      <c r="S80" s="17">
        <v>1.6908031163440085E-2</v>
      </c>
      <c r="T80" s="17">
        <v>1.5582711776176315E-2</v>
      </c>
      <c r="U80" s="17">
        <v>1.5239163177625706E-2</v>
      </c>
      <c r="V80" s="17">
        <v>1.4592352823982319E-2</v>
      </c>
      <c r="W80" s="17">
        <v>1.2839318825514876E-2</v>
      </c>
      <c r="X80" s="17">
        <v>1.1386837349544075E-2</v>
      </c>
      <c r="Y80" s="17">
        <v>1.0171689728222296E-2</v>
      </c>
      <c r="Z80" s="17">
        <v>9.719225253736561E-3</v>
      </c>
      <c r="AA80" s="17">
        <v>7.256061934317189E-3</v>
      </c>
      <c r="AB80" s="17">
        <v>7.2790710045519654E-3</v>
      </c>
      <c r="AC80" s="17">
        <v>7.7179627979305958E-3</v>
      </c>
      <c r="AD80" s="17">
        <v>8.8812296258108277E-3</v>
      </c>
      <c r="AE80" s="17">
        <v>8.8783900836231569E-3</v>
      </c>
      <c r="AF80" s="17">
        <v>9.941776547508694E-3</v>
      </c>
      <c r="AG80" s="17">
        <v>1.028458813688537E-2</v>
      </c>
      <c r="AH80" s="17">
        <v>1.0804999968519365E-2</v>
      </c>
      <c r="AI80" s="17">
        <v>1.0677256064194715E-2</v>
      </c>
      <c r="AJ80" s="17">
        <v>1.0249783464251514E-2</v>
      </c>
      <c r="AK80" s="17">
        <v>9.5607095363987264E-3</v>
      </c>
      <c r="AL80" s="17">
        <v>1.0248956262849241E-2</v>
      </c>
      <c r="AM80" s="17">
        <v>1.4068475248899362E-2</v>
      </c>
      <c r="AN80" s="17">
        <v>1.5319125019249714E-2</v>
      </c>
      <c r="AO80" s="17">
        <v>1.4229400853648648E-2</v>
      </c>
      <c r="AP80" s="17">
        <v>1.5471043764857291E-2</v>
      </c>
      <c r="AQ80" s="17">
        <v>1.6954732195664648E-2</v>
      </c>
      <c r="AR80" s="17">
        <v>1.893613071157008E-2</v>
      </c>
      <c r="AS80" s="17">
        <v>2.0992099898809055E-2</v>
      </c>
      <c r="AT80" s="17">
        <v>2.3372831926890721E-2</v>
      </c>
      <c r="AU80" s="17">
        <v>2.8047335540830852E-2</v>
      </c>
      <c r="AV80" s="17">
        <v>3.1223824859908208E-2</v>
      </c>
      <c r="AW80" s="17">
        <v>3.5778716211287136E-2</v>
      </c>
      <c r="AX80" s="17">
        <v>3.6964918944617946E-2</v>
      </c>
      <c r="AY80" s="17">
        <v>4.0973410789442104E-2</v>
      </c>
      <c r="AZ80" s="17">
        <v>4.788738086789017E-2</v>
      </c>
      <c r="BA80" s="17">
        <v>5.6312490661718541E-2</v>
      </c>
      <c r="BB80" s="17">
        <v>5.9589908444113486E-2</v>
      </c>
    </row>
    <row r="81" spans="5:54" ht="15" customHeight="1" x14ac:dyDescent="0.25">
      <c r="E81" s="58"/>
      <c r="F81" s="17">
        <v>3</v>
      </c>
      <c r="G81" s="17">
        <v>4.063065525325249E-2</v>
      </c>
      <c r="H81" s="17">
        <v>3.8185127967448156E-2</v>
      </c>
      <c r="I81" s="17"/>
      <c r="J81" s="17">
        <v>3.2105799696720644E-2</v>
      </c>
      <c r="K81" s="17">
        <v>3.1315660290899321E-2</v>
      </c>
      <c r="L81" s="17">
        <v>2.946732193115438E-2</v>
      </c>
      <c r="M81" s="17">
        <v>2.8173548555185158E-2</v>
      </c>
      <c r="N81" s="17">
        <v>2.6992811212927088E-2</v>
      </c>
      <c r="O81" s="17">
        <v>2.5824778476321034E-2</v>
      </c>
      <c r="P81" s="17">
        <v>2.5981848561834529E-2</v>
      </c>
      <c r="Q81" s="17">
        <v>2.5343986907453694E-2</v>
      </c>
      <c r="R81" s="17">
        <v>2.426968981663177E-2</v>
      </c>
      <c r="S81" s="17">
        <v>2.3410564112134689E-2</v>
      </c>
      <c r="T81" s="17">
        <v>2.2369994708916461E-2</v>
      </c>
      <c r="U81" s="17">
        <v>2.1396963572842067E-2</v>
      </c>
      <c r="V81" s="17">
        <v>2.1019666078753312E-2</v>
      </c>
      <c r="W81" s="17">
        <v>2.0229832170023776E-2</v>
      </c>
      <c r="X81" s="17">
        <v>2.0192594720631788E-2</v>
      </c>
      <c r="Y81" s="17">
        <v>1.9886225333177968E-2</v>
      </c>
      <c r="Z81" s="17">
        <v>1.9932886487138521E-2</v>
      </c>
      <c r="AA81" s="17">
        <v>1.9037118060799902E-2</v>
      </c>
      <c r="AB81" s="17">
        <v>1.8651451910256404E-2</v>
      </c>
      <c r="AC81" s="17">
        <v>1.8169633201515538E-2</v>
      </c>
      <c r="AD81" s="17">
        <v>1.8085703741667042E-2</v>
      </c>
      <c r="AE81" s="17">
        <v>1.7761875313708715E-2</v>
      </c>
      <c r="AF81" s="17">
        <v>1.7796439436759372E-2</v>
      </c>
      <c r="AG81" s="17">
        <v>1.7949487651611397E-2</v>
      </c>
      <c r="AH81" s="17">
        <v>1.8054741781183301E-2</v>
      </c>
      <c r="AI81" s="17">
        <v>1.8143909052706682E-2</v>
      </c>
      <c r="AJ81" s="17">
        <v>1.7880936697743967E-2</v>
      </c>
      <c r="AK81" s="17">
        <v>1.7909748461996777E-2</v>
      </c>
      <c r="AL81" s="17">
        <v>1.7887369609591135E-2</v>
      </c>
      <c r="AM81" s="17">
        <v>1.8250764416423031E-2</v>
      </c>
      <c r="AN81" s="17">
        <v>1.8320685755075367E-2</v>
      </c>
      <c r="AO81" s="17">
        <v>1.8756576816888158E-2</v>
      </c>
      <c r="AP81" s="17">
        <v>1.9015908643741235E-2</v>
      </c>
      <c r="AQ81" s="17">
        <v>2.0020047653908978E-2</v>
      </c>
      <c r="AR81" s="17">
        <v>2.0218571892175151E-2</v>
      </c>
      <c r="AS81" s="17">
        <v>2.0774492813730106E-2</v>
      </c>
      <c r="AT81" s="17">
        <v>2.1457928657997387E-2</v>
      </c>
      <c r="AU81" s="17">
        <v>2.2139199309151026E-2</v>
      </c>
      <c r="AV81" s="17">
        <v>2.3088339925040037E-2</v>
      </c>
      <c r="AW81" s="17">
        <v>2.4063101726668666E-2</v>
      </c>
      <c r="AX81" s="17">
        <v>2.4831777283253614E-2</v>
      </c>
      <c r="AY81" s="17">
        <v>2.6637611038475905E-2</v>
      </c>
      <c r="AZ81" s="17">
        <v>2.7704881408731192E-2</v>
      </c>
      <c r="BA81" s="17">
        <v>2.8825632406857767E-2</v>
      </c>
      <c r="BB81" s="17">
        <v>3.0651892699595961E-2</v>
      </c>
    </row>
    <row r="82" spans="5:54" x14ac:dyDescent="0.25">
      <c r="E82" s="58"/>
      <c r="F82" s="17"/>
      <c r="G82" s="17"/>
      <c r="H82" s="17"/>
      <c r="I82" s="17" t="s">
        <v>56</v>
      </c>
      <c r="J82" s="18">
        <f>AVERAGE(J79:J81)</f>
        <v>5.4913021045195659E-2</v>
      </c>
      <c r="K82" s="18">
        <f t="shared" ref="K82:BB82" si="11">AVERAGE(K79:K81)</f>
        <v>4.7655166799304836E-2</v>
      </c>
      <c r="L82" s="18">
        <f t="shared" si="11"/>
        <v>3.8769412203518747E-2</v>
      </c>
      <c r="M82" s="18">
        <f t="shared" si="11"/>
        <v>3.4523763660309389E-2</v>
      </c>
      <c r="N82" s="18">
        <f t="shared" si="11"/>
        <v>2.9240399326594241E-2</v>
      </c>
      <c r="O82" s="18">
        <f t="shared" si="11"/>
        <v>2.4733176449370824E-2</v>
      </c>
      <c r="P82" s="18">
        <f t="shared" si="11"/>
        <v>2.4968199465194216E-2</v>
      </c>
      <c r="Q82" s="18">
        <f t="shared" si="11"/>
        <v>2.212902899323059E-2</v>
      </c>
      <c r="R82" s="18">
        <f t="shared" si="11"/>
        <v>2.0070629794838094E-2</v>
      </c>
      <c r="S82" s="18">
        <f t="shared" si="11"/>
        <v>1.7627646381828236E-2</v>
      </c>
      <c r="T82" s="18">
        <f t="shared" si="11"/>
        <v>1.710919347719712E-2</v>
      </c>
      <c r="U82" s="18">
        <f t="shared" si="11"/>
        <v>1.6337684038771953E-2</v>
      </c>
      <c r="V82" s="18">
        <f t="shared" si="11"/>
        <v>1.5588351671424782E-2</v>
      </c>
      <c r="W82" s="18">
        <f t="shared" si="11"/>
        <v>1.3827727313813874E-2</v>
      </c>
      <c r="X82" s="18">
        <f t="shared" si="11"/>
        <v>1.3312660004427773E-2</v>
      </c>
      <c r="Y82" s="18">
        <f t="shared" si="11"/>
        <v>1.2880273103107969E-2</v>
      </c>
      <c r="Z82" s="18">
        <f t="shared" si="11"/>
        <v>1.2957749459238851E-2</v>
      </c>
      <c r="AA82" s="18">
        <f t="shared" si="11"/>
        <v>1.1199956579437184E-2</v>
      </c>
      <c r="AB82" s="18">
        <f t="shared" si="11"/>
        <v>1.0883299510882773E-2</v>
      </c>
      <c r="AC82" s="18">
        <f t="shared" si="11"/>
        <v>1.1144068011375826E-2</v>
      </c>
      <c r="AD82" s="18">
        <f t="shared" si="11"/>
        <v>1.2063405010140443E-2</v>
      </c>
      <c r="AE82" s="18">
        <f t="shared" si="11"/>
        <v>1.152286841859698E-2</v>
      </c>
      <c r="AF82" s="18">
        <f t="shared" si="11"/>
        <v>1.1904239687011722E-2</v>
      </c>
      <c r="AG82" s="18">
        <f t="shared" si="11"/>
        <v>1.1677446523165149E-2</v>
      </c>
      <c r="AH82" s="18">
        <f t="shared" si="11"/>
        <v>1.1672754558294834E-2</v>
      </c>
      <c r="AI82" s="18">
        <f t="shared" si="11"/>
        <v>1.1580707058986638E-2</v>
      </c>
      <c r="AJ82" s="18">
        <f t="shared" si="11"/>
        <v>1.1096987487059307E-2</v>
      </c>
      <c r="AK82" s="18">
        <f t="shared" si="11"/>
        <v>1.1089335102179821E-2</v>
      </c>
      <c r="AL82" s="18">
        <f t="shared" si="11"/>
        <v>1.1336040576301902E-2</v>
      </c>
      <c r="AM82" s="18">
        <f t="shared" si="11"/>
        <v>1.4023876133036017E-2</v>
      </c>
      <c r="AN82" s="18">
        <f t="shared" si="11"/>
        <v>1.4611387413217368E-2</v>
      </c>
      <c r="AO82" s="18">
        <f t="shared" si="11"/>
        <v>1.3985811223791833E-2</v>
      </c>
      <c r="AP82" s="18">
        <f t="shared" si="11"/>
        <v>1.5078265937994212E-2</v>
      </c>
      <c r="AQ82" s="18">
        <f t="shared" si="11"/>
        <v>1.7464702978363982E-2</v>
      </c>
      <c r="AR82" s="18">
        <f t="shared" si="11"/>
        <v>1.8424851252828431E-2</v>
      </c>
      <c r="AS82" s="18">
        <f t="shared" si="11"/>
        <v>2.0053987815058082E-2</v>
      </c>
      <c r="AT82" s="18">
        <f t="shared" si="11"/>
        <v>2.2060877845985909E-2</v>
      </c>
      <c r="AU82" s="18">
        <f t="shared" si="11"/>
        <v>2.4772297766320464E-2</v>
      </c>
      <c r="AV82" s="18">
        <f t="shared" si="11"/>
        <v>2.6909275709246738E-2</v>
      </c>
      <c r="AW82" s="18">
        <f t="shared" si="11"/>
        <v>3.1230038429137602E-2</v>
      </c>
      <c r="AX82" s="18">
        <f t="shared" si="11"/>
        <v>3.3103859295672104E-2</v>
      </c>
      <c r="AY82" s="18">
        <f t="shared" si="11"/>
        <v>3.9165623078597792E-2</v>
      </c>
      <c r="AZ82" s="18">
        <f t="shared" si="11"/>
        <v>4.6051397205586507E-2</v>
      </c>
      <c r="BA82" s="18">
        <f t="shared" si="11"/>
        <v>5.1921284326049803E-2</v>
      </c>
      <c r="BB82" s="18">
        <f t="shared" si="11"/>
        <v>5.7327271878313456E-2</v>
      </c>
    </row>
    <row r="86" spans="5:54" x14ac:dyDescent="0.25">
      <c r="E86" s="17"/>
      <c r="F86" s="17" t="s">
        <v>58</v>
      </c>
      <c r="G86" s="17" t="s">
        <v>53</v>
      </c>
      <c r="H86" s="17" t="s">
        <v>54</v>
      </c>
      <c r="I86" s="17" t="s">
        <v>55</v>
      </c>
      <c r="J86" s="17">
        <v>0</v>
      </c>
      <c r="K86" s="17">
        <v>4</v>
      </c>
      <c r="L86" s="17">
        <v>8</v>
      </c>
      <c r="M86" s="17">
        <v>12</v>
      </c>
      <c r="N86" s="17">
        <v>16</v>
      </c>
      <c r="O86" s="17">
        <v>20</v>
      </c>
      <c r="P86" s="17">
        <v>24</v>
      </c>
      <c r="Q86" s="17">
        <v>28</v>
      </c>
      <c r="R86" s="17">
        <v>32</v>
      </c>
      <c r="S86" s="17">
        <v>36</v>
      </c>
      <c r="T86" s="17">
        <v>40</v>
      </c>
      <c r="U86" s="17">
        <v>44</v>
      </c>
      <c r="V86" s="17">
        <v>48</v>
      </c>
      <c r="W86" s="17">
        <v>52</v>
      </c>
      <c r="X86" s="17">
        <v>56</v>
      </c>
      <c r="Y86" s="17">
        <v>60</v>
      </c>
      <c r="Z86" s="17">
        <v>64</v>
      </c>
      <c r="AA86" s="17">
        <v>68</v>
      </c>
      <c r="AB86" s="17">
        <v>72</v>
      </c>
      <c r="AC86" s="17">
        <v>76</v>
      </c>
      <c r="AD86" s="17">
        <v>80</v>
      </c>
      <c r="AE86" s="17">
        <v>84</v>
      </c>
      <c r="AF86" s="17">
        <v>88</v>
      </c>
      <c r="AG86" s="17">
        <v>92</v>
      </c>
      <c r="AH86" s="17">
        <v>96</v>
      </c>
      <c r="AI86" s="17">
        <v>100</v>
      </c>
      <c r="AJ86" s="17">
        <v>104</v>
      </c>
      <c r="AK86" s="17">
        <v>108</v>
      </c>
      <c r="AL86" s="17">
        <v>112</v>
      </c>
      <c r="AM86" s="17">
        <v>116</v>
      </c>
      <c r="AN86" s="17">
        <v>120</v>
      </c>
      <c r="AO86" s="17">
        <v>124</v>
      </c>
      <c r="AP86" s="17">
        <v>128</v>
      </c>
      <c r="AQ86" s="17">
        <v>132</v>
      </c>
      <c r="AR86" s="17">
        <v>136</v>
      </c>
      <c r="AS86" s="17">
        <v>140</v>
      </c>
      <c r="AT86" s="17">
        <v>144</v>
      </c>
      <c r="AU86" s="17">
        <v>148</v>
      </c>
      <c r="AV86" s="17">
        <v>152</v>
      </c>
      <c r="AW86" s="17">
        <v>156</v>
      </c>
      <c r="AX86" s="17">
        <v>160</v>
      </c>
      <c r="AY86" s="17">
        <v>164</v>
      </c>
      <c r="AZ86" s="17">
        <v>168</v>
      </c>
      <c r="BA86" s="17">
        <v>172</v>
      </c>
      <c r="BB86" s="17">
        <v>176</v>
      </c>
    </row>
    <row r="87" spans="5:54" x14ac:dyDescent="0.25">
      <c r="E87" s="58" t="s">
        <v>60</v>
      </c>
      <c r="F87" s="17">
        <v>1</v>
      </c>
      <c r="G87" s="17">
        <v>-5.7670268612630027E-2</v>
      </c>
      <c r="H87" s="17">
        <v>0.48328231121420684</v>
      </c>
      <c r="I87" s="17"/>
      <c r="J87" s="17">
        <v>3.209633675250903E-2</v>
      </c>
      <c r="K87" s="17">
        <v>3.037126101622414E-2</v>
      </c>
      <c r="L87" s="17">
        <v>2.7856499636060256E-2</v>
      </c>
      <c r="M87" s="17">
        <v>2.6179482743288809E-2</v>
      </c>
      <c r="N87" s="17">
        <v>2.4247714477054962E-2</v>
      </c>
      <c r="O87" s="17">
        <v>2.2278658025719392E-2</v>
      </c>
      <c r="P87" s="17">
        <v>2.2174520337820445E-2</v>
      </c>
      <c r="Q87" s="17">
        <v>1.9537474906157874E-2</v>
      </c>
      <c r="R87" s="17">
        <v>1.763999152109132E-2</v>
      </c>
      <c r="S87" s="17">
        <v>1.6405823956924134E-2</v>
      </c>
      <c r="T87" s="17">
        <v>1.7129861656896304E-2</v>
      </c>
      <c r="U87" s="17">
        <v>1.7110648936327594E-2</v>
      </c>
      <c r="V87" s="17">
        <v>1.7015244404355589E-2</v>
      </c>
      <c r="W87" s="17">
        <v>1.588404559133683E-2</v>
      </c>
      <c r="X87" s="17">
        <v>1.6313673236516616E-2</v>
      </c>
      <c r="Y87" s="17">
        <v>1.6354107040693285E-2</v>
      </c>
      <c r="Z87" s="17">
        <v>1.7325725070429673E-2</v>
      </c>
      <c r="AA87" s="17">
        <v>1.6281847369344887E-2</v>
      </c>
      <c r="AB87" s="17">
        <v>1.6462888368046828E-2</v>
      </c>
      <c r="AC87" s="17">
        <v>1.7270576839897491E-2</v>
      </c>
      <c r="AD87" s="17">
        <v>1.9217483039944062E-2</v>
      </c>
      <c r="AE87" s="17">
        <v>2.0501017541631437E-2</v>
      </c>
      <c r="AF87" s="17">
        <v>2.2169211724084294E-2</v>
      </c>
      <c r="AG87" s="17">
        <v>2.3897196341963866E-2</v>
      </c>
      <c r="AH87" s="17">
        <v>2.4052901501731817E-2</v>
      </c>
      <c r="AI87" s="17">
        <v>2.1914839651612658E-2</v>
      </c>
      <c r="AJ87" s="17">
        <v>2.1072933174016834E-2</v>
      </c>
      <c r="AK87" s="17">
        <v>2.1817710988592049E-2</v>
      </c>
      <c r="AL87" s="17">
        <v>2.1347485551581832E-2</v>
      </c>
      <c r="AM87" s="17">
        <v>2.0715513845185319E-2</v>
      </c>
      <c r="AN87" s="17">
        <v>2.1253086991526341E-2</v>
      </c>
      <c r="AO87" s="17">
        <v>2.1642473793887639E-2</v>
      </c>
      <c r="AP87" s="17">
        <v>2.1510295702468402E-2</v>
      </c>
      <c r="AQ87" s="17">
        <v>2.264407240040223E-2</v>
      </c>
      <c r="AR87" s="17">
        <v>2.3275027595421438E-2</v>
      </c>
      <c r="AS87" s="17">
        <v>2.3368965114803339E-2</v>
      </c>
      <c r="AT87" s="17">
        <v>2.2759347952282651E-2</v>
      </c>
      <c r="AU87" s="17">
        <v>2.3417803111634206E-2</v>
      </c>
      <c r="AV87" s="17">
        <v>2.403116707362301E-2</v>
      </c>
      <c r="AW87" s="17">
        <v>2.5266009861101363E-2</v>
      </c>
      <c r="AX87" s="17">
        <v>2.5075119305730129E-2</v>
      </c>
      <c r="AY87" s="17">
        <v>2.7722636130380177E-2</v>
      </c>
      <c r="AZ87" s="17">
        <v>3.0914539199182748E-2</v>
      </c>
      <c r="BA87" s="17">
        <v>3.1886543934195252E-2</v>
      </c>
      <c r="BB87" s="17">
        <v>3.2590236586321424E-2</v>
      </c>
    </row>
    <row r="88" spans="5:54" x14ac:dyDescent="0.25">
      <c r="E88" s="58"/>
      <c r="F88" s="17">
        <v>1</v>
      </c>
      <c r="G88" s="17">
        <v>-9.3328161153752642E-2</v>
      </c>
      <c r="H88" s="17">
        <v>0.62584662648034495</v>
      </c>
      <c r="I88" s="17"/>
      <c r="J88" s="17">
        <v>3.3296110443993325E-2</v>
      </c>
      <c r="K88" s="17">
        <v>2.8046568532355341E-2</v>
      </c>
      <c r="L88" s="17">
        <v>2.4369404383304132E-2</v>
      </c>
      <c r="M88" s="17">
        <v>2.3504621691197207E-2</v>
      </c>
      <c r="N88" s="17">
        <v>2.1006782331689514E-2</v>
      </c>
      <c r="O88" s="17">
        <v>1.8625112163730844E-2</v>
      </c>
      <c r="P88" s="17">
        <v>1.9142697734439454E-2</v>
      </c>
      <c r="Q88" s="17">
        <v>1.6945293478338421E-2</v>
      </c>
      <c r="R88" s="17">
        <v>1.4314244457167346E-2</v>
      </c>
      <c r="S88" s="17">
        <v>1.2526509505780725E-2</v>
      </c>
      <c r="T88" s="17">
        <v>1.220612865134971E-2</v>
      </c>
      <c r="U88" s="17">
        <v>1.2621671509924982E-2</v>
      </c>
      <c r="V88" s="17">
        <v>1.3869100753703331E-2</v>
      </c>
      <c r="W88" s="17">
        <v>1.3111853853559322E-2</v>
      </c>
      <c r="X88" s="17">
        <v>1.4272106231162068E-2</v>
      </c>
      <c r="Y88" s="17">
        <v>1.5690680225474853E-2</v>
      </c>
      <c r="Z88" s="17">
        <v>1.8662720964609733E-2</v>
      </c>
      <c r="AA88" s="17">
        <v>1.8857865605094743E-2</v>
      </c>
      <c r="AB88" s="17">
        <v>2.0031286497487193E-2</v>
      </c>
      <c r="AC88" s="17">
        <v>2.3404043398695878E-2</v>
      </c>
      <c r="AD88" s="17">
        <v>2.6889121628743757E-2</v>
      </c>
      <c r="AE88" s="17">
        <v>2.8449297503878784E-2</v>
      </c>
      <c r="AF88" s="17">
        <v>3.1251077022146419E-2</v>
      </c>
      <c r="AG88" s="17">
        <v>3.2855751943292606E-2</v>
      </c>
      <c r="AH88" s="17">
        <v>3.001753893053875E-2</v>
      </c>
      <c r="AI88" s="17">
        <v>2.6592960708119208E-2</v>
      </c>
      <c r="AJ88" s="17">
        <v>2.7316617937250633E-2</v>
      </c>
      <c r="AK88" s="17">
        <v>2.5912299894242E-2</v>
      </c>
      <c r="AL88" s="17">
        <v>2.3995703610683483E-2</v>
      </c>
      <c r="AM88" s="17">
        <v>2.4129577816973728E-2</v>
      </c>
      <c r="AN88" s="17">
        <v>2.4102744115898061E-2</v>
      </c>
      <c r="AO88" s="17">
        <v>2.0695011432136284E-2</v>
      </c>
      <c r="AP88" s="17">
        <v>1.8405704485906123E-2</v>
      </c>
      <c r="AQ88" s="17">
        <v>1.8401511627628275E-2</v>
      </c>
      <c r="AR88" s="17">
        <v>1.6939656538933555E-2</v>
      </c>
      <c r="AS88" s="17">
        <v>1.6680486560078891E-2</v>
      </c>
      <c r="AT88" s="17">
        <v>1.7338250544936238E-2</v>
      </c>
      <c r="AU88" s="17">
        <v>1.9699455036884004E-2</v>
      </c>
      <c r="AV88" s="17">
        <v>2.2231245547858904E-2</v>
      </c>
      <c r="AW88" s="17">
        <v>2.5508483902836738E-2</v>
      </c>
      <c r="AX88" s="17">
        <v>2.5879097051142056E-2</v>
      </c>
      <c r="AY88" s="17">
        <v>2.7024175547995129E-2</v>
      </c>
      <c r="AZ88" s="17">
        <v>2.7874856478988817E-2</v>
      </c>
      <c r="BA88" s="17">
        <v>3.136942571552092E-2</v>
      </c>
      <c r="BB88" s="17">
        <v>3.5935146004328219E-2</v>
      </c>
    </row>
    <row r="89" spans="5:54" x14ac:dyDescent="0.25">
      <c r="E89" s="58"/>
      <c r="F89" s="17">
        <v>1</v>
      </c>
      <c r="G89" s="17">
        <v>-4.2526142625729957E-2</v>
      </c>
      <c r="H89" s="17">
        <v>1.1448779247658116</v>
      </c>
      <c r="I89" s="17"/>
      <c r="J89" s="17">
        <v>5.2695107364127337E-2</v>
      </c>
      <c r="K89" s="17">
        <v>5.3643417698177008E-2</v>
      </c>
      <c r="L89" s="17">
        <v>4.9472158150998931E-2</v>
      </c>
      <c r="M89" s="17">
        <v>4.038752876182318E-2</v>
      </c>
      <c r="N89" s="17">
        <v>3.053300907488837E-2</v>
      </c>
      <c r="O89" s="17">
        <v>2.517669506595599E-2</v>
      </c>
      <c r="P89" s="17">
        <v>3.0384101009525752E-2</v>
      </c>
      <c r="Q89" s="17">
        <v>2.6492126196354993E-2</v>
      </c>
      <c r="R89" s="17">
        <v>2.5311656562066281E-2</v>
      </c>
      <c r="S89" s="17">
        <v>2.2552676026766527E-2</v>
      </c>
      <c r="T89" s="17">
        <v>2.3776743310988665E-2</v>
      </c>
      <c r="U89" s="17">
        <v>2.0074695407355216E-2</v>
      </c>
      <c r="V89" s="17">
        <v>1.6448155964286709E-2</v>
      </c>
      <c r="W89" s="17">
        <v>1.3029313683829416E-2</v>
      </c>
      <c r="X89" s="17">
        <v>1.0651762727750742E-2</v>
      </c>
      <c r="Y89" s="17">
        <v>1.1590381109651181E-2</v>
      </c>
      <c r="Z89" s="17">
        <v>1.1788840582877094E-2</v>
      </c>
      <c r="AA89" s="17">
        <v>8.2383005672497615E-3</v>
      </c>
      <c r="AB89" s="17">
        <v>7.1497776507050597E-3</v>
      </c>
      <c r="AC89" s="17">
        <v>8.4422926233747777E-3</v>
      </c>
      <c r="AD89" s="17">
        <v>9.6772470531506748E-3</v>
      </c>
      <c r="AE89" s="17">
        <v>1.2055572919391837E-2</v>
      </c>
      <c r="AF89" s="17">
        <v>1.4278413959107254E-2</v>
      </c>
      <c r="AG89" s="17">
        <v>1.5384397626533214E-2</v>
      </c>
      <c r="AH89" s="17">
        <v>1.7921109356796E-2</v>
      </c>
      <c r="AI89" s="17">
        <v>2.1130469107555089E-2</v>
      </c>
      <c r="AJ89" s="17">
        <v>2.1475326277986227E-2</v>
      </c>
      <c r="AK89" s="17">
        <v>1.7820690694385976E-2</v>
      </c>
      <c r="AL89" s="17">
        <v>1.4195672756695088E-2</v>
      </c>
      <c r="AM89" s="17">
        <v>1.4340585689362841E-2</v>
      </c>
      <c r="AN89" s="17">
        <v>1.3822653374445888E-2</v>
      </c>
      <c r="AO89" s="17">
        <v>1.3425157255039002E-2</v>
      </c>
      <c r="AP89" s="17">
        <v>1.2805973112290181E-2</v>
      </c>
      <c r="AQ89" s="17">
        <v>1.6399697233972492E-2</v>
      </c>
      <c r="AR89" s="17">
        <v>1.834771247605535E-2</v>
      </c>
      <c r="AS89" s="17">
        <v>1.7544945471511916E-2</v>
      </c>
      <c r="AT89" s="17">
        <v>1.7827925936156817E-2</v>
      </c>
      <c r="AU89" s="17">
        <v>1.8733792098391246E-2</v>
      </c>
      <c r="AV89" s="17">
        <v>1.9202804093610738E-2</v>
      </c>
      <c r="AW89" s="17">
        <v>2.3441465272804038E-2</v>
      </c>
      <c r="AX89" s="17">
        <v>2.4022708994662384E-2</v>
      </c>
      <c r="AY89" s="17">
        <v>3.2604349472067959E-2</v>
      </c>
      <c r="AZ89" s="17">
        <v>3.8572174077143424E-2</v>
      </c>
      <c r="BA89" s="17">
        <v>4.1211786696638143E-2</v>
      </c>
      <c r="BB89" s="17">
        <v>4.5918629455493951E-2</v>
      </c>
    </row>
    <row r="90" spans="5:54" x14ac:dyDescent="0.25">
      <c r="E90" s="58"/>
      <c r="F90" s="17">
        <v>1</v>
      </c>
      <c r="G90" s="17">
        <v>7.6074342612011847E-2</v>
      </c>
      <c r="H90" s="17">
        <v>0.93227273805386257</v>
      </c>
      <c r="I90" s="17"/>
      <c r="J90" s="17">
        <v>5.3550370460495454E-2</v>
      </c>
      <c r="K90" s="17">
        <v>5.382482803027698E-2</v>
      </c>
      <c r="L90" s="17">
        <v>4.4650499874245395E-2</v>
      </c>
      <c r="M90" s="17">
        <v>3.4909602111628628E-2</v>
      </c>
      <c r="N90" s="17">
        <v>2.9207625494148619E-2</v>
      </c>
      <c r="O90" s="17">
        <v>2.9888120450774023E-2</v>
      </c>
      <c r="P90" s="17">
        <v>3.8124439598689545E-2</v>
      </c>
      <c r="Q90" s="17">
        <v>3.3550295852918473E-2</v>
      </c>
      <c r="R90" s="17">
        <v>3.2840326055657523E-2</v>
      </c>
      <c r="S90" s="17">
        <v>3.0281411954083709E-2</v>
      </c>
      <c r="T90" s="17">
        <v>3.0510469806033051E-2</v>
      </c>
      <c r="U90" s="17">
        <v>2.6180419370797174E-2</v>
      </c>
      <c r="V90" s="17">
        <v>2.0032044821919157E-2</v>
      </c>
      <c r="W90" s="17">
        <v>1.5544404054311952E-2</v>
      </c>
      <c r="X90" s="17">
        <v>1.1502375099314651E-2</v>
      </c>
      <c r="Y90" s="17">
        <v>1.0224541839005952E-2</v>
      </c>
      <c r="Z90" s="17">
        <v>1.0810155096198525E-2</v>
      </c>
      <c r="AA90" s="17">
        <v>8.3102285025929857E-3</v>
      </c>
      <c r="AB90" s="17">
        <v>7.7076470998270656E-3</v>
      </c>
      <c r="AC90" s="17">
        <v>9.4256203347414906E-3</v>
      </c>
      <c r="AD90" s="17">
        <v>1.1263242129649626E-2</v>
      </c>
      <c r="AE90" s="17">
        <v>1.4144281172279177E-2</v>
      </c>
      <c r="AF90" s="17">
        <v>1.6126770748726232E-2</v>
      </c>
      <c r="AG90" s="17">
        <v>1.7299029649454446E-2</v>
      </c>
      <c r="AH90" s="17">
        <v>1.8964783103219588E-2</v>
      </c>
      <c r="AI90" s="17">
        <v>2.0589817332747548E-2</v>
      </c>
      <c r="AJ90" s="17">
        <v>1.8968199682625076E-2</v>
      </c>
      <c r="AK90" s="17">
        <v>1.4600276605654638E-2</v>
      </c>
      <c r="AL90" s="17">
        <v>1.2566630041743788E-2</v>
      </c>
      <c r="AM90" s="17">
        <v>1.3288269244010035E-2</v>
      </c>
      <c r="AN90" s="17">
        <v>1.3925192560402252E-2</v>
      </c>
      <c r="AO90" s="17">
        <v>1.3045211894967775E-2</v>
      </c>
      <c r="AP90" s="17">
        <v>1.2548794505361135E-2</v>
      </c>
      <c r="AQ90" s="17">
        <v>1.5570644108739233E-2</v>
      </c>
      <c r="AR90" s="17">
        <v>1.7794734467428412E-2</v>
      </c>
      <c r="AS90" s="17">
        <v>1.7132482146783288E-2</v>
      </c>
      <c r="AT90" s="17">
        <v>1.4462927909910932E-2</v>
      </c>
      <c r="AU90" s="17">
        <v>1.5130505946269744E-2</v>
      </c>
      <c r="AV90" s="17">
        <v>1.6012260975247907E-2</v>
      </c>
      <c r="AW90" s="17">
        <v>2.1077910295634179E-2</v>
      </c>
      <c r="AX90" s="17">
        <v>1.8863631511675021E-2</v>
      </c>
      <c r="AY90" s="17">
        <v>2.414856998024981E-2</v>
      </c>
      <c r="AZ90" s="17">
        <v>3.0200841478826856E-2</v>
      </c>
      <c r="BA90" s="17">
        <v>3.5599739484425512E-2</v>
      </c>
      <c r="BB90" s="17">
        <v>4.5599827116307556E-2</v>
      </c>
    </row>
    <row r="91" spans="5:54" x14ac:dyDescent="0.25">
      <c r="E91" s="58"/>
      <c r="F91" s="17"/>
      <c r="G91" s="17"/>
      <c r="H91" s="17"/>
      <c r="I91" s="17" t="s">
        <v>56</v>
      </c>
      <c r="J91" s="18">
        <f>AVERAGE(J87:J90)</f>
        <v>4.2909481255281288E-2</v>
      </c>
      <c r="K91" s="18">
        <f t="shared" ref="K91:BB91" si="12">AVERAGE(K87:K90)</f>
        <v>4.1471518819258368E-2</v>
      </c>
      <c r="L91" s="18">
        <f t="shared" si="12"/>
        <v>3.658714051115218E-2</v>
      </c>
      <c r="M91" s="18">
        <f t="shared" si="12"/>
        <v>3.1245308826984459E-2</v>
      </c>
      <c r="N91" s="18">
        <f t="shared" si="12"/>
        <v>2.6248782844445366E-2</v>
      </c>
      <c r="O91" s="18">
        <f t="shared" si="12"/>
        <v>2.3992146426545062E-2</v>
      </c>
      <c r="P91" s="18">
        <f t="shared" si="12"/>
        <v>2.74564396701188E-2</v>
      </c>
      <c r="Q91" s="18">
        <f t="shared" si="12"/>
        <v>2.4131297608442438E-2</v>
      </c>
      <c r="R91" s="18">
        <f t="shared" si="12"/>
        <v>2.2526554648995618E-2</v>
      </c>
      <c r="S91" s="18">
        <f t="shared" si="12"/>
        <v>2.0441605360888772E-2</v>
      </c>
      <c r="T91" s="18">
        <f t="shared" si="12"/>
        <v>2.0905800856316933E-2</v>
      </c>
      <c r="U91" s="18">
        <f t="shared" si="12"/>
        <v>1.899685880610124E-2</v>
      </c>
      <c r="V91" s="18">
        <f t="shared" si="12"/>
        <v>1.6841136486066197E-2</v>
      </c>
      <c r="W91" s="18">
        <f t="shared" si="12"/>
        <v>1.439240429575938E-2</v>
      </c>
      <c r="X91" s="18">
        <f t="shared" si="12"/>
        <v>1.3184979323686018E-2</v>
      </c>
      <c r="Y91" s="18">
        <f t="shared" si="12"/>
        <v>1.3464927553706317E-2</v>
      </c>
      <c r="Z91" s="18">
        <f t="shared" si="12"/>
        <v>1.4646860428528757E-2</v>
      </c>
      <c r="AA91" s="18">
        <f t="shared" si="12"/>
        <v>1.2922060511070595E-2</v>
      </c>
      <c r="AB91" s="18">
        <f t="shared" si="12"/>
        <v>1.2837899904016539E-2</v>
      </c>
      <c r="AC91" s="18">
        <f t="shared" si="12"/>
        <v>1.4635633299177411E-2</v>
      </c>
      <c r="AD91" s="18">
        <f t="shared" si="12"/>
        <v>1.6761773462872033E-2</v>
      </c>
      <c r="AE91" s="18">
        <f t="shared" si="12"/>
        <v>1.8787542284295307E-2</v>
      </c>
      <c r="AF91" s="18">
        <f t="shared" si="12"/>
        <v>2.095636836351605E-2</v>
      </c>
      <c r="AG91" s="18">
        <f t="shared" si="12"/>
        <v>2.235909389031103E-2</v>
      </c>
      <c r="AH91" s="18">
        <f t="shared" si="12"/>
        <v>2.2739083223071537E-2</v>
      </c>
      <c r="AI91" s="18">
        <f t="shared" si="12"/>
        <v>2.2557021700008627E-2</v>
      </c>
      <c r="AJ91" s="18">
        <f t="shared" si="12"/>
        <v>2.2208269267969694E-2</v>
      </c>
      <c r="AK91" s="18">
        <f t="shared" si="12"/>
        <v>2.0037744545718664E-2</v>
      </c>
      <c r="AL91" s="18">
        <f t="shared" si="12"/>
        <v>1.8026372990176048E-2</v>
      </c>
      <c r="AM91" s="18">
        <f t="shared" si="12"/>
        <v>1.8118486648882982E-2</v>
      </c>
      <c r="AN91" s="18">
        <f t="shared" si="12"/>
        <v>1.8275919260568135E-2</v>
      </c>
      <c r="AO91" s="18">
        <f t="shared" si="12"/>
        <v>1.7201963594007677E-2</v>
      </c>
      <c r="AP91" s="18">
        <f t="shared" si="12"/>
        <v>1.6317691951506459E-2</v>
      </c>
      <c r="AQ91" s="18">
        <f t="shared" si="12"/>
        <v>1.8253981342685556E-2</v>
      </c>
      <c r="AR91" s="18">
        <f t="shared" si="12"/>
        <v>1.9089282769459689E-2</v>
      </c>
      <c r="AS91" s="18">
        <f t="shared" si="12"/>
        <v>1.8681719823294359E-2</v>
      </c>
      <c r="AT91" s="18">
        <f t="shared" si="12"/>
        <v>1.809711308582166E-2</v>
      </c>
      <c r="AU91" s="18">
        <f t="shared" si="12"/>
        <v>1.92453890482948E-2</v>
      </c>
      <c r="AV91" s="18">
        <f t="shared" si="12"/>
        <v>2.0369369422585139E-2</v>
      </c>
      <c r="AW91" s="18">
        <f t="shared" si="12"/>
        <v>2.3823467333094078E-2</v>
      </c>
      <c r="AX91" s="18">
        <f t="shared" si="12"/>
        <v>2.3460139215802395E-2</v>
      </c>
      <c r="AY91" s="18">
        <f t="shared" si="12"/>
        <v>2.7874932782673268E-2</v>
      </c>
      <c r="AZ91" s="18">
        <f t="shared" si="12"/>
        <v>3.1890602808535458E-2</v>
      </c>
      <c r="BA91" s="18">
        <f t="shared" si="12"/>
        <v>3.5016873957694955E-2</v>
      </c>
      <c r="BB91" s="18">
        <f t="shared" si="12"/>
        <v>4.0010959790612782E-2</v>
      </c>
    </row>
    <row r="92" spans="5:54" x14ac:dyDescent="0.25">
      <c r="E92" s="58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5:54" x14ac:dyDescent="0.25">
      <c r="E93" s="58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5:54" x14ac:dyDescent="0.25">
      <c r="E94" s="58"/>
      <c r="F94" s="17">
        <v>2</v>
      </c>
      <c r="G94" s="17">
        <v>6.5636063498348829E-2</v>
      </c>
      <c r="H94" s="17">
        <v>0.22031892962377742</v>
      </c>
      <c r="I94" s="17"/>
      <c r="J94" s="17">
        <v>5.7010475188201321E-2</v>
      </c>
      <c r="K94" s="17">
        <v>5.2251922055059526E-2</v>
      </c>
      <c r="L94" s="17">
        <v>4.2587811228393863E-2</v>
      </c>
      <c r="M94" s="17">
        <v>3.7715346338347354E-2</v>
      </c>
      <c r="N94" s="17">
        <v>3.329971237466408E-2</v>
      </c>
      <c r="O94" s="17">
        <v>2.9350062991646979E-2</v>
      </c>
      <c r="P94" s="17">
        <v>2.876713929565811E-2</v>
      </c>
      <c r="Q94" s="17">
        <v>2.6097090673689649E-2</v>
      </c>
      <c r="R94" s="17">
        <v>2.345499525273851E-2</v>
      </c>
      <c r="S94" s="17">
        <v>2.1002953846960871E-2</v>
      </c>
      <c r="T94" s="17">
        <v>1.9663227281116732E-2</v>
      </c>
      <c r="U94" s="17">
        <v>1.8521656216200964E-2</v>
      </c>
      <c r="V94" s="17">
        <v>1.7962940151551976E-2</v>
      </c>
      <c r="W94" s="17">
        <v>1.5528890522872414E-2</v>
      </c>
      <c r="X94" s="17">
        <v>1.3382006444985035E-2</v>
      </c>
      <c r="Y94" s="17">
        <v>1.2179506832336307E-2</v>
      </c>
      <c r="Z94" s="17">
        <v>1.3106954461187386E-2</v>
      </c>
      <c r="AA94" s="17">
        <v>1.1018393344324867E-2</v>
      </c>
      <c r="AB94" s="17">
        <v>1.1246067897257944E-2</v>
      </c>
      <c r="AC94" s="17">
        <v>1.2205153543031907E-2</v>
      </c>
      <c r="AD94" s="17">
        <v>1.3470487868272445E-2</v>
      </c>
      <c r="AE94" s="17">
        <v>1.371004689051079E-2</v>
      </c>
      <c r="AF94" s="17">
        <v>1.4424551262848171E-2</v>
      </c>
      <c r="AG94" s="17">
        <v>1.4394340957509862E-2</v>
      </c>
      <c r="AH94" s="17">
        <v>1.3219867525857734E-2</v>
      </c>
      <c r="AI94" s="17">
        <v>1.2220640628641061E-2</v>
      </c>
      <c r="AJ94" s="17">
        <v>1.2364419760393968E-2</v>
      </c>
      <c r="AK94" s="17">
        <v>1.2272128954923963E-2</v>
      </c>
      <c r="AL94" s="17">
        <v>1.2120724468099435E-2</v>
      </c>
      <c r="AM94" s="17">
        <v>1.3921785346466532E-2</v>
      </c>
      <c r="AN94" s="17">
        <v>1.4936115673977325E-2</v>
      </c>
      <c r="AO94" s="17">
        <v>1.4935888543473138E-2</v>
      </c>
      <c r="AP94" s="17">
        <v>1.4507533922306309E-2</v>
      </c>
      <c r="AQ94" s="17">
        <v>1.6175450999864407E-2</v>
      </c>
      <c r="AR94" s="17">
        <v>1.6356430776731892E-2</v>
      </c>
      <c r="AS94" s="17">
        <v>1.7678657541067812E-2</v>
      </c>
      <c r="AT94" s="17">
        <v>1.8669863371358765E-2</v>
      </c>
      <c r="AU94" s="17">
        <v>2.0516654364006466E-2</v>
      </c>
      <c r="AV94" s="17">
        <v>2.3095910730357643E-2</v>
      </c>
      <c r="AW94" s="17">
        <v>2.6247241522783672E-2</v>
      </c>
      <c r="AX94" s="17">
        <v>2.6751146658993762E-2</v>
      </c>
      <c r="AY94" s="17">
        <v>3.0572867354096474E-2</v>
      </c>
      <c r="AZ94" s="17">
        <v>3.616252699366395E-2</v>
      </c>
      <c r="BA94" s="17">
        <v>4.2367128930399969E-2</v>
      </c>
      <c r="BB94" s="17">
        <v>5.2555283013168586E-2</v>
      </c>
    </row>
    <row r="95" spans="5:54" x14ac:dyDescent="0.25">
      <c r="E95" s="58"/>
      <c r="F95" s="17">
        <v>2</v>
      </c>
      <c r="G95" s="17">
        <v>7.397538762894984E-2</v>
      </c>
      <c r="H95" s="17">
        <v>0.2429841980872926</v>
      </c>
      <c r="I95" s="17"/>
      <c r="J95" s="17">
        <v>6.3396896867496791E-2</v>
      </c>
      <c r="K95" s="17">
        <v>5.6674048709235515E-2</v>
      </c>
      <c r="L95" s="17">
        <v>4.568542928866378E-2</v>
      </c>
      <c r="M95" s="17">
        <v>4.1388567238902899E-2</v>
      </c>
      <c r="N95" s="17">
        <v>3.6784241550464086E-2</v>
      </c>
      <c r="O95" s="17">
        <v>3.2033373259653074E-2</v>
      </c>
      <c r="P95" s="17">
        <v>3.0761774527303852E-2</v>
      </c>
      <c r="Q95" s="17">
        <v>2.6641049374390102E-2</v>
      </c>
      <c r="R95" s="17">
        <v>2.3039200332611667E-2</v>
      </c>
      <c r="S95" s="17">
        <v>1.9410599575101214E-2</v>
      </c>
      <c r="T95" s="17">
        <v>1.781603001822139E-2</v>
      </c>
      <c r="U95" s="17">
        <v>1.6773524597161745E-2</v>
      </c>
      <c r="V95" s="17">
        <v>1.5932373693414936E-2</v>
      </c>
      <c r="W95" s="17">
        <v>1.3704166961680772E-2</v>
      </c>
      <c r="X95" s="17">
        <v>1.20040715688974E-2</v>
      </c>
      <c r="Y95" s="17">
        <v>1.1085415566842999E-2</v>
      </c>
      <c r="Z95" s="17">
        <v>1.1461413308761445E-2</v>
      </c>
      <c r="AA95" s="17">
        <v>9.2087615702534185E-3</v>
      </c>
      <c r="AB95" s="17">
        <v>9.9354349756408684E-3</v>
      </c>
      <c r="AC95" s="17">
        <v>1.1733744827668246E-2</v>
      </c>
      <c r="AD95" s="17">
        <v>1.2874305711185434E-2</v>
      </c>
      <c r="AE95" s="17">
        <v>1.3300488364609888E-2</v>
      </c>
      <c r="AF95" s="17">
        <v>1.4342324816584578E-2</v>
      </c>
      <c r="AG95" s="17">
        <v>1.4809933286733107E-2</v>
      </c>
      <c r="AH95" s="17">
        <v>1.3620839837314413E-2</v>
      </c>
      <c r="AI95" s="17">
        <v>1.2379305066308294E-2</v>
      </c>
      <c r="AJ95" s="17">
        <v>1.2412972006167033E-2</v>
      </c>
      <c r="AK95" s="17">
        <v>1.1378512408685638E-2</v>
      </c>
      <c r="AL95" s="17">
        <v>1.0769348871459947E-2</v>
      </c>
      <c r="AM95" s="17">
        <v>1.2268063680422377E-2</v>
      </c>
      <c r="AN95" s="17">
        <v>1.2577315966521212E-2</v>
      </c>
      <c r="AO95" s="17">
        <v>1.1739641257651375E-2</v>
      </c>
      <c r="AP95" s="17">
        <v>1.1376819821704083E-2</v>
      </c>
      <c r="AQ95" s="17">
        <v>1.3199051972020381E-2</v>
      </c>
      <c r="AR95" s="17">
        <v>1.3577697200190999E-2</v>
      </c>
      <c r="AS95" s="17">
        <v>1.5054885013139101E-2</v>
      </c>
      <c r="AT95" s="17">
        <v>1.6475647101554081E-2</v>
      </c>
      <c r="AU95" s="17">
        <v>1.9408474702231789E-2</v>
      </c>
      <c r="AV95" s="17">
        <v>2.3301162958231626E-2</v>
      </c>
      <c r="AW95" s="17">
        <v>2.8240013020366696E-2</v>
      </c>
      <c r="AX95" s="17">
        <v>2.9158054825619117E-2</v>
      </c>
      <c r="AY95" s="17">
        <v>3.308361009169726E-2</v>
      </c>
      <c r="AZ95" s="17">
        <v>3.7630601792613481E-2</v>
      </c>
      <c r="BA95" s="17">
        <v>4.4141404985052875E-2</v>
      </c>
      <c r="BB95" s="17">
        <v>5.7409407429569022E-2</v>
      </c>
    </row>
    <row r="96" spans="5:54" x14ac:dyDescent="0.25">
      <c r="E96" s="58"/>
      <c r="F96" s="17">
        <v>2</v>
      </c>
      <c r="G96" s="17">
        <v>4.0610783016720275E-2</v>
      </c>
      <c r="H96" s="17">
        <v>0.19905383712915045</v>
      </c>
      <c r="I96" s="17"/>
      <c r="J96" s="17">
        <v>3.7310806704885957E-2</v>
      </c>
      <c r="K96" s="17">
        <v>3.4727586958495892E-2</v>
      </c>
      <c r="L96" s="17">
        <v>3.0002088206376707E-2</v>
      </c>
      <c r="M96" s="17">
        <v>2.720343164666035E-2</v>
      </c>
      <c r="N96" s="17">
        <v>2.5553993477013485E-2</v>
      </c>
      <c r="O96" s="17">
        <v>2.4775472711908407E-2</v>
      </c>
      <c r="P96" s="17">
        <v>2.6021713046938972E-2</v>
      </c>
      <c r="Q96" s="17">
        <v>2.4761022194340922E-2</v>
      </c>
      <c r="R96" s="17">
        <v>2.3598770855009672E-2</v>
      </c>
      <c r="S96" s="17">
        <v>2.2383260767406342E-2</v>
      </c>
      <c r="T96" s="17">
        <v>2.2189497219245624E-2</v>
      </c>
      <c r="U96" s="17">
        <v>2.0994336561495349E-2</v>
      </c>
      <c r="V96" s="17">
        <v>2.0264926955539133E-2</v>
      </c>
      <c r="W96" s="17">
        <v>1.8863721259528364E-2</v>
      </c>
      <c r="X96" s="17">
        <v>1.9347793795408619E-2</v>
      </c>
      <c r="Y96" s="17">
        <v>1.9556455362686485E-2</v>
      </c>
      <c r="Z96" s="17">
        <v>1.9712246005866716E-2</v>
      </c>
      <c r="AA96" s="17">
        <v>1.7742104823685323E-2</v>
      </c>
      <c r="AB96" s="17">
        <v>1.6760738198126617E-2</v>
      </c>
      <c r="AC96" s="17">
        <v>1.6675557462717969E-2</v>
      </c>
      <c r="AD96" s="17">
        <v>1.6528805460071141E-2</v>
      </c>
      <c r="AE96" s="17">
        <v>1.6897202186643281E-2</v>
      </c>
      <c r="AF96" s="17">
        <v>1.7796200878648052E-2</v>
      </c>
      <c r="AG96" s="17">
        <v>1.8520213132411555E-2</v>
      </c>
      <c r="AH96" s="17">
        <v>1.8158291009794016E-2</v>
      </c>
      <c r="AI96" s="17">
        <v>1.8061886984286318E-2</v>
      </c>
      <c r="AJ96" s="17">
        <v>1.751675787080962E-2</v>
      </c>
      <c r="AK96" s="17">
        <v>1.7333637788876012E-2</v>
      </c>
      <c r="AL96" s="17">
        <v>1.7843991887137946E-2</v>
      </c>
      <c r="AM96" s="17">
        <v>1.8869922870817273E-2</v>
      </c>
      <c r="AN96" s="17">
        <v>1.9235319957246449E-2</v>
      </c>
      <c r="AO96" s="17">
        <v>1.9628256338751423E-2</v>
      </c>
      <c r="AP96" s="17">
        <v>1.9876127161813313E-2</v>
      </c>
      <c r="AQ96" s="17">
        <v>2.1101964915510769E-2</v>
      </c>
      <c r="AR96" s="17">
        <v>2.0629647028670508E-2</v>
      </c>
      <c r="AS96" s="17">
        <v>2.08713928663752E-2</v>
      </c>
      <c r="AT96" s="17">
        <v>2.0758215333810885E-2</v>
      </c>
      <c r="AU96" s="17">
        <v>2.1686310300903136E-2</v>
      </c>
      <c r="AV96" s="17">
        <v>2.28898692101831E-2</v>
      </c>
      <c r="AW96" s="17">
        <v>2.3708126206500969E-2</v>
      </c>
      <c r="AX96" s="17">
        <v>2.2747356044445045E-2</v>
      </c>
      <c r="AY96" s="17">
        <v>2.4833440031904429E-2</v>
      </c>
      <c r="AZ96" s="17">
        <v>2.8034062988548391E-2</v>
      </c>
      <c r="BA96" s="17">
        <v>3.1705346682078361E-2</v>
      </c>
      <c r="BB96" s="17">
        <v>3.632213065042577E-2</v>
      </c>
    </row>
    <row r="97" spans="5:54" x14ac:dyDescent="0.25">
      <c r="E97" s="58"/>
      <c r="F97" s="17"/>
      <c r="G97" s="17"/>
      <c r="H97" s="17"/>
      <c r="I97" s="17" t="s">
        <v>56</v>
      </c>
      <c r="J97" s="18">
        <f>AVERAGE(J94:J96)</f>
        <v>5.2572726253528025E-2</v>
      </c>
      <c r="K97" s="18">
        <f t="shared" ref="K97:BB97" si="13">AVERAGE(K94:K96)</f>
        <v>4.7884519240930311E-2</v>
      </c>
      <c r="L97" s="18">
        <f t="shared" si="13"/>
        <v>3.9425109574478118E-2</v>
      </c>
      <c r="M97" s="18">
        <f t="shared" si="13"/>
        <v>3.5435781741303532E-2</v>
      </c>
      <c r="N97" s="18">
        <f t="shared" si="13"/>
        <v>3.1879315800713882E-2</v>
      </c>
      <c r="O97" s="18">
        <f t="shared" si="13"/>
        <v>2.8719636321069487E-2</v>
      </c>
      <c r="P97" s="18">
        <f t="shared" si="13"/>
        <v>2.8516875623300311E-2</v>
      </c>
      <c r="Q97" s="18">
        <f t="shared" si="13"/>
        <v>2.5833054080806894E-2</v>
      </c>
      <c r="R97" s="18">
        <f t="shared" si="13"/>
        <v>2.3364322146786614E-2</v>
      </c>
      <c r="S97" s="18">
        <f t="shared" si="13"/>
        <v>2.0932271396489472E-2</v>
      </c>
      <c r="T97" s="18">
        <f t="shared" si="13"/>
        <v>1.9889584839527918E-2</v>
      </c>
      <c r="U97" s="18">
        <f t="shared" si="13"/>
        <v>1.8763172458286018E-2</v>
      </c>
      <c r="V97" s="18">
        <f t="shared" si="13"/>
        <v>1.8053413600168683E-2</v>
      </c>
      <c r="W97" s="18">
        <f t="shared" si="13"/>
        <v>1.6032259581360519E-2</v>
      </c>
      <c r="X97" s="18">
        <f t="shared" si="13"/>
        <v>1.4911290603097019E-2</v>
      </c>
      <c r="Y97" s="18">
        <f t="shared" si="13"/>
        <v>1.4273792587288598E-2</v>
      </c>
      <c r="Z97" s="18">
        <f t="shared" si="13"/>
        <v>1.4760204591938516E-2</v>
      </c>
      <c r="AA97" s="18">
        <f t="shared" si="13"/>
        <v>1.2656419912754535E-2</v>
      </c>
      <c r="AB97" s="18">
        <f t="shared" si="13"/>
        <v>1.2647413690341809E-2</v>
      </c>
      <c r="AC97" s="18">
        <f t="shared" si="13"/>
        <v>1.3538151944472707E-2</v>
      </c>
      <c r="AD97" s="18">
        <f t="shared" si="13"/>
        <v>1.4291199679843006E-2</v>
      </c>
      <c r="AE97" s="18">
        <f t="shared" si="13"/>
        <v>1.4635912480587987E-2</v>
      </c>
      <c r="AF97" s="18">
        <f t="shared" si="13"/>
        <v>1.5521025652693601E-2</v>
      </c>
      <c r="AG97" s="18">
        <f t="shared" si="13"/>
        <v>1.590816245888484E-2</v>
      </c>
      <c r="AH97" s="18">
        <f t="shared" si="13"/>
        <v>1.4999666124322054E-2</v>
      </c>
      <c r="AI97" s="18">
        <f t="shared" si="13"/>
        <v>1.4220610893078557E-2</v>
      </c>
      <c r="AJ97" s="18">
        <f t="shared" si="13"/>
        <v>1.4098049879123539E-2</v>
      </c>
      <c r="AK97" s="18">
        <f t="shared" si="13"/>
        <v>1.3661426384161872E-2</v>
      </c>
      <c r="AL97" s="18">
        <f t="shared" si="13"/>
        <v>1.3578021742232443E-2</v>
      </c>
      <c r="AM97" s="18">
        <f t="shared" si="13"/>
        <v>1.5019923965902062E-2</v>
      </c>
      <c r="AN97" s="18">
        <f t="shared" si="13"/>
        <v>1.5582917199248328E-2</v>
      </c>
      <c r="AO97" s="18">
        <f t="shared" si="13"/>
        <v>1.5434595379958643E-2</v>
      </c>
      <c r="AP97" s="18">
        <f t="shared" si="13"/>
        <v>1.5253493635274569E-2</v>
      </c>
      <c r="AQ97" s="18">
        <f t="shared" si="13"/>
        <v>1.682548929579852E-2</v>
      </c>
      <c r="AR97" s="18">
        <f t="shared" si="13"/>
        <v>1.6854591668531132E-2</v>
      </c>
      <c r="AS97" s="18">
        <f t="shared" si="13"/>
        <v>1.7868311806860705E-2</v>
      </c>
      <c r="AT97" s="18">
        <f t="shared" si="13"/>
        <v>1.863457526890791E-2</v>
      </c>
      <c r="AU97" s="18">
        <f t="shared" si="13"/>
        <v>2.0537146455713796E-2</v>
      </c>
      <c r="AV97" s="18">
        <f t="shared" si="13"/>
        <v>2.3095647632924123E-2</v>
      </c>
      <c r="AW97" s="18">
        <f t="shared" si="13"/>
        <v>2.6065126916550444E-2</v>
      </c>
      <c r="AX97" s="18">
        <f t="shared" si="13"/>
        <v>2.6218852509685975E-2</v>
      </c>
      <c r="AY97" s="18">
        <f t="shared" si="13"/>
        <v>2.9496639159232719E-2</v>
      </c>
      <c r="AZ97" s="18">
        <f t="shared" si="13"/>
        <v>3.3942397258275275E-2</v>
      </c>
      <c r="BA97" s="18">
        <f t="shared" si="13"/>
        <v>3.9404626865843735E-2</v>
      </c>
      <c r="BB97" s="18">
        <f t="shared" si="13"/>
        <v>4.8762273697721126E-2</v>
      </c>
    </row>
    <row r="98" spans="5:54" x14ac:dyDescent="0.25">
      <c r="E98" s="58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5:54" x14ac:dyDescent="0.25"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5:54" x14ac:dyDescent="0.25">
      <c r="E100" s="58"/>
      <c r="F100" s="17">
        <v>3</v>
      </c>
      <c r="G100" s="17">
        <v>0.10061148097967698</v>
      </c>
      <c r="H100" s="17">
        <v>0.20264635299933415</v>
      </c>
      <c r="I100" s="17"/>
      <c r="J100" s="17">
        <v>3.6985061072665984E-2</v>
      </c>
      <c r="K100" s="17">
        <v>3.8008582914857252E-2</v>
      </c>
      <c r="L100" s="17">
        <v>3.7126563702318136E-2</v>
      </c>
      <c r="M100" s="17">
        <v>3.6250869582788184E-2</v>
      </c>
      <c r="N100" s="17">
        <v>3.3451938888092773E-2</v>
      </c>
      <c r="O100" s="17">
        <v>2.8929189427003888E-2</v>
      </c>
      <c r="P100" s="17">
        <v>2.7571389268409803E-2</v>
      </c>
      <c r="Q100" s="17">
        <v>2.4356008434982708E-2</v>
      </c>
      <c r="R100" s="17">
        <v>2.2216357292412812E-2</v>
      </c>
      <c r="S100" s="17">
        <v>2.1639283094211779E-2</v>
      </c>
      <c r="T100" s="17">
        <v>2.2048663685623752E-2</v>
      </c>
      <c r="U100" s="17">
        <v>2.2158442363768755E-2</v>
      </c>
      <c r="V100" s="17">
        <v>2.2785137826235077E-2</v>
      </c>
      <c r="W100" s="17">
        <v>2.1424826438898883E-2</v>
      </c>
      <c r="X100" s="17">
        <v>2.2672104416580453E-2</v>
      </c>
      <c r="Y100" s="17">
        <v>2.2650648001163971E-2</v>
      </c>
      <c r="Z100" s="17">
        <v>2.4423715374056743E-2</v>
      </c>
      <c r="AA100" s="17">
        <v>2.2234810930489627E-2</v>
      </c>
      <c r="AB100" s="17">
        <v>2.0804719253940489E-2</v>
      </c>
      <c r="AC100" s="17">
        <v>1.9548691333387897E-2</v>
      </c>
      <c r="AD100" s="17">
        <v>2.02968620414667E-2</v>
      </c>
      <c r="AE100" s="17">
        <v>1.9990602489647916E-2</v>
      </c>
      <c r="AF100" s="17">
        <v>1.9884226700479131E-2</v>
      </c>
      <c r="AG100" s="17">
        <v>2.1256894447507731E-2</v>
      </c>
      <c r="AH100" s="17">
        <v>2.1911762298245381E-2</v>
      </c>
      <c r="AI100" s="17">
        <v>2.0230131445907209E-2</v>
      </c>
      <c r="AJ100" s="17">
        <v>1.8608534162792147E-2</v>
      </c>
      <c r="AK100" s="17">
        <v>1.6662643472963062E-2</v>
      </c>
      <c r="AL100" s="17">
        <v>1.4831672493804418E-2</v>
      </c>
      <c r="AM100" s="17">
        <v>1.4900304999551337E-2</v>
      </c>
      <c r="AN100" s="17">
        <v>1.4719893557716279E-2</v>
      </c>
      <c r="AO100" s="17">
        <v>1.4373600884467782E-2</v>
      </c>
      <c r="AP100" s="17">
        <v>1.3499463263936305E-2</v>
      </c>
      <c r="AQ100" s="17">
        <v>1.5286744186563426E-2</v>
      </c>
      <c r="AR100" s="17">
        <v>1.5236490561580983E-2</v>
      </c>
      <c r="AS100" s="17">
        <v>1.6040925755777407E-2</v>
      </c>
      <c r="AT100" s="17">
        <v>1.4878630230132065E-2</v>
      </c>
      <c r="AU100" s="17">
        <v>1.5182693329358484E-2</v>
      </c>
      <c r="AV100" s="17">
        <v>1.7106780294252746E-2</v>
      </c>
      <c r="AW100" s="17">
        <v>1.927053039791379E-2</v>
      </c>
      <c r="AX100" s="17">
        <v>1.9227960828868716E-2</v>
      </c>
      <c r="AY100" s="17">
        <v>2.3186912369695084E-2</v>
      </c>
      <c r="AZ100" s="17">
        <v>2.5902504140818017E-2</v>
      </c>
      <c r="BA100" s="17">
        <v>2.8071467799409118E-2</v>
      </c>
      <c r="BB100" s="17">
        <v>3.2154764545255871E-2</v>
      </c>
    </row>
    <row r="101" spans="5:54" x14ac:dyDescent="0.25">
      <c r="E101" s="58"/>
      <c r="F101" s="17">
        <v>3</v>
      </c>
      <c r="G101" s="17">
        <v>5.4005900182843125E-2</v>
      </c>
      <c r="H101" s="17">
        <v>0.33503234112035551</v>
      </c>
      <c r="I101" s="17"/>
      <c r="J101" s="17">
        <v>4.6145406799457986E-2</v>
      </c>
      <c r="K101" s="17">
        <v>4.4104862471721566E-2</v>
      </c>
      <c r="L101" s="17">
        <v>4.1318111656758853E-2</v>
      </c>
      <c r="M101" s="17">
        <v>3.8626061290213197E-2</v>
      </c>
      <c r="N101" s="17">
        <v>3.4469042043298315E-2</v>
      </c>
      <c r="O101" s="17">
        <v>2.9986047779022907E-2</v>
      </c>
      <c r="P101" s="17">
        <v>2.7856473268914866E-2</v>
      </c>
      <c r="Q101" s="17">
        <v>2.5058073742734215E-2</v>
      </c>
      <c r="R101" s="17">
        <v>2.1686161351118675E-2</v>
      </c>
      <c r="S101" s="17">
        <v>1.9122259588898179E-2</v>
      </c>
      <c r="T101" s="17">
        <v>1.8204992080577347E-2</v>
      </c>
      <c r="U101" s="17">
        <v>1.7594258310401231E-2</v>
      </c>
      <c r="V101" s="17">
        <v>1.7310733776786415E-2</v>
      </c>
      <c r="W101" s="17">
        <v>1.5860889852258073E-2</v>
      </c>
      <c r="X101" s="17">
        <v>1.5370408325780842E-2</v>
      </c>
      <c r="Y101" s="17">
        <v>1.4557396973507983E-2</v>
      </c>
      <c r="Z101" s="17">
        <v>1.5365729252607409E-2</v>
      </c>
      <c r="AA101" s="17">
        <v>1.5307924895445526E-2</v>
      </c>
      <c r="AB101" s="17">
        <v>1.6062092245391707E-2</v>
      </c>
      <c r="AC101" s="17">
        <v>1.6797568203472477E-2</v>
      </c>
      <c r="AD101" s="17">
        <v>1.8196529627940047E-2</v>
      </c>
      <c r="AE101" s="17">
        <v>2.0092955631410059E-2</v>
      </c>
      <c r="AF101" s="17">
        <v>2.1548566675807779E-2</v>
      </c>
      <c r="AG101" s="17">
        <v>2.1470111738644417E-2</v>
      </c>
      <c r="AH101" s="17">
        <v>2.1257814376629509E-2</v>
      </c>
      <c r="AI101" s="17">
        <v>2.1405470379242942E-2</v>
      </c>
      <c r="AJ101" s="17">
        <v>1.8818691835466809E-2</v>
      </c>
      <c r="AK101" s="17">
        <v>1.5920223419840403E-2</v>
      </c>
      <c r="AL101" s="17">
        <v>1.4233045935994514E-2</v>
      </c>
      <c r="AM101" s="17">
        <v>1.3730155926765256E-2</v>
      </c>
      <c r="AN101" s="17">
        <v>1.2720564916227016E-2</v>
      </c>
      <c r="AO101" s="17">
        <v>1.2284638022745735E-2</v>
      </c>
      <c r="AP101" s="17">
        <v>1.2091829331534014E-2</v>
      </c>
      <c r="AQ101" s="17">
        <v>1.3606140606211858E-2</v>
      </c>
      <c r="AR101" s="17">
        <v>1.3862897175831359E-2</v>
      </c>
      <c r="AS101" s="17">
        <v>1.4011319063630836E-2</v>
      </c>
      <c r="AT101" s="17">
        <v>1.4640769763233764E-2</v>
      </c>
      <c r="AU101" s="17">
        <v>1.6923192384822254E-2</v>
      </c>
      <c r="AV101" s="17">
        <v>2.013400352981316E-2</v>
      </c>
      <c r="AW101" s="17">
        <v>2.344214196399614E-2</v>
      </c>
      <c r="AX101" s="17">
        <v>2.4763604635474269E-2</v>
      </c>
      <c r="AY101" s="17">
        <v>2.8848799213497839E-2</v>
      </c>
      <c r="AZ101" s="17">
        <v>3.3780680805910554E-2</v>
      </c>
      <c r="BA101" s="17">
        <v>3.8308015122228659E-2</v>
      </c>
      <c r="BB101" s="17">
        <v>4.3103344008733349E-2</v>
      </c>
    </row>
    <row r="102" spans="5:54" x14ac:dyDescent="0.25">
      <c r="E102" s="58"/>
      <c r="F102" s="17">
        <v>3</v>
      </c>
      <c r="G102" s="17">
        <v>7.0551971900247978E-2</v>
      </c>
      <c r="H102" s="17">
        <v>0.30771880337925911</v>
      </c>
      <c r="I102" s="17"/>
      <c r="J102" s="17">
        <v>3.519231312462559E-2</v>
      </c>
      <c r="K102" s="17">
        <v>3.6694081144651475E-2</v>
      </c>
      <c r="L102" s="17">
        <v>3.636226864300917E-2</v>
      </c>
      <c r="M102" s="17">
        <v>3.4365627784580723E-2</v>
      </c>
      <c r="N102" s="17">
        <v>3.2665760135647634E-2</v>
      </c>
      <c r="O102" s="17">
        <v>2.958083734773545E-2</v>
      </c>
      <c r="P102" s="17">
        <v>2.7727379058113327E-2</v>
      </c>
      <c r="Q102" s="17">
        <v>2.4680732642527292E-2</v>
      </c>
      <c r="R102" s="17">
        <v>2.1724957571692013E-2</v>
      </c>
      <c r="S102" s="17">
        <v>1.9948606061886399E-2</v>
      </c>
      <c r="T102" s="17">
        <v>1.9336880722415989E-2</v>
      </c>
      <c r="U102" s="17">
        <v>1.9151130656856415E-2</v>
      </c>
      <c r="V102" s="17">
        <v>1.9084730686038061E-2</v>
      </c>
      <c r="W102" s="17">
        <v>1.8309605165590836E-2</v>
      </c>
      <c r="X102" s="17">
        <v>1.9207544103890535E-2</v>
      </c>
      <c r="Y102" s="17">
        <v>1.9673929781002793E-2</v>
      </c>
      <c r="Z102" s="17">
        <v>2.0896926922702164E-2</v>
      </c>
      <c r="AA102" s="17">
        <v>1.999657322045836E-2</v>
      </c>
      <c r="AB102" s="17">
        <v>1.9971377297006834E-2</v>
      </c>
      <c r="AC102" s="17">
        <v>2.0405304619855211E-2</v>
      </c>
      <c r="AD102" s="17">
        <v>2.1056098934601371E-2</v>
      </c>
      <c r="AE102" s="17">
        <v>2.1753693920614492E-2</v>
      </c>
      <c r="AF102" s="17">
        <v>2.0568353527269555E-2</v>
      </c>
      <c r="AG102" s="17">
        <v>1.949507441842542E-2</v>
      </c>
      <c r="AH102" s="17">
        <v>1.8674979397800898E-2</v>
      </c>
      <c r="AI102" s="17">
        <v>1.8911250089445487E-2</v>
      </c>
      <c r="AJ102" s="17">
        <v>1.7628375114772363E-2</v>
      </c>
      <c r="AK102" s="17">
        <v>1.7145974778417134E-2</v>
      </c>
      <c r="AL102" s="17">
        <v>1.6745042131989761E-2</v>
      </c>
      <c r="AM102" s="17">
        <v>1.7491179120221006E-2</v>
      </c>
      <c r="AN102" s="17">
        <v>1.7362506052883402E-2</v>
      </c>
      <c r="AO102" s="17">
        <v>1.739776335906864E-2</v>
      </c>
      <c r="AP102" s="17">
        <v>1.6938374645771505E-2</v>
      </c>
      <c r="AQ102" s="17">
        <v>1.7707727502183714E-2</v>
      </c>
      <c r="AR102" s="17">
        <v>1.7321641439218747E-2</v>
      </c>
      <c r="AS102" s="17">
        <v>1.7368178340243921E-2</v>
      </c>
      <c r="AT102" s="17">
        <v>1.7186624916748147E-2</v>
      </c>
      <c r="AU102" s="17">
        <v>1.8709496722039528E-2</v>
      </c>
      <c r="AV102" s="17">
        <v>2.0092036440927441E-2</v>
      </c>
      <c r="AW102" s="17">
        <v>2.1957206596479255E-2</v>
      </c>
      <c r="AX102" s="17">
        <v>2.229336342804273E-2</v>
      </c>
      <c r="AY102" s="17">
        <v>2.4692869042231315E-2</v>
      </c>
      <c r="AZ102" s="17">
        <v>2.622616282407882E-2</v>
      </c>
      <c r="BA102" s="17">
        <v>2.8264621071409462E-2</v>
      </c>
      <c r="BB102" s="17">
        <v>3.2034839494829312E-2</v>
      </c>
    </row>
    <row r="103" spans="5:54" x14ac:dyDescent="0.25">
      <c r="E103" s="58"/>
      <c r="F103" s="17"/>
      <c r="G103" s="17"/>
      <c r="H103" s="17"/>
      <c r="I103" s="17" t="s">
        <v>56</v>
      </c>
      <c r="J103" s="18">
        <f>AVERAGE(J101)</f>
        <v>4.6145406799457986E-2</v>
      </c>
      <c r="K103" s="18">
        <f t="shared" ref="K103:BB103" si="14">AVERAGE(K101)</f>
        <v>4.4104862471721566E-2</v>
      </c>
      <c r="L103" s="18">
        <f t="shared" si="14"/>
        <v>4.1318111656758853E-2</v>
      </c>
      <c r="M103" s="18">
        <f t="shared" si="14"/>
        <v>3.8626061290213197E-2</v>
      </c>
      <c r="N103" s="18">
        <f t="shared" si="14"/>
        <v>3.4469042043298315E-2</v>
      </c>
      <c r="O103" s="18">
        <f t="shared" si="14"/>
        <v>2.9986047779022907E-2</v>
      </c>
      <c r="P103" s="18">
        <f t="shared" si="14"/>
        <v>2.7856473268914866E-2</v>
      </c>
      <c r="Q103" s="18">
        <f t="shared" si="14"/>
        <v>2.5058073742734215E-2</v>
      </c>
      <c r="R103" s="18">
        <f t="shared" si="14"/>
        <v>2.1686161351118675E-2</v>
      </c>
      <c r="S103" s="18">
        <f t="shared" si="14"/>
        <v>1.9122259588898179E-2</v>
      </c>
      <c r="T103" s="18">
        <f t="shared" si="14"/>
        <v>1.8204992080577347E-2</v>
      </c>
      <c r="U103" s="18">
        <f t="shared" si="14"/>
        <v>1.7594258310401231E-2</v>
      </c>
      <c r="V103" s="18">
        <f t="shared" si="14"/>
        <v>1.7310733776786415E-2</v>
      </c>
      <c r="W103" s="18">
        <f t="shared" si="14"/>
        <v>1.5860889852258073E-2</v>
      </c>
      <c r="X103" s="18">
        <f t="shared" si="14"/>
        <v>1.5370408325780842E-2</v>
      </c>
      <c r="Y103" s="18">
        <f t="shared" si="14"/>
        <v>1.4557396973507983E-2</v>
      </c>
      <c r="Z103" s="18">
        <f t="shared" si="14"/>
        <v>1.5365729252607409E-2</v>
      </c>
      <c r="AA103" s="18">
        <f t="shared" si="14"/>
        <v>1.5307924895445526E-2</v>
      </c>
      <c r="AB103" s="18">
        <f t="shared" si="14"/>
        <v>1.6062092245391707E-2</v>
      </c>
      <c r="AC103" s="18">
        <f t="shared" si="14"/>
        <v>1.6797568203472477E-2</v>
      </c>
      <c r="AD103" s="18">
        <f t="shared" si="14"/>
        <v>1.8196529627940047E-2</v>
      </c>
      <c r="AE103" s="18">
        <f t="shared" si="14"/>
        <v>2.0092955631410059E-2</v>
      </c>
      <c r="AF103" s="18">
        <f t="shared" si="14"/>
        <v>2.1548566675807779E-2</v>
      </c>
      <c r="AG103" s="18">
        <f t="shared" si="14"/>
        <v>2.1470111738644417E-2</v>
      </c>
      <c r="AH103" s="18">
        <f t="shared" si="14"/>
        <v>2.1257814376629509E-2</v>
      </c>
      <c r="AI103" s="18">
        <f t="shared" si="14"/>
        <v>2.1405470379242942E-2</v>
      </c>
      <c r="AJ103" s="18">
        <f t="shared" si="14"/>
        <v>1.8818691835466809E-2</v>
      </c>
      <c r="AK103" s="18">
        <f t="shared" si="14"/>
        <v>1.5920223419840403E-2</v>
      </c>
      <c r="AL103" s="18">
        <f t="shared" si="14"/>
        <v>1.4233045935994514E-2</v>
      </c>
      <c r="AM103" s="18">
        <f t="shared" si="14"/>
        <v>1.3730155926765256E-2</v>
      </c>
      <c r="AN103" s="18">
        <f t="shared" si="14"/>
        <v>1.2720564916227016E-2</v>
      </c>
      <c r="AO103" s="18">
        <f t="shared" si="14"/>
        <v>1.2284638022745735E-2</v>
      </c>
      <c r="AP103" s="18">
        <f t="shared" si="14"/>
        <v>1.2091829331534014E-2</v>
      </c>
      <c r="AQ103" s="18">
        <f t="shared" si="14"/>
        <v>1.3606140606211858E-2</v>
      </c>
      <c r="AR103" s="18">
        <f t="shared" si="14"/>
        <v>1.3862897175831359E-2</v>
      </c>
      <c r="AS103" s="18">
        <f t="shared" si="14"/>
        <v>1.4011319063630836E-2</v>
      </c>
      <c r="AT103" s="18">
        <f t="shared" si="14"/>
        <v>1.4640769763233764E-2</v>
      </c>
      <c r="AU103" s="18">
        <f t="shared" si="14"/>
        <v>1.6923192384822254E-2</v>
      </c>
      <c r="AV103" s="18">
        <f t="shared" si="14"/>
        <v>2.013400352981316E-2</v>
      </c>
      <c r="AW103" s="18">
        <f t="shared" si="14"/>
        <v>2.344214196399614E-2</v>
      </c>
      <c r="AX103" s="18">
        <f t="shared" si="14"/>
        <v>2.4763604635474269E-2</v>
      </c>
      <c r="AY103" s="18">
        <f t="shared" si="14"/>
        <v>2.8848799213497839E-2</v>
      </c>
      <c r="AZ103" s="18">
        <f t="shared" si="14"/>
        <v>3.3780680805910554E-2</v>
      </c>
      <c r="BA103" s="18">
        <f t="shared" si="14"/>
        <v>3.8308015122228659E-2</v>
      </c>
      <c r="BB103" s="18">
        <f t="shared" si="14"/>
        <v>4.3103344008733349E-2</v>
      </c>
    </row>
    <row r="104" spans="5:54" x14ac:dyDescent="0.25">
      <c r="E104" s="5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5:54" x14ac:dyDescent="0.25">
      <c r="E105" s="5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5:54" x14ac:dyDescent="0.25">
      <c r="E106" s="58"/>
      <c r="F106" s="17">
        <v>3</v>
      </c>
      <c r="G106" s="17">
        <v>6.704272845978787E-2</v>
      </c>
      <c r="H106" s="17">
        <v>0.11413181246506809</v>
      </c>
      <c r="I106" s="17"/>
      <c r="J106" s="17">
        <v>4.1496549737754768E-2</v>
      </c>
      <c r="K106" s="17">
        <v>4.3294304555168202E-2</v>
      </c>
      <c r="L106" s="17">
        <v>4.0326648158805121E-2</v>
      </c>
      <c r="M106" s="17">
        <v>3.713285392228946E-2</v>
      </c>
      <c r="N106" s="17">
        <v>3.3500536245969666E-2</v>
      </c>
      <c r="O106" s="17">
        <v>3.1407959176145424E-2</v>
      </c>
      <c r="P106" s="17">
        <v>3.2369055563183508E-2</v>
      </c>
      <c r="Q106" s="17">
        <v>3.036850470742752E-2</v>
      </c>
      <c r="R106" s="17">
        <v>2.8183982299929539E-2</v>
      </c>
      <c r="S106" s="17">
        <v>2.6773881213619719E-2</v>
      </c>
      <c r="T106" s="17">
        <v>2.5993051283810256E-2</v>
      </c>
      <c r="U106" s="17">
        <v>2.4394461857236781E-2</v>
      </c>
      <c r="V106" s="17">
        <v>2.2946385210794971E-2</v>
      </c>
      <c r="W106" s="17">
        <v>2.0721447644822144E-2</v>
      </c>
      <c r="X106" s="17">
        <v>1.983833485259185E-2</v>
      </c>
      <c r="Y106" s="17">
        <v>1.8494367061868869E-2</v>
      </c>
      <c r="Z106" s="17">
        <v>1.8301445236029789E-2</v>
      </c>
      <c r="AA106" s="17">
        <v>1.5523726162905902E-2</v>
      </c>
      <c r="AB106" s="17">
        <v>1.4470461832320808E-2</v>
      </c>
      <c r="AC106" s="17">
        <v>1.4097025763568411E-2</v>
      </c>
      <c r="AD106" s="17">
        <v>1.4367734622542074E-2</v>
      </c>
      <c r="AE106" s="17">
        <v>1.3583459245462283E-2</v>
      </c>
      <c r="AF106" s="17">
        <v>1.4276912925771068E-2</v>
      </c>
      <c r="AG106" s="17">
        <v>1.4714768148900366E-2</v>
      </c>
      <c r="AH106" s="17">
        <v>1.4685865678579837E-2</v>
      </c>
      <c r="AI106" s="17">
        <v>1.4725206711953365E-2</v>
      </c>
      <c r="AJ106" s="17">
        <v>1.5153443471893905E-2</v>
      </c>
      <c r="AK106" s="17">
        <v>1.4605660362263736E-2</v>
      </c>
      <c r="AL106" s="17">
        <v>1.2841328742509634E-2</v>
      </c>
      <c r="AM106" s="17">
        <v>1.3296575989219853E-2</v>
      </c>
      <c r="AN106" s="17">
        <v>1.4927201976471358E-2</v>
      </c>
      <c r="AO106" s="17">
        <v>1.6415648419433652E-2</v>
      </c>
      <c r="AP106" s="17">
        <v>1.6504974598109123E-2</v>
      </c>
      <c r="AQ106" s="17">
        <v>1.7318092881373964E-2</v>
      </c>
      <c r="AR106" s="17">
        <v>1.7594705486066148E-2</v>
      </c>
      <c r="AS106" s="17">
        <v>1.7639860011714095E-2</v>
      </c>
      <c r="AT106" s="17">
        <v>1.7051526735175054E-2</v>
      </c>
      <c r="AU106" s="17">
        <v>1.8388593389300229E-2</v>
      </c>
      <c r="AV106" s="17">
        <v>2.0010849235139912E-2</v>
      </c>
      <c r="AW106" s="17">
        <v>2.2710123976082196E-2</v>
      </c>
      <c r="AX106" s="17">
        <v>2.2337941897403644E-2</v>
      </c>
      <c r="AY106" s="17">
        <v>2.5944254038708217E-2</v>
      </c>
      <c r="AZ106" s="17">
        <v>2.7502460549731819E-2</v>
      </c>
      <c r="BA106" s="17">
        <v>2.8547535766731455E-2</v>
      </c>
      <c r="BB106" s="17">
        <v>3.5220292653220471E-2</v>
      </c>
    </row>
    <row r="107" spans="5:54" x14ac:dyDescent="0.25">
      <c r="E107" s="58"/>
      <c r="F107" s="17">
        <v>3</v>
      </c>
      <c r="G107" s="17">
        <v>-0.15210593214898349</v>
      </c>
      <c r="H107" s="17">
        <v>1.7546443603063246</v>
      </c>
      <c r="I107" s="17"/>
      <c r="J107" s="17">
        <v>9.7910619926313655E-2</v>
      </c>
      <c r="K107" s="17">
        <v>9.7054201362656176E-2</v>
      </c>
      <c r="L107" s="17">
        <v>6.855800683564113E-2</v>
      </c>
      <c r="M107" s="17">
        <v>4.6794583466211376E-2</v>
      </c>
      <c r="N107" s="17">
        <v>3.4469381118490565E-2</v>
      </c>
      <c r="O107" s="17">
        <v>2.7858067056893244E-2</v>
      </c>
      <c r="P107" s="17">
        <v>2.9642131783719838E-2</v>
      </c>
      <c r="Q107" s="17">
        <v>2.2545635978656036E-2</v>
      </c>
      <c r="R107" s="17">
        <v>1.7102780124361935E-2</v>
      </c>
      <c r="S107" s="17">
        <v>1.1205254440692104E-2</v>
      </c>
      <c r="T107" s="17">
        <v>1.1399186636434419E-2</v>
      </c>
      <c r="U107" s="17">
        <v>1.1457262144857858E-2</v>
      </c>
      <c r="V107" s="17">
        <v>1.1665963901718146E-2</v>
      </c>
      <c r="W107" s="17">
        <v>7.3957524566407619E-3</v>
      </c>
      <c r="X107" s="17">
        <v>3.3997646420430724E-3</v>
      </c>
      <c r="Y107" s="17">
        <v>1.9416194984778735E-3</v>
      </c>
      <c r="Z107" s="17">
        <v>4.0756163982213958E-3</v>
      </c>
      <c r="AA107" s="17">
        <v>7.0331213392317939E-4</v>
      </c>
      <c r="AB107" s="17">
        <v>0</v>
      </c>
      <c r="AC107" s="17">
        <v>1.2721678398995525E-3</v>
      </c>
      <c r="AD107" s="17">
        <v>1.8363058114789048E-3</v>
      </c>
      <c r="AE107" s="17">
        <v>2.1415701850923106E-3</v>
      </c>
      <c r="AF107" s="17">
        <v>4.7181405738174588E-3</v>
      </c>
      <c r="AG107" s="17">
        <v>8.9260152773578353E-3</v>
      </c>
      <c r="AH107" s="17">
        <v>1.3611986004107708E-2</v>
      </c>
      <c r="AI107" s="17">
        <v>1.9387043494412694E-2</v>
      </c>
      <c r="AJ107" s="17">
        <v>2.0452047033862754E-2</v>
      </c>
      <c r="AK107" s="17">
        <v>1.7879954068864629E-2</v>
      </c>
      <c r="AL107" s="17">
        <v>1.6050812048992089E-2</v>
      </c>
      <c r="AM107" s="17">
        <v>1.5142128830893406E-2</v>
      </c>
      <c r="AN107" s="17">
        <v>1.1239679215814712E-2</v>
      </c>
      <c r="AO107" s="17">
        <v>6.6176516855135691E-3</v>
      </c>
      <c r="AP107" s="17">
        <v>4.8953191622795071E-3</v>
      </c>
      <c r="AQ107" s="17">
        <v>8.3008847257617854E-3</v>
      </c>
      <c r="AR107" s="17">
        <v>9.7009539074346934E-3</v>
      </c>
      <c r="AS107" s="17">
        <v>1.1860021207242302E-2</v>
      </c>
      <c r="AT107" s="17">
        <v>1.2150511557254957E-2</v>
      </c>
      <c r="AU107" s="17">
        <v>1.7402009681682509E-2</v>
      </c>
      <c r="AV107" s="17">
        <v>2.3682582960632741E-2</v>
      </c>
      <c r="AW107" s="17">
        <v>3.4052064226576625E-2</v>
      </c>
      <c r="AX107" s="17">
        <v>3.0468485020528284E-2</v>
      </c>
      <c r="AY107" s="17">
        <v>3.332336922796976E-2</v>
      </c>
      <c r="AZ107" s="17">
        <v>4.2185239494227963E-2</v>
      </c>
      <c r="BA107" s="17">
        <v>5.0460317625210943E-2</v>
      </c>
      <c r="BB107" s="17">
        <v>7.706359922713725E-2</v>
      </c>
    </row>
    <row r="108" spans="5:54" x14ac:dyDescent="0.25">
      <c r="E108" s="58"/>
      <c r="F108" s="17">
        <v>3</v>
      </c>
      <c r="G108" s="17">
        <v>6.9536054276715054E-2</v>
      </c>
      <c r="H108" s="17">
        <v>0.62377302628896369</v>
      </c>
      <c r="I108" s="17"/>
      <c r="J108" s="17">
        <v>5.3815024237051125E-2</v>
      </c>
      <c r="K108" s="17">
        <v>6.1920639933386173E-2</v>
      </c>
      <c r="L108" s="17">
        <v>5.5568156167679732E-2</v>
      </c>
      <c r="M108" s="17">
        <v>4.6294080992176481E-2</v>
      </c>
      <c r="N108" s="17">
        <v>3.9693199326560562E-2</v>
      </c>
      <c r="O108" s="17">
        <v>3.7215843273612714E-2</v>
      </c>
      <c r="P108" s="17">
        <v>3.8393091835922134E-2</v>
      </c>
      <c r="Q108" s="17">
        <v>3.5978498966838746E-2</v>
      </c>
      <c r="R108" s="17">
        <v>3.3239280155343116E-2</v>
      </c>
      <c r="S108" s="17">
        <v>2.9916153582891809E-2</v>
      </c>
      <c r="T108" s="17">
        <v>2.7485072807054967E-2</v>
      </c>
      <c r="U108" s="17">
        <v>2.525033178389853E-2</v>
      </c>
      <c r="V108" s="17">
        <v>2.2446097128697884E-2</v>
      </c>
      <c r="W108" s="17">
        <v>1.9151156681102739E-2</v>
      </c>
      <c r="X108" s="17">
        <v>1.7283674516995588E-2</v>
      </c>
      <c r="Y108" s="17">
        <v>1.4451870324835522E-2</v>
      </c>
      <c r="Z108" s="17">
        <v>1.3393982240475229E-2</v>
      </c>
      <c r="AA108" s="17">
        <v>9.1277578133530119E-3</v>
      </c>
      <c r="AB108" s="17">
        <v>8.1984280928841715E-3</v>
      </c>
      <c r="AC108" s="17">
        <v>7.3766137747260487E-3</v>
      </c>
      <c r="AD108" s="17">
        <v>9.1276031538395763E-3</v>
      </c>
      <c r="AE108" s="17">
        <v>9.8777641342013903E-3</v>
      </c>
      <c r="AF108" s="17">
        <v>1.1526690883983854E-2</v>
      </c>
      <c r="AG108" s="17">
        <v>1.2104663012630449E-2</v>
      </c>
      <c r="AH108" s="17">
        <v>1.4114460907093661E-2</v>
      </c>
      <c r="AI108" s="17">
        <v>1.5367327187912542E-2</v>
      </c>
      <c r="AJ108" s="17">
        <v>1.3192867839306694E-2</v>
      </c>
      <c r="AK108" s="17">
        <v>1.0754744441649299E-2</v>
      </c>
      <c r="AL108" s="17">
        <v>1.0170895291778488E-2</v>
      </c>
      <c r="AM108" s="17">
        <v>1.0846334713640805E-2</v>
      </c>
      <c r="AN108" s="17">
        <v>1.1746381752935664E-2</v>
      </c>
      <c r="AO108" s="17">
        <v>1.1055572948025139E-2</v>
      </c>
      <c r="AP108" s="17">
        <v>1.0609418547619915E-2</v>
      </c>
      <c r="AQ108" s="17">
        <v>1.1100107221381742E-2</v>
      </c>
      <c r="AR108" s="17">
        <v>1.1978555314577847E-2</v>
      </c>
      <c r="AS108" s="17">
        <v>1.3132786411397141E-2</v>
      </c>
      <c r="AT108" s="17">
        <v>1.3535139794021517E-2</v>
      </c>
      <c r="AU108" s="17">
        <v>1.6094557353265048E-2</v>
      </c>
      <c r="AV108" s="17">
        <v>1.9470337693198166E-2</v>
      </c>
      <c r="AW108" s="17">
        <v>2.3649112079623794E-2</v>
      </c>
      <c r="AX108" s="17">
        <v>2.1502443211455065E-2</v>
      </c>
      <c r="AY108" s="17">
        <v>2.4912478120421119E-2</v>
      </c>
      <c r="AZ108" s="17">
        <v>2.6902455220754545E-2</v>
      </c>
      <c r="BA108" s="17">
        <v>3.0179593363115608E-2</v>
      </c>
      <c r="BB108" s="17">
        <v>4.0848755766684536E-2</v>
      </c>
    </row>
    <row r="109" spans="5:54" x14ac:dyDescent="0.25">
      <c r="E109" s="58"/>
      <c r="F109" s="17"/>
      <c r="G109" s="17"/>
      <c r="H109" s="17"/>
      <c r="I109" s="17" t="s">
        <v>56</v>
      </c>
      <c r="J109" s="18">
        <f>AVERAGE(J106:J108)</f>
        <v>6.4407397967039842E-2</v>
      </c>
      <c r="K109" s="18">
        <f t="shared" ref="K109:BB109" si="15">AVERAGE(K106:K108)</f>
        <v>6.7423048617070186E-2</v>
      </c>
      <c r="L109" s="18">
        <f t="shared" si="15"/>
        <v>5.4817603720708659E-2</v>
      </c>
      <c r="M109" s="18">
        <f t="shared" si="15"/>
        <v>4.3407172793559101E-2</v>
      </c>
      <c r="N109" s="18">
        <f t="shared" si="15"/>
        <v>3.58877055636736E-2</v>
      </c>
      <c r="O109" s="18">
        <f t="shared" si="15"/>
        <v>3.2160623168883795E-2</v>
      </c>
      <c r="P109" s="18">
        <f t="shared" si="15"/>
        <v>3.3468093060941832E-2</v>
      </c>
      <c r="Q109" s="18">
        <f t="shared" si="15"/>
        <v>2.9630879884307432E-2</v>
      </c>
      <c r="R109" s="18">
        <f t="shared" si="15"/>
        <v>2.6175347526544861E-2</v>
      </c>
      <c r="S109" s="18">
        <f t="shared" si="15"/>
        <v>2.2631763079067876E-2</v>
      </c>
      <c r="T109" s="18">
        <f t="shared" si="15"/>
        <v>2.1625770242433215E-2</v>
      </c>
      <c r="U109" s="18">
        <f t="shared" si="15"/>
        <v>2.0367351928664391E-2</v>
      </c>
      <c r="V109" s="18">
        <f t="shared" si="15"/>
        <v>1.9019482080403667E-2</v>
      </c>
      <c r="W109" s="18">
        <f t="shared" si="15"/>
        <v>1.5756118927521882E-2</v>
      </c>
      <c r="X109" s="18">
        <f t="shared" si="15"/>
        <v>1.3507258003876838E-2</v>
      </c>
      <c r="Y109" s="18">
        <f t="shared" si="15"/>
        <v>1.1629285628394088E-2</v>
      </c>
      <c r="Z109" s="18">
        <f t="shared" si="15"/>
        <v>1.1923681291575471E-2</v>
      </c>
      <c r="AA109" s="18">
        <f t="shared" si="15"/>
        <v>8.4515987033940299E-3</v>
      </c>
      <c r="AB109" s="18">
        <f t="shared" si="15"/>
        <v>7.5562966417349929E-3</v>
      </c>
      <c r="AC109" s="18">
        <f t="shared" si="15"/>
        <v>7.5819357927313369E-3</v>
      </c>
      <c r="AD109" s="18">
        <f t="shared" si="15"/>
        <v>8.4438811959535176E-3</v>
      </c>
      <c r="AE109" s="18">
        <f t="shared" si="15"/>
        <v>8.5342645215853285E-3</v>
      </c>
      <c r="AF109" s="18">
        <f t="shared" si="15"/>
        <v>1.0173914794524128E-2</v>
      </c>
      <c r="AG109" s="18">
        <f t="shared" si="15"/>
        <v>1.1915148812962883E-2</v>
      </c>
      <c r="AH109" s="18">
        <f t="shared" si="15"/>
        <v>1.4137437529927068E-2</v>
      </c>
      <c r="AI109" s="18">
        <f t="shared" si="15"/>
        <v>1.6493192464759533E-2</v>
      </c>
      <c r="AJ109" s="18">
        <f t="shared" si="15"/>
        <v>1.626611944835445E-2</v>
      </c>
      <c r="AK109" s="18">
        <f t="shared" si="15"/>
        <v>1.4413452957592554E-2</v>
      </c>
      <c r="AL109" s="18">
        <f t="shared" si="15"/>
        <v>1.302101202776007E-2</v>
      </c>
      <c r="AM109" s="18">
        <f t="shared" si="15"/>
        <v>1.3095013177918021E-2</v>
      </c>
      <c r="AN109" s="18">
        <f t="shared" si="15"/>
        <v>1.2637754315073912E-2</v>
      </c>
      <c r="AO109" s="18">
        <f t="shared" si="15"/>
        <v>1.136295768432412E-2</v>
      </c>
      <c r="AP109" s="18">
        <f t="shared" si="15"/>
        <v>1.0669904102669514E-2</v>
      </c>
      <c r="AQ109" s="18">
        <f t="shared" si="15"/>
        <v>1.2239694942839163E-2</v>
      </c>
      <c r="AR109" s="18">
        <f t="shared" si="15"/>
        <v>1.3091404902692895E-2</v>
      </c>
      <c r="AS109" s="18">
        <f t="shared" si="15"/>
        <v>1.4210889210117846E-2</v>
      </c>
      <c r="AT109" s="18">
        <f t="shared" si="15"/>
        <v>1.4245726028817176E-2</v>
      </c>
      <c r="AU109" s="18">
        <f t="shared" si="15"/>
        <v>1.7295053474749262E-2</v>
      </c>
      <c r="AV109" s="18">
        <f t="shared" si="15"/>
        <v>2.1054589962990273E-2</v>
      </c>
      <c r="AW109" s="18">
        <f t="shared" si="15"/>
        <v>2.6803766760760874E-2</v>
      </c>
      <c r="AX109" s="18">
        <f t="shared" si="15"/>
        <v>2.4769623376462335E-2</v>
      </c>
      <c r="AY109" s="18">
        <f t="shared" si="15"/>
        <v>2.8060033795699699E-2</v>
      </c>
      <c r="AZ109" s="18">
        <f t="shared" si="15"/>
        <v>3.2196718421571444E-2</v>
      </c>
      <c r="BA109" s="18">
        <f t="shared" si="15"/>
        <v>3.6395815585019337E-2</v>
      </c>
      <c r="BB109" s="18">
        <f t="shared" si="15"/>
        <v>5.1044215882347421E-2</v>
      </c>
    </row>
    <row r="110" spans="5:54" x14ac:dyDescent="0.25">
      <c r="E110" s="5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</row>
    <row r="113" spans="2:9" ht="21" x14ac:dyDescent="0.35">
      <c r="B113" s="3" t="s">
        <v>61</v>
      </c>
    </row>
    <row r="114" spans="2:9" x14ac:dyDescent="0.25">
      <c r="D114" s="46" t="s">
        <v>11</v>
      </c>
      <c r="E114" s="46"/>
      <c r="F114" s="46"/>
    </row>
    <row r="115" spans="2:9" x14ac:dyDescent="0.25">
      <c r="C115" s="22" t="s">
        <v>38</v>
      </c>
      <c r="D115" s="23" t="s">
        <v>28</v>
      </c>
      <c r="E115" s="24" t="s">
        <v>72</v>
      </c>
      <c r="F115" s="24" t="s">
        <v>73</v>
      </c>
      <c r="G115" s="44" t="s">
        <v>68</v>
      </c>
      <c r="H115" s="44" t="s">
        <v>69</v>
      </c>
      <c r="I115" s="44" t="s">
        <v>70</v>
      </c>
    </row>
    <row r="116" spans="2:9" x14ac:dyDescent="0.25">
      <c r="C116" s="25">
        <v>30</v>
      </c>
      <c r="D116" s="26">
        <v>0</v>
      </c>
      <c r="E116" s="26">
        <v>0.05</v>
      </c>
      <c r="F116" s="26">
        <v>3.4883720930232558E-2</v>
      </c>
      <c r="G116" s="35">
        <v>0</v>
      </c>
      <c r="H116" s="35">
        <v>4.0824829046386311E-2</v>
      </c>
      <c r="I116" s="35">
        <v>2.848243886957184E-2</v>
      </c>
    </row>
    <row r="117" spans="2:9" x14ac:dyDescent="0.25">
      <c r="C117" s="25">
        <v>40</v>
      </c>
      <c r="D117" s="26">
        <v>0.26214833759590794</v>
      </c>
      <c r="E117" s="26">
        <v>0</v>
      </c>
      <c r="F117" s="26">
        <v>0.16715116279069769</v>
      </c>
      <c r="G117" s="35">
        <v>6.9955589414523803E-2</v>
      </c>
      <c r="H117" s="35">
        <v>0</v>
      </c>
      <c r="I117" s="35">
        <v>3.4416280300732585E-2</v>
      </c>
    </row>
    <row r="118" spans="2:9" x14ac:dyDescent="0.25">
      <c r="C118" s="25">
        <v>50</v>
      </c>
      <c r="D118" s="26">
        <v>0.42327365728900257</v>
      </c>
      <c r="E118" s="26">
        <v>7.3809523809523811E-2</v>
      </c>
      <c r="F118" s="26">
        <v>0.30377906976744184</v>
      </c>
      <c r="G118" s="35">
        <v>9.3970194735927583E-3</v>
      </c>
      <c r="H118" s="35">
        <v>2.1384434262392834E-2</v>
      </c>
      <c r="I118" s="35">
        <v>5.8151646025375869E-2</v>
      </c>
    </row>
    <row r="119" spans="2:9" x14ac:dyDescent="0.25">
      <c r="C119" s="25">
        <v>60</v>
      </c>
      <c r="D119" s="26">
        <v>0.22634271099744246</v>
      </c>
      <c r="E119" s="26">
        <v>0.34285714285714286</v>
      </c>
      <c r="F119" s="26">
        <v>0.20639534883720931</v>
      </c>
      <c r="G119" s="35">
        <v>7.3087929239054779E-3</v>
      </c>
      <c r="H119" s="35">
        <v>4.6656947481584332E-2</v>
      </c>
      <c r="I119" s="35">
        <v>3.5603048586964794E-2</v>
      </c>
    </row>
    <row r="120" spans="2:9" x14ac:dyDescent="0.25">
      <c r="C120" s="25">
        <v>70</v>
      </c>
      <c r="D120" s="26">
        <v>5.8823529411764705E-2</v>
      </c>
      <c r="E120" s="26">
        <v>0.26785714285714285</v>
      </c>
      <c r="F120" s="26">
        <v>0.14789244186046513</v>
      </c>
      <c r="G120" s="35">
        <v>4.8029210642807421E-2</v>
      </c>
      <c r="H120" s="35">
        <v>1.4580296087995102E-2</v>
      </c>
      <c r="I120" s="35">
        <v>6.8239176458349208E-3</v>
      </c>
    </row>
    <row r="121" spans="2:9" x14ac:dyDescent="0.25">
      <c r="C121" s="25">
        <v>80</v>
      </c>
      <c r="D121" s="26">
        <v>2.9411764705882353E-2</v>
      </c>
      <c r="E121" s="26">
        <v>7.2619047619047611E-2</v>
      </c>
      <c r="F121" s="26">
        <v>0.10501453488372092</v>
      </c>
      <c r="G121" s="35">
        <v>2.4014605321403711E-2</v>
      </c>
      <c r="H121" s="35">
        <v>1.8468375044793817E-2</v>
      </c>
      <c r="I121" s="35">
        <v>9.1974542182992579E-3</v>
      </c>
    </row>
    <row r="122" spans="2:9" x14ac:dyDescent="0.25">
      <c r="C122" s="25">
        <v>90</v>
      </c>
      <c r="D122" s="26">
        <v>0</v>
      </c>
      <c r="E122" s="26">
        <v>0.12023809523809523</v>
      </c>
      <c r="F122" s="26">
        <v>3.4883720930232558E-2</v>
      </c>
      <c r="G122" s="35">
        <v>0</v>
      </c>
      <c r="H122" s="35">
        <v>5.7349164612780765E-2</v>
      </c>
      <c r="I122" s="35">
        <v>2.848243886957184E-2</v>
      </c>
    </row>
    <row r="123" spans="2:9" x14ac:dyDescent="0.25">
      <c r="C123" s="25">
        <v>100</v>
      </c>
      <c r="D123" s="26">
        <v>0</v>
      </c>
      <c r="E123" s="26">
        <v>7.2619047619047611E-2</v>
      </c>
      <c r="F123" s="26">
        <v>0</v>
      </c>
      <c r="G123" s="35">
        <v>0</v>
      </c>
      <c r="H123" s="35">
        <v>1.8468375044793817E-2</v>
      </c>
      <c r="I123" s="35">
        <v>0</v>
      </c>
    </row>
    <row r="124" spans="2:9" x14ac:dyDescent="0.25">
      <c r="C124" s="25" t="s">
        <v>74</v>
      </c>
      <c r="D124" s="26">
        <v>0</v>
      </c>
      <c r="E124" s="26">
        <v>0</v>
      </c>
      <c r="F124" s="26">
        <v>0</v>
      </c>
      <c r="G124" s="35">
        <v>0</v>
      </c>
      <c r="H124" s="35">
        <v>0</v>
      </c>
      <c r="I124" s="35">
        <v>0</v>
      </c>
    </row>
    <row r="125" spans="2:9" x14ac:dyDescent="0.25">
      <c r="C125" s="25" t="s">
        <v>127</v>
      </c>
      <c r="D125" s="26">
        <v>1</v>
      </c>
      <c r="E125" s="26">
        <v>1</v>
      </c>
      <c r="F125" s="26">
        <v>1</v>
      </c>
      <c r="G125" s="35"/>
      <c r="H125" s="35"/>
      <c r="I125" s="35"/>
    </row>
    <row r="134" spans="2:9" ht="21" x14ac:dyDescent="0.35">
      <c r="B134" s="3" t="s">
        <v>62</v>
      </c>
    </row>
    <row r="135" spans="2:9" x14ac:dyDescent="0.25">
      <c r="D135" s="46" t="s">
        <v>11</v>
      </c>
      <c r="E135" s="46"/>
      <c r="F135" s="46"/>
    </row>
    <row r="136" spans="2:9" x14ac:dyDescent="0.25">
      <c r="C136" s="27" t="s">
        <v>38</v>
      </c>
      <c r="D136" s="23" t="s">
        <v>28</v>
      </c>
      <c r="E136" s="24" t="s">
        <v>72</v>
      </c>
      <c r="F136" s="24" t="s">
        <v>73</v>
      </c>
      <c r="G136" s="44" t="s">
        <v>68</v>
      </c>
      <c r="H136" s="44" t="s">
        <v>69</v>
      </c>
      <c r="I136" s="44" t="s">
        <v>70</v>
      </c>
    </row>
    <row r="137" spans="2:9" x14ac:dyDescent="0.25">
      <c r="C137" s="17">
        <v>25</v>
      </c>
      <c r="D137" s="28">
        <v>0</v>
      </c>
      <c r="E137" s="28">
        <v>0</v>
      </c>
      <c r="F137" s="29">
        <v>0</v>
      </c>
      <c r="G137" s="36">
        <v>0</v>
      </c>
      <c r="H137" s="36">
        <v>0</v>
      </c>
      <c r="I137" s="36">
        <v>0</v>
      </c>
    </row>
    <row r="138" spans="2:9" x14ac:dyDescent="0.25">
      <c r="C138" s="17">
        <v>30</v>
      </c>
      <c r="D138" s="28">
        <v>0</v>
      </c>
      <c r="E138" s="28">
        <v>0.12023809523809523</v>
      </c>
      <c r="F138" s="29">
        <v>1.5625E-2</v>
      </c>
      <c r="G138" s="36">
        <v>0</v>
      </c>
      <c r="H138" s="36">
        <v>5.7349164612780765E-2</v>
      </c>
      <c r="I138" s="36">
        <v>1.2757759076995721E-2</v>
      </c>
    </row>
    <row r="139" spans="2:9" x14ac:dyDescent="0.25">
      <c r="C139" s="17">
        <v>35</v>
      </c>
      <c r="D139" s="28">
        <v>0</v>
      </c>
      <c r="E139" s="28">
        <v>2.3809523809523808E-2</v>
      </c>
      <c r="F139" s="29">
        <v>1.5625E-2</v>
      </c>
      <c r="G139" s="36">
        <v>0</v>
      </c>
      <c r="H139" s="36">
        <v>1.9440394783993478E-2</v>
      </c>
      <c r="I139" s="36">
        <v>1.2757759076995721E-2</v>
      </c>
    </row>
    <row r="140" spans="2:9" x14ac:dyDescent="0.25">
      <c r="C140" s="17">
        <v>40</v>
      </c>
      <c r="D140" s="28">
        <v>0</v>
      </c>
      <c r="E140" s="28">
        <v>2.3809523809523808E-2</v>
      </c>
      <c r="F140" s="29">
        <v>1.1627906976744186E-2</v>
      </c>
      <c r="G140" s="36">
        <v>0</v>
      </c>
      <c r="H140" s="36">
        <v>1.9440394783993478E-2</v>
      </c>
      <c r="I140" s="36">
        <v>9.494146289857279E-3</v>
      </c>
    </row>
    <row r="141" spans="2:9" x14ac:dyDescent="0.25">
      <c r="C141" s="17">
        <v>45</v>
      </c>
      <c r="D141" s="28">
        <v>2.9411764705882353E-2</v>
      </c>
      <c r="E141" s="28">
        <v>0.12261904761904761</v>
      </c>
      <c r="F141" s="29">
        <v>4.2877906976744186E-2</v>
      </c>
      <c r="G141" s="36">
        <v>2.4014605321403711E-2</v>
      </c>
      <c r="H141" s="36">
        <v>2.2356454001592505E-2</v>
      </c>
      <c r="I141" s="36">
        <v>1.602137186413416E-2</v>
      </c>
    </row>
    <row r="142" spans="2:9" x14ac:dyDescent="0.25">
      <c r="C142" s="17">
        <v>50</v>
      </c>
      <c r="D142" s="28">
        <v>2.1739130434782608E-2</v>
      </c>
      <c r="E142" s="28">
        <v>0.34166666666666667</v>
      </c>
      <c r="F142" s="29">
        <v>5.0508720930232558E-2</v>
      </c>
      <c r="G142" s="36">
        <v>1.7749925672341869E-2</v>
      </c>
      <c r="H142" s="36">
        <v>6.8041381743977163E-3</v>
      </c>
      <c r="I142" s="36">
        <v>1.5724679792576128E-2</v>
      </c>
    </row>
    <row r="143" spans="2:9" x14ac:dyDescent="0.25">
      <c r="C143" s="17">
        <v>55</v>
      </c>
      <c r="D143" s="28">
        <v>8.8235294117647065E-2</v>
      </c>
      <c r="E143" s="28">
        <v>7.3809523809523811E-2</v>
      </c>
      <c r="F143" s="29">
        <v>6.6133720930232565E-2</v>
      </c>
      <c r="G143" s="36">
        <v>7.2043815964211125E-2</v>
      </c>
      <c r="H143" s="36">
        <v>2.1384434262392834E-2</v>
      </c>
      <c r="I143" s="36">
        <v>2.9669207155803997E-3</v>
      </c>
    </row>
    <row r="144" spans="2:9" x14ac:dyDescent="0.25">
      <c r="C144" s="17">
        <v>60</v>
      </c>
      <c r="D144" s="28">
        <v>9.462915601023017E-2</v>
      </c>
      <c r="E144" s="28">
        <v>0.14880952380952381</v>
      </c>
      <c r="F144" s="29">
        <v>0.15552325581395349</v>
      </c>
      <c r="G144" s="36">
        <v>2.9235171695621925E-2</v>
      </c>
      <c r="H144" s="36">
        <v>8.2621677831972287E-2</v>
      </c>
      <c r="I144" s="36">
        <v>2.4922134010875348E-2</v>
      </c>
    </row>
    <row r="145" spans="2:9" x14ac:dyDescent="0.25">
      <c r="C145" s="17">
        <v>65</v>
      </c>
      <c r="D145" s="28">
        <v>0.22634271099744246</v>
      </c>
      <c r="E145" s="28">
        <v>2.3809523809523808E-2</v>
      </c>
      <c r="F145" s="29">
        <v>0.31940406976744184</v>
      </c>
      <c r="G145" s="36">
        <v>7.3087929239054779E-3</v>
      </c>
      <c r="H145" s="36">
        <v>1.9440394783993478E-2</v>
      </c>
      <c r="I145" s="36">
        <v>7.090940510237162E-2</v>
      </c>
    </row>
    <row r="146" spans="2:9" x14ac:dyDescent="0.25">
      <c r="C146" s="17">
        <v>70</v>
      </c>
      <c r="D146" s="28">
        <v>0.34910485933503838</v>
      </c>
      <c r="E146" s="28">
        <v>4.880952380952381E-2</v>
      </c>
      <c r="F146" s="29">
        <v>0.12427325581395349</v>
      </c>
      <c r="G146" s="36">
        <v>0.14095529210389127</v>
      </c>
      <c r="H146" s="36">
        <v>9.7201973919967604E-4</v>
      </c>
      <c r="I146" s="36">
        <v>5.0437652164866793E-2</v>
      </c>
    </row>
    <row r="147" spans="2:9" x14ac:dyDescent="0.25">
      <c r="C147" s="17">
        <v>75</v>
      </c>
      <c r="D147" s="28">
        <v>0.13171355498721227</v>
      </c>
      <c r="E147" s="28">
        <v>2.3809523809523808E-2</v>
      </c>
      <c r="F147" s="29">
        <v>0.12063953488372092</v>
      </c>
      <c r="G147" s="36">
        <v>3.6543964619527428E-2</v>
      </c>
      <c r="H147" s="36">
        <v>1.9440394783993478E-2</v>
      </c>
      <c r="I147" s="36">
        <v>3.5603048586964809E-3</v>
      </c>
    </row>
    <row r="148" spans="2:9" x14ac:dyDescent="0.25">
      <c r="C148" s="17">
        <v>80</v>
      </c>
      <c r="D148" s="28">
        <v>2.9411764705882353E-2</v>
      </c>
      <c r="E148" s="28">
        <v>4.880952380952381E-2</v>
      </c>
      <c r="F148" s="29">
        <v>1.1627906976744186E-2</v>
      </c>
      <c r="G148" s="36">
        <v>2.4014605321403711E-2</v>
      </c>
      <c r="H148" s="36">
        <v>9.7201973919967604E-4</v>
      </c>
      <c r="I148" s="36">
        <v>9.494146289857279E-3</v>
      </c>
    </row>
    <row r="149" spans="2:9" x14ac:dyDescent="0.25">
      <c r="C149" s="17" t="s">
        <v>74</v>
      </c>
      <c r="D149" s="28">
        <v>2.9411764705882353E-2</v>
      </c>
      <c r="E149" s="28">
        <v>0</v>
      </c>
      <c r="F149" s="29">
        <v>6.6133720930232565E-2</v>
      </c>
      <c r="G149" s="36">
        <v>2.4014605321403711E-2</v>
      </c>
      <c r="H149" s="36">
        <v>0</v>
      </c>
      <c r="I149" s="36">
        <v>2.9669207155803997E-3</v>
      </c>
    </row>
    <row r="150" spans="2:9" x14ac:dyDescent="0.25">
      <c r="C150" s="17" t="s">
        <v>39</v>
      </c>
      <c r="D150" s="30">
        <v>1</v>
      </c>
      <c r="E150" s="30">
        <v>1</v>
      </c>
      <c r="F150" s="31">
        <v>1</v>
      </c>
      <c r="G150" s="17"/>
      <c r="H150" s="17"/>
      <c r="I150" s="17"/>
    </row>
    <row r="154" spans="2:9" ht="21" x14ac:dyDescent="0.35">
      <c r="B154" s="3" t="s">
        <v>64</v>
      </c>
      <c r="D154" s="46" t="s">
        <v>11</v>
      </c>
      <c r="E154" s="46"/>
      <c r="F154" s="46"/>
    </row>
    <row r="155" spans="2:9" x14ac:dyDescent="0.25">
      <c r="C155" s="10"/>
      <c r="D155" s="10" t="s">
        <v>28</v>
      </c>
      <c r="E155" s="10" t="s">
        <v>8</v>
      </c>
      <c r="F155" s="10" t="s">
        <v>9</v>
      </c>
      <c r="G155" s="44" t="s">
        <v>68</v>
      </c>
      <c r="H155" s="44" t="s">
        <v>69</v>
      </c>
      <c r="I155" s="44" t="s">
        <v>70</v>
      </c>
    </row>
    <row r="156" spans="2:9" x14ac:dyDescent="0.25">
      <c r="C156" s="20" t="s">
        <v>66</v>
      </c>
      <c r="D156" s="21">
        <v>0.86153846153846159</v>
      </c>
      <c r="E156" s="21">
        <v>0.1396103896103896</v>
      </c>
      <c r="F156" s="21">
        <v>0.30069124423963134</v>
      </c>
      <c r="G156" s="21">
        <v>0.10769230769230798</v>
      </c>
      <c r="H156" s="21">
        <v>3.2467532467532409E-3</v>
      </c>
      <c r="I156" s="21">
        <v>8.6405529953917037E-2</v>
      </c>
    </row>
    <row r="157" spans="2:9" x14ac:dyDescent="0.25">
      <c r="C157" s="20" t="s">
        <v>67</v>
      </c>
      <c r="D157" s="21">
        <v>0.13846153846153847</v>
      </c>
      <c r="E157" s="21">
        <v>0.11471861471861472</v>
      </c>
      <c r="F157" s="21">
        <v>0.16743471582181257</v>
      </c>
      <c r="G157" s="21">
        <v>6.1538461538461542E-2</v>
      </c>
      <c r="H157" s="21">
        <v>0.11471861471861472</v>
      </c>
      <c r="I157" s="21">
        <v>7.2196620583717341E-2</v>
      </c>
    </row>
    <row r="158" spans="2:9" x14ac:dyDescent="0.25">
      <c r="C158" s="20" t="s">
        <v>71</v>
      </c>
      <c r="D158" s="21">
        <v>0</v>
      </c>
      <c r="E158" s="21">
        <v>0.74567099567099571</v>
      </c>
      <c r="F158" s="21">
        <v>0.53187403993855609</v>
      </c>
      <c r="G158" s="21">
        <v>0</v>
      </c>
      <c r="H158" s="21">
        <v>0.14177489177489166</v>
      </c>
      <c r="I158" s="21">
        <v>8.8709677419354843E-2</v>
      </c>
    </row>
    <row r="164" spans="2:6" ht="21" x14ac:dyDescent="0.35">
      <c r="B164" s="3" t="s">
        <v>63</v>
      </c>
    </row>
    <row r="165" spans="2:6" x14ac:dyDescent="0.25">
      <c r="D165" s="19" t="s">
        <v>7</v>
      </c>
      <c r="E165" s="19" t="s">
        <v>8</v>
      </c>
      <c r="F165" s="19" t="s">
        <v>9</v>
      </c>
    </row>
    <row r="166" spans="2:6" x14ac:dyDescent="0.25">
      <c r="C166" s="58" t="s">
        <v>65</v>
      </c>
      <c r="D166" s="17">
        <v>0</v>
      </c>
      <c r="E166" s="17">
        <v>0.93</v>
      </c>
      <c r="F166" s="17">
        <v>0.5</v>
      </c>
    </row>
    <row r="167" spans="2:6" x14ac:dyDescent="0.25">
      <c r="C167" s="58"/>
      <c r="D167" s="17">
        <v>0.67</v>
      </c>
      <c r="E167" s="17">
        <v>0.86</v>
      </c>
      <c r="F167" s="17">
        <v>0.83</v>
      </c>
    </row>
    <row r="168" spans="2:6" x14ac:dyDescent="0.25">
      <c r="C168" s="58"/>
      <c r="D168" s="17">
        <v>0.5</v>
      </c>
      <c r="E168" s="17">
        <v>0</v>
      </c>
      <c r="F168" s="17">
        <v>0</v>
      </c>
    </row>
    <row r="169" spans="2:6" x14ac:dyDescent="0.25">
      <c r="C169" s="58"/>
      <c r="D169" s="17">
        <v>0.5</v>
      </c>
      <c r="E169" s="17">
        <v>0.9</v>
      </c>
      <c r="F169" s="17">
        <v>0.89</v>
      </c>
    </row>
    <row r="170" spans="2:6" x14ac:dyDescent="0.25">
      <c r="C170" s="58"/>
      <c r="D170" s="17">
        <v>0.5</v>
      </c>
      <c r="E170" s="17">
        <v>0.92</v>
      </c>
      <c r="F170" s="17">
        <v>0.86</v>
      </c>
    </row>
    <row r="171" spans="2:6" x14ac:dyDescent="0.25">
      <c r="C171" s="58"/>
      <c r="D171" s="17">
        <v>0</v>
      </c>
      <c r="E171" s="17">
        <v>0.83</v>
      </c>
      <c r="F171" s="17">
        <v>0</v>
      </c>
    </row>
    <row r="172" spans="2:6" x14ac:dyDescent="0.25">
      <c r="C172" s="58"/>
      <c r="D172" s="17">
        <v>0.67</v>
      </c>
      <c r="E172" s="17">
        <v>0.89</v>
      </c>
      <c r="F172" s="17">
        <v>0.86</v>
      </c>
    </row>
    <row r="173" spans="2:6" x14ac:dyDescent="0.25">
      <c r="C173" s="58"/>
      <c r="D173" s="17">
        <v>0</v>
      </c>
      <c r="E173" s="17">
        <v>0.97</v>
      </c>
      <c r="F173" s="17">
        <v>0.83</v>
      </c>
    </row>
    <row r="174" spans="2:6" x14ac:dyDescent="0.25">
      <c r="C174" s="58"/>
      <c r="D174" s="17">
        <v>0.8</v>
      </c>
      <c r="E174" s="17">
        <v>0.95</v>
      </c>
      <c r="F174" s="17">
        <v>0.88</v>
      </c>
    </row>
    <row r="175" spans="2:6" x14ac:dyDescent="0.25">
      <c r="C175" s="58"/>
      <c r="D175" s="17">
        <v>0</v>
      </c>
      <c r="E175" s="17">
        <v>0.94</v>
      </c>
      <c r="F175" s="17">
        <v>0.88</v>
      </c>
    </row>
    <row r="176" spans="2:6" x14ac:dyDescent="0.25">
      <c r="C176" s="58"/>
      <c r="D176" s="17">
        <v>0.67</v>
      </c>
      <c r="E176" s="17">
        <v>0.93</v>
      </c>
      <c r="F176" s="17">
        <v>0.96</v>
      </c>
    </row>
    <row r="177" spans="3:6" x14ac:dyDescent="0.25">
      <c r="C177" s="58"/>
      <c r="D177" s="17">
        <v>0.5</v>
      </c>
      <c r="E177" s="17">
        <v>0.89</v>
      </c>
      <c r="F177" s="17">
        <v>0.75</v>
      </c>
    </row>
    <row r="178" spans="3:6" x14ac:dyDescent="0.25">
      <c r="C178" s="58"/>
      <c r="D178" s="17">
        <v>0.5</v>
      </c>
      <c r="E178" s="17">
        <v>0.86</v>
      </c>
      <c r="F178" s="17">
        <v>0.92</v>
      </c>
    </row>
    <row r="179" spans="3:6" x14ac:dyDescent="0.25">
      <c r="C179" s="58"/>
      <c r="D179" s="17">
        <v>0</v>
      </c>
      <c r="E179" s="17">
        <v>0.97</v>
      </c>
      <c r="F179" s="17">
        <v>0.95</v>
      </c>
    </row>
    <row r="180" spans="3:6" x14ac:dyDescent="0.25">
      <c r="C180" s="58"/>
      <c r="D180" s="17">
        <v>0.5</v>
      </c>
      <c r="E180" s="17">
        <v>0.93</v>
      </c>
      <c r="F180" s="17">
        <v>0.75</v>
      </c>
    </row>
    <row r="181" spans="3:6" x14ac:dyDescent="0.25">
      <c r="C181" s="58"/>
      <c r="D181" s="17">
        <v>0</v>
      </c>
      <c r="E181" s="17">
        <v>0.95</v>
      </c>
      <c r="F181" s="17">
        <v>0.67</v>
      </c>
    </row>
    <row r="182" spans="3:6" x14ac:dyDescent="0.25">
      <c r="C182" s="58"/>
      <c r="D182" s="17">
        <v>0</v>
      </c>
      <c r="E182" s="17">
        <v>0.98</v>
      </c>
      <c r="F182" s="17">
        <v>0.92</v>
      </c>
    </row>
    <row r="183" spans="3:6" x14ac:dyDescent="0.25">
      <c r="C183" s="58"/>
      <c r="D183" s="17">
        <v>0</v>
      </c>
      <c r="E183" s="17">
        <v>0.9</v>
      </c>
      <c r="F183" s="17">
        <v>0.75</v>
      </c>
    </row>
    <row r="184" spans="3:6" x14ac:dyDescent="0.25">
      <c r="C184" s="58"/>
      <c r="D184" s="17">
        <v>0.75</v>
      </c>
      <c r="E184" s="17">
        <v>0.97</v>
      </c>
      <c r="F184" s="17">
        <v>0.86</v>
      </c>
    </row>
    <row r="185" spans="3:6" x14ac:dyDescent="0.25">
      <c r="C185" s="58"/>
      <c r="D185" s="17">
        <v>0.67</v>
      </c>
      <c r="E185" s="17">
        <v>0</v>
      </c>
      <c r="F185" s="17">
        <v>0.83</v>
      </c>
    </row>
    <row r="186" spans="3:6" x14ac:dyDescent="0.25">
      <c r="C186" s="58"/>
      <c r="D186" s="17">
        <v>0.83</v>
      </c>
      <c r="E186" s="17">
        <v>0.5</v>
      </c>
      <c r="F186" s="17">
        <v>0.92</v>
      </c>
    </row>
    <row r="187" spans="3:6" x14ac:dyDescent="0.25">
      <c r="C187" s="58"/>
      <c r="D187" s="17">
        <v>0</v>
      </c>
      <c r="E187" s="17">
        <v>0.92</v>
      </c>
      <c r="F187" s="17">
        <v>0.89</v>
      </c>
    </row>
    <row r="188" spans="3:6" x14ac:dyDescent="0.25">
      <c r="C188" s="58"/>
      <c r="D188" s="17">
        <v>0.75</v>
      </c>
      <c r="E188" s="17">
        <v>0.88</v>
      </c>
      <c r="F188" s="17">
        <v>0.93</v>
      </c>
    </row>
    <row r="189" spans="3:6" x14ac:dyDescent="0.25">
      <c r="C189" s="58"/>
      <c r="D189" s="17">
        <v>0.67</v>
      </c>
      <c r="E189" s="17">
        <v>0.95</v>
      </c>
      <c r="F189" s="17">
        <v>0</v>
      </c>
    </row>
    <row r="190" spans="3:6" x14ac:dyDescent="0.25">
      <c r="C190" s="58"/>
      <c r="D190" s="17">
        <v>0.8</v>
      </c>
      <c r="E190" s="17">
        <v>0.75</v>
      </c>
      <c r="F190" s="17">
        <v>0.8</v>
      </c>
    </row>
    <row r="191" spans="3:6" x14ac:dyDescent="0.25">
      <c r="C191" s="58"/>
      <c r="D191" s="17">
        <v>0.67</v>
      </c>
      <c r="E191" s="17">
        <v>0</v>
      </c>
      <c r="F191" s="17">
        <v>0.92</v>
      </c>
    </row>
    <row r="192" spans="3:6" x14ac:dyDescent="0.25">
      <c r="C192" s="58"/>
      <c r="D192" s="17">
        <v>0</v>
      </c>
      <c r="E192" s="17">
        <v>0.93</v>
      </c>
      <c r="F192" s="17">
        <v>0.9</v>
      </c>
    </row>
    <row r="193" spans="3:6" x14ac:dyDescent="0.25">
      <c r="C193" s="58"/>
      <c r="D193" s="17">
        <v>0</v>
      </c>
      <c r="E193" s="17">
        <v>0.96</v>
      </c>
      <c r="F193" s="17">
        <v>0.91</v>
      </c>
    </row>
    <row r="194" spans="3:6" x14ac:dyDescent="0.25">
      <c r="C194" s="58"/>
      <c r="D194" s="17">
        <v>0</v>
      </c>
      <c r="E194" s="17">
        <v>0.86</v>
      </c>
      <c r="F194" s="17">
        <v>0.5</v>
      </c>
    </row>
    <row r="195" spans="3:6" x14ac:dyDescent="0.25">
      <c r="C195" s="58"/>
      <c r="D195" s="17">
        <v>0.5</v>
      </c>
      <c r="E195" s="17">
        <v>0</v>
      </c>
      <c r="F195" s="17">
        <v>0</v>
      </c>
    </row>
    <row r="196" spans="3:6" x14ac:dyDescent="0.25">
      <c r="C196" s="58"/>
      <c r="D196" s="17">
        <v>0</v>
      </c>
      <c r="E196" s="17">
        <v>0.5</v>
      </c>
      <c r="F196" s="17">
        <v>0.92</v>
      </c>
    </row>
    <row r="197" spans="3:6" x14ac:dyDescent="0.25">
      <c r="C197" s="58"/>
      <c r="D197" s="17">
        <v>0.8</v>
      </c>
      <c r="E197" s="17">
        <v>0.75</v>
      </c>
      <c r="F197" s="17">
        <v>0</v>
      </c>
    </row>
    <row r="198" spans="3:6" x14ac:dyDescent="0.25">
      <c r="C198" s="58"/>
      <c r="D198" s="17">
        <v>0</v>
      </c>
      <c r="E198" s="17">
        <v>0.9</v>
      </c>
      <c r="F198" s="17">
        <v>0.88</v>
      </c>
    </row>
    <row r="199" spans="3:6" x14ac:dyDescent="0.25">
      <c r="C199" s="58"/>
      <c r="D199" s="17">
        <v>0</v>
      </c>
      <c r="E199" s="17">
        <v>0.91</v>
      </c>
      <c r="F199" s="17">
        <v>0.8</v>
      </c>
    </row>
    <row r="200" spans="3:6" x14ac:dyDescent="0.25">
      <c r="C200" s="58"/>
      <c r="D200" s="17">
        <v>0</v>
      </c>
      <c r="E200" s="17">
        <v>0.92</v>
      </c>
      <c r="F200" s="17">
        <v>0.92</v>
      </c>
    </row>
    <row r="201" spans="3:6" x14ac:dyDescent="0.25">
      <c r="C201" s="58"/>
      <c r="D201" s="17">
        <v>0</v>
      </c>
      <c r="E201" s="17">
        <v>0.89</v>
      </c>
      <c r="F201" s="17">
        <v>0.91</v>
      </c>
    </row>
    <row r="202" spans="3:6" x14ac:dyDescent="0.25">
      <c r="C202" s="58"/>
      <c r="D202" s="17">
        <v>0.67</v>
      </c>
      <c r="E202" s="17">
        <v>0.88</v>
      </c>
      <c r="F202" s="17">
        <v>0.93</v>
      </c>
    </row>
    <row r="203" spans="3:6" x14ac:dyDescent="0.25">
      <c r="C203" s="58"/>
      <c r="D203" s="17">
        <v>0.75</v>
      </c>
      <c r="E203" s="17">
        <v>0.8</v>
      </c>
      <c r="F203" s="17">
        <v>0</v>
      </c>
    </row>
    <row r="204" spans="3:6" x14ac:dyDescent="0.25">
      <c r="C204" s="58"/>
      <c r="D204" s="17">
        <v>0.5</v>
      </c>
      <c r="E204" s="17">
        <v>0.94</v>
      </c>
      <c r="F204" s="17">
        <v>0.75</v>
      </c>
    </row>
    <row r="205" spans="3:6" x14ac:dyDescent="0.25">
      <c r="C205" s="58"/>
      <c r="D205" s="17">
        <v>0.67</v>
      </c>
      <c r="E205" s="17">
        <v>0.75</v>
      </c>
      <c r="F205" s="17">
        <v>0.88</v>
      </c>
    </row>
    <row r="206" spans="3:6" x14ac:dyDescent="0.25">
      <c r="C206" s="58"/>
      <c r="D206" s="17">
        <v>0</v>
      </c>
      <c r="E206" s="17">
        <v>0.92</v>
      </c>
      <c r="F206" s="17">
        <v>0.83</v>
      </c>
    </row>
    <row r="207" spans="3:6" x14ac:dyDescent="0.25">
      <c r="C207" s="58"/>
      <c r="D207" s="17">
        <v>0</v>
      </c>
      <c r="E207" s="17">
        <v>0.9</v>
      </c>
      <c r="F207" s="17">
        <v>0.92</v>
      </c>
    </row>
    <row r="208" spans="3:6" x14ac:dyDescent="0.25">
      <c r="C208" s="58"/>
      <c r="D208" s="17">
        <v>0.5</v>
      </c>
      <c r="E208" s="17">
        <v>0.91</v>
      </c>
      <c r="F208" s="17">
        <v>0.91</v>
      </c>
    </row>
    <row r="209" spans="3:6" x14ac:dyDescent="0.25">
      <c r="C209" s="58"/>
      <c r="D209" s="17">
        <v>0.5</v>
      </c>
      <c r="E209" s="17"/>
      <c r="F209" s="17">
        <v>0</v>
      </c>
    </row>
    <row r="210" spans="3:6" x14ac:dyDescent="0.25">
      <c r="C210" s="58"/>
      <c r="D210" s="17">
        <v>0</v>
      </c>
      <c r="E210" s="17"/>
      <c r="F210" s="17">
        <v>0</v>
      </c>
    </row>
    <row r="211" spans="3:6" x14ac:dyDescent="0.25">
      <c r="C211" s="58"/>
      <c r="D211" s="17">
        <v>0.67</v>
      </c>
      <c r="E211" s="17"/>
      <c r="F211" s="17">
        <v>0</v>
      </c>
    </row>
    <row r="212" spans="3:6" x14ac:dyDescent="0.25">
      <c r="C212" s="58"/>
      <c r="D212" s="17">
        <v>0.5</v>
      </c>
      <c r="E212" s="17"/>
      <c r="F212" s="17">
        <v>0.83</v>
      </c>
    </row>
    <row r="213" spans="3:6" x14ac:dyDescent="0.25">
      <c r="C213" s="58"/>
      <c r="D213" s="17">
        <v>0.5</v>
      </c>
      <c r="E213" s="17"/>
      <c r="F213" s="17">
        <v>0.91</v>
      </c>
    </row>
    <row r="214" spans="3:6" x14ac:dyDescent="0.25">
      <c r="C214" s="58"/>
      <c r="D214" s="17">
        <v>0</v>
      </c>
      <c r="E214" s="17"/>
      <c r="F214" s="17">
        <v>0.86</v>
      </c>
    </row>
    <row r="215" spans="3:6" x14ac:dyDescent="0.25">
      <c r="C215" s="58"/>
      <c r="D215" s="17">
        <v>0.5</v>
      </c>
      <c r="E215" s="17"/>
      <c r="F215" s="17">
        <v>0.89</v>
      </c>
    </row>
    <row r="216" spans="3:6" x14ac:dyDescent="0.25">
      <c r="C216" s="58"/>
      <c r="D216" s="17">
        <v>0.5</v>
      </c>
      <c r="E216" s="17"/>
      <c r="F216" s="17">
        <v>0.5</v>
      </c>
    </row>
    <row r="217" spans="3:6" x14ac:dyDescent="0.25">
      <c r="C217" s="58"/>
      <c r="D217" s="17"/>
      <c r="E217" s="17"/>
      <c r="F217" s="17">
        <v>0.83</v>
      </c>
    </row>
    <row r="218" spans="3:6" x14ac:dyDescent="0.25">
      <c r="C218" s="58"/>
      <c r="D218" s="17"/>
      <c r="E218" s="17"/>
      <c r="F218" s="17">
        <v>0.83</v>
      </c>
    </row>
    <row r="219" spans="3:6" x14ac:dyDescent="0.25">
      <c r="C219" s="58"/>
      <c r="D219" s="17"/>
      <c r="E219" s="17"/>
      <c r="F219" s="17">
        <v>0.94</v>
      </c>
    </row>
    <row r="220" spans="3:6" x14ac:dyDescent="0.25">
      <c r="C220" s="58"/>
      <c r="D220" s="17"/>
      <c r="E220" s="17"/>
      <c r="F220" s="17">
        <v>0.96</v>
      </c>
    </row>
    <row r="221" spans="3:6" x14ac:dyDescent="0.25">
      <c r="C221" s="58"/>
      <c r="D221" s="17"/>
      <c r="E221" s="17"/>
      <c r="F221" s="17">
        <v>0</v>
      </c>
    </row>
    <row r="222" spans="3:6" x14ac:dyDescent="0.25">
      <c r="C222" s="58"/>
      <c r="D222" s="17"/>
      <c r="E222" s="17"/>
      <c r="F222" s="17">
        <v>0.88</v>
      </c>
    </row>
    <row r="223" spans="3:6" x14ac:dyDescent="0.25">
      <c r="C223" s="58"/>
      <c r="D223" s="17"/>
      <c r="E223" s="17"/>
      <c r="F223" s="17">
        <v>0.9</v>
      </c>
    </row>
    <row r="224" spans="3:6" x14ac:dyDescent="0.25">
      <c r="C224" s="58"/>
      <c r="D224" s="17"/>
      <c r="E224" s="17"/>
      <c r="F224" s="17">
        <v>0.97</v>
      </c>
    </row>
    <row r="225" spans="3:6" x14ac:dyDescent="0.25">
      <c r="C225" s="58"/>
      <c r="D225" s="17"/>
      <c r="E225" s="17"/>
      <c r="F225" s="17">
        <v>0.67</v>
      </c>
    </row>
    <row r="226" spans="3:6" x14ac:dyDescent="0.25">
      <c r="C226" s="58"/>
      <c r="D226" s="17"/>
      <c r="E226" s="17"/>
      <c r="F226" s="17">
        <v>0.89</v>
      </c>
    </row>
    <row r="227" spans="3:6" x14ac:dyDescent="0.25">
      <c r="C227" s="58"/>
      <c r="D227" s="17"/>
      <c r="E227" s="17"/>
      <c r="F227" s="17">
        <v>0</v>
      </c>
    </row>
    <row r="228" spans="3:6" x14ac:dyDescent="0.25">
      <c r="C228" s="58"/>
      <c r="D228" s="17"/>
      <c r="E228" s="17"/>
      <c r="F228" s="17">
        <v>0.5</v>
      </c>
    </row>
    <row r="229" spans="3:6" x14ac:dyDescent="0.25">
      <c r="C229" s="58"/>
      <c r="D229" s="17"/>
      <c r="E229" s="17"/>
      <c r="F229" s="17">
        <v>0.5</v>
      </c>
    </row>
    <row r="230" spans="3:6" x14ac:dyDescent="0.25">
      <c r="C230" s="58"/>
      <c r="D230" s="17"/>
      <c r="E230" s="17"/>
      <c r="F230" s="17">
        <v>0.67</v>
      </c>
    </row>
    <row r="231" spans="3:6" x14ac:dyDescent="0.25">
      <c r="C231" s="58"/>
      <c r="D231" s="17"/>
      <c r="E231" s="17"/>
      <c r="F231" s="17">
        <v>0.94</v>
      </c>
    </row>
    <row r="232" spans="3:6" x14ac:dyDescent="0.25">
      <c r="C232" s="58"/>
      <c r="D232" s="17"/>
      <c r="E232" s="17"/>
      <c r="F232" s="17">
        <v>0.9</v>
      </c>
    </row>
    <row r="233" spans="3:6" x14ac:dyDescent="0.25">
      <c r="C233" s="58"/>
      <c r="D233" s="17"/>
      <c r="E233" s="17"/>
      <c r="F233" s="17">
        <v>0.95</v>
      </c>
    </row>
    <row r="234" spans="3:6" x14ac:dyDescent="0.25">
      <c r="C234" s="58"/>
      <c r="D234" s="17"/>
      <c r="E234" s="17"/>
      <c r="F234" s="17">
        <v>0.92</v>
      </c>
    </row>
    <row r="235" spans="3:6" x14ac:dyDescent="0.25">
      <c r="C235" s="58"/>
      <c r="D235" s="17"/>
      <c r="E235" s="17"/>
      <c r="F235" s="17">
        <v>0.97</v>
      </c>
    </row>
    <row r="236" spans="3:6" x14ac:dyDescent="0.25">
      <c r="C236" s="58"/>
      <c r="D236" s="17"/>
      <c r="E236" s="17"/>
      <c r="F236" s="17">
        <v>0.67</v>
      </c>
    </row>
    <row r="237" spans="3:6" x14ac:dyDescent="0.25">
      <c r="C237" s="58"/>
      <c r="D237" s="17"/>
      <c r="E237" s="17"/>
      <c r="F237" s="17">
        <v>0.5</v>
      </c>
    </row>
    <row r="238" spans="3:6" x14ac:dyDescent="0.25">
      <c r="C238" s="58"/>
      <c r="D238" s="17"/>
      <c r="E238" s="17"/>
      <c r="F238" s="17">
        <v>0.92</v>
      </c>
    </row>
  </sheetData>
  <mergeCells count="7">
    <mergeCell ref="D135:F135"/>
    <mergeCell ref="E6:E37"/>
    <mergeCell ref="E42:E82"/>
    <mergeCell ref="E87:E110"/>
    <mergeCell ref="C166:C238"/>
    <mergeCell ref="D154:F154"/>
    <mergeCell ref="D114:F1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859C-C51D-4126-B6BD-211FA4F0ADD0}">
  <dimension ref="A1:G107"/>
  <sheetViews>
    <sheetView tabSelected="1" zoomScale="85" zoomScaleNormal="85" workbookViewId="0">
      <selection activeCell="M22" sqref="M22"/>
    </sheetView>
  </sheetViews>
  <sheetFormatPr baseColWidth="10" defaultRowHeight="15" x14ac:dyDescent="0.25"/>
  <cols>
    <col min="3" max="3" width="12.7109375" bestFit="1" customWidth="1"/>
  </cols>
  <sheetData>
    <row r="1" spans="1:3" ht="39" x14ac:dyDescent="0.6">
      <c r="A1" s="2" t="s">
        <v>75</v>
      </c>
    </row>
    <row r="6" spans="1:3" ht="21" x14ac:dyDescent="0.35">
      <c r="C6" s="3" t="s">
        <v>159</v>
      </c>
    </row>
    <row r="16" spans="1:3" ht="21" x14ac:dyDescent="0.35">
      <c r="C16" s="3" t="s">
        <v>160</v>
      </c>
    </row>
    <row r="24" spans="3:3" ht="21" x14ac:dyDescent="0.35">
      <c r="C24" s="3" t="s">
        <v>161</v>
      </c>
    </row>
    <row r="39" spans="3:3" ht="21" x14ac:dyDescent="0.35">
      <c r="C39" s="3" t="s">
        <v>161</v>
      </c>
    </row>
    <row r="53" spans="3:7" ht="21" x14ac:dyDescent="0.35">
      <c r="C53" s="3" t="s">
        <v>162</v>
      </c>
      <c r="F53" s="55" t="s">
        <v>11</v>
      </c>
      <c r="G53" s="56"/>
    </row>
    <row r="54" spans="3:7" x14ac:dyDescent="0.25">
      <c r="F54" s="5" t="s">
        <v>8</v>
      </c>
      <c r="G54" s="5" t="s">
        <v>9</v>
      </c>
    </row>
    <row r="55" spans="3:7" x14ac:dyDescent="0.25">
      <c r="D55" s="47" t="s">
        <v>10</v>
      </c>
      <c r="E55" s="6">
        <v>1</v>
      </c>
      <c r="F55" s="4">
        <v>1.298719</v>
      </c>
      <c r="G55" s="4">
        <v>2.1060789999999998</v>
      </c>
    </row>
    <row r="56" spans="3:7" x14ac:dyDescent="0.25">
      <c r="D56" s="48"/>
      <c r="E56" s="6">
        <v>2</v>
      </c>
      <c r="F56" s="4">
        <v>1.056891</v>
      </c>
      <c r="G56" s="4">
        <v>1.160031</v>
      </c>
    </row>
    <row r="57" spans="3:7" x14ac:dyDescent="0.25">
      <c r="D57" s="48"/>
      <c r="E57" s="6">
        <v>3</v>
      </c>
      <c r="F57" s="4">
        <v>1.029199</v>
      </c>
      <c r="G57" s="4">
        <v>1.402217</v>
      </c>
    </row>
    <row r="58" spans="3:7" x14ac:dyDescent="0.25">
      <c r="D58" s="49"/>
      <c r="E58" s="6">
        <v>4</v>
      </c>
      <c r="F58" s="4">
        <v>0.61519120000000005</v>
      </c>
      <c r="G58" s="4">
        <v>0.90818160000000003</v>
      </c>
    </row>
    <row r="62" spans="3:7" ht="21" x14ac:dyDescent="0.35">
      <c r="C62" s="3" t="s">
        <v>163</v>
      </c>
      <c r="F62" s="55" t="s">
        <v>11</v>
      </c>
      <c r="G62" s="56"/>
    </row>
    <row r="63" spans="3:7" x14ac:dyDescent="0.25">
      <c r="F63" s="5" t="s">
        <v>8</v>
      </c>
      <c r="G63" s="5" t="s">
        <v>9</v>
      </c>
    </row>
    <row r="64" spans="3:7" x14ac:dyDescent="0.25">
      <c r="D64" s="47" t="s">
        <v>10</v>
      </c>
      <c r="E64" s="6">
        <v>1</v>
      </c>
      <c r="F64" s="4">
        <v>0.81156470000000003</v>
      </c>
      <c r="G64" s="4">
        <v>1.295652</v>
      </c>
    </row>
    <row r="65" spans="3:7" x14ac:dyDescent="0.25">
      <c r="D65" s="48"/>
      <c r="E65" s="6">
        <v>2</v>
      </c>
      <c r="F65" s="4">
        <v>0.92099600000000004</v>
      </c>
      <c r="G65" s="4">
        <v>1.462764</v>
      </c>
    </row>
    <row r="66" spans="3:7" x14ac:dyDescent="0.25">
      <c r="D66" s="48"/>
      <c r="E66" s="6">
        <v>3</v>
      </c>
      <c r="F66" s="4">
        <v>1.281549</v>
      </c>
      <c r="G66" s="4">
        <v>1.612689</v>
      </c>
    </row>
    <row r="67" spans="3:7" x14ac:dyDescent="0.25">
      <c r="D67" s="49"/>
      <c r="E67" s="6">
        <v>4</v>
      </c>
      <c r="F67" s="4">
        <v>1.148542</v>
      </c>
      <c r="G67" s="4">
        <v>3.723738</v>
      </c>
    </row>
    <row r="70" spans="3:7" ht="21" x14ac:dyDescent="0.35">
      <c r="C70" s="3" t="s">
        <v>164</v>
      </c>
      <c r="F70" s="55" t="s">
        <v>11</v>
      </c>
      <c r="G70" s="56"/>
    </row>
    <row r="71" spans="3:7" x14ac:dyDescent="0.25">
      <c r="F71" s="5" t="s">
        <v>8</v>
      </c>
      <c r="G71" s="5" t="s">
        <v>9</v>
      </c>
    </row>
    <row r="72" spans="3:7" x14ac:dyDescent="0.25">
      <c r="D72" s="47" t="s">
        <v>10</v>
      </c>
      <c r="E72" s="6">
        <v>1</v>
      </c>
      <c r="F72" s="4">
        <v>0.92392739999999995</v>
      </c>
      <c r="G72" s="4">
        <v>2.1935419999999999</v>
      </c>
    </row>
    <row r="73" spans="3:7" x14ac:dyDescent="0.25">
      <c r="D73" s="48"/>
      <c r="E73" s="6">
        <v>2</v>
      </c>
      <c r="F73" s="4">
        <v>0.95979700000000001</v>
      </c>
      <c r="G73" s="4">
        <v>2.0597829999999999</v>
      </c>
    </row>
    <row r="74" spans="3:7" x14ac:dyDescent="0.25">
      <c r="D74" s="48"/>
      <c r="E74" s="6">
        <v>3</v>
      </c>
      <c r="F74" s="4">
        <v>0.79783550000000003</v>
      </c>
      <c r="G74" s="4">
        <v>2.368776</v>
      </c>
    </row>
    <row r="75" spans="3:7" x14ac:dyDescent="0.25">
      <c r="D75" s="49"/>
      <c r="E75" s="6">
        <v>4</v>
      </c>
      <c r="F75" s="4">
        <v>1.3184400000000001</v>
      </c>
      <c r="G75" s="4">
        <v>1.8947830000000001</v>
      </c>
    </row>
    <row r="78" spans="3:7" ht="21" x14ac:dyDescent="0.35">
      <c r="C78" s="3" t="s">
        <v>165</v>
      </c>
      <c r="F78" s="55" t="s">
        <v>11</v>
      </c>
      <c r="G78" s="56"/>
    </row>
    <row r="79" spans="3:7" x14ac:dyDescent="0.25">
      <c r="F79" s="5" t="s">
        <v>8</v>
      </c>
      <c r="G79" s="5" t="s">
        <v>9</v>
      </c>
    </row>
    <row r="80" spans="3:7" x14ac:dyDescent="0.25">
      <c r="D80" s="47" t="s">
        <v>10</v>
      </c>
      <c r="E80" s="6">
        <v>1</v>
      </c>
      <c r="F80" s="4">
        <v>0.70616959999999995</v>
      </c>
      <c r="G80" s="4">
        <v>2.0851660000000001</v>
      </c>
    </row>
    <row r="81" spans="3:7" x14ac:dyDescent="0.25">
      <c r="D81" s="48"/>
      <c r="E81" s="6">
        <v>2</v>
      </c>
      <c r="F81" s="4">
        <v>1.193451</v>
      </c>
      <c r="G81" s="4">
        <v>1.7405809999999999</v>
      </c>
    </row>
    <row r="82" spans="3:7" x14ac:dyDescent="0.25">
      <c r="D82" s="48"/>
      <c r="E82" s="6">
        <v>3</v>
      </c>
      <c r="F82" s="4">
        <v>1.242221</v>
      </c>
      <c r="G82" s="4">
        <v>1.613459</v>
      </c>
    </row>
    <row r="83" spans="3:7" x14ac:dyDescent="0.25">
      <c r="D83" s="49"/>
      <c r="E83" s="6">
        <v>4</v>
      </c>
      <c r="F83" s="4">
        <v>0.85815889999999995</v>
      </c>
      <c r="G83" s="4">
        <v>1.576503</v>
      </c>
    </row>
    <row r="86" spans="3:7" ht="21" x14ac:dyDescent="0.35">
      <c r="C86" s="3" t="s">
        <v>167</v>
      </c>
      <c r="F86" s="55" t="s">
        <v>11</v>
      </c>
      <c r="G86" s="56"/>
    </row>
    <row r="87" spans="3:7" x14ac:dyDescent="0.25">
      <c r="F87" s="5" t="s">
        <v>8</v>
      </c>
      <c r="G87" s="5" t="s">
        <v>9</v>
      </c>
    </row>
    <row r="88" spans="3:7" x14ac:dyDescent="0.25">
      <c r="D88" s="47" t="s">
        <v>10</v>
      </c>
      <c r="E88" s="6">
        <v>1</v>
      </c>
      <c r="F88" s="4">
        <v>35.687429999999999</v>
      </c>
      <c r="G88" s="4">
        <v>60.129579999999997</v>
      </c>
    </row>
    <row r="89" spans="3:7" x14ac:dyDescent="0.25">
      <c r="D89" s="48"/>
      <c r="E89" s="6">
        <v>2</v>
      </c>
      <c r="F89" s="4">
        <v>38.365180000000002</v>
      </c>
      <c r="G89" s="4">
        <v>61.24259</v>
      </c>
    </row>
    <row r="90" spans="3:7" x14ac:dyDescent="0.25">
      <c r="D90" s="48"/>
      <c r="E90" s="6">
        <v>3</v>
      </c>
      <c r="F90" s="4">
        <v>34.571440000000003</v>
      </c>
      <c r="G90" s="4">
        <v>42.289990000000003</v>
      </c>
    </row>
    <row r="91" spans="3:7" x14ac:dyDescent="0.25">
      <c r="D91" s="49"/>
      <c r="E91" s="6">
        <v>4</v>
      </c>
      <c r="F91" s="4">
        <v>35.551270000000002</v>
      </c>
      <c r="G91" s="4">
        <v>39.751510000000003</v>
      </c>
    </row>
    <row r="94" spans="3:7" ht="21" x14ac:dyDescent="0.35">
      <c r="C94" s="3" t="s">
        <v>166</v>
      </c>
      <c r="F94" s="55" t="s">
        <v>11</v>
      </c>
      <c r="G94" s="56"/>
    </row>
    <row r="95" spans="3:7" x14ac:dyDescent="0.25">
      <c r="F95" s="5" t="s">
        <v>8</v>
      </c>
      <c r="G95" s="5" t="s">
        <v>9</v>
      </c>
    </row>
    <row r="96" spans="3:7" x14ac:dyDescent="0.25">
      <c r="D96" s="47" t="s">
        <v>10</v>
      </c>
      <c r="E96" s="6">
        <v>1</v>
      </c>
      <c r="F96" s="4">
        <v>31.217849999999999</v>
      </c>
      <c r="G96" s="4">
        <v>55.3264</v>
      </c>
    </row>
    <row r="97" spans="3:7" x14ac:dyDescent="0.25">
      <c r="D97" s="48"/>
      <c r="E97" s="6">
        <v>2</v>
      </c>
      <c r="F97" s="4">
        <v>36.17295</v>
      </c>
      <c r="G97" s="4">
        <v>53.943359999999998</v>
      </c>
    </row>
    <row r="98" spans="3:7" x14ac:dyDescent="0.25">
      <c r="D98" s="48"/>
      <c r="E98" s="6">
        <v>3</v>
      </c>
      <c r="F98" s="4">
        <v>30.076879999999999</v>
      </c>
      <c r="G98" s="4">
        <v>43.01932</v>
      </c>
    </row>
    <row r="99" spans="3:7" x14ac:dyDescent="0.25">
      <c r="D99" s="49"/>
      <c r="E99" s="6">
        <v>4</v>
      </c>
      <c r="F99" s="4">
        <v>29.869330000000001</v>
      </c>
      <c r="G99" s="4">
        <v>41.427419999999998</v>
      </c>
    </row>
    <row r="102" spans="3:7" ht="21" x14ac:dyDescent="0.35">
      <c r="C102" s="3" t="s">
        <v>168</v>
      </c>
      <c r="F102" s="55" t="s">
        <v>11</v>
      </c>
      <c r="G102" s="56"/>
    </row>
    <row r="103" spans="3:7" x14ac:dyDescent="0.25">
      <c r="F103" s="5" t="s">
        <v>8</v>
      </c>
      <c r="G103" s="5" t="s">
        <v>9</v>
      </c>
    </row>
    <row r="104" spans="3:7" x14ac:dyDescent="0.25">
      <c r="D104" s="47" t="s">
        <v>10</v>
      </c>
      <c r="E104" s="6">
        <v>1</v>
      </c>
      <c r="F104" s="4">
        <v>39.412430000000001</v>
      </c>
      <c r="G104" s="4">
        <v>57.43533</v>
      </c>
    </row>
    <row r="105" spans="3:7" x14ac:dyDescent="0.25">
      <c r="D105" s="48"/>
      <c r="E105" s="6">
        <v>2</v>
      </c>
      <c r="F105" s="4">
        <v>26.91207</v>
      </c>
      <c r="G105" s="4">
        <v>46.918610000000001</v>
      </c>
    </row>
    <row r="106" spans="3:7" x14ac:dyDescent="0.25">
      <c r="D106" s="48"/>
      <c r="E106" s="6">
        <v>3</v>
      </c>
      <c r="F106" s="4">
        <v>29.537759999999999</v>
      </c>
      <c r="G106" s="4">
        <v>40.63456</v>
      </c>
    </row>
    <row r="107" spans="3:7" x14ac:dyDescent="0.25">
      <c r="D107" s="49"/>
      <c r="E107" s="6">
        <v>4</v>
      </c>
      <c r="F107" s="4">
        <v>37.314349999999997</v>
      </c>
      <c r="G107" s="4">
        <v>42.441330000000001</v>
      </c>
    </row>
  </sheetData>
  <mergeCells count="14">
    <mergeCell ref="F102:G102"/>
    <mergeCell ref="D104:D107"/>
    <mergeCell ref="F78:G78"/>
    <mergeCell ref="D80:D83"/>
    <mergeCell ref="F86:G86"/>
    <mergeCell ref="D88:D91"/>
    <mergeCell ref="F94:G94"/>
    <mergeCell ref="D96:D99"/>
    <mergeCell ref="D72:D75"/>
    <mergeCell ref="F53:G53"/>
    <mergeCell ref="D55:D58"/>
    <mergeCell ref="F62:G62"/>
    <mergeCell ref="D64:D67"/>
    <mergeCell ref="F70:G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755E-0782-4611-8DE1-AE970497FF88}">
  <dimension ref="A1:S163"/>
  <sheetViews>
    <sheetView zoomScale="70" zoomScaleNormal="70" workbookViewId="0">
      <selection activeCell="D75" sqref="D75:D79"/>
    </sheetView>
  </sheetViews>
  <sheetFormatPr baseColWidth="10" defaultRowHeight="15" x14ac:dyDescent="0.25"/>
  <cols>
    <col min="2" max="2" width="12.85546875" bestFit="1" customWidth="1"/>
    <col min="4" max="4" width="16.7109375" customWidth="1"/>
    <col min="9" max="9" width="18" customWidth="1"/>
    <col min="14" max="14" width="17.140625" customWidth="1"/>
  </cols>
  <sheetData>
    <row r="1" spans="1:2" ht="39" x14ac:dyDescent="0.6">
      <c r="A1" s="2" t="s">
        <v>76</v>
      </c>
    </row>
    <row r="5" spans="1:2" ht="21" x14ac:dyDescent="0.35">
      <c r="B5" s="3" t="s">
        <v>158</v>
      </c>
    </row>
    <row r="22" spans="2:2" ht="21" x14ac:dyDescent="0.35">
      <c r="B22" s="3" t="s">
        <v>77</v>
      </c>
    </row>
    <row r="37" spans="2:19" ht="21" customHeight="1" x14ac:dyDescent="0.35">
      <c r="B37" s="3" t="s">
        <v>78</v>
      </c>
      <c r="D37" s="46" t="s">
        <v>86</v>
      </c>
      <c r="E37" s="46"/>
      <c r="F37" s="46"/>
      <c r="G37" s="46"/>
      <c r="H37" s="46"/>
      <c r="K37" s="60" t="s">
        <v>85</v>
      </c>
      <c r="L37" s="61"/>
      <c r="M37" s="62"/>
      <c r="P37" s="60" t="s">
        <v>137</v>
      </c>
      <c r="Q37" s="61"/>
      <c r="R37" s="62"/>
    </row>
    <row r="38" spans="2:19" ht="15.75" thickBot="1" x14ac:dyDescent="0.3">
      <c r="D38" s="10" t="s">
        <v>79</v>
      </c>
      <c r="E38" s="10" t="s">
        <v>80</v>
      </c>
      <c r="F38" s="10" t="s">
        <v>81</v>
      </c>
      <c r="G38" s="10" t="s">
        <v>82</v>
      </c>
      <c r="H38" s="10" t="s">
        <v>83</v>
      </c>
      <c r="K38" s="10" t="s">
        <v>79</v>
      </c>
      <c r="L38" s="10" t="s">
        <v>80</v>
      </c>
      <c r="M38" s="10" t="s">
        <v>81</v>
      </c>
      <c r="P38" s="32" t="s">
        <v>79</v>
      </c>
      <c r="Q38" s="32" t="s">
        <v>80</v>
      </c>
      <c r="R38" s="32" t="s">
        <v>81</v>
      </c>
    </row>
    <row r="39" spans="2:19" x14ac:dyDescent="0.25">
      <c r="C39" s="8" t="s">
        <v>84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J39" s="8" t="s">
        <v>84</v>
      </c>
      <c r="K39" s="11" t="s">
        <v>141</v>
      </c>
      <c r="L39" s="11" t="s">
        <v>141</v>
      </c>
      <c r="M39" s="11" t="s">
        <v>141</v>
      </c>
      <c r="O39" s="11" t="s">
        <v>84</v>
      </c>
      <c r="P39" s="11" t="s">
        <v>141</v>
      </c>
      <c r="Q39" s="11" t="s">
        <v>141</v>
      </c>
      <c r="R39" s="11" t="s">
        <v>141</v>
      </c>
    </row>
    <row r="40" spans="2:19" x14ac:dyDescent="0.25">
      <c r="C40" s="10">
        <v>20</v>
      </c>
      <c r="D40" s="10">
        <v>6</v>
      </c>
      <c r="E40" s="10">
        <v>9</v>
      </c>
      <c r="F40" s="10">
        <v>3</v>
      </c>
      <c r="G40" s="10">
        <v>0</v>
      </c>
      <c r="H40" s="10">
        <v>0</v>
      </c>
      <c r="J40" s="10">
        <v>20</v>
      </c>
      <c r="K40" s="10">
        <v>85</v>
      </c>
      <c r="L40" s="10">
        <v>74</v>
      </c>
      <c r="M40" s="10">
        <v>1</v>
      </c>
      <c r="O40" s="10">
        <v>20</v>
      </c>
      <c r="P40" s="10">
        <v>192</v>
      </c>
      <c r="Q40" s="10">
        <v>183</v>
      </c>
      <c r="R40" s="10">
        <v>4</v>
      </c>
      <c r="S40" s="7"/>
    </row>
    <row r="41" spans="2:19" x14ac:dyDescent="0.25">
      <c r="C41" s="10">
        <v>40</v>
      </c>
      <c r="D41" s="10">
        <v>55</v>
      </c>
      <c r="E41" s="10">
        <v>55</v>
      </c>
      <c r="F41" s="10">
        <v>54</v>
      </c>
      <c r="G41" s="10">
        <v>2</v>
      </c>
      <c r="H41" s="10">
        <v>1</v>
      </c>
      <c r="J41" s="10">
        <v>40</v>
      </c>
      <c r="K41" s="10">
        <v>180</v>
      </c>
      <c r="L41" s="10">
        <v>284</v>
      </c>
      <c r="M41" s="10">
        <v>53</v>
      </c>
      <c r="O41" s="10">
        <v>40</v>
      </c>
      <c r="P41" s="10">
        <v>264</v>
      </c>
      <c r="Q41" s="10">
        <v>224</v>
      </c>
      <c r="R41" s="10">
        <v>123</v>
      </c>
      <c r="S41" s="7"/>
    </row>
    <row r="42" spans="2:19" x14ac:dyDescent="0.25">
      <c r="C42" s="10">
        <v>60</v>
      </c>
      <c r="D42" s="10">
        <v>134</v>
      </c>
      <c r="E42" s="10">
        <v>96</v>
      </c>
      <c r="F42" s="10">
        <v>73</v>
      </c>
      <c r="G42" s="10">
        <v>43</v>
      </c>
      <c r="H42" s="10">
        <v>26</v>
      </c>
      <c r="J42" s="10">
        <v>60</v>
      </c>
      <c r="K42" s="10">
        <v>153</v>
      </c>
      <c r="L42" s="10">
        <v>241</v>
      </c>
      <c r="M42" s="10">
        <v>54</v>
      </c>
      <c r="O42" s="10">
        <v>60</v>
      </c>
      <c r="P42" s="10">
        <v>84</v>
      </c>
      <c r="Q42" s="10">
        <v>5</v>
      </c>
      <c r="R42" s="10">
        <v>205</v>
      </c>
      <c r="S42" s="7"/>
    </row>
    <row r="43" spans="2:19" x14ac:dyDescent="0.25">
      <c r="C43" s="10">
        <v>80</v>
      </c>
      <c r="D43" s="10">
        <v>188</v>
      </c>
      <c r="E43" s="10">
        <v>167</v>
      </c>
      <c r="F43" s="10">
        <v>119</v>
      </c>
      <c r="G43" s="10">
        <v>199</v>
      </c>
      <c r="H43" s="10">
        <v>70</v>
      </c>
      <c r="J43" s="10">
        <v>80</v>
      </c>
      <c r="K43" s="10">
        <v>65</v>
      </c>
      <c r="L43" s="10">
        <v>52</v>
      </c>
      <c r="M43" s="10">
        <v>85</v>
      </c>
      <c r="O43" s="10">
        <v>80</v>
      </c>
      <c r="P43" s="10">
        <v>2</v>
      </c>
      <c r="Q43" s="10">
        <v>0</v>
      </c>
      <c r="R43" s="10">
        <v>32</v>
      </c>
      <c r="S43" s="7"/>
    </row>
    <row r="44" spans="2:19" x14ac:dyDescent="0.25">
      <c r="C44" s="10">
        <v>100</v>
      </c>
      <c r="D44" s="10">
        <v>156</v>
      </c>
      <c r="E44" s="10">
        <v>117</v>
      </c>
      <c r="F44" s="10">
        <v>100</v>
      </c>
      <c r="G44" s="10">
        <v>100</v>
      </c>
      <c r="H44" s="10">
        <v>58</v>
      </c>
      <c r="J44" s="10">
        <v>100</v>
      </c>
      <c r="K44" s="10">
        <v>42</v>
      </c>
      <c r="L44" s="10">
        <v>6</v>
      </c>
      <c r="M44" s="10">
        <v>97</v>
      </c>
      <c r="O44" s="10">
        <v>100</v>
      </c>
      <c r="P44" s="10">
        <v>0</v>
      </c>
      <c r="Q44" s="10">
        <v>0</v>
      </c>
      <c r="R44" s="10">
        <v>2</v>
      </c>
      <c r="S44" s="7"/>
    </row>
    <row r="45" spans="2:19" x14ac:dyDescent="0.25">
      <c r="C45" s="10">
        <v>120</v>
      </c>
      <c r="D45" s="10">
        <v>74</v>
      </c>
      <c r="E45" s="10">
        <v>87</v>
      </c>
      <c r="F45" s="10">
        <v>59</v>
      </c>
      <c r="G45" s="10">
        <v>16</v>
      </c>
      <c r="H45" s="10">
        <v>8</v>
      </c>
      <c r="J45" s="10">
        <v>120</v>
      </c>
      <c r="K45" s="10">
        <v>13</v>
      </c>
      <c r="L45" s="10">
        <v>0</v>
      </c>
      <c r="M45" s="10">
        <v>80</v>
      </c>
      <c r="O45" s="10">
        <v>120</v>
      </c>
      <c r="P45" s="10">
        <v>0</v>
      </c>
      <c r="Q45" s="10">
        <v>0</v>
      </c>
      <c r="R45" s="10">
        <v>0</v>
      </c>
      <c r="S45" s="7"/>
    </row>
    <row r="46" spans="2:19" x14ac:dyDescent="0.25">
      <c r="C46" s="10">
        <v>140</v>
      </c>
      <c r="D46" s="10">
        <v>34</v>
      </c>
      <c r="E46" s="10">
        <v>29</v>
      </c>
      <c r="F46" s="10">
        <v>25</v>
      </c>
      <c r="G46" s="10">
        <v>3</v>
      </c>
      <c r="H46" s="10">
        <v>0</v>
      </c>
      <c r="J46" s="10">
        <v>140</v>
      </c>
      <c r="K46" s="10">
        <v>1</v>
      </c>
      <c r="L46" s="10">
        <v>0</v>
      </c>
      <c r="M46" s="10">
        <v>57</v>
      </c>
      <c r="O46" s="10">
        <v>140</v>
      </c>
      <c r="P46" s="10">
        <v>0</v>
      </c>
      <c r="Q46" s="10">
        <v>0</v>
      </c>
      <c r="R46" s="10">
        <v>0</v>
      </c>
      <c r="S46" s="7"/>
    </row>
    <row r="47" spans="2:19" x14ac:dyDescent="0.25">
      <c r="C47" s="10">
        <v>160</v>
      </c>
      <c r="D47" s="10">
        <v>11</v>
      </c>
      <c r="E47" s="10">
        <v>7</v>
      </c>
      <c r="F47" s="10">
        <v>6</v>
      </c>
      <c r="G47" s="10">
        <v>1</v>
      </c>
      <c r="H47" s="10">
        <v>0</v>
      </c>
      <c r="J47" s="10">
        <v>160</v>
      </c>
      <c r="K47" s="10">
        <v>0</v>
      </c>
      <c r="L47" s="10">
        <v>0</v>
      </c>
      <c r="M47" s="10">
        <v>33</v>
      </c>
      <c r="O47" s="10">
        <v>160</v>
      </c>
      <c r="P47" s="10">
        <v>0</v>
      </c>
      <c r="Q47" s="10">
        <v>0</v>
      </c>
      <c r="R47" s="10">
        <v>0</v>
      </c>
      <c r="S47" s="7"/>
    </row>
    <row r="48" spans="2:19" x14ac:dyDescent="0.25">
      <c r="C48" s="10">
        <v>180</v>
      </c>
      <c r="D48" s="10">
        <v>1</v>
      </c>
      <c r="E48" s="10">
        <v>0</v>
      </c>
      <c r="F48" s="10">
        <v>0</v>
      </c>
      <c r="G48" s="10">
        <v>0</v>
      </c>
      <c r="H48" s="10">
        <v>0</v>
      </c>
      <c r="J48" s="10">
        <v>180</v>
      </c>
      <c r="K48" s="10">
        <v>0</v>
      </c>
      <c r="L48" s="10">
        <v>0</v>
      </c>
      <c r="M48" s="10">
        <v>12</v>
      </c>
      <c r="O48" s="10">
        <v>180</v>
      </c>
      <c r="P48" s="10">
        <v>0</v>
      </c>
      <c r="Q48" s="10">
        <v>0</v>
      </c>
      <c r="R48" s="10">
        <v>0</v>
      </c>
      <c r="S48" s="7"/>
    </row>
    <row r="49" spans="2:19" x14ac:dyDescent="0.25">
      <c r="C49" s="10">
        <v>200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J49" s="10">
        <v>200</v>
      </c>
      <c r="K49" s="10">
        <v>0</v>
      </c>
      <c r="L49" s="10">
        <v>0</v>
      </c>
      <c r="M49" s="10">
        <v>9</v>
      </c>
      <c r="O49" s="10">
        <v>200</v>
      </c>
      <c r="P49" s="10">
        <v>0</v>
      </c>
      <c r="Q49" s="10">
        <v>0</v>
      </c>
      <c r="R49" s="10">
        <v>0</v>
      </c>
      <c r="S49" s="7"/>
    </row>
    <row r="50" spans="2:19" x14ac:dyDescent="0.25">
      <c r="C50" s="10">
        <v>220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J50" s="10">
        <v>220</v>
      </c>
      <c r="K50" s="10">
        <v>0</v>
      </c>
      <c r="L50" s="10">
        <v>0</v>
      </c>
      <c r="M50" s="10">
        <v>0</v>
      </c>
      <c r="O50" s="10">
        <v>220</v>
      </c>
      <c r="P50" s="10">
        <v>0</v>
      </c>
      <c r="Q50" s="10">
        <v>0</v>
      </c>
      <c r="R50" s="10">
        <v>0</v>
      </c>
      <c r="S50" s="7"/>
    </row>
    <row r="51" spans="2:19" x14ac:dyDescent="0.25">
      <c r="C51" s="10">
        <v>240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J51" s="10">
        <v>240</v>
      </c>
      <c r="K51" s="10">
        <v>0</v>
      </c>
      <c r="L51" s="10">
        <v>0</v>
      </c>
      <c r="M51" s="10">
        <v>1</v>
      </c>
      <c r="O51" s="10">
        <v>240</v>
      </c>
      <c r="P51" s="10">
        <v>0</v>
      </c>
      <c r="Q51" s="10">
        <v>0</v>
      </c>
      <c r="R51" s="10">
        <v>0</v>
      </c>
      <c r="S51" s="7"/>
    </row>
    <row r="52" spans="2:19" x14ac:dyDescent="0.25">
      <c r="C52" s="10">
        <v>255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J52" s="10">
        <v>255</v>
      </c>
      <c r="K52" s="10">
        <v>0</v>
      </c>
      <c r="L52" s="10">
        <v>0</v>
      </c>
      <c r="M52" s="10">
        <v>0</v>
      </c>
      <c r="O52" s="10">
        <v>255</v>
      </c>
      <c r="P52" s="10">
        <v>0</v>
      </c>
      <c r="Q52" s="10">
        <v>0</v>
      </c>
      <c r="R52" s="10">
        <v>0</v>
      </c>
      <c r="S52" s="7"/>
    </row>
    <row r="53" spans="2:19" x14ac:dyDescent="0.25">
      <c r="C53" s="10" t="s">
        <v>39</v>
      </c>
      <c r="D53" s="10">
        <v>659</v>
      </c>
      <c r="E53" s="10">
        <v>567</v>
      </c>
      <c r="F53" s="10">
        <v>439</v>
      </c>
      <c r="G53" s="10">
        <v>364</v>
      </c>
      <c r="H53" s="10">
        <v>163</v>
      </c>
      <c r="J53" s="10" t="s">
        <v>39</v>
      </c>
      <c r="K53" s="10">
        <v>539</v>
      </c>
      <c r="L53" s="10">
        <v>657</v>
      </c>
      <c r="M53" s="10">
        <v>482</v>
      </c>
      <c r="O53" s="10" t="s">
        <v>39</v>
      </c>
      <c r="P53" s="10">
        <v>542</v>
      </c>
      <c r="Q53" s="10">
        <v>412</v>
      </c>
      <c r="R53" s="10">
        <v>366</v>
      </c>
      <c r="S53" s="7"/>
    </row>
    <row r="54" spans="2:19" x14ac:dyDescent="0.25">
      <c r="P54" s="7"/>
      <c r="Q54" s="7"/>
      <c r="R54" s="7"/>
      <c r="S54" s="7"/>
    </row>
    <row r="55" spans="2:19" x14ac:dyDescent="0.25">
      <c r="O55" s="7"/>
      <c r="P55" s="7"/>
      <c r="Q55" s="7"/>
      <c r="R55" s="7"/>
      <c r="S55" s="7"/>
    </row>
    <row r="56" spans="2:19" x14ac:dyDescent="0.25">
      <c r="C56" s="7"/>
      <c r="D56" s="7"/>
      <c r="E56" s="7"/>
      <c r="F56" s="7"/>
      <c r="G56" s="7"/>
      <c r="H56" s="7"/>
      <c r="O56" s="7"/>
      <c r="P56" s="7"/>
      <c r="Q56" s="7"/>
      <c r="R56" s="7"/>
      <c r="S56" s="7"/>
    </row>
    <row r="57" spans="2:19" x14ac:dyDescent="0.25">
      <c r="C57" s="7"/>
      <c r="D57" s="7"/>
      <c r="F57" s="7"/>
      <c r="G57" s="7"/>
      <c r="H57" s="7"/>
      <c r="O57" s="7"/>
      <c r="P57" s="7"/>
      <c r="Q57" s="7"/>
      <c r="R57" s="7"/>
      <c r="S57" s="7"/>
    </row>
    <row r="58" spans="2:19" x14ac:dyDescent="0.25">
      <c r="C58" s="7"/>
      <c r="D58" s="7"/>
      <c r="E58" s="7"/>
      <c r="F58" s="7"/>
      <c r="G58" s="7"/>
      <c r="H58" s="7"/>
      <c r="O58" s="7"/>
      <c r="P58" s="7"/>
      <c r="Q58" s="7"/>
      <c r="R58" s="7"/>
      <c r="S58" s="7"/>
    </row>
    <row r="59" spans="2:19" x14ac:dyDescent="0.25">
      <c r="C59" s="7"/>
      <c r="D59" s="7"/>
      <c r="E59" s="7"/>
      <c r="F59" s="7"/>
      <c r="G59" s="7"/>
      <c r="H59" s="7"/>
      <c r="O59" s="7"/>
      <c r="P59" s="7"/>
      <c r="Q59" s="7"/>
      <c r="R59" s="7"/>
      <c r="S59" s="7"/>
    </row>
    <row r="62" spans="2:19" ht="21" x14ac:dyDescent="0.35">
      <c r="B62" s="3" t="s">
        <v>0</v>
      </c>
      <c r="F62" s="55" t="s">
        <v>11</v>
      </c>
      <c r="G62" s="56"/>
    </row>
    <row r="63" spans="2:19" x14ac:dyDescent="0.25">
      <c r="F63" s="5" t="s">
        <v>88</v>
      </c>
      <c r="G63" s="5" t="s">
        <v>89</v>
      </c>
    </row>
    <row r="64" spans="2:19" x14ac:dyDescent="0.25">
      <c r="D64" s="45" t="s">
        <v>153</v>
      </c>
      <c r="E64" s="6">
        <v>1</v>
      </c>
      <c r="F64" s="4">
        <v>1.002073</v>
      </c>
      <c r="G64" s="4">
        <v>0.69642570000000004</v>
      </c>
    </row>
    <row r="65" spans="2:7" x14ac:dyDescent="0.25">
      <c r="D65" s="45"/>
      <c r="E65" s="6">
        <v>2</v>
      </c>
      <c r="F65" s="4">
        <v>0.99005279999999996</v>
      </c>
      <c r="G65" s="4">
        <v>0.53389980000000004</v>
      </c>
    </row>
    <row r="66" spans="2:7" x14ac:dyDescent="0.25">
      <c r="D66" s="45"/>
      <c r="E66" s="6">
        <v>3</v>
      </c>
      <c r="F66" s="4">
        <v>1.01834</v>
      </c>
      <c r="G66" s="4">
        <v>0.46576970000000001</v>
      </c>
    </row>
    <row r="67" spans="2:7" x14ac:dyDescent="0.25">
      <c r="D67" s="45"/>
      <c r="E67" s="6">
        <v>4</v>
      </c>
      <c r="F67" s="4">
        <v>1.0089109999999999</v>
      </c>
      <c r="G67" s="4">
        <v>0.43632949999999998</v>
      </c>
    </row>
    <row r="68" spans="2:7" x14ac:dyDescent="0.25">
      <c r="D68" s="45"/>
      <c r="E68" s="6">
        <v>5</v>
      </c>
      <c r="F68" s="4">
        <v>0.98062369999999999</v>
      </c>
      <c r="G68" s="4">
        <v>0.21412629999999999</v>
      </c>
    </row>
    <row r="73" spans="2:7" ht="21" x14ac:dyDescent="0.35">
      <c r="B73" s="3" t="s">
        <v>87</v>
      </c>
      <c r="F73" s="55" t="s">
        <v>11</v>
      </c>
      <c r="G73" s="56"/>
    </row>
    <row r="74" spans="2:7" x14ac:dyDescent="0.25">
      <c r="F74" s="5" t="s">
        <v>88</v>
      </c>
      <c r="G74" s="5" t="s">
        <v>89</v>
      </c>
    </row>
    <row r="75" spans="2:7" ht="15" customHeight="1" x14ac:dyDescent="0.25">
      <c r="D75" s="45" t="s">
        <v>153</v>
      </c>
      <c r="E75" s="6">
        <v>1</v>
      </c>
      <c r="F75" s="4">
        <v>0.7635826</v>
      </c>
      <c r="G75" s="4">
        <v>2.5704470000000001</v>
      </c>
    </row>
    <row r="76" spans="2:7" x14ac:dyDescent="0.25">
      <c r="D76" s="45"/>
      <c r="E76" s="6">
        <v>2</v>
      </c>
      <c r="F76" s="4">
        <v>0.80283269999999995</v>
      </c>
      <c r="G76" s="4">
        <v>1.3912610000000001</v>
      </c>
    </row>
    <row r="77" spans="2:7" x14ac:dyDescent="0.25">
      <c r="D77" s="45"/>
      <c r="E77" s="6">
        <v>3</v>
      </c>
      <c r="F77" s="4">
        <v>1.166752</v>
      </c>
      <c r="G77" s="4">
        <v>1.7388760000000001</v>
      </c>
    </row>
    <row r="78" spans="2:7" x14ac:dyDescent="0.25">
      <c r="D78" s="45"/>
      <c r="E78" s="6">
        <v>4</v>
      </c>
      <c r="F78" s="4">
        <v>1.0667450000000001</v>
      </c>
      <c r="G78" s="4">
        <v>1.1793229999999999</v>
      </c>
    </row>
    <row r="79" spans="2:7" x14ac:dyDescent="0.25">
      <c r="D79" s="45"/>
      <c r="E79" s="6">
        <v>5</v>
      </c>
      <c r="F79" s="4">
        <v>1.200088</v>
      </c>
      <c r="G79" s="4">
        <v>1.8320240000000001</v>
      </c>
    </row>
    <row r="86" spans="2:2" ht="21" x14ac:dyDescent="0.35">
      <c r="B86" s="3" t="s">
        <v>90</v>
      </c>
    </row>
    <row r="97" spans="2:17" x14ac:dyDescent="0.25">
      <c r="D97" s="59" t="s">
        <v>96</v>
      </c>
      <c r="E97" s="59"/>
      <c r="F97" s="59"/>
      <c r="G97" s="33"/>
      <c r="H97" s="59" t="s">
        <v>97</v>
      </c>
      <c r="I97" s="59"/>
      <c r="J97" s="59"/>
      <c r="K97" s="33"/>
      <c r="L97" s="59" t="s">
        <v>97</v>
      </c>
      <c r="M97" s="59"/>
      <c r="N97" s="59"/>
    </row>
    <row r="98" spans="2:17" ht="21" x14ac:dyDescent="0.35">
      <c r="B98" s="3" t="s">
        <v>91</v>
      </c>
      <c r="D98" s="34" t="s">
        <v>92</v>
      </c>
      <c r="E98" s="33"/>
      <c r="F98" s="33"/>
      <c r="G98" s="33"/>
      <c r="H98" s="34" t="s">
        <v>92</v>
      </c>
      <c r="I98" s="33"/>
      <c r="J98" s="33"/>
      <c r="K98" s="33"/>
      <c r="L98" s="34" t="s">
        <v>92</v>
      </c>
      <c r="M98" s="33"/>
      <c r="N98" s="33"/>
    </row>
    <row r="99" spans="2:17" ht="18.75" x14ac:dyDescent="0.3">
      <c r="D99" s="34"/>
      <c r="E99" s="17" t="s">
        <v>7</v>
      </c>
      <c r="F99" s="17" t="s">
        <v>73</v>
      </c>
      <c r="G99" s="17"/>
      <c r="H99" s="17"/>
      <c r="I99" s="17" t="s">
        <v>7</v>
      </c>
      <c r="J99" s="17" t="s">
        <v>73</v>
      </c>
      <c r="K99" s="17"/>
      <c r="L99" s="17"/>
      <c r="M99" s="17" t="s">
        <v>7</v>
      </c>
      <c r="N99" s="17" t="s">
        <v>73</v>
      </c>
    </row>
    <row r="100" spans="2:17" x14ac:dyDescent="0.25">
      <c r="D100" s="17" t="s">
        <v>93</v>
      </c>
      <c r="E100" s="17">
        <v>0.34400317300779953</v>
      </c>
      <c r="F100" s="17">
        <v>0.4604559929997365</v>
      </c>
      <c r="G100" s="17"/>
      <c r="H100" s="17" t="s">
        <v>93</v>
      </c>
      <c r="I100" s="17">
        <v>0.31044742025077376</v>
      </c>
      <c r="J100" s="17">
        <v>0.40934818332937545</v>
      </c>
      <c r="K100" s="17"/>
      <c r="L100" s="17" t="s">
        <v>93</v>
      </c>
      <c r="M100" s="17">
        <v>0.2794043763359727</v>
      </c>
      <c r="N100" s="17">
        <v>0.4631396071230256</v>
      </c>
    </row>
    <row r="101" spans="2:17" x14ac:dyDescent="0.25">
      <c r="D101" s="17" t="s">
        <v>94</v>
      </c>
      <c r="E101" s="17">
        <v>0.59245103584732606</v>
      </c>
      <c r="F101" s="17">
        <v>0.49346327626643938</v>
      </c>
      <c r="G101" s="17"/>
      <c r="H101" s="17" t="s">
        <v>94</v>
      </c>
      <c r="I101" s="17">
        <v>0.55924606303051239</v>
      </c>
      <c r="J101" s="17">
        <v>0.45564682973165521</v>
      </c>
      <c r="K101" s="17"/>
      <c r="L101" s="17" t="s">
        <v>94</v>
      </c>
      <c r="M101" s="17">
        <v>0.58932779138340496</v>
      </c>
      <c r="N101" s="17">
        <v>0.44943527829243846</v>
      </c>
    </row>
    <row r="102" spans="2:17" x14ac:dyDescent="0.25">
      <c r="D102" s="17" t="s">
        <v>95</v>
      </c>
      <c r="E102" s="17">
        <v>6.3545791144874395E-2</v>
      </c>
      <c r="F102" s="17">
        <v>4.6080730733824092E-2</v>
      </c>
      <c r="G102" s="17"/>
      <c r="H102" s="17" t="s">
        <v>95</v>
      </c>
      <c r="I102" s="17">
        <v>0.13030651671871388</v>
      </c>
      <c r="J102" s="17">
        <v>0.13500498693896937</v>
      </c>
      <c r="K102" s="17"/>
      <c r="L102" s="17" t="s">
        <v>95</v>
      </c>
      <c r="M102" s="17">
        <v>0.13126783228062239</v>
      </c>
      <c r="N102" s="17">
        <v>8.7425114584535987E-2</v>
      </c>
    </row>
    <row r="110" spans="2:17" ht="21" customHeight="1" x14ac:dyDescent="0.35">
      <c r="B110" s="3" t="s">
        <v>98</v>
      </c>
    </row>
    <row r="111" spans="2:17" x14ac:dyDescent="0.25">
      <c r="F111" s="55" t="s">
        <v>102</v>
      </c>
      <c r="G111" s="56"/>
      <c r="K111" s="55" t="s">
        <v>100</v>
      </c>
      <c r="L111" s="56"/>
      <c r="P111" s="55" t="s">
        <v>101</v>
      </c>
      <c r="Q111" s="56"/>
    </row>
    <row r="112" spans="2:17" ht="15" customHeight="1" x14ac:dyDescent="0.25">
      <c r="F112" s="5" t="s">
        <v>88</v>
      </c>
      <c r="G112" s="5" t="s">
        <v>89</v>
      </c>
      <c r="K112" s="5" t="s">
        <v>88</v>
      </c>
      <c r="L112" s="5" t="s">
        <v>89</v>
      </c>
      <c r="P112" s="5" t="s">
        <v>88</v>
      </c>
      <c r="Q112" s="5" t="s">
        <v>89</v>
      </c>
    </row>
    <row r="113" spans="2:17" ht="15" customHeight="1" x14ac:dyDescent="0.25">
      <c r="D113" s="47" t="s">
        <v>153</v>
      </c>
      <c r="E113" s="6">
        <v>1</v>
      </c>
      <c r="F113" s="4">
        <v>1.0055179999999999</v>
      </c>
      <c r="G113" s="4">
        <v>0.99448170000000002</v>
      </c>
      <c r="I113" s="47" t="s">
        <v>153</v>
      </c>
      <c r="J113" s="6">
        <v>1</v>
      </c>
      <c r="K113" s="4">
        <v>1.04078</v>
      </c>
      <c r="L113" s="4">
        <v>0.12774679999999999</v>
      </c>
      <c r="N113" s="47" t="s">
        <v>153</v>
      </c>
      <c r="O113" s="6">
        <v>1</v>
      </c>
      <c r="P113" s="4">
        <v>0.9701109</v>
      </c>
      <c r="Q113" s="4">
        <v>0.73000390000000004</v>
      </c>
    </row>
    <row r="114" spans="2:17" x14ac:dyDescent="0.25">
      <c r="D114" s="48"/>
      <c r="E114" s="6">
        <v>2</v>
      </c>
      <c r="F114" s="4">
        <v>1.1748749999999999</v>
      </c>
      <c r="G114" s="4">
        <v>1.1852819000000001</v>
      </c>
      <c r="I114" s="48"/>
      <c r="J114" s="6">
        <v>2</v>
      </c>
      <c r="K114" s="4">
        <v>0.97942039999999997</v>
      </c>
      <c r="L114" s="4">
        <v>0.4325232</v>
      </c>
      <c r="N114" s="48"/>
      <c r="O114" s="6">
        <v>2</v>
      </c>
      <c r="P114" s="4">
        <v>1.0391919999999999</v>
      </c>
      <c r="Q114" s="4">
        <v>0.61386240000000003</v>
      </c>
    </row>
    <row r="115" spans="2:17" x14ac:dyDescent="0.25">
      <c r="D115" s="49"/>
      <c r="E115" s="6">
        <v>3</v>
      </c>
      <c r="F115" s="4">
        <v>0.97979939999999999</v>
      </c>
      <c r="G115" s="4">
        <v>0.99065409999999998</v>
      </c>
      <c r="I115" s="49"/>
      <c r="J115" s="6">
        <v>3</v>
      </c>
      <c r="K115" s="4">
        <v>0.97979939999999999</v>
      </c>
      <c r="L115" s="4">
        <v>0.54065410000000003</v>
      </c>
      <c r="N115" s="49"/>
      <c r="O115" s="6">
        <v>3</v>
      </c>
      <c r="P115" s="4">
        <v>0.99069680000000004</v>
      </c>
      <c r="Q115" s="4">
        <v>0.62465289999999996</v>
      </c>
    </row>
    <row r="121" spans="2:17" ht="21" x14ac:dyDescent="0.35">
      <c r="B121" s="3" t="s">
        <v>99</v>
      </c>
      <c r="F121" s="55" t="s">
        <v>104</v>
      </c>
      <c r="G121" s="56"/>
      <c r="K121" s="55" t="s">
        <v>103</v>
      </c>
      <c r="L121" s="56"/>
    </row>
    <row r="122" spans="2:17" x14ac:dyDescent="0.25">
      <c r="F122" s="5" t="s">
        <v>88</v>
      </c>
      <c r="G122" s="5" t="s">
        <v>89</v>
      </c>
      <c r="K122" s="5" t="s">
        <v>88</v>
      </c>
      <c r="L122" s="5" t="s">
        <v>89</v>
      </c>
    </row>
    <row r="123" spans="2:17" ht="15" customHeight="1" x14ac:dyDescent="0.25">
      <c r="D123" s="47" t="s">
        <v>153</v>
      </c>
      <c r="E123" s="6">
        <v>1</v>
      </c>
      <c r="F123" s="4">
        <v>0.98855780000000004</v>
      </c>
      <c r="G123" s="4">
        <v>1.011442</v>
      </c>
      <c r="I123" s="47" t="s">
        <v>153</v>
      </c>
      <c r="J123" s="6">
        <v>1</v>
      </c>
      <c r="K123" s="4">
        <v>1.014651</v>
      </c>
      <c r="L123" s="4">
        <v>0.74133859999999996</v>
      </c>
    </row>
    <row r="124" spans="2:17" x14ac:dyDescent="0.25">
      <c r="D124" s="48"/>
      <c r="E124" s="6">
        <v>2</v>
      </c>
      <c r="F124" s="4">
        <v>1.716072</v>
      </c>
      <c r="G124" s="4">
        <v>1.1945730000000001</v>
      </c>
      <c r="I124" s="48"/>
      <c r="J124" s="6">
        <v>2</v>
      </c>
      <c r="K124" s="4">
        <v>0.99949779999999999</v>
      </c>
      <c r="L124" s="4">
        <v>0.63843260000000002</v>
      </c>
    </row>
    <row r="125" spans="2:17" x14ac:dyDescent="0.25">
      <c r="D125" s="49"/>
      <c r="E125" s="6">
        <v>3</v>
      </c>
      <c r="F125" s="4">
        <v>1.0397993999999999</v>
      </c>
      <c r="G125" s="4">
        <v>1.0106541</v>
      </c>
      <c r="I125" s="49"/>
      <c r="J125" s="6">
        <v>3</v>
      </c>
      <c r="K125" s="4">
        <v>0.98585140000000004</v>
      </c>
      <c r="L125" s="4">
        <v>0.49277690000000002</v>
      </c>
    </row>
    <row r="131" spans="2:8" ht="21" x14ac:dyDescent="0.35">
      <c r="B131" s="3" t="s">
        <v>105</v>
      </c>
      <c r="F131" s="45" t="s">
        <v>11</v>
      </c>
      <c r="G131" s="45"/>
      <c r="H131" s="45"/>
    </row>
    <row r="132" spans="2:8" x14ac:dyDescent="0.25">
      <c r="F132" s="5" t="s">
        <v>7</v>
      </c>
      <c r="G132" s="5" t="s">
        <v>8</v>
      </c>
      <c r="H132" s="5" t="s">
        <v>9</v>
      </c>
    </row>
    <row r="133" spans="2:8" ht="15" customHeight="1" x14ac:dyDescent="0.25">
      <c r="D133" s="47" t="s">
        <v>10</v>
      </c>
      <c r="E133" s="6">
        <v>1</v>
      </c>
      <c r="F133" s="4">
        <v>0.46912949999999998</v>
      </c>
      <c r="G133" s="4">
        <v>1.535679</v>
      </c>
      <c r="H133" s="4">
        <v>2.9145240000000001</v>
      </c>
    </row>
    <row r="134" spans="2:8" x14ac:dyDescent="0.25">
      <c r="D134" s="48"/>
      <c r="E134" s="6">
        <v>2</v>
      </c>
      <c r="F134" s="4">
        <v>1.491309</v>
      </c>
      <c r="G134" s="4">
        <v>0.86544810000000005</v>
      </c>
      <c r="H134" s="4">
        <v>1.738434</v>
      </c>
    </row>
    <row r="135" spans="2:8" x14ac:dyDescent="0.25">
      <c r="D135" s="48"/>
      <c r="E135" s="6">
        <v>3</v>
      </c>
      <c r="F135" s="4">
        <v>0.66759919999999995</v>
      </c>
      <c r="G135" s="4">
        <v>1.4722310000000001</v>
      </c>
      <c r="H135" s="4">
        <v>1.7377210000000001</v>
      </c>
    </row>
    <row r="136" spans="2:8" x14ac:dyDescent="0.25">
      <c r="D136" s="49"/>
      <c r="E136" s="6">
        <v>4</v>
      </c>
      <c r="F136" s="4">
        <v>1.371963</v>
      </c>
      <c r="G136" s="4">
        <v>0.64922250000000004</v>
      </c>
      <c r="H136" s="4">
        <v>6.3407499999999999</v>
      </c>
    </row>
    <row r="140" spans="2:8" ht="21" x14ac:dyDescent="0.35">
      <c r="B140" s="3" t="s">
        <v>106</v>
      </c>
      <c r="F140" s="45" t="s">
        <v>11</v>
      </c>
      <c r="G140" s="45"/>
      <c r="H140" s="45"/>
    </row>
    <row r="141" spans="2:8" x14ac:dyDescent="0.25">
      <c r="F141" s="5" t="s">
        <v>7</v>
      </c>
      <c r="G141" s="5" t="s">
        <v>8</v>
      </c>
      <c r="H141" s="5" t="s">
        <v>9</v>
      </c>
    </row>
    <row r="142" spans="2:8" ht="15" customHeight="1" x14ac:dyDescent="0.25">
      <c r="D142" s="47" t="s">
        <v>10</v>
      </c>
      <c r="E142" s="6">
        <v>1</v>
      </c>
      <c r="F142" s="4">
        <v>1.0058510000000001</v>
      </c>
      <c r="G142" s="4">
        <v>0.91917539999999998</v>
      </c>
      <c r="H142" s="4">
        <v>0.91752389999999995</v>
      </c>
    </row>
    <row r="143" spans="2:8" x14ac:dyDescent="0.25">
      <c r="D143" s="48"/>
      <c r="E143" s="6">
        <v>2</v>
      </c>
      <c r="F143" s="4">
        <v>1.0523229999999999</v>
      </c>
      <c r="G143" s="4">
        <v>0.74987950000000003</v>
      </c>
      <c r="H143" s="4">
        <v>0.47172170000000002</v>
      </c>
    </row>
    <row r="144" spans="2:8" x14ac:dyDescent="0.25">
      <c r="D144" s="48"/>
      <c r="E144" s="6">
        <v>3</v>
      </c>
      <c r="F144" s="4">
        <v>0.80731059999999999</v>
      </c>
      <c r="G144" s="4">
        <v>1.9408609999999999</v>
      </c>
      <c r="H144" s="4">
        <v>0.52463979999999999</v>
      </c>
    </row>
    <row r="145" spans="2:8" x14ac:dyDescent="0.25">
      <c r="D145" s="49"/>
      <c r="E145" s="6">
        <v>4</v>
      </c>
      <c r="F145" s="4">
        <v>1.1345149999999999</v>
      </c>
      <c r="G145" s="4">
        <v>0.47193309999999999</v>
      </c>
      <c r="H145" s="4">
        <v>1.7104239999999999</v>
      </c>
    </row>
    <row r="149" spans="2:8" ht="21" x14ac:dyDescent="0.35">
      <c r="B149" s="3" t="s">
        <v>107</v>
      </c>
      <c r="F149" s="45" t="s">
        <v>11</v>
      </c>
      <c r="G149" s="45"/>
      <c r="H149" s="45"/>
    </row>
    <row r="150" spans="2:8" x14ac:dyDescent="0.25">
      <c r="F150" s="5" t="s">
        <v>7</v>
      </c>
      <c r="G150" s="5" t="s">
        <v>8</v>
      </c>
      <c r="H150" s="5" t="s">
        <v>9</v>
      </c>
    </row>
    <row r="151" spans="2:8" ht="15" customHeight="1" x14ac:dyDescent="0.25">
      <c r="D151" s="47" t="s">
        <v>10</v>
      </c>
      <c r="E151" s="6">
        <v>1</v>
      </c>
      <c r="F151" s="4">
        <v>1.0624020000000001</v>
      </c>
      <c r="G151" s="4">
        <v>0.55106710000000003</v>
      </c>
      <c r="H151" s="4">
        <v>0.3864533</v>
      </c>
    </row>
    <row r="152" spans="2:8" x14ac:dyDescent="0.25">
      <c r="D152" s="48"/>
      <c r="E152" s="6">
        <v>2</v>
      </c>
      <c r="F152" s="4">
        <v>1.4579489999999999</v>
      </c>
      <c r="G152" s="4">
        <v>0.65711359999999996</v>
      </c>
      <c r="H152" s="4">
        <v>0.2689703</v>
      </c>
    </row>
    <row r="153" spans="2:8" x14ac:dyDescent="0.25">
      <c r="D153" s="48"/>
      <c r="E153" s="6">
        <v>3</v>
      </c>
      <c r="F153" s="4">
        <v>0.73539810000000005</v>
      </c>
      <c r="G153" s="4">
        <v>0.52146959999999998</v>
      </c>
      <c r="H153" s="4">
        <v>0.2363333</v>
      </c>
    </row>
    <row r="154" spans="2:8" x14ac:dyDescent="0.25">
      <c r="D154" s="49"/>
      <c r="E154" s="6">
        <v>4</v>
      </c>
      <c r="F154" s="4">
        <v>0.74425090000000005</v>
      </c>
      <c r="G154" s="4">
        <v>0.3924994</v>
      </c>
      <c r="H154" s="4">
        <v>0.28483589999999998</v>
      </c>
    </row>
    <row r="158" spans="2:8" ht="21" x14ac:dyDescent="0.35">
      <c r="B158" s="3" t="s">
        <v>105</v>
      </c>
      <c r="F158" s="45" t="s">
        <v>11</v>
      </c>
      <c r="G158" s="45"/>
      <c r="H158" s="45"/>
    </row>
    <row r="159" spans="2:8" x14ac:dyDescent="0.25">
      <c r="F159" s="5" t="s">
        <v>7</v>
      </c>
      <c r="G159" s="5" t="s">
        <v>8</v>
      </c>
      <c r="H159" s="5" t="s">
        <v>9</v>
      </c>
    </row>
    <row r="160" spans="2:8" ht="15" customHeight="1" x14ac:dyDescent="0.25">
      <c r="D160" s="47" t="s">
        <v>10</v>
      </c>
      <c r="E160" s="6">
        <v>1</v>
      </c>
      <c r="F160" s="4">
        <v>1.1740839999999999</v>
      </c>
      <c r="G160" s="4">
        <v>1.78094</v>
      </c>
      <c r="H160" s="4">
        <v>2.985649</v>
      </c>
    </row>
    <row r="161" spans="4:8" x14ac:dyDescent="0.25">
      <c r="D161" s="48"/>
      <c r="E161" s="6">
        <v>2</v>
      </c>
      <c r="F161" s="4">
        <v>0.73487910000000001</v>
      </c>
      <c r="G161" s="4">
        <v>2.8170649999999999</v>
      </c>
      <c r="H161" s="4">
        <v>5.3742039999999998</v>
      </c>
    </row>
    <row r="162" spans="4:8" x14ac:dyDescent="0.25">
      <c r="D162" s="48"/>
      <c r="E162" s="6">
        <v>3</v>
      </c>
      <c r="F162" s="4">
        <v>0.9415675</v>
      </c>
      <c r="G162" s="4">
        <v>1.309849</v>
      </c>
      <c r="H162" s="4">
        <v>6.1648250000000004</v>
      </c>
    </row>
    <row r="163" spans="4:8" x14ac:dyDescent="0.25">
      <c r="D163" s="49"/>
      <c r="E163" s="6">
        <v>4</v>
      </c>
      <c r="F163" s="4">
        <v>1.1494690000000001</v>
      </c>
      <c r="G163" s="4">
        <v>3.0810680000000001</v>
      </c>
      <c r="H163" s="4">
        <v>6.5428290000000002</v>
      </c>
    </row>
  </sheetData>
  <mergeCells count="28">
    <mergeCell ref="I123:I125"/>
    <mergeCell ref="F111:G111"/>
    <mergeCell ref="D113:D115"/>
    <mergeCell ref="K111:L111"/>
    <mergeCell ref="I113:I115"/>
    <mergeCell ref="F131:H131"/>
    <mergeCell ref="L97:N97"/>
    <mergeCell ref="D37:H37"/>
    <mergeCell ref="K37:M37"/>
    <mergeCell ref="P37:R37"/>
    <mergeCell ref="F62:G62"/>
    <mergeCell ref="D64:D68"/>
    <mergeCell ref="F73:G73"/>
    <mergeCell ref="D75:D79"/>
    <mergeCell ref="D97:F97"/>
    <mergeCell ref="H97:J97"/>
    <mergeCell ref="P111:Q111"/>
    <mergeCell ref="N113:N115"/>
    <mergeCell ref="F121:G121"/>
    <mergeCell ref="K121:L121"/>
    <mergeCell ref="D123:D125"/>
    <mergeCell ref="D133:D136"/>
    <mergeCell ref="D142:D145"/>
    <mergeCell ref="D151:D154"/>
    <mergeCell ref="D160:D163"/>
    <mergeCell ref="F140:H140"/>
    <mergeCell ref="F149:H149"/>
    <mergeCell ref="F158:H158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E6DA-D4DF-4FE2-A0D3-A5CAC7F0EE37}">
  <dimension ref="A1:N64"/>
  <sheetViews>
    <sheetView topLeftCell="A29" zoomScale="85" zoomScaleNormal="85" workbookViewId="0">
      <selection activeCell="B57" sqref="B57"/>
    </sheetView>
  </sheetViews>
  <sheetFormatPr baseColWidth="10" defaultRowHeight="15" x14ac:dyDescent="0.25"/>
  <sheetData>
    <row r="1" spans="1:2" ht="39" x14ac:dyDescent="0.6">
      <c r="A1" s="2" t="s">
        <v>117</v>
      </c>
    </row>
    <row r="10" spans="1:2" ht="21" x14ac:dyDescent="0.35">
      <c r="B10" s="3" t="s">
        <v>108</v>
      </c>
    </row>
    <row r="22" spans="2:2" ht="21" x14ac:dyDescent="0.35">
      <c r="B22" s="3" t="s">
        <v>169</v>
      </c>
    </row>
    <row r="36" spans="2:14" ht="21" x14ac:dyDescent="0.35">
      <c r="B36" s="3" t="s">
        <v>170</v>
      </c>
      <c r="F36" s="45" t="s">
        <v>110</v>
      </c>
      <c r="G36" s="45"/>
      <c r="H36" s="45"/>
      <c r="L36" s="45" t="s">
        <v>111</v>
      </c>
      <c r="M36" s="45"/>
      <c r="N36" s="45"/>
    </row>
    <row r="37" spans="2:14" x14ac:dyDescent="0.25">
      <c r="F37" s="45" t="s">
        <v>11</v>
      </c>
      <c r="G37" s="45"/>
      <c r="H37" s="45"/>
      <c r="L37" s="45" t="s">
        <v>11</v>
      </c>
      <c r="M37" s="45"/>
      <c r="N37" s="45"/>
    </row>
    <row r="38" spans="2:14" x14ac:dyDescent="0.25">
      <c r="F38" s="5" t="s">
        <v>7</v>
      </c>
      <c r="G38" s="5" t="s">
        <v>8</v>
      </c>
      <c r="H38" s="5" t="s">
        <v>9</v>
      </c>
      <c r="L38" s="5" t="s">
        <v>7</v>
      </c>
      <c r="M38" s="5" t="s">
        <v>8</v>
      </c>
      <c r="N38" s="5" t="s">
        <v>9</v>
      </c>
    </row>
    <row r="39" spans="2:14" x14ac:dyDescent="0.25">
      <c r="D39" s="45" t="s">
        <v>10</v>
      </c>
      <c r="E39" s="6">
        <v>1</v>
      </c>
      <c r="F39" s="4">
        <v>1.0524849999999999</v>
      </c>
      <c r="G39" s="4">
        <v>1.3129580000000001</v>
      </c>
      <c r="H39" s="4">
        <v>1.2867459999999999</v>
      </c>
      <c r="J39" s="45" t="s">
        <v>10</v>
      </c>
      <c r="K39" s="6">
        <v>1</v>
      </c>
      <c r="L39" s="4">
        <v>1.1425940000000001</v>
      </c>
      <c r="M39" s="4">
        <v>1.0812029999999999</v>
      </c>
      <c r="N39" s="4">
        <v>1.1269169999999999</v>
      </c>
    </row>
    <row r="40" spans="2:14" x14ac:dyDescent="0.25">
      <c r="D40" s="45"/>
      <c r="E40" s="6">
        <v>2</v>
      </c>
      <c r="F40" s="4">
        <v>0.97762680000000002</v>
      </c>
      <c r="G40" s="4">
        <v>1.257058</v>
      </c>
      <c r="H40" s="4">
        <v>1.7109239999999999</v>
      </c>
      <c r="J40" s="45"/>
      <c r="K40" s="6">
        <v>2</v>
      </c>
      <c r="L40" s="4">
        <v>0.94649209999999995</v>
      </c>
      <c r="M40" s="4">
        <v>1.167349</v>
      </c>
      <c r="N40" s="4">
        <v>1.2795449999999999</v>
      </c>
    </row>
    <row r="41" spans="2:14" x14ac:dyDescent="0.25">
      <c r="D41" s="45"/>
      <c r="E41" s="6">
        <v>3</v>
      </c>
      <c r="F41" s="4">
        <v>0.90364829999999996</v>
      </c>
      <c r="G41" s="4">
        <v>1.1920269999999999</v>
      </c>
      <c r="H41" s="4">
        <v>1.589423</v>
      </c>
      <c r="J41" s="45"/>
      <c r="K41" s="6">
        <v>3</v>
      </c>
      <c r="L41" s="4">
        <v>0.89724250000000005</v>
      </c>
      <c r="M41" s="4">
        <v>1.06819</v>
      </c>
      <c r="N41" s="4">
        <v>1.2392190000000001</v>
      </c>
    </row>
    <row r="42" spans="2:14" x14ac:dyDescent="0.25">
      <c r="D42" s="45"/>
      <c r="E42" s="6">
        <v>4</v>
      </c>
      <c r="F42" s="4">
        <v>1.0662400000000001</v>
      </c>
      <c r="G42" s="4">
        <v>2.0193729999999999</v>
      </c>
      <c r="H42" s="4">
        <v>1.713651</v>
      </c>
      <c r="J42" s="45"/>
      <c r="K42" s="6">
        <v>4</v>
      </c>
      <c r="L42" s="4">
        <v>1.013671</v>
      </c>
      <c r="M42" s="4">
        <v>1.5732390000000001</v>
      </c>
      <c r="N42" s="4">
        <v>1.4302410000000001</v>
      </c>
    </row>
    <row r="43" spans="2:14" x14ac:dyDescent="0.25">
      <c r="D43" s="45"/>
      <c r="E43" s="6">
        <v>5</v>
      </c>
      <c r="F43" s="4"/>
      <c r="G43" s="4">
        <v>1.44537</v>
      </c>
      <c r="H43" s="4">
        <v>1.488175</v>
      </c>
      <c r="J43" s="45"/>
      <c r="K43" s="6">
        <v>5</v>
      </c>
      <c r="L43" s="4"/>
      <c r="M43" s="4">
        <v>1.2384059999999999</v>
      </c>
      <c r="N43" s="4">
        <v>1.19597</v>
      </c>
    </row>
    <row r="47" spans="2:14" ht="21" x14ac:dyDescent="0.35">
      <c r="B47" s="3" t="s">
        <v>171</v>
      </c>
      <c r="F47" s="45" t="s">
        <v>11</v>
      </c>
      <c r="G47" s="45"/>
      <c r="H47" s="45"/>
    </row>
    <row r="48" spans="2:14" x14ac:dyDescent="0.25">
      <c r="F48" s="5" t="s">
        <v>7</v>
      </c>
      <c r="G48" s="5" t="s">
        <v>8</v>
      </c>
      <c r="H48" s="5" t="s">
        <v>9</v>
      </c>
    </row>
    <row r="49" spans="2:11" x14ac:dyDescent="0.25">
      <c r="D49" s="45" t="s">
        <v>10</v>
      </c>
      <c r="E49" s="6">
        <v>1</v>
      </c>
      <c r="F49" s="4">
        <v>2542238</v>
      </c>
      <c r="G49" s="4">
        <v>5106972</v>
      </c>
      <c r="H49" s="4">
        <v>4824822</v>
      </c>
    </row>
    <row r="50" spans="2:11" x14ac:dyDescent="0.25">
      <c r="D50" s="45"/>
      <c r="E50" s="6">
        <v>2</v>
      </c>
      <c r="F50" s="4">
        <v>2762600</v>
      </c>
      <c r="G50" s="4">
        <v>4826760</v>
      </c>
      <c r="H50" s="4">
        <v>5678036</v>
      </c>
    </row>
    <row r="51" spans="2:11" x14ac:dyDescent="0.25">
      <c r="D51" s="45"/>
      <c r="E51" s="6">
        <v>3</v>
      </c>
      <c r="F51" s="4">
        <v>1867548</v>
      </c>
      <c r="G51" s="4">
        <v>3897128</v>
      </c>
      <c r="H51" s="4">
        <v>4146332</v>
      </c>
    </row>
    <row r="52" spans="2:11" x14ac:dyDescent="0.25">
      <c r="D52" s="45"/>
      <c r="E52" s="6">
        <v>4</v>
      </c>
      <c r="F52" s="4">
        <v>4079224</v>
      </c>
      <c r="G52" s="4">
        <v>8686610</v>
      </c>
      <c r="H52" s="4">
        <v>7020006</v>
      </c>
    </row>
    <row r="53" spans="2:11" x14ac:dyDescent="0.25">
      <c r="D53" s="45"/>
      <c r="E53" s="6">
        <v>5</v>
      </c>
      <c r="F53" s="4"/>
      <c r="G53" s="4">
        <v>5462994</v>
      </c>
      <c r="H53" s="4">
        <v>3271648</v>
      </c>
    </row>
    <row r="57" spans="2:11" ht="21" x14ac:dyDescent="0.35">
      <c r="B57" s="3" t="s">
        <v>172</v>
      </c>
      <c r="F57" s="45" t="s">
        <v>11</v>
      </c>
      <c r="G57" s="45"/>
      <c r="H57" s="45"/>
      <c r="I57" s="45"/>
      <c r="J57" s="45"/>
      <c r="K57" s="45"/>
    </row>
    <row r="58" spans="2:11" x14ac:dyDescent="0.25">
      <c r="F58" s="60" t="s">
        <v>114</v>
      </c>
      <c r="G58" s="62"/>
      <c r="H58" s="60" t="s">
        <v>116</v>
      </c>
      <c r="I58" s="62"/>
      <c r="J58" s="60" t="s">
        <v>115</v>
      </c>
      <c r="K58" s="62"/>
    </row>
    <row r="59" spans="2:11" x14ac:dyDescent="0.25">
      <c r="F59" s="5" t="s">
        <v>8</v>
      </c>
      <c r="G59" s="5" t="s">
        <v>9</v>
      </c>
      <c r="H59" s="5" t="s">
        <v>8</v>
      </c>
      <c r="I59" s="5" t="s">
        <v>9</v>
      </c>
      <c r="J59" s="5" t="s">
        <v>8</v>
      </c>
      <c r="K59" s="5" t="s">
        <v>9</v>
      </c>
    </row>
    <row r="60" spans="2:11" x14ac:dyDescent="0.25">
      <c r="D60" s="45" t="s">
        <v>10</v>
      </c>
      <c r="E60" s="6">
        <v>1</v>
      </c>
      <c r="F60" s="4">
        <v>8.75</v>
      </c>
      <c r="G60" s="4">
        <v>9.137931</v>
      </c>
      <c r="H60" s="4">
        <v>5.4276309999999999</v>
      </c>
      <c r="I60" s="4">
        <v>8.5172410000000003</v>
      </c>
      <c r="J60" s="4">
        <v>6.9407899999999998</v>
      </c>
      <c r="K60" s="4">
        <v>10.241379999999999</v>
      </c>
    </row>
    <row r="61" spans="2:11" x14ac:dyDescent="0.25">
      <c r="D61" s="45"/>
      <c r="E61" s="6">
        <v>2</v>
      </c>
      <c r="F61" s="4">
        <v>7.4910389999999998</v>
      </c>
      <c r="G61" s="4">
        <v>10.54152</v>
      </c>
      <c r="H61" s="4">
        <v>9.1039429999999992</v>
      </c>
      <c r="I61" s="4">
        <v>7.5090250000000003</v>
      </c>
      <c r="J61" s="4">
        <v>7.9211470000000004</v>
      </c>
      <c r="K61" s="4">
        <v>7.0036100000000001</v>
      </c>
    </row>
    <row r="62" spans="2:11" x14ac:dyDescent="0.25">
      <c r="D62" s="45"/>
      <c r="E62" s="6">
        <v>3</v>
      </c>
      <c r="F62" s="4">
        <v>9.4488190000000003</v>
      </c>
      <c r="G62" s="4">
        <v>7.0774650000000001</v>
      </c>
      <c r="H62" s="4">
        <v>6.8503939999999997</v>
      </c>
      <c r="I62" s="4">
        <v>7.4295770000000001</v>
      </c>
      <c r="J62" s="4">
        <v>6.0236219999999996</v>
      </c>
      <c r="K62" s="4">
        <v>8.1338019999999993</v>
      </c>
    </row>
    <row r="63" spans="2:11" x14ac:dyDescent="0.25">
      <c r="D63" s="45"/>
      <c r="E63" s="6">
        <v>4</v>
      </c>
      <c r="F63" s="4">
        <v>8.2879380000000005</v>
      </c>
      <c r="G63" s="4">
        <v>8.5546880000000005</v>
      </c>
      <c r="H63" s="4">
        <v>7.3540850000000004</v>
      </c>
      <c r="I63" s="4">
        <v>9.4921880000000005</v>
      </c>
      <c r="J63" s="4">
        <v>6.6536970000000002</v>
      </c>
      <c r="K63" s="4">
        <v>9.1796880000000005</v>
      </c>
    </row>
    <row r="64" spans="2:11" x14ac:dyDescent="0.25">
      <c r="D64" s="45"/>
      <c r="E64" s="6">
        <v>5</v>
      </c>
      <c r="F64" s="4">
        <v>7.4086379999999998</v>
      </c>
      <c r="G64" s="4">
        <v>9.0405899999999999</v>
      </c>
      <c r="H64" s="4">
        <v>8.1395350000000004</v>
      </c>
      <c r="I64" s="4">
        <v>7.5276750000000003</v>
      </c>
      <c r="J64" s="4">
        <v>6.5780729999999998</v>
      </c>
      <c r="K64" s="4">
        <v>7.9335789999999999</v>
      </c>
    </row>
  </sheetData>
  <mergeCells count="13">
    <mergeCell ref="D60:D64"/>
    <mergeCell ref="F58:G58"/>
    <mergeCell ref="H58:I58"/>
    <mergeCell ref="J58:K58"/>
    <mergeCell ref="F47:H47"/>
    <mergeCell ref="D49:D53"/>
    <mergeCell ref="F57:K57"/>
    <mergeCell ref="F37:H37"/>
    <mergeCell ref="D39:D43"/>
    <mergeCell ref="F36:H36"/>
    <mergeCell ref="L36:N36"/>
    <mergeCell ref="L37:N37"/>
    <mergeCell ref="J39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878B-4A9F-46D5-B435-2F9B4C0E511D}">
  <dimension ref="A1:J35"/>
  <sheetViews>
    <sheetView zoomScale="70" zoomScaleNormal="70" workbookViewId="0">
      <selection activeCell="B2" sqref="B2"/>
    </sheetView>
  </sheetViews>
  <sheetFormatPr baseColWidth="10" defaultRowHeight="15" x14ac:dyDescent="0.25"/>
  <cols>
    <col min="2" max="2" width="17" bestFit="1" customWidth="1"/>
    <col min="4" max="4" width="20.140625" customWidth="1"/>
  </cols>
  <sheetData>
    <row r="1" spans="1:10" ht="39" x14ac:dyDescent="0.6">
      <c r="A1" s="2" t="s">
        <v>49</v>
      </c>
    </row>
    <row r="2" spans="1:10" ht="21" x14ac:dyDescent="0.35">
      <c r="B2" s="3" t="s">
        <v>119</v>
      </c>
      <c r="E2" s="45" t="s">
        <v>11</v>
      </c>
      <c r="F2" s="45"/>
      <c r="G2" s="45"/>
      <c r="H2" s="45"/>
      <c r="I2" s="45"/>
      <c r="J2" s="45"/>
    </row>
    <row r="3" spans="1:10" x14ac:dyDescent="0.25">
      <c r="E3" s="57" t="s">
        <v>8</v>
      </c>
      <c r="F3" s="57"/>
      <c r="G3" s="57"/>
      <c r="H3" s="57" t="s">
        <v>9</v>
      </c>
      <c r="I3" s="57"/>
      <c r="J3" s="57"/>
    </row>
    <row r="4" spans="1:10" x14ac:dyDescent="0.25">
      <c r="D4" s="12" t="s">
        <v>10</v>
      </c>
      <c r="E4" s="17">
        <v>1</v>
      </c>
      <c r="F4" s="17">
        <v>2</v>
      </c>
      <c r="G4" s="17">
        <v>3</v>
      </c>
      <c r="H4" s="17">
        <v>1</v>
      </c>
      <c r="I4" s="17">
        <v>2</v>
      </c>
      <c r="J4" s="17">
        <v>3</v>
      </c>
    </row>
    <row r="5" spans="1:10" ht="15" customHeight="1" x14ac:dyDescent="0.25"/>
    <row r="6" spans="1:10" ht="15" customHeight="1" x14ac:dyDescent="0.25">
      <c r="C6" s="45" t="s">
        <v>50</v>
      </c>
      <c r="D6" s="6">
        <v>1</v>
      </c>
      <c r="E6" s="4">
        <v>0.99167959999999999</v>
      </c>
      <c r="F6" s="4">
        <v>1.027083</v>
      </c>
      <c r="G6" s="4">
        <v>0.93743759999999998</v>
      </c>
      <c r="H6" s="4">
        <v>0.95764369999999999</v>
      </c>
      <c r="I6" s="4">
        <v>0.9591402</v>
      </c>
      <c r="J6" s="4">
        <v>1.0284249999999999</v>
      </c>
    </row>
    <row r="7" spans="1:10" x14ac:dyDescent="0.25">
      <c r="C7" s="45"/>
      <c r="D7" s="6">
        <v>2</v>
      </c>
      <c r="E7" s="4">
        <v>0.96327410000000002</v>
      </c>
      <c r="F7" s="4">
        <v>0.97314509999999999</v>
      </c>
      <c r="G7" s="4">
        <v>0.97593129999999995</v>
      </c>
      <c r="H7" s="4">
        <v>0.99752010000000002</v>
      </c>
      <c r="I7" s="4">
        <v>0.9589415</v>
      </c>
      <c r="J7" s="4">
        <v>0.96684029999999999</v>
      </c>
    </row>
    <row r="8" spans="1:10" x14ac:dyDescent="0.25">
      <c r="C8" s="45"/>
      <c r="D8" s="6">
        <v>3</v>
      </c>
      <c r="E8" s="4">
        <v>0.97472650000000005</v>
      </c>
      <c r="F8" s="4">
        <v>1.1453420000000001</v>
      </c>
      <c r="G8" s="4">
        <v>1.247425</v>
      </c>
      <c r="H8" s="4">
        <v>0.95683689999999999</v>
      </c>
      <c r="I8" s="4">
        <v>1.0090749999999999</v>
      </c>
      <c r="J8" s="4">
        <v>0.97006020000000004</v>
      </c>
    </row>
    <row r="9" spans="1:10" x14ac:dyDescent="0.25">
      <c r="C9" s="45"/>
      <c r="D9" s="6">
        <v>4</v>
      </c>
      <c r="E9" s="4">
        <v>1.097059</v>
      </c>
      <c r="F9" s="4">
        <v>1.0789869999999999</v>
      </c>
      <c r="G9" s="4">
        <v>0.95372509999999999</v>
      </c>
      <c r="H9" s="4">
        <v>1.0098849999999999</v>
      </c>
      <c r="I9" s="4">
        <v>0.94043739999999998</v>
      </c>
      <c r="J9" s="4">
        <v>1.0169049999999999</v>
      </c>
    </row>
    <row r="10" spans="1:10" x14ac:dyDescent="0.25">
      <c r="C10" s="45"/>
      <c r="D10" s="6">
        <v>5</v>
      </c>
      <c r="E10" s="4">
        <v>1.0173110000000001</v>
      </c>
      <c r="F10" s="4">
        <v>0.99468920000000005</v>
      </c>
      <c r="G10" s="4">
        <v>0.94797370000000003</v>
      </c>
      <c r="H10" s="4">
        <v>0.96793810000000002</v>
      </c>
      <c r="I10" s="4">
        <v>0.98099820000000004</v>
      </c>
      <c r="J10" s="4">
        <v>0.98677649999999995</v>
      </c>
    </row>
    <row r="11" spans="1:10" x14ac:dyDescent="0.25">
      <c r="C11" s="45"/>
      <c r="D11" s="6">
        <v>6</v>
      </c>
      <c r="E11" s="4">
        <v>1.0044839999999999</v>
      </c>
      <c r="F11" s="4">
        <v>0.96937660000000003</v>
      </c>
      <c r="G11" s="4">
        <v>0.96596470000000001</v>
      </c>
      <c r="H11" s="4">
        <v>1.007641</v>
      </c>
      <c r="I11" s="4">
        <v>0.94257760000000002</v>
      </c>
      <c r="J11" s="4">
        <v>0.99702009999999996</v>
      </c>
    </row>
    <row r="12" spans="1:10" x14ac:dyDescent="0.25">
      <c r="C12" s="45"/>
      <c r="D12" s="6">
        <v>7</v>
      </c>
      <c r="E12" s="4">
        <v>0.96630289999999996</v>
      </c>
      <c r="F12" s="4">
        <v>1.0797140000000001</v>
      </c>
      <c r="G12" s="4">
        <v>0.96183870000000005</v>
      </c>
      <c r="H12" s="4">
        <v>0.97856589999999999</v>
      </c>
      <c r="I12" s="4">
        <v>0.94508060000000005</v>
      </c>
      <c r="J12" s="4">
        <v>0.98874220000000002</v>
      </c>
    </row>
    <row r="13" spans="1:10" x14ac:dyDescent="0.25">
      <c r="C13" s="45"/>
      <c r="D13" s="6">
        <v>8</v>
      </c>
      <c r="E13" s="4">
        <v>0.96062409999999998</v>
      </c>
      <c r="F13" s="4">
        <v>1.147553</v>
      </c>
      <c r="G13" s="4">
        <v>1.0171030000000001</v>
      </c>
      <c r="H13" s="4">
        <v>0.95493810000000001</v>
      </c>
      <c r="I13" s="4">
        <v>0.94621659999999996</v>
      </c>
      <c r="J13" s="4">
        <v>0.99057640000000002</v>
      </c>
    </row>
    <row r="14" spans="1:10" x14ac:dyDescent="0.25">
      <c r="C14" s="45"/>
      <c r="D14" s="6">
        <v>9</v>
      </c>
      <c r="E14" s="4">
        <v>0.9398782</v>
      </c>
      <c r="F14" s="4">
        <v>1.0155339999999999</v>
      </c>
      <c r="G14" s="4">
        <v>0.98607619999999996</v>
      </c>
      <c r="H14" s="4">
        <v>0.98205140000000002</v>
      </c>
      <c r="I14" s="4">
        <v>0.99062720000000004</v>
      </c>
      <c r="J14" s="4">
        <v>0.99793189999999998</v>
      </c>
    </row>
    <row r="15" spans="1:10" x14ac:dyDescent="0.25">
      <c r="C15" s="45"/>
      <c r="D15" s="6">
        <v>10</v>
      </c>
      <c r="E15" s="4">
        <v>0.94472990000000001</v>
      </c>
      <c r="F15" s="4">
        <v>1.0604</v>
      </c>
      <c r="G15" s="4">
        <v>0.97633049999999999</v>
      </c>
      <c r="H15" s="4">
        <v>1.0296320000000001</v>
      </c>
      <c r="I15" s="4">
        <v>0.97861019999999999</v>
      </c>
      <c r="J15" s="4">
        <v>0.99665590000000004</v>
      </c>
    </row>
    <row r="16" spans="1:10" x14ac:dyDescent="0.25">
      <c r="C16" s="45"/>
      <c r="D16" s="6">
        <v>11</v>
      </c>
      <c r="E16" s="4">
        <v>0.96126049999999996</v>
      </c>
      <c r="F16" s="4">
        <v>1.008955</v>
      </c>
      <c r="G16" s="4">
        <v>0.93485459999999998</v>
      </c>
      <c r="H16" s="4">
        <v>1.139535</v>
      </c>
      <c r="I16" s="4">
        <v>0.9558622</v>
      </c>
      <c r="J16" s="4">
        <v>0.95829980000000003</v>
      </c>
    </row>
    <row r="17" spans="3:10" x14ac:dyDescent="0.25">
      <c r="C17" s="45"/>
      <c r="D17" s="6">
        <v>12</v>
      </c>
      <c r="E17" s="4">
        <v>1.013272</v>
      </c>
      <c r="F17" s="4">
        <v>0.98385480000000003</v>
      </c>
      <c r="G17" s="4">
        <v>0.93665240000000005</v>
      </c>
      <c r="H17" s="4">
        <v>1.0023409999999999</v>
      </c>
      <c r="I17" s="4">
        <v>0.98962760000000005</v>
      </c>
      <c r="J17" s="4">
        <v>0.9742769</v>
      </c>
    </row>
    <row r="18" spans="3:10" x14ac:dyDescent="0.25">
      <c r="C18" s="45"/>
      <c r="D18" s="6">
        <v>13</v>
      </c>
      <c r="E18" s="4">
        <v>0.98687630000000004</v>
      </c>
      <c r="F18" s="4">
        <v>0.97513689999999997</v>
      </c>
      <c r="G18" s="4">
        <v>0.93640179999999995</v>
      </c>
      <c r="H18" s="4">
        <v>0.99149290000000001</v>
      </c>
      <c r="I18" s="4">
        <v>0.95715209999999995</v>
      </c>
      <c r="J18" s="4">
        <v>0.96128210000000003</v>
      </c>
    </row>
    <row r="19" spans="3:10" x14ac:dyDescent="0.25">
      <c r="C19" s="45"/>
      <c r="D19" s="6">
        <v>14</v>
      </c>
      <c r="E19" s="4">
        <v>1.015827</v>
      </c>
      <c r="F19" s="4">
        <v>0.96959450000000003</v>
      </c>
      <c r="G19" s="4">
        <v>0.95035879999999995</v>
      </c>
      <c r="H19" s="4">
        <v>0.97613970000000005</v>
      </c>
      <c r="I19" s="4">
        <v>0.95814659999999996</v>
      </c>
      <c r="J19" s="4">
        <v>0.9830082</v>
      </c>
    </row>
    <row r="20" spans="3:10" x14ac:dyDescent="0.25">
      <c r="C20" s="45"/>
      <c r="D20" s="6">
        <v>15</v>
      </c>
      <c r="E20" s="4">
        <v>0.96519200000000005</v>
      </c>
      <c r="F20" s="4">
        <v>0.98977959999999998</v>
      </c>
      <c r="G20" s="4">
        <v>0.95312629999999998</v>
      </c>
      <c r="H20" s="4">
        <v>0.99111819999999995</v>
      </c>
      <c r="I20" s="4">
        <v>0.96986380000000005</v>
      </c>
      <c r="J20" s="4">
        <v>0.96853389999999995</v>
      </c>
    </row>
    <row r="21" spans="3:10" x14ac:dyDescent="0.25">
      <c r="C21" s="45"/>
      <c r="D21" s="6">
        <v>16</v>
      </c>
      <c r="E21" s="4">
        <v>0.95540550000000002</v>
      </c>
      <c r="F21" s="4">
        <v>0.98094550000000003</v>
      </c>
      <c r="G21" s="4">
        <v>0.98002480000000003</v>
      </c>
      <c r="H21" s="4">
        <v>1.0793870000000001</v>
      </c>
      <c r="I21" s="4">
        <v>0.95933020000000002</v>
      </c>
      <c r="J21" s="4">
        <v>1.0069319999999999</v>
      </c>
    </row>
    <row r="22" spans="3:10" x14ac:dyDescent="0.25">
      <c r="C22" s="45"/>
      <c r="D22" s="6">
        <v>17</v>
      </c>
      <c r="E22" s="4">
        <v>0.94934499999999999</v>
      </c>
      <c r="F22" s="4">
        <v>1.0060519999999999</v>
      </c>
      <c r="G22" s="4">
        <v>0.99754390000000004</v>
      </c>
      <c r="H22" s="4">
        <v>1.070605</v>
      </c>
      <c r="I22" s="4">
        <v>0.97114449999999997</v>
      </c>
      <c r="J22" s="4">
        <v>0.98965809999999999</v>
      </c>
    </row>
    <row r="23" spans="3:10" x14ac:dyDescent="0.25">
      <c r="C23" s="45"/>
      <c r="D23" s="6">
        <v>18</v>
      </c>
      <c r="E23" s="4">
        <v>0.9626808</v>
      </c>
      <c r="F23" s="4">
        <v>1.100576</v>
      </c>
      <c r="G23" s="4">
        <v>0.96867110000000001</v>
      </c>
      <c r="H23" s="4">
        <v>0.98511859999999996</v>
      </c>
      <c r="I23" s="4">
        <v>0.94767420000000002</v>
      </c>
      <c r="J23" s="4">
        <v>1.028162</v>
      </c>
    </row>
    <row r="24" spans="3:10" x14ac:dyDescent="0.25">
      <c r="C24" s="45"/>
      <c r="D24" s="6">
        <v>19</v>
      </c>
      <c r="E24" s="4">
        <v>1.038899</v>
      </c>
      <c r="F24" s="4">
        <v>1.2850539999999999</v>
      </c>
      <c r="G24" s="4">
        <v>0.95316400000000001</v>
      </c>
      <c r="H24" s="4">
        <v>0.97110890000000005</v>
      </c>
      <c r="I24" s="4">
        <v>0.98167470000000001</v>
      </c>
      <c r="J24" s="4">
        <v>1.0320210000000001</v>
      </c>
    </row>
    <row r="25" spans="3:10" x14ac:dyDescent="0.25">
      <c r="C25" s="45"/>
      <c r="D25" s="6">
        <v>20</v>
      </c>
      <c r="E25" s="4">
        <v>0.99302020000000002</v>
      </c>
      <c r="F25" s="4">
        <v>1.06829</v>
      </c>
      <c r="G25" s="4">
        <v>0.98798850000000005</v>
      </c>
      <c r="H25" s="4">
        <v>1.0926720000000001</v>
      </c>
      <c r="I25" s="4">
        <v>1.0076339999999999</v>
      </c>
      <c r="J25" s="4">
        <v>0.96653100000000003</v>
      </c>
    </row>
    <row r="26" spans="3:10" x14ac:dyDescent="0.25">
      <c r="C26" s="45"/>
      <c r="D26" s="6">
        <v>21</v>
      </c>
      <c r="E26" s="4">
        <v>0.95647130000000002</v>
      </c>
      <c r="F26" s="4">
        <v>1.0107200000000001</v>
      </c>
      <c r="G26" s="4">
        <v>0.94724220000000003</v>
      </c>
      <c r="H26" s="4">
        <v>0.96480920000000003</v>
      </c>
      <c r="I26" s="4">
        <v>0.96444649999999998</v>
      </c>
      <c r="J26" s="4">
        <v>0.99973239999999997</v>
      </c>
    </row>
    <row r="27" spans="3:10" x14ac:dyDescent="0.25">
      <c r="C27" s="45"/>
      <c r="D27" s="6">
        <v>22</v>
      </c>
      <c r="E27" s="4">
        <v>0.96943749999999995</v>
      </c>
      <c r="F27" s="4">
        <v>0.98347320000000005</v>
      </c>
      <c r="G27" s="4">
        <v>0.98965599999999998</v>
      </c>
      <c r="H27" s="4">
        <v>1.069712</v>
      </c>
      <c r="I27" s="4">
        <v>0.94228970000000001</v>
      </c>
      <c r="J27" s="4">
        <v>0.98905010000000004</v>
      </c>
    </row>
    <row r="28" spans="3:10" x14ac:dyDescent="0.25">
      <c r="C28" s="45"/>
      <c r="D28" s="6">
        <v>23</v>
      </c>
      <c r="E28" s="4">
        <v>0.97979890000000003</v>
      </c>
      <c r="F28" s="4">
        <v>0.97224279999999996</v>
      </c>
      <c r="G28" s="4">
        <v>0.94641960000000003</v>
      </c>
      <c r="H28" s="4">
        <v>1.0290360000000001</v>
      </c>
      <c r="I28" s="4">
        <v>0.97070339999999999</v>
      </c>
      <c r="J28" s="4">
        <v>1.013539</v>
      </c>
    </row>
    <row r="29" spans="3:10" x14ac:dyDescent="0.25">
      <c r="C29" s="45"/>
      <c r="D29" s="6">
        <v>24</v>
      </c>
      <c r="E29" s="4">
        <v>1.046216</v>
      </c>
      <c r="F29" s="4">
        <v>0.97621970000000002</v>
      </c>
      <c r="G29" s="4">
        <v>0.97458909999999999</v>
      </c>
      <c r="H29" s="4">
        <v>0.99948389999999998</v>
      </c>
      <c r="I29" s="4">
        <v>0.99643680000000001</v>
      </c>
      <c r="J29" s="4">
        <v>1.0403720000000001</v>
      </c>
    </row>
    <row r="30" spans="3:10" x14ac:dyDescent="0.25">
      <c r="C30" s="45"/>
      <c r="D30" s="6">
        <v>25</v>
      </c>
      <c r="E30" s="4">
        <v>0.98053809999999997</v>
      </c>
      <c r="F30" s="4">
        <v>0.96435459999999995</v>
      </c>
      <c r="G30" s="4">
        <v>0.94860610000000001</v>
      </c>
      <c r="H30" s="4">
        <v>0.94869919999999996</v>
      </c>
      <c r="I30" s="4">
        <v>0.96325769999999999</v>
      </c>
      <c r="J30" s="4">
        <v>0.96715110000000004</v>
      </c>
    </row>
    <row r="31" spans="3:10" x14ac:dyDescent="0.25">
      <c r="C31" s="45"/>
      <c r="D31" s="6">
        <v>26</v>
      </c>
      <c r="E31" s="4">
        <v>0.99344080000000001</v>
      </c>
      <c r="F31" s="4">
        <v>1.0409870000000001</v>
      </c>
      <c r="G31" s="4">
        <v>0.9564241</v>
      </c>
      <c r="H31" s="4">
        <v>0.98063730000000005</v>
      </c>
      <c r="I31" s="4">
        <v>1.020227</v>
      </c>
      <c r="J31" s="4">
        <v>1.0121199999999999</v>
      </c>
    </row>
    <row r="32" spans="3:10" x14ac:dyDescent="0.25">
      <c r="C32" s="45"/>
      <c r="D32" s="6">
        <v>27</v>
      </c>
      <c r="E32" s="4">
        <v>0.95898950000000005</v>
      </c>
      <c r="F32" s="4">
        <v>0.96129699999999996</v>
      </c>
      <c r="G32" s="4">
        <v>0.96321140000000005</v>
      </c>
      <c r="H32" s="4">
        <v>0.97035760000000004</v>
      </c>
      <c r="I32" s="4">
        <v>1.0055259999999999</v>
      </c>
      <c r="J32" s="4">
        <v>1.0167649999999999</v>
      </c>
    </row>
    <row r="33" spans="3:10" x14ac:dyDescent="0.25">
      <c r="C33" s="45"/>
      <c r="D33" s="6">
        <v>28</v>
      </c>
      <c r="E33" s="4">
        <v>1.1047579999999999</v>
      </c>
      <c r="F33" s="4">
        <v>0.97253299999999998</v>
      </c>
      <c r="G33" s="4">
        <v>0.99253860000000005</v>
      </c>
      <c r="H33" s="4">
        <v>0.98337470000000005</v>
      </c>
      <c r="I33" s="4">
        <v>0.95427289999999998</v>
      </c>
      <c r="J33" s="4">
        <v>1.0459750000000001</v>
      </c>
    </row>
    <row r="34" spans="3:10" x14ac:dyDescent="0.25">
      <c r="C34" s="45"/>
      <c r="D34" s="6">
        <v>29</v>
      </c>
      <c r="E34" s="4">
        <v>1.2681960000000001</v>
      </c>
      <c r="F34" s="4">
        <v>0.99534610000000001</v>
      </c>
      <c r="G34" s="4">
        <v>0.94016310000000003</v>
      </c>
      <c r="H34" s="4">
        <v>1.035787</v>
      </c>
      <c r="I34" s="4">
        <v>0.95777909999999999</v>
      </c>
      <c r="J34" s="4">
        <v>1.032135</v>
      </c>
    </row>
    <row r="35" spans="3:10" x14ac:dyDescent="0.25">
      <c r="C35" s="45"/>
      <c r="D35" s="6">
        <v>30</v>
      </c>
      <c r="E35" s="4">
        <v>1.066932</v>
      </c>
      <c r="F35" s="4">
        <v>1.0434669999999999</v>
      </c>
      <c r="G35" s="4">
        <v>0.965229</v>
      </c>
      <c r="H35" s="4">
        <v>0.97622370000000003</v>
      </c>
      <c r="I35" s="4">
        <v>0.95288059999999997</v>
      </c>
      <c r="J35" s="4">
        <v>0.96620740000000005</v>
      </c>
    </row>
  </sheetData>
  <mergeCells count="4">
    <mergeCell ref="E2:J2"/>
    <mergeCell ref="E3:G3"/>
    <mergeCell ref="H3:J3"/>
    <mergeCell ref="C6:C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548B-90DA-4316-9797-AD02DABA69CE}">
  <dimension ref="A1:L100"/>
  <sheetViews>
    <sheetView topLeftCell="A3" zoomScale="40" zoomScaleNormal="40" workbookViewId="0">
      <selection activeCell="P44" sqref="P44"/>
    </sheetView>
  </sheetViews>
  <sheetFormatPr baseColWidth="10" defaultRowHeight="15" x14ac:dyDescent="0.25"/>
  <sheetData>
    <row r="1" spans="1:2" ht="39" x14ac:dyDescent="0.6">
      <c r="A1" s="2" t="s">
        <v>118</v>
      </c>
    </row>
    <row r="10" spans="1:2" ht="21" x14ac:dyDescent="0.35">
      <c r="B10" s="3" t="s">
        <v>120</v>
      </c>
    </row>
    <row r="46" spans="2:11" ht="21" x14ac:dyDescent="0.35">
      <c r="B46" s="3" t="s">
        <v>121</v>
      </c>
      <c r="F46" s="45" t="s">
        <v>11</v>
      </c>
      <c r="G46" s="45"/>
      <c r="H46" s="45"/>
      <c r="I46" s="45"/>
      <c r="J46" s="45"/>
      <c r="K46" s="45"/>
    </row>
    <row r="47" spans="2:11" x14ac:dyDescent="0.25">
      <c r="F47" s="60" t="s">
        <v>123</v>
      </c>
      <c r="G47" s="62"/>
      <c r="H47" s="60" t="s">
        <v>124</v>
      </c>
      <c r="I47" s="62"/>
      <c r="J47" s="60" t="s">
        <v>125</v>
      </c>
      <c r="K47" s="62"/>
    </row>
    <row r="48" spans="2:11" x14ac:dyDescent="0.25">
      <c r="F48" s="5" t="s">
        <v>7</v>
      </c>
      <c r="G48" s="5" t="s">
        <v>122</v>
      </c>
      <c r="H48" s="5" t="s">
        <v>7</v>
      </c>
      <c r="I48" s="5" t="s">
        <v>122</v>
      </c>
      <c r="J48" s="5" t="s">
        <v>7</v>
      </c>
      <c r="K48" s="5" t="s">
        <v>122</v>
      </c>
    </row>
    <row r="49" spans="2:12" ht="15" customHeight="1" x14ac:dyDescent="0.25">
      <c r="D49" s="47" t="s">
        <v>10</v>
      </c>
      <c r="E49" s="6">
        <v>1</v>
      </c>
      <c r="F49" s="4">
        <v>1.2630969999999999</v>
      </c>
      <c r="G49" s="4">
        <v>1.853669</v>
      </c>
      <c r="H49" s="4">
        <v>0.8293606</v>
      </c>
      <c r="I49" s="4">
        <v>0.78787399999999996</v>
      </c>
      <c r="J49" s="4">
        <v>1.2133400000000001</v>
      </c>
      <c r="K49" s="4">
        <v>2.0245199999999999</v>
      </c>
    </row>
    <row r="50" spans="2:12" x14ac:dyDescent="0.25">
      <c r="D50" s="48"/>
      <c r="E50" s="6">
        <v>2</v>
      </c>
      <c r="F50" s="4">
        <v>1.065035</v>
      </c>
      <c r="G50" s="4">
        <v>1.41513</v>
      </c>
      <c r="H50" s="4">
        <v>1.041496</v>
      </c>
      <c r="I50" s="4">
        <v>1.541083</v>
      </c>
      <c r="J50" s="4">
        <v>0.65577790000000002</v>
      </c>
      <c r="K50" s="4">
        <v>2.122052</v>
      </c>
    </row>
    <row r="51" spans="2:12" x14ac:dyDescent="0.25">
      <c r="D51" s="49"/>
      <c r="E51" s="6">
        <v>3</v>
      </c>
      <c r="F51" s="4">
        <v>0.67186849999999998</v>
      </c>
      <c r="G51" s="4">
        <v>2.0401739999999999</v>
      </c>
      <c r="H51" s="4">
        <v>1.129143</v>
      </c>
      <c r="I51" s="4">
        <v>1.5070349999999999</v>
      </c>
      <c r="J51" s="4">
        <v>1.1308819999999999</v>
      </c>
      <c r="K51" s="4">
        <v>1.315539</v>
      </c>
    </row>
    <row r="59" spans="2:12" ht="21" x14ac:dyDescent="0.35">
      <c r="B59" s="3" t="s">
        <v>126</v>
      </c>
      <c r="F59" s="46" t="s">
        <v>11</v>
      </c>
      <c r="G59" s="46"/>
      <c r="H59" s="46"/>
    </row>
    <row r="60" spans="2:12" x14ac:dyDescent="0.25">
      <c r="E60" s="22" t="s">
        <v>38</v>
      </c>
      <c r="F60" s="23" t="s">
        <v>28</v>
      </c>
      <c r="G60" s="24" t="s">
        <v>72</v>
      </c>
      <c r="H60" s="24" t="s">
        <v>73</v>
      </c>
      <c r="I60" s="22" t="s">
        <v>38</v>
      </c>
      <c r="J60" s="10" t="s">
        <v>68</v>
      </c>
      <c r="K60" s="10" t="s">
        <v>69</v>
      </c>
      <c r="L60" s="10" t="s">
        <v>70</v>
      </c>
    </row>
    <row r="61" spans="2:12" x14ac:dyDescent="0.25">
      <c r="E61" s="25">
        <v>100</v>
      </c>
      <c r="F61" s="35">
        <v>0</v>
      </c>
      <c r="G61" s="35">
        <v>0</v>
      </c>
      <c r="H61" s="35">
        <v>0</v>
      </c>
      <c r="I61" s="25">
        <v>100</v>
      </c>
      <c r="J61" s="37">
        <v>0</v>
      </c>
      <c r="K61" s="37">
        <v>0</v>
      </c>
      <c r="L61" s="37">
        <v>0</v>
      </c>
    </row>
    <row r="62" spans="2:12" x14ac:dyDescent="0.25">
      <c r="E62" s="25">
        <v>200</v>
      </c>
      <c r="F62" s="35">
        <v>0</v>
      </c>
      <c r="G62" s="35">
        <v>2.5000000000000001E-2</v>
      </c>
      <c r="H62" s="35">
        <v>2.3255813953488372E-2</v>
      </c>
      <c r="I62" s="25">
        <v>200</v>
      </c>
      <c r="J62" s="37">
        <v>0</v>
      </c>
      <c r="K62" s="37">
        <v>2.0412414523193156E-2</v>
      </c>
      <c r="L62" s="37">
        <v>1.8988292579714558E-2</v>
      </c>
    </row>
    <row r="63" spans="2:12" x14ac:dyDescent="0.25">
      <c r="E63" s="25">
        <v>300</v>
      </c>
      <c r="F63" s="35">
        <v>5.1150895140664961E-2</v>
      </c>
      <c r="G63" s="35">
        <v>2.5000000000000001E-2</v>
      </c>
      <c r="H63" s="35">
        <v>0.12027616279069768</v>
      </c>
      <c r="I63" s="25">
        <v>300</v>
      </c>
      <c r="J63" s="37">
        <v>6.264679649061842E-3</v>
      </c>
      <c r="K63" s="37">
        <v>2.0412414523193156E-2</v>
      </c>
      <c r="L63" s="37">
        <v>7.2689557531719809E-2</v>
      </c>
    </row>
    <row r="64" spans="2:12" x14ac:dyDescent="0.25">
      <c r="E64" s="25">
        <v>400</v>
      </c>
      <c r="F64" s="35">
        <v>0.1969309462915601</v>
      </c>
      <c r="G64" s="35">
        <v>7.3809523809523811E-2</v>
      </c>
      <c r="H64" s="35">
        <v>0.14789244186046513</v>
      </c>
      <c r="I64" s="25">
        <v>400</v>
      </c>
      <c r="J64" s="37">
        <v>1.6705812397498354E-2</v>
      </c>
      <c r="K64" s="37">
        <v>2.1384434262392834E-2</v>
      </c>
      <c r="L64" s="37">
        <v>6.8239176458349208E-3</v>
      </c>
    </row>
    <row r="65" spans="5:12" x14ac:dyDescent="0.25">
      <c r="E65" s="25">
        <v>500</v>
      </c>
      <c r="F65" s="35">
        <v>0.29923273657289007</v>
      </c>
      <c r="G65" s="35">
        <v>0.16666666666666666</v>
      </c>
      <c r="H65" s="35">
        <v>0.11700581395348837</v>
      </c>
      <c r="I65" s="25">
        <v>500</v>
      </c>
      <c r="J65" s="37">
        <v>4.1764530993745616E-3</v>
      </c>
      <c r="K65" s="37">
        <v>3.6082763487954E-2</v>
      </c>
      <c r="L65" s="37">
        <v>5.7558261882259772E-2</v>
      </c>
    </row>
    <row r="66" spans="5:12" x14ac:dyDescent="0.25">
      <c r="E66" s="25">
        <v>600</v>
      </c>
      <c r="F66" s="35">
        <v>0.29923273657289007</v>
      </c>
      <c r="G66" s="35">
        <v>0.29285714285714282</v>
      </c>
      <c r="H66" s="35">
        <v>0.17514534883720931</v>
      </c>
      <c r="I66" s="25">
        <v>600</v>
      </c>
      <c r="J66" s="37">
        <v>4.1764530993745616E-3</v>
      </c>
      <c r="K66" s="37">
        <v>5.832118435198045E-3</v>
      </c>
      <c r="L66" s="37">
        <v>1.0087530432973356E-2</v>
      </c>
    </row>
    <row r="67" spans="5:12" x14ac:dyDescent="0.25">
      <c r="E67" s="25">
        <v>700</v>
      </c>
      <c r="F67" s="35">
        <v>5.1150895140664961E-2</v>
      </c>
      <c r="G67" s="35">
        <v>0.22023809523809523</v>
      </c>
      <c r="H67" s="35">
        <v>0.17151162790697674</v>
      </c>
      <c r="I67" s="25">
        <v>700</v>
      </c>
      <c r="J67" s="37">
        <v>6.264679649061842E-3</v>
      </c>
      <c r="K67" s="37">
        <v>2.4300493479991844E-2</v>
      </c>
      <c r="L67" s="37">
        <v>6.4085487456536638E-2</v>
      </c>
    </row>
    <row r="68" spans="5:12" x14ac:dyDescent="0.25">
      <c r="E68" s="25">
        <v>800</v>
      </c>
      <c r="F68" s="35">
        <v>5.1150895140664961E-2</v>
      </c>
      <c r="G68" s="35">
        <v>4.880952380952381E-2</v>
      </c>
      <c r="H68" s="35">
        <v>8.1758720930232565E-2</v>
      </c>
      <c r="I68" s="25">
        <v>800</v>
      </c>
      <c r="J68" s="37">
        <v>6.264679649061842E-3</v>
      </c>
      <c r="K68" s="37">
        <v>9.7201973919967604E-4</v>
      </c>
      <c r="L68" s="37">
        <v>9.7908383614153018E-3</v>
      </c>
    </row>
    <row r="69" spans="5:12" x14ac:dyDescent="0.25">
      <c r="E69" s="25">
        <v>900</v>
      </c>
      <c r="F69" s="35">
        <v>5.1150895140664961E-2</v>
      </c>
      <c r="G69" s="35">
        <v>9.8809523809523805E-2</v>
      </c>
      <c r="H69" s="35">
        <v>7.3764534883720922E-2</v>
      </c>
      <c r="I69" s="25">
        <v>900</v>
      </c>
      <c r="J69" s="37">
        <v>6.264679649061842E-3</v>
      </c>
      <c r="K69" s="37">
        <v>4.1796848785585976E-2</v>
      </c>
      <c r="L69" s="37">
        <v>3.4712972372290686E-2</v>
      </c>
    </row>
    <row r="70" spans="5:12" x14ac:dyDescent="0.25">
      <c r="E70" s="25">
        <v>1000</v>
      </c>
      <c r="F70" s="35">
        <v>0</v>
      </c>
      <c r="G70" s="35">
        <v>4.880952380952381E-2</v>
      </c>
      <c r="H70" s="35">
        <v>3.8880813953488372E-2</v>
      </c>
      <c r="I70" s="25">
        <v>1000</v>
      </c>
      <c r="J70" s="37">
        <v>0</v>
      </c>
      <c r="K70" s="37">
        <v>9.7201973919967604E-4</v>
      </c>
      <c r="L70" s="37">
        <v>6.2305335027188369E-3</v>
      </c>
    </row>
    <row r="71" spans="5:12" x14ac:dyDescent="0.25">
      <c r="E71" s="25">
        <v>1100</v>
      </c>
      <c r="F71" s="35">
        <v>0</v>
      </c>
      <c r="G71" s="35">
        <v>0</v>
      </c>
      <c r="H71" s="35">
        <v>2.3255813953488372E-2</v>
      </c>
      <c r="I71" s="25">
        <v>1100</v>
      </c>
      <c r="J71" s="37">
        <v>0</v>
      </c>
      <c r="K71" s="37">
        <v>0</v>
      </c>
      <c r="L71" s="37">
        <v>1.8988292579714558E-2</v>
      </c>
    </row>
    <row r="72" spans="5:12" x14ac:dyDescent="0.25">
      <c r="E72" s="25">
        <v>1200</v>
      </c>
      <c r="F72" s="35">
        <v>0</v>
      </c>
      <c r="G72" s="35">
        <v>0</v>
      </c>
      <c r="H72" s="35">
        <v>0</v>
      </c>
      <c r="I72" s="25">
        <v>1200</v>
      </c>
      <c r="J72" s="37">
        <v>0</v>
      </c>
      <c r="K72" s="37">
        <v>0</v>
      </c>
      <c r="L72" s="37">
        <v>0</v>
      </c>
    </row>
    <row r="73" spans="5:12" x14ac:dyDescent="0.25">
      <c r="E73" s="25">
        <v>1300</v>
      </c>
      <c r="F73" s="35">
        <v>0</v>
      </c>
      <c r="G73" s="35">
        <v>0</v>
      </c>
      <c r="H73" s="35">
        <v>0</v>
      </c>
      <c r="I73" s="25">
        <v>1300</v>
      </c>
      <c r="J73" s="37">
        <v>0</v>
      </c>
      <c r="K73" s="37">
        <v>0</v>
      </c>
      <c r="L73" s="37">
        <v>0</v>
      </c>
    </row>
    <row r="74" spans="5:12" x14ac:dyDescent="0.25">
      <c r="E74" s="25">
        <v>1400</v>
      </c>
      <c r="F74" s="35">
        <v>0</v>
      </c>
      <c r="G74" s="35">
        <v>0</v>
      </c>
      <c r="H74" s="35">
        <v>2.7252906976744186E-2</v>
      </c>
      <c r="I74" s="25">
        <v>1400</v>
      </c>
      <c r="J74" s="37">
        <v>0</v>
      </c>
      <c r="K74" s="37">
        <v>0</v>
      </c>
      <c r="L74" s="37">
        <v>3.2636127871384386E-3</v>
      </c>
    </row>
    <row r="75" spans="5:12" x14ac:dyDescent="0.25">
      <c r="E75" s="25" t="s">
        <v>74</v>
      </c>
      <c r="F75" s="35">
        <v>0</v>
      </c>
      <c r="G75" s="35">
        <v>0</v>
      </c>
      <c r="H75" s="35">
        <v>0</v>
      </c>
      <c r="I75" s="25" t="s">
        <v>74</v>
      </c>
      <c r="J75" s="37">
        <v>0</v>
      </c>
      <c r="K75" s="37">
        <v>0</v>
      </c>
      <c r="L75" s="37">
        <v>0</v>
      </c>
    </row>
    <row r="76" spans="5:12" x14ac:dyDescent="0.25">
      <c r="E76" s="25" t="s">
        <v>127</v>
      </c>
      <c r="F76" s="35">
        <v>1</v>
      </c>
      <c r="G76" s="35">
        <v>1</v>
      </c>
      <c r="H76" s="35">
        <v>1</v>
      </c>
      <c r="I76" s="23"/>
      <c r="J76" s="23"/>
      <c r="K76" s="23"/>
      <c r="L76" s="23"/>
    </row>
    <row r="83" spans="2:12" ht="21" x14ac:dyDescent="0.35">
      <c r="B83" s="3" t="s">
        <v>126</v>
      </c>
      <c r="F83" s="46" t="s">
        <v>11</v>
      </c>
      <c r="G83" s="46"/>
      <c r="H83" s="46"/>
    </row>
    <row r="84" spans="2:12" x14ac:dyDescent="0.25">
      <c r="E84" s="22" t="s">
        <v>38</v>
      </c>
      <c r="F84" s="23" t="s">
        <v>28</v>
      </c>
      <c r="G84" s="24" t="s">
        <v>72</v>
      </c>
      <c r="H84" s="24" t="s">
        <v>73</v>
      </c>
      <c r="I84" s="22" t="s">
        <v>38</v>
      </c>
      <c r="J84" s="10" t="s">
        <v>68</v>
      </c>
      <c r="K84" s="10" t="s">
        <v>69</v>
      </c>
      <c r="L84" s="10" t="s">
        <v>70</v>
      </c>
    </row>
    <row r="85" spans="2:12" x14ac:dyDescent="0.25">
      <c r="E85" s="25">
        <v>300</v>
      </c>
      <c r="F85" s="35">
        <v>0</v>
      </c>
      <c r="G85" s="35">
        <v>2.5000000000000001E-2</v>
      </c>
      <c r="H85" s="35">
        <v>1.1627906976744186E-2</v>
      </c>
      <c r="I85" s="25">
        <v>300</v>
      </c>
      <c r="J85" s="37">
        <v>0</v>
      </c>
      <c r="K85" s="37">
        <v>2.0412414523193156E-2</v>
      </c>
      <c r="L85" s="37">
        <v>9.494146289857279E-3</v>
      </c>
    </row>
    <row r="86" spans="2:12" x14ac:dyDescent="0.25">
      <c r="E86" s="25">
        <v>500</v>
      </c>
      <c r="F86" s="35">
        <v>0.11636828644501279</v>
      </c>
      <c r="G86" s="35">
        <v>2.5000000000000001E-2</v>
      </c>
      <c r="H86" s="35">
        <v>0.17877906976744184</v>
      </c>
      <c r="I86" s="25">
        <v>500</v>
      </c>
      <c r="J86" s="37">
        <v>4.6985097367963746E-2</v>
      </c>
      <c r="K86" s="37">
        <v>2.0412414523193156E-2</v>
      </c>
      <c r="L86" s="37">
        <v>4.3910426590589934E-2</v>
      </c>
    </row>
    <row r="87" spans="2:12" x14ac:dyDescent="0.25">
      <c r="E87" s="25">
        <v>700</v>
      </c>
      <c r="F87" s="35">
        <v>0.24168797953964194</v>
      </c>
      <c r="G87" s="35">
        <v>0.05</v>
      </c>
      <c r="H87" s="35">
        <v>0.19840116279069769</v>
      </c>
      <c r="I87" s="25">
        <v>700</v>
      </c>
      <c r="J87" s="37">
        <v>9.0837854911396662E-2</v>
      </c>
      <c r="K87" s="37">
        <v>0</v>
      </c>
      <c r="L87" s="37">
        <v>8.9007621467412038E-3</v>
      </c>
    </row>
    <row r="88" spans="2:12" x14ac:dyDescent="0.25">
      <c r="E88" s="25">
        <v>900</v>
      </c>
      <c r="F88" s="35">
        <v>0.37212276214833762</v>
      </c>
      <c r="G88" s="35">
        <v>0.15000000000000002</v>
      </c>
      <c r="H88" s="35">
        <v>0.14425872093023256</v>
      </c>
      <c r="I88" s="25">
        <v>900</v>
      </c>
      <c r="J88" s="37">
        <v>1.5661699122654589E-2</v>
      </c>
      <c r="K88" s="37">
        <v>4.0824829046386298E-2</v>
      </c>
      <c r="L88" s="37">
        <v>6.0821874669398181E-2</v>
      </c>
    </row>
    <row r="89" spans="2:12" x14ac:dyDescent="0.25">
      <c r="E89" s="25">
        <v>1100</v>
      </c>
      <c r="F89" s="35">
        <v>0.13810741687979539</v>
      </c>
      <c r="G89" s="35">
        <v>0.17499999999999999</v>
      </c>
      <c r="H89" s="35">
        <v>0.15188953488372092</v>
      </c>
      <c r="I89" s="25">
        <v>1100</v>
      </c>
      <c r="J89" s="37">
        <v>6.4735023040305664E-2</v>
      </c>
      <c r="K89" s="37">
        <v>6.1237243569579505E-2</v>
      </c>
      <c r="L89" s="37">
        <v>2.9075823012687935E-2</v>
      </c>
    </row>
    <row r="90" spans="2:12" x14ac:dyDescent="0.25">
      <c r="E90" s="25">
        <v>1300</v>
      </c>
      <c r="F90" s="35">
        <v>8.0562659846547313E-2</v>
      </c>
      <c r="G90" s="35">
        <v>0.15000000000000002</v>
      </c>
      <c r="H90" s="35">
        <v>8.9389534883720922E-2</v>
      </c>
      <c r="I90" s="25">
        <v>1300</v>
      </c>
      <c r="J90" s="37">
        <v>3.0279284970465548E-2</v>
      </c>
      <c r="K90" s="37">
        <v>4.0824829046386298E-2</v>
      </c>
      <c r="L90" s="37">
        <v>2.1955213295294967E-2</v>
      </c>
    </row>
    <row r="91" spans="2:12" x14ac:dyDescent="0.25">
      <c r="E91" s="25">
        <v>1500</v>
      </c>
      <c r="F91" s="35">
        <v>2.1739130434782608E-2</v>
      </c>
      <c r="G91" s="35">
        <v>0.22500000000000001</v>
      </c>
      <c r="H91" s="35">
        <v>7.7761627906976744E-2</v>
      </c>
      <c r="I91" s="25">
        <v>1500</v>
      </c>
      <c r="J91" s="37">
        <v>1.7749925672341869E-2</v>
      </c>
      <c r="K91" s="37">
        <v>2.0412414523193159E-2</v>
      </c>
      <c r="L91" s="37">
        <v>1.2461067005437674E-2</v>
      </c>
    </row>
    <row r="92" spans="2:12" x14ac:dyDescent="0.25">
      <c r="E92" s="25">
        <v>1700</v>
      </c>
      <c r="F92" s="35">
        <v>2.9411764705882353E-2</v>
      </c>
      <c r="G92" s="35">
        <v>2.5000000000000001E-2</v>
      </c>
      <c r="H92" s="35">
        <v>8.1758720930232565E-2</v>
      </c>
      <c r="I92" s="25">
        <v>1700</v>
      </c>
      <c r="J92" s="37">
        <v>2.4014605321403711E-2</v>
      </c>
      <c r="K92" s="37">
        <v>2.0412414523193156E-2</v>
      </c>
      <c r="L92" s="37">
        <v>9.7908383614153018E-3</v>
      </c>
    </row>
    <row r="93" spans="2:12" x14ac:dyDescent="0.25">
      <c r="E93" s="25">
        <v>1900</v>
      </c>
      <c r="F93" s="35">
        <v>0</v>
      </c>
      <c r="G93" s="35">
        <v>0.05</v>
      </c>
      <c r="H93" s="35">
        <v>1.1627906976744186E-2</v>
      </c>
      <c r="I93" s="25">
        <v>1900</v>
      </c>
      <c r="J93" s="37">
        <v>0</v>
      </c>
      <c r="K93" s="37">
        <v>4.0824829046386311E-2</v>
      </c>
      <c r="L93" s="37">
        <v>9.494146289857279E-3</v>
      </c>
    </row>
    <row r="94" spans="2:12" x14ac:dyDescent="0.25">
      <c r="E94" s="25">
        <v>2100</v>
      </c>
      <c r="F94" s="35">
        <v>0</v>
      </c>
      <c r="G94" s="35">
        <v>0.05</v>
      </c>
      <c r="H94" s="35">
        <v>1.1627906976744186E-2</v>
      </c>
      <c r="I94" s="25">
        <v>2100</v>
      </c>
      <c r="J94" s="37">
        <v>0</v>
      </c>
      <c r="K94" s="37">
        <v>0</v>
      </c>
      <c r="L94" s="37">
        <v>9.494146289857279E-3</v>
      </c>
    </row>
    <row r="95" spans="2:12" x14ac:dyDescent="0.25">
      <c r="E95" s="25">
        <v>2300</v>
      </c>
      <c r="F95" s="35">
        <v>0</v>
      </c>
      <c r="G95" s="35">
        <v>2.5000000000000001E-2</v>
      </c>
      <c r="H95" s="35">
        <v>1.1627906976744186E-2</v>
      </c>
      <c r="I95" s="25">
        <v>2300</v>
      </c>
      <c r="J95" s="37">
        <v>0</v>
      </c>
      <c r="K95" s="37">
        <v>2.0412414523193156E-2</v>
      </c>
      <c r="L95" s="37">
        <v>9.494146289857279E-3</v>
      </c>
    </row>
    <row r="96" spans="2:12" x14ac:dyDescent="0.25">
      <c r="E96" s="25">
        <v>2500</v>
      </c>
      <c r="F96" s="35">
        <v>0</v>
      </c>
      <c r="G96" s="35">
        <v>2.5000000000000001E-2</v>
      </c>
      <c r="H96" s="35">
        <v>0</v>
      </c>
      <c r="I96" s="25">
        <v>2500</v>
      </c>
      <c r="J96" s="37">
        <v>0</v>
      </c>
      <c r="K96" s="37">
        <v>2.0412414523193156E-2</v>
      </c>
      <c r="L96" s="37">
        <v>0</v>
      </c>
    </row>
    <row r="97" spans="5:12" x14ac:dyDescent="0.25">
      <c r="E97" s="25">
        <v>2700</v>
      </c>
      <c r="F97" s="35">
        <v>0</v>
      </c>
      <c r="G97" s="35">
        <v>2.5000000000000001E-2</v>
      </c>
      <c r="H97" s="35">
        <v>1.5625E-2</v>
      </c>
      <c r="I97" s="25">
        <v>2700</v>
      </c>
      <c r="J97" s="37">
        <v>0</v>
      </c>
      <c r="K97" s="37">
        <v>2.0412414523193156E-2</v>
      </c>
      <c r="L97" s="37">
        <v>1.2757759076995721E-2</v>
      </c>
    </row>
    <row r="98" spans="5:12" x14ac:dyDescent="0.25">
      <c r="E98" s="25">
        <v>2900</v>
      </c>
      <c r="F98" s="35">
        <v>0</v>
      </c>
      <c r="G98" s="35">
        <v>0</v>
      </c>
      <c r="H98" s="35">
        <v>0</v>
      </c>
      <c r="I98" s="25">
        <v>2900</v>
      </c>
      <c r="J98" s="37">
        <v>0</v>
      </c>
      <c r="K98" s="37">
        <v>0</v>
      </c>
      <c r="L98" s="37">
        <v>0</v>
      </c>
    </row>
    <row r="99" spans="5:12" x14ac:dyDescent="0.25">
      <c r="E99" s="25" t="s">
        <v>74</v>
      </c>
      <c r="F99" s="35">
        <v>0</v>
      </c>
      <c r="G99" s="35">
        <v>0</v>
      </c>
      <c r="H99" s="35">
        <v>1.5625E-2</v>
      </c>
      <c r="I99" s="25" t="s">
        <v>74</v>
      </c>
      <c r="J99" s="37">
        <v>0</v>
      </c>
      <c r="K99" s="37">
        <v>0</v>
      </c>
      <c r="L99" s="37">
        <v>1.2757759076995721E-2</v>
      </c>
    </row>
    <row r="100" spans="5:12" x14ac:dyDescent="0.25">
      <c r="E100" s="25" t="s">
        <v>127</v>
      </c>
      <c r="F100" s="35">
        <v>1</v>
      </c>
      <c r="G100" s="35">
        <v>1</v>
      </c>
      <c r="H100" s="35">
        <v>1</v>
      </c>
      <c r="I100" s="23"/>
      <c r="J100" s="23"/>
      <c r="K100" s="23"/>
      <c r="L100" s="23"/>
    </row>
  </sheetData>
  <mergeCells count="7">
    <mergeCell ref="D49:D51"/>
    <mergeCell ref="F59:H59"/>
    <mergeCell ref="F83:H83"/>
    <mergeCell ref="F46:K46"/>
    <mergeCell ref="F47:G47"/>
    <mergeCell ref="H47:I47"/>
    <mergeCell ref="J47:K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A377-A0C4-4559-A58D-1DFD46DD12D0}">
  <dimension ref="A1:I87"/>
  <sheetViews>
    <sheetView zoomScale="85" zoomScaleNormal="85" workbookViewId="0">
      <selection activeCell="D83" sqref="D83"/>
    </sheetView>
  </sheetViews>
  <sheetFormatPr baseColWidth="10" defaultRowHeight="15" x14ac:dyDescent="0.25"/>
  <sheetData>
    <row r="1" spans="1:2" ht="39" x14ac:dyDescent="0.6">
      <c r="A1" s="2" t="s">
        <v>128</v>
      </c>
    </row>
    <row r="9" spans="1:2" ht="21" x14ac:dyDescent="0.35">
      <c r="B9" s="3" t="s">
        <v>130</v>
      </c>
    </row>
    <row r="39" spans="2:2" ht="21" x14ac:dyDescent="0.35">
      <c r="B39" s="3" t="s">
        <v>131</v>
      </c>
    </row>
    <row r="49" spans="2:9" ht="21" x14ac:dyDescent="0.35">
      <c r="B49" s="3" t="s">
        <v>132</v>
      </c>
      <c r="F49" s="55" t="s">
        <v>11</v>
      </c>
      <c r="G49" s="63"/>
      <c r="H49" s="63"/>
      <c r="I49" s="56"/>
    </row>
    <row r="50" spans="2:9" x14ac:dyDescent="0.25">
      <c r="F50" s="5" t="s">
        <v>135</v>
      </c>
      <c r="G50" s="5" t="s">
        <v>135</v>
      </c>
      <c r="H50" s="5" t="s">
        <v>136</v>
      </c>
      <c r="I50" s="5" t="s">
        <v>136</v>
      </c>
    </row>
    <row r="51" spans="2:9" x14ac:dyDescent="0.25">
      <c r="F51" s="5" t="s">
        <v>7</v>
      </c>
      <c r="G51" s="5" t="s">
        <v>73</v>
      </c>
      <c r="H51" s="5" t="s">
        <v>7</v>
      </c>
      <c r="I51" s="5" t="s">
        <v>73</v>
      </c>
    </row>
    <row r="52" spans="2:9" x14ac:dyDescent="0.25">
      <c r="D52" s="47" t="s">
        <v>153</v>
      </c>
      <c r="E52" s="6">
        <v>1</v>
      </c>
      <c r="F52" s="4">
        <v>1</v>
      </c>
      <c r="G52" s="4">
        <v>0.04</v>
      </c>
      <c r="H52" s="17">
        <v>1.29</v>
      </c>
      <c r="I52" s="17">
        <v>0.06</v>
      </c>
    </row>
    <row r="53" spans="2:9" x14ac:dyDescent="0.25">
      <c r="D53" s="48"/>
      <c r="E53" s="6">
        <v>2</v>
      </c>
      <c r="F53" s="4">
        <v>1</v>
      </c>
      <c r="G53" s="4">
        <v>0.05</v>
      </c>
      <c r="H53" s="17">
        <v>1.39</v>
      </c>
      <c r="I53" s="17">
        <v>7.0000000000000007E-2</v>
      </c>
    </row>
    <row r="54" spans="2:9" x14ac:dyDescent="0.25">
      <c r="D54" s="48"/>
      <c r="E54" s="6">
        <v>3</v>
      </c>
      <c r="F54" s="4">
        <v>1</v>
      </c>
      <c r="G54" s="4">
        <v>0.09</v>
      </c>
      <c r="H54" s="17">
        <v>1.1499999999999999</v>
      </c>
      <c r="I54" s="17">
        <v>0.11</v>
      </c>
    </row>
    <row r="55" spans="2:9" x14ac:dyDescent="0.25">
      <c r="D55" s="49"/>
      <c r="E55" s="6">
        <v>4</v>
      </c>
      <c r="F55" s="4">
        <v>1</v>
      </c>
      <c r="G55" s="4">
        <v>0.08</v>
      </c>
      <c r="H55" s="17">
        <v>1.03</v>
      </c>
      <c r="I55" s="17">
        <v>0.11</v>
      </c>
    </row>
    <row r="60" spans="2:9" ht="21" x14ac:dyDescent="0.35">
      <c r="B60" s="3" t="s">
        <v>133</v>
      </c>
      <c r="F60" s="55" t="s">
        <v>11</v>
      </c>
      <c r="G60" s="63"/>
      <c r="H60" s="63"/>
      <c r="I60" s="56"/>
    </row>
    <row r="61" spans="2:9" x14ac:dyDescent="0.25">
      <c r="F61" s="5" t="s">
        <v>135</v>
      </c>
      <c r="G61" s="5" t="s">
        <v>135</v>
      </c>
      <c r="H61" s="5" t="s">
        <v>136</v>
      </c>
      <c r="I61" s="5" t="s">
        <v>136</v>
      </c>
    </row>
    <row r="62" spans="2:9" ht="15" customHeight="1" x14ac:dyDescent="0.25">
      <c r="F62" s="5" t="s">
        <v>7</v>
      </c>
      <c r="G62" s="5" t="s">
        <v>73</v>
      </c>
      <c r="H62" s="5" t="s">
        <v>7</v>
      </c>
      <c r="I62" s="5" t="s">
        <v>73</v>
      </c>
    </row>
    <row r="63" spans="2:9" ht="15" customHeight="1" x14ac:dyDescent="0.25">
      <c r="D63" s="47" t="s">
        <v>153</v>
      </c>
      <c r="E63" s="6">
        <v>1</v>
      </c>
      <c r="F63" s="4">
        <v>0.99929999999999997</v>
      </c>
      <c r="G63" s="4">
        <v>7.22E-2</v>
      </c>
      <c r="H63" s="17">
        <v>1.2709999999999999</v>
      </c>
      <c r="I63" s="17">
        <v>0.17649999999999999</v>
      </c>
    </row>
    <row r="64" spans="2:9" x14ac:dyDescent="0.25">
      <c r="D64" s="48"/>
      <c r="E64" s="6">
        <v>2</v>
      </c>
      <c r="F64" s="4">
        <v>0.99890000000000001</v>
      </c>
      <c r="G64" s="4">
        <v>8.9800000000000005E-2</v>
      </c>
      <c r="H64" s="17">
        <v>1.0350999999999999</v>
      </c>
      <c r="I64" s="17">
        <v>0.16370000000000001</v>
      </c>
    </row>
    <row r="65" spans="2:9" x14ac:dyDescent="0.25">
      <c r="D65" s="48"/>
      <c r="E65" s="6">
        <v>3</v>
      </c>
      <c r="F65" s="4">
        <v>1.0029999999999999</v>
      </c>
      <c r="G65" s="4">
        <v>0.13059999999999999</v>
      </c>
      <c r="H65" s="17">
        <v>1.0572999999999999</v>
      </c>
      <c r="I65" s="17">
        <v>0.17510000000000001</v>
      </c>
    </row>
    <row r="66" spans="2:9" x14ac:dyDescent="0.25">
      <c r="D66" s="49"/>
      <c r="E66" s="6">
        <v>4</v>
      </c>
      <c r="F66" s="4">
        <v>0.99870000000000003</v>
      </c>
      <c r="G66" s="4">
        <v>0.1188</v>
      </c>
      <c r="H66" s="17">
        <v>1.0170999999999999</v>
      </c>
      <c r="I66" s="17">
        <v>0.1331</v>
      </c>
    </row>
    <row r="72" spans="2:9" ht="21" x14ac:dyDescent="0.35">
      <c r="B72" s="3" t="s">
        <v>134</v>
      </c>
      <c r="F72" s="55" t="s">
        <v>11</v>
      </c>
      <c r="G72" s="63"/>
      <c r="H72" s="63"/>
      <c r="I72" s="56"/>
    </row>
    <row r="73" spans="2:9" x14ac:dyDescent="0.25">
      <c r="F73" s="5" t="s">
        <v>135</v>
      </c>
      <c r="G73" s="5" t="s">
        <v>135</v>
      </c>
      <c r="H73" s="5" t="s">
        <v>136</v>
      </c>
      <c r="I73" s="5" t="s">
        <v>136</v>
      </c>
    </row>
    <row r="74" spans="2:9" x14ac:dyDescent="0.25">
      <c r="F74" s="5" t="s">
        <v>7</v>
      </c>
      <c r="G74" s="5" t="s">
        <v>73</v>
      </c>
      <c r="H74" s="5" t="s">
        <v>7</v>
      </c>
      <c r="I74" s="5" t="s">
        <v>73</v>
      </c>
    </row>
    <row r="75" spans="2:9" x14ac:dyDescent="0.25">
      <c r="D75" s="45" t="s">
        <v>153</v>
      </c>
      <c r="E75" s="6">
        <v>1</v>
      </c>
      <c r="F75" s="4">
        <v>1.0218989999999999</v>
      </c>
      <c r="G75" s="4">
        <v>2.0360079999999998</v>
      </c>
      <c r="H75" s="17">
        <v>1.2370429999999999</v>
      </c>
      <c r="I75" s="17">
        <v>1.077224</v>
      </c>
    </row>
    <row r="76" spans="2:9" x14ac:dyDescent="0.25">
      <c r="D76" s="45"/>
      <c r="E76" s="6">
        <v>2</v>
      </c>
      <c r="F76" s="4">
        <v>0.97810129999999995</v>
      </c>
      <c r="G76" s="4">
        <v>2.6072679999999999</v>
      </c>
      <c r="H76" s="17">
        <v>1.8146070000000001</v>
      </c>
      <c r="I76" s="17">
        <v>1.550637</v>
      </c>
    </row>
    <row r="77" spans="2:9" x14ac:dyDescent="0.25">
      <c r="D77" s="45"/>
      <c r="E77" s="6">
        <v>3</v>
      </c>
      <c r="F77" s="4">
        <v>0.99822129999999998</v>
      </c>
      <c r="G77" s="4">
        <v>1.947794</v>
      </c>
      <c r="H77" s="17">
        <v>1.5424040000000001</v>
      </c>
      <c r="I77" s="17">
        <v>0.83218650000000005</v>
      </c>
    </row>
    <row r="87" ht="15" customHeight="1" x14ac:dyDescent="0.25"/>
  </sheetData>
  <mergeCells count="6">
    <mergeCell ref="F72:I72"/>
    <mergeCell ref="D75:D77"/>
    <mergeCell ref="D52:D55"/>
    <mergeCell ref="F49:I49"/>
    <mergeCell ref="D63:D66"/>
    <mergeCell ref="F60:I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5</vt:lpstr>
      <vt:lpstr>Supplemenary fig 1</vt:lpstr>
      <vt:lpstr>Supplemenary fig 2</vt:lpstr>
      <vt:lpstr>Supplemenary fig 3</vt:lpstr>
      <vt:lpstr>Supplemenary fig 4</vt:lpstr>
      <vt:lpstr>Supplemenary fig 5</vt:lpstr>
    </vt:vector>
  </TitlesOfParts>
  <Company>Springer-SBM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Gillespie</dc:creator>
  <cp:lastModifiedBy>Osseni</cp:lastModifiedBy>
  <dcterms:created xsi:type="dcterms:W3CDTF">2017-11-15T12:34:53Z</dcterms:created>
  <dcterms:modified xsi:type="dcterms:W3CDTF">2022-10-06T08:51:50Z</dcterms:modified>
</cp:coreProperties>
</file>