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0" yWindow="0" windowWidth="24700" windowHeight="1556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I13" i="1"/>
  <c r="I15" i="1"/>
  <c r="G15" i="1"/>
  <c r="I12" i="1"/>
  <c r="I2" i="1"/>
  <c r="I3" i="1"/>
  <c r="I4" i="1"/>
  <c r="I5" i="1"/>
  <c r="I6" i="1"/>
  <c r="I7" i="1"/>
  <c r="I8" i="1"/>
  <c r="I9" i="1"/>
  <c r="I10" i="1"/>
  <c r="I11" i="1"/>
  <c r="J15" i="1"/>
</calcChain>
</file>

<file path=xl/sharedStrings.xml><?xml version="1.0" encoding="utf-8"?>
<sst xmlns="http://schemas.openxmlformats.org/spreadsheetml/2006/main" count="60" uniqueCount="57">
  <si>
    <t>Submitted</t>
  </si>
  <si>
    <t>Accepted</t>
  </si>
  <si>
    <t>Acceptance rate</t>
  </si>
  <si>
    <t>Venue</t>
  </si>
  <si>
    <t>Attendees</t>
  </si>
  <si>
    <t>General Chairs</t>
  </si>
  <si>
    <t>Wouter Joosen  (Wouter.Joosen@cs.kuleuven.be )
Yolande Berbers (Yolande.Berbers@cs.kuleuven.be)</t>
  </si>
  <si>
    <t>Nalini Venkatasubramanian 
(nalini@ics.uci.edu )</t>
  </si>
  <si>
    <t>Jean-Bernard Stefani
(Jean-Bernard.Stefani@inrialpes.fr)</t>
  </si>
  <si>
    <t>Steve Vinoski
(vinoski@ieee.org)</t>
  </si>
  <si>
    <t>Carlos José Pereira de Lucena
(lucena@inf.puc-rio.br)</t>
  </si>
  <si>
    <t>Doug Schmidt
(douglas.c.schmidt@vanderbilt.edu)</t>
  </si>
  <si>
    <t>Joe Sventek
(joe@dcs.gla.ac.uk)</t>
  </si>
  <si>
    <t>link</t>
  </si>
  <si>
    <t xml:space="preserve">http://middleware2007.ics.uci.edu/ </t>
  </si>
  <si>
    <t xml:space="preserve">http://middleware05.objectweb.org/ </t>
  </si>
  <si>
    <t xml:space="preserve">http://www.eecg.toronto.edu/middleware2004/ </t>
  </si>
  <si>
    <t xml:space="preserve">http://middleware2003.inf.puc-rio.br/ </t>
  </si>
  <si>
    <t xml:space="preserve">http://www.research.ibm.com/Middleware2000/ </t>
  </si>
  <si>
    <t xml:space="preserve">http://www.comp.lancs.ac.uk/computing/middleware98/ </t>
  </si>
  <si>
    <t>Leuven, Belgium</t>
  </si>
  <si>
    <t>Newport Beach, CA, USA</t>
  </si>
  <si>
    <t>Melbourne, Australia</t>
  </si>
  <si>
    <t>Rio de Janeiro, Brazil</t>
  </si>
  <si>
    <t>New York, NY, USA</t>
  </si>
  <si>
    <t>The Lake District, England</t>
  </si>
  <si>
    <t xml:space="preserve">http://middleware2008.cs.kuleuven.be/ </t>
  </si>
  <si>
    <t>Average</t>
  </si>
  <si>
    <t>http://2006.middleware-conference.org/</t>
  </si>
  <si>
    <t>Date</t>
  </si>
  <si>
    <t>15-18 September 1998</t>
  </si>
  <si>
    <t>4 - 8 April 2000</t>
  </si>
  <si>
    <t>16-20 June 2003</t>
  </si>
  <si>
    <t>18-22 October 2004</t>
  </si>
  <si>
    <t>28 November - 2 December 2005</t>
  </si>
  <si>
    <t>26-30 November 2007</t>
  </si>
  <si>
    <t>1-5 December 2008</t>
  </si>
  <si>
    <t>12-16 November 2001</t>
  </si>
  <si>
    <t>PC Chair</t>
  </si>
  <si>
    <t xml:space="preserve">Roy Campbell 
Renato Cerqueira </t>
  </si>
  <si>
    <t xml:space="preserve">   
Michi Henning
Maarten van Steen</t>
  </si>
  <si>
    <t>Gustavo Alonso</t>
  </si>
  <si>
    <t>Hans-Arno Jacobsen</t>
  </si>
  <si>
    <t xml:space="preserve"> Douglas Schmidt 
Markus Endler</t>
  </si>
  <si>
    <t xml:space="preserve">  Joseph Sventek
     Geoff Coulson</t>
  </si>
  <si>
    <t>27 November - 1 December 2006</t>
  </si>
  <si>
    <t>30 November - 4 December 2009</t>
  </si>
  <si>
    <t>Urbana Champaign, Illinois, USA</t>
  </si>
  <si>
    <t>Roy Campbell (University of Illinois at Urbana-Champaign, USA)</t>
  </si>
  <si>
    <t>Jean Bacon (University of Cambridge Computer Laboratory, UK)
  Brian F. Cooper (Yahoo! Research, USA)</t>
  </si>
  <si>
    <t>http://middleware2009.cs.uiuc.edu/</t>
  </si>
  <si>
    <t>Guruduth Banavar (IBM India Research Laboratory, India)</t>
  </si>
  <si>
    <t>Cecilia Mascolo (University of Cambridge, UK)
Indranil Gupta (University of Illinois at Urbana-Champaign, USA)</t>
  </si>
  <si>
    <t>http://2011.middleware-conference.org/</t>
  </si>
  <si>
    <t>http://2010.middleware-conference.org/</t>
  </si>
  <si>
    <t>Paulo Ferreira (INESC-ID, Lisboa)
Luís Veiga (INESC-ID, Lisboa)</t>
  </si>
  <si>
    <t>Anne-Marie Kermarrec, INRIA-Rennes
Fabio Kon, University of São Paulo,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</si>
</sst>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1" fillId="2" borderId="0" xfId="1" applyFill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1" applyFont="1" applyFill="1" applyAlignment="1" applyProtection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Submitted</c:v>
          </c:tx>
          <c:cat>
            <c:numRef>
              <c:f>Feuil1!$A$2:$A$13</c:f>
              <c:numCache>
                <c:formatCode>General</c:formatCode>
                <c:ptCount val="12"/>
                <c:pt idx="0">
                  <c:v>1998.0</c:v>
                </c:pt>
                <c:pt idx="1">
                  <c:v>2000.0</c:v>
                </c:pt>
                <c:pt idx="2">
                  <c:v>2001.0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Feuil1!$G$2:$G$13</c:f>
              <c:numCache>
                <c:formatCode>General</c:formatCode>
                <c:ptCount val="12"/>
                <c:pt idx="0">
                  <c:v>150.0</c:v>
                </c:pt>
                <c:pt idx="1">
                  <c:v>70.0</c:v>
                </c:pt>
                <c:pt idx="2">
                  <c:v>116.0</c:v>
                </c:pt>
                <c:pt idx="3">
                  <c:v>158.0</c:v>
                </c:pt>
                <c:pt idx="4">
                  <c:v>194.0</c:v>
                </c:pt>
                <c:pt idx="5">
                  <c:v>112.0</c:v>
                </c:pt>
                <c:pt idx="6">
                  <c:v>122.0</c:v>
                </c:pt>
                <c:pt idx="7">
                  <c:v>108.0</c:v>
                </c:pt>
                <c:pt idx="8">
                  <c:v>117.0</c:v>
                </c:pt>
                <c:pt idx="9">
                  <c:v>110.0</c:v>
                </c:pt>
                <c:pt idx="10">
                  <c:v>116.0</c:v>
                </c:pt>
                <c:pt idx="11">
                  <c:v>125.0</c:v>
                </c:pt>
              </c:numCache>
            </c:numRef>
          </c:val>
          <c:smooth val="0"/>
        </c:ser>
        <c:ser>
          <c:idx val="1"/>
          <c:order val="1"/>
          <c:tx>
            <c:v>Accepted</c:v>
          </c:tx>
          <c:marker>
            <c:symbol val="square"/>
            <c:size val="5"/>
          </c:marker>
          <c:cat>
            <c:numRef>
              <c:f>Feuil1!$A$2:$A$13</c:f>
              <c:numCache>
                <c:formatCode>General</c:formatCode>
                <c:ptCount val="12"/>
                <c:pt idx="0">
                  <c:v>1998.0</c:v>
                </c:pt>
                <c:pt idx="1">
                  <c:v>2000.0</c:v>
                </c:pt>
                <c:pt idx="2">
                  <c:v>2001.0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Feuil1!$H$2:$H$13</c:f>
              <c:numCache>
                <c:formatCode>General</c:formatCode>
                <c:ptCount val="12"/>
                <c:pt idx="0">
                  <c:v>28.0</c:v>
                </c:pt>
                <c:pt idx="1">
                  <c:v>21.0</c:v>
                </c:pt>
                <c:pt idx="2">
                  <c:v>20.0</c:v>
                </c:pt>
                <c:pt idx="3">
                  <c:v>25.0</c:v>
                </c:pt>
                <c:pt idx="4">
                  <c:v>25.0</c:v>
                </c:pt>
                <c:pt idx="5">
                  <c:v>18.0</c:v>
                </c:pt>
                <c:pt idx="6">
                  <c:v>21.0</c:v>
                </c:pt>
                <c:pt idx="7">
                  <c:v>22.0</c:v>
                </c:pt>
                <c:pt idx="8">
                  <c:v>21.0</c:v>
                </c:pt>
                <c:pt idx="9">
                  <c:v>21.0</c:v>
                </c:pt>
                <c:pt idx="10">
                  <c:v>19.0</c:v>
                </c:pt>
                <c:pt idx="11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82280"/>
        <c:axId val="573395752"/>
      </c:lineChart>
      <c:catAx>
        <c:axId val="57348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395752"/>
        <c:crosses val="autoZero"/>
        <c:auto val="1"/>
        <c:lblAlgn val="ctr"/>
        <c:lblOffset val="100"/>
        <c:noMultiLvlLbl val="0"/>
      </c:catAx>
      <c:valAx>
        <c:axId val="57339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82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512712502609"/>
          <c:y val="0.0446715613251046"/>
          <c:w val="0.238838230976161"/>
          <c:h val="0.19779619122451"/>
        </c:manualLayout>
      </c:layout>
      <c:overlay val="1"/>
      <c:txPr>
        <a:bodyPr/>
        <a:lstStyle/>
        <a:p>
          <a:pPr>
            <a:defRPr sz="105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Attendees</c:v>
          </c:tx>
          <c:marker>
            <c:symbol val="circle"/>
            <c:size val="7"/>
          </c:marker>
          <c:cat>
            <c:numRef>
              <c:f>Feuil1!$A$2:$A$13</c:f>
              <c:numCache>
                <c:formatCode>General</c:formatCode>
                <c:ptCount val="12"/>
                <c:pt idx="0">
                  <c:v>1998.0</c:v>
                </c:pt>
                <c:pt idx="1">
                  <c:v>2000.0</c:v>
                </c:pt>
                <c:pt idx="2">
                  <c:v>2001.0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Feuil1!$J$2:$J$13</c:f>
              <c:numCache>
                <c:formatCode>General</c:formatCode>
                <c:ptCount val="12"/>
                <c:pt idx="0">
                  <c:v>160.0</c:v>
                </c:pt>
                <c:pt idx="1">
                  <c:v>180.0</c:v>
                </c:pt>
                <c:pt idx="2">
                  <c:v>105.0</c:v>
                </c:pt>
                <c:pt idx="3">
                  <c:v>176.0</c:v>
                </c:pt>
                <c:pt idx="4">
                  <c:v>148.0</c:v>
                </c:pt>
                <c:pt idx="6">
                  <c:v>162.0</c:v>
                </c:pt>
                <c:pt idx="7">
                  <c:v>180.0</c:v>
                </c:pt>
                <c:pt idx="8">
                  <c:v>220.0</c:v>
                </c:pt>
                <c:pt idx="9">
                  <c:v>152.0</c:v>
                </c:pt>
                <c:pt idx="10">
                  <c:v>108.0</c:v>
                </c:pt>
                <c:pt idx="11">
                  <c:v>162.0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83480"/>
        <c:axId val="573244728"/>
      </c:lineChart>
      <c:catAx>
        <c:axId val="57328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244728"/>
        <c:crosses val="autoZero"/>
        <c:auto val="1"/>
        <c:lblAlgn val="ctr"/>
        <c:lblOffset val="100"/>
        <c:noMultiLvlLbl val="0"/>
      </c:catAx>
      <c:valAx>
        <c:axId val="57324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83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735411670664"/>
          <c:y val="0.0361499776556708"/>
          <c:w val="0.229672262190248"/>
          <c:h val="0.09636511263430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114301</xdr:rowOff>
    </xdr:from>
    <xdr:to>
      <xdr:col>3</xdr:col>
      <xdr:colOff>1099982</xdr:colOff>
      <xdr:row>30</xdr:row>
      <xdr:rowOff>38100</xdr:rowOff>
    </xdr:to>
    <xdr:graphicFrame macro="">
      <xdr:nvGraphicFramePr>
        <xdr:cNvPr id="103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17</xdr:row>
      <xdr:rowOff>142874</xdr:rowOff>
    </xdr:from>
    <xdr:to>
      <xdr:col>8</xdr:col>
      <xdr:colOff>384525</xdr:colOff>
      <xdr:row>30</xdr:row>
      <xdr:rowOff>67574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ecg.toronto.edu/middleware2004/" TargetMode="External"/><Relationship Id="rId4" Type="http://schemas.openxmlformats.org/officeDocument/2006/relationships/hyperlink" Target="http://middleware2003.inf.puc-rio.br/" TargetMode="External"/><Relationship Id="rId5" Type="http://schemas.openxmlformats.org/officeDocument/2006/relationships/hyperlink" Target="http://www.research.ibm.com/Middleware2000/" TargetMode="External"/><Relationship Id="rId6" Type="http://schemas.openxmlformats.org/officeDocument/2006/relationships/hyperlink" Target="http://www.comp.lancs.ac.uk/computing/middleware98/" TargetMode="External"/><Relationship Id="rId7" Type="http://schemas.openxmlformats.org/officeDocument/2006/relationships/hyperlink" Target="http://middleware2008.cs.kuleuven.be/" TargetMode="External"/><Relationship Id="rId8" Type="http://schemas.openxmlformats.org/officeDocument/2006/relationships/hyperlink" Target="http://2006.middleware-conference.org/" TargetMode="External"/><Relationship Id="rId9" Type="http://schemas.openxmlformats.org/officeDocument/2006/relationships/hyperlink" Target="http://2010.middleware-conference.org/" TargetMode="External"/><Relationship Id="rId10" Type="http://schemas.openxmlformats.org/officeDocument/2006/relationships/drawing" Target="../drawings/drawing1.xml"/><Relationship Id="rId1" Type="http://schemas.openxmlformats.org/officeDocument/2006/relationships/hyperlink" Target="http://middleware2007.ics.uci.edu/" TargetMode="External"/><Relationship Id="rId2" Type="http://schemas.openxmlformats.org/officeDocument/2006/relationships/hyperlink" Target="http://middleware05.objectweb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4" workbookViewId="0">
      <selection activeCell="D13" sqref="D13"/>
    </sheetView>
  </sheetViews>
  <sheetFormatPr baseColWidth="10" defaultRowHeight="14" x14ac:dyDescent="0"/>
  <cols>
    <col min="1" max="2" width="10.83203125" style="1"/>
    <col min="3" max="3" width="29" style="1" customWidth="1"/>
    <col min="4" max="4" width="20.33203125" style="1" customWidth="1"/>
    <col min="5" max="5" width="17.6640625" style="1" customWidth="1"/>
    <col min="6" max="6" width="12.5" style="1" customWidth="1"/>
    <col min="7" max="7" width="11.5" style="1" bestFit="1" customWidth="1"/>
    <col min="8" max="8" width="10.83203125" style="1"/>
    <col min="9" max="9" width="9.1640625" style="1" customWidth="1"/>
    <col min="10" max="10" width="10.83203125" style="1"/>
    <col min="11" max="11" width="23.5" style="4" customWidth="1"/>
    <col min="12" max="16384" width="10.83203125" style="1"/>
  </cols>
  <sheetData>
    <row r="1" spans="1:11">
      <c r="A1" s="1">
        <v>1</v>
      </c>
      <c r="C1" s="1" t="s">
        <v>5</v>
      </c>
      <c r="D1" s="1" t="s">
        <v>38</v>
      </c>
      <c r="E1" s="1" t="s">
        <v>3</v>
      </c>
      <c r="F1" s="1" t="s">
        <v>29</v>
      </c>
      <c r="G1" s="1" t="s">
        <v>0</v>
      </c>
      <c r="H1" s="1" t="s">
        <v>1</v>
      </c>
      <c r="I1" s="1" t="s">
        <v>2</v>
      </c>
      <c r="J1" s="1" t="s">
        <v>4</v>
      </c>
      <c r="K1" s="1" t="s">
        <v>13</v>
      </c>
    </row>
    <row r="2" spans="1:11">
      <c r="A2" s="1">
        <v>1998</v>
      </c>
      <c r="C2" s="2"/>
      <c r="D2" s="2"/>
      <c r="E2" s="1" t="s">
        <v>25</v>
      </c>
      <c r="F2" s="1" t="s">
        <v>30</v>
      </c>
      <c r="G2" s="7">
        <v>150</v>
      </c>
      <c r="H2" s="7">
        <v>28</v>
      </c>
      <c r="I2" s="8">
        <f t="shared" ref="I2:I13" si="0">(H2/G2)*100</f>
        <v>18.666666666666668</v>
      </c>
      <c r="J2" s="1">
        <v>160</v>
      </c>
      <c r="K2" s="5" t="s">
        <v>19</v>
      </c>
    </row>
    <row r="3" spans="1:11" ht="28">
      <c r="A3" s="1">
        <v>2000</v>
      </c>
      <c r="D3" s="2" t="s">
        <v>44</v>
      </c>
      <c r="E3" s="1" t="s">
        <v>24</v>
      </c>
      <c r="F3" s="1" t="s">
        <v>31</v>
      </c>
      <c r="G3" s="7">
        <v>70</v>
      </c>
      <c r="H3" s="7">
        <v>21</v>
      </c>
      <c r="I3" s="9">
        <f t="shared" si="0"/>
        <v>30</v>
      </c>
      <c r="J3" s="1">
        <v>180</v>
      </c>
      <c r="K3" s="5" t="s">
        <v>18</v>
      </c>
    </row>
    <row r="4" spans="1:11" ht="28">
      <c r="A4" s="1">
        <v>2001</v>
      </c>
      <c r="C4" s="2" t="s">
        <v>11</v>
      </c>
      <c r="D4" s="2"/>
      <c r="E4" s="1" t="s">
        <v>23</v>
      </c>
      <c r="F4" s="1" t="s">
        <v>37</v>
      </c>
      <c r="G4" s="7">
        <v>116</v>
      </c>
      <c r="H4" s="7">
        <v>20</v>
      </c>
      <c r="I4" s="8">
        <f t="shared" si="0"/>
        <v>17.241379310344829</v>
      </c>
      <c r="J4" s="1">
        <v>105</v>
      </c>
      <c r="K4" s="6"/>
    </row>
    <row r="5" spans="1:11" ht="28">
      <c r="A5" s="1">
        <v>2003</v>
      </c>
      <c r="C5" s="2" t="s">
        <v>10</v>
      </c>
      <c r="D5" s="2" t="s">
        <v>43</v>
      </c>
      <c r="E5" s="1" t="s">
        <v>23</v>
      </c>
      <c r="F5" s="1" t="s">
        <v>32</v>
      </c>
      <c r="G5" s="7">
        <v>158</v>
      </c>
      <c r="H5" s="7">
        <v>25</v>
      </c>
      <c r="I5" s="8">
        <f t="shared" si="0"/>
        <v>15.822784810126583</v>
      </c>
      <c r="J5" s="1">
        <v>176</v>
      </c>
      <c r="K5" s="5" t="s">
        <v>17</v>
      </c>
    </row>
    <row r="6" spans="1:11" ht="28">
      <c r="A6" s="1">
        <v>2004</v>
      </c>
      <c r="C6" s="2" t="s">
        <v>9</v>
      </c>
      <c r="D6" s="2" t="s">
        <v>42</v>
      </c>
      <c r="E6" s="1" t="s">
        <v>22</v>
      </c>
      <c r="F6" s="1" t="s">
        <v>33</v>
      </c>
      <c r="G6" s="7">
        <v>194</v>
      </c>
      <c r="H6" s="7">
        <v>25</v>
      </c>
      <c r="I6" s="8">
        <f t="shared" si="0"/>
        <v>12.886597938144329</v>
      </c>
      <c r="J6" s="7">
        <v>148</v>
      </c>
      <c r="K6" s="5" t="s">
        <v>16</v>
      </c>
    </row>
    <row r="7" spans="1:11" ht="28">
      <c r="A7" s="1">
        <v>2005</v>
      </c>
      <c r="C7" s="2" t="s">
        <v>8</v>
      </c>
      <c r="D7" s="2" t="s">
        <v>41</v>
      </c>
      <c r="E7" s="1" t="s">
        <v>22</v>
      </c>
      <c r="F7" s="1" t="s">
        <v>34</v>
      </c>
      <c r="G7" s="7">
        <v>112</v>
      </c>
      <c r="H7" s="7">
        <v>18</v>
      </c>
      <c r="I7" s="8">
        <f t="shared" si="0"/>
        <v>16.071428571428573</v>
      </c>
      <c r="J7" s="3"/>
      <c r="K7" s="5" t="s">
        <v>15</v>
      </c>
    </row>
    <row r="8" spans="1:11" ht="56">
      <c r="A8" s="1">
        <v>2006</v>
      </c>
      <c r="C8" s="2" t="s">
        <v>12</v>
      </c>
      <c r="D8" s="2" t="s">
        <v>40</v>
      </c>
      <c r="E8" s="1" t="s">
        <v>22</v>
      </c>
      <c r="F8" s="1" t="s">
        <v>45</v>
      </c>
      <c r="G8" s="7">
        <v>122</v>
      </c>
      <c r="H8" s="7">
        <v>21</v>
      </c>
      <c r="I8" s="8">
        <f t="shared" si="0"/>
        <v>17.21311475409836</v>
      </c>
      <c r="J8" s="11">
        <v>162</v>
      </c>
      <c r="K8" s="10" t="s">
        <v>28</v>
      </c>
    </row>
    <row r="9" spans="1:11" ht="28">
      <c r="A9" s="1">
        <v>2007</v>
      </c>
      <c r="C9" s="2" t="s">
        <v>7</v>
      </c>
      <c r="D9" s="2" t="s">
        <v>39</v>
      </c>
      <c r="E9" s="1" t="s">
        <v>21</v>
      </c>
      <c r="F9" s="1" t="s">
        <v>35</v>
      </c>
      <c r="G9" s="7">
        <v>108</v>
      </c>
      <c r="H9" s="7">
        <v>22</v>
      </c>
      <c r="I9" s="8">
        <f t="shared" si="0"/>
        <v>20.37037037037037</v>
      </c>
      <c r="J9" s="7">
        <v>180</v>
      </c>
      <c r="K9" s="5" t="s">
        <v>14</v>
      </c>
    </row>
    <row r="10" spans="1:11" ht="56">
      <c r="A10" s="1">
        <v>2008</v>
      </c>
      <c r="C10" s="2" t="s">
        <v>6</v>
      </c>
      <c r="D10" s="2"/>
      <c r="E10" s="1" t="s">
        <v>20</v>
      </c>
      <c r="F10" s="1" t="s">
        <v>36</v>
      </c>
      <c r="G10" s="7">
        <v>117</v>
      </c>
      <c r="H10" s="7">
        <v>21</v>
      </c>
      <c r="I10" s="8">
        <f t="shared" si="0"/>
        <v>17.948717948717949</v>
      </c>
      <c r="J10" s="7">
        <v>220</v>
      </c>
      <c r="K10" s="5" t="s">
        <v>26</v>
      </c>
    </row>
    <row r="11" spans="1:11" ht="70">
      <c r="A11" s="1">
        <v>2009</v>
      </c>
      <c r="C11" s="2" t="s">
        <v>48</v>
      </c>
      <c r="D11" s="2" t="s">
        <v>49</v>
      </c>
      <c r="E11" s="1" t="s">
        <v>47</v>
      </c>
      <c r="F11" s="1" t="s">
        <v>46</v>
      </c>
      <c r="G11" s="7">
        <v>110</v>
      </c>
      <c r="H11" s="7">
        <v>21</v>
      </c>
      <c r="I11" s="8">
        <f t="shared" si="0"/>
        <v>19.090909090909093</v>
      </c>
      <c r="J11" s="7">
        <v>152</v>
      </c>
      <c r="K11" s="5" t="s">
        <v>50</v>
      </c>
    </row>
    <row r="12" spans="1:11" ht="84">
      <c r="A12" s="1">
        <v>2010</v>
      </c>
      <c r="C12" s="2" t="s">
        <v>51</v>
      </c>
      <c r="D12" s="2" t="s">
        <v>52</v>
      </c>
      <c r="G12" s="7">
        <v>116</v>
      </c>
      <c r="H12" s="7">
        <v>19</v>
      </c>
      <c r="I12" s="8">
        <f t="shared" si="0"/>
        <v>16.379310344827587</v>
      </c>
      <c r="J12" s="7">
        <v>108</v>
      </c>
      <c r="K12" s="5" t="s">
        <v>54</v>
      </c>
    </row>
    <row r="13" spans="1:11" ht="56">
      <c r="A13" s="1">
        <v>2011</v>
      </c>
      <c r="C13" s="2" t="s">
        <v>55</v>
      </c>
      <c r="D13" s="2" t="s">
        <v>56</v>
      </c>
      <c r="G13" s="7">
        <v>125</v>
      </c>
      <c r="H13" s="7">
        <v>24</v>
      </c>
      <c r="I13" s="8">
        <f t="shared" si="0"/>
        <v>19.2</v>
      </c>
      <c r="J13" s="7">
        <v>162</v>
      </c>
      <c r="K13" s="5" t="s">
        <v>53</v>
      </c>
    </row>
    <row r="15" spans="1:11">
      <c r="A15" s="1" t="s">
        <v>27</v>
      </c>
      <c r="G15" s="9">
        <f>AVERAGE(G2:G13)</f>
        <v>124.83333333333333</v>
      </c>
      <c r="H15" s="9">
        <f>AVERAGE(H2:H13)</f>
        <v>22.083333333333332</v>
      </c>
      <c r="I15" s="8">
        <f>AVERAGE(I2:I13)</f>
        <v>18.407606650469528</v>
      </c>
      <c r="J15" s="9">
        <f>AVERAGE(J2:J11)</f>
        <v>164.77777777777777</v>
      </c>
    </row>
  </sheetData>
  <hyperlinks>
    <hyperlink ref="K9" r:id="rId1"/>
    <hyperlink ref="K7" r:id="rId2"/>
    <hyperlink ref="K6" r:id="rId3"/>
    <hyperlink ref="K5" r:id="rId4"/>
    <hyperlink ref="K3" r:id="rId5"/>
    <hyperlink ref="K2" r:id="rId6"/>
    <hyperlink ref="K10" r:id="rId7"/>
    <hyperlink ref="K8" r:id="rId8"/>
    <hyperlink ref="K12" r:id="rId9"/>
  </hyperlinks>
  <pageMargins left="0.7" right="0.7" top="0.75" bottom="0.75" header="0.3" footer="0.3"/>
  <pageSetup paperSize="9" orientation="portrait"/>
  <drawing r:id="rId1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bennaceu</dc:creator>
  <cp:lastModifiedBy>Amel B</cp:lastModifiedBy>
  <cp:lastPrinted>2009-10-28T10:40:09Z</cp:lastPrinted>
  <dcterms:created xsi:type="dcterms:W3CDTF">2009-02-13T12:19:01Z</dcterms:created>
  <dcterms:modified xsi:type="dcterms:W3CDTF">2012-01-08T00:57:58Z</dcterms:modified>
</cp:coreProperties>
</file>