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E8" i="1" l="1"/>
  <c r="AD8" i="1"/>
  <c r="AC8" i="1"/>
  <c r="Z8" i="1"/>
  <c r="AE7" i="1"/>
  <c r="AD7" i="1"/>
  <c r="AC7" i="1"/>
  <c r="Z7" i="1"/>
  <c r="AE6" i="1"/>
  <c r="AD6" i="1"/>
  <c r="AC6" i="1"/>
  <c r="Z6" i="1"/>
  <c r="AE5" i="1"/>
  <c r="AD5" i="1"/>
  <c r="AC5" i="1"/>
  <c r="Z5" i="1"/>
  <c r="AE4" i="1"/>
  <c r="AD4" i="1"/>
  <c r="AC4" i="1"/>
  <c r="Z4" i="1"/>
  <c r="AE3" i="1"/>
  <c r="AD3" i="1"/>
  <c r="AC3" i="1"/>
  <c r="Z3" i="1"/>
  <c r="AE2" i="1"/>
  <c r="AD2" i="1"/>
  <c r="AC2" i="1"/>
  <c r="Z2" i="1"/>
  <c r="AE1" i="1"/>
  <c r="AD1" i="1"/>
  <c r="AC1" i="1"/>
  <c r="Z1" i="1"/>
  <c r="AA1" i="1" l="1"/>
  <c r="AA2" i="1"/>
  <c r="AA3" i="1"/>
  <c r="AA4" i="1"/>
  <c r="AA5" i="1"/>
  <c r="AA6" i="1"/>
  <c r="AA7" i="1"/>
  <c r="AA8" i="1"/>
  <c r="AI8" i="1" l="1"/>
  <c r="AB8" i="1"/>
  <c r="AF8" i="1" s="1"/>
  <c r="AG8" i="1" s="1"/>
  <c r="AH8" i="1" s="1"/>
  <c r="AK8" i="1" s="1"/>
  <c r="AJ8" i="1" s="1"/>
  <c r="AI6" i="1"/>
  <c r="AB6" i="1"/>
  <c r="AF6" i="1" s="1"/>
  <c r="AG6" i="1" s="1"/>
  <c r="AH6" i="1" s="1"/>
  <c r="AK6" i="1" s="1"/>
  <c r="AJ6" i="1" s="1"/>
  <c r="AI4" i="1"/>
  <c r="AB4" i="1"/>
  <c r="AF4" i="1" s="1"/>
  <c r="AG4" i="1" s="1"/>
  <c r="AH4" i="1" s="1"/>
  <c r="AK4" i="1" s="1"/>
  <c r="AJ4" i="1" s="1"/>
  <c r="AI2" i="1"/>
  <c r="AB2" i="1"/>
  <c r="AF2" i="1" s="1"/>
  <c r="AG2" i="1" s="1"/>
  <c r="AH2" i="1" s="1"/>
  <c r="AK2" i="1" s="1"/>
  <c r="AJ2" i="1" s="1"/>
  <c r="AI7" i="1"/>
  <c r="AB7" i="1"/>
  <c r="AF7" i="1" s="1"/>
  <c r="AG7" i="1" s="1"/>
  <c r="AH7" i="1" s="1"/>
  <c r="AK7" i="1" s="1"/>
  <c r="AJ7" i="1" s="1"/>
  <c r="AI5" i="1"/>
  <c r="AB5" i="1"/>
  <c r="AF5" i="1" s="1"/>
  <c r="AG5" i="1" s="1"/>
  <c r="AH5" i="1" s="1"/>
  <c r="AK5" i="1" s="1"/>
  <c r="AJ5" i="1" s="1"/>
  <c r="AI3" i="1"/>
  <c r="AB3" i="1"/>
  <c r="AF3" i="1" s="1"/>
  <c r="AG3" i="1" s="1"/>
  <c r="AH3" i="1" s="1"/>
  <c r="AK3" i="1" s="1"/>
  <c r="AJ3" i="1" s="1"/>
  <c r="AI1" i="1"/>
  <c r="AB1" i="1"/>
  <c r="AF1" i="1" s="1"/>
  <c r="AG1" i="1" s="1"/>
  <c r="AH1" i="1" s="1"/>
  <c r="AK1" i="1" s="1"/>
  <c r="AJ1" i="1" s="1"/>
</calcChain>
</file>

<file path=xl/sharedStrings.xml><?xml version="1.0" encoding="utf-8"?>
<sst xmlns="http://schemas.openxmlformats.org/spreadsheetml/2006/main" count="56" uniqueCount="14">
  <si>
    <t>YES OR NO GLOBAL SCHOOL</t>
  </si>
  <si>
    <t>SOBE ,SABOGIDA ORA</t>
  </si>
  <si>
    <t>FOR239470</t>
  </si>
  <si>
    <t>JANUARY</t>
  </si>
  <si>
    <t>DECEMBER</t>
  </si>
  <si>
    <t>NIGERIA</t>
  </si>
  <si>
    <t>MARIA ANU</t>
  </si>
  <si>
    <t>EYEBO BLESSING</t>
  </si>
  <si>
    <t>ADEOYO JOYCE</t>
  </si>
  <si>
    <t xml:space="preserve">BELLO PAUL </t>
  </si>
  <si>
    <t>OJO KEHINDE</t>
  </si>
  <si>
    <t>OYAWA KATE</t>
  </si>
  <si>
    <t>ALELE ESTHER</t>
  </si>
  <si>
    <t>VICENT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</si>
</sst>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3" fillId="0" borderId="0" xfId="2" applyNumberFormat="1" applyFont="1" applyFill="1"/>
    <xf numFmtId="1" fontId="3" fillId="0" borderId="0" xfId="3" applyNumberFormat="1" applyFont="1" applyFill="1" applyAlignment="1">
      <alignment horizontal="right"/>
    </xf>
    <xf numFmtId="1" fontId="3" fillId="0" borderId="0" xfId="2" applyNumberFormat="1" applyFont="1" applyFill="1" applyAlignment="1">
      <alignment horizontal="right"/>
    </xf>
    <xf numFmtId="43" fontId="4" fillId="0" borderId="0" xfId="1" applyFont="1"/>
    <xf numFmtId="164" fontId="5" fillId="2" borderId="1" xfId="4" applyFont="1" applyFill="1" applyBorder="1" applyAlignment="1"/>
    <xf numFmtId="164" fontId="6" fillId="2" borderId="1" xfId="4" applyFont="1" applyFill="1" applyBorder="1" applyAlignment="1"/>
    <xf numFmtId="164" fontId="5" fillId="2" borderId="1" xfId="5" applyFont="1" applyFill="1" applyBorder="1" applyAlignment="1"/>
  </cellXfs>
  <cellStyles count="6">
    <cellStyle name="Comma" xfId="1" builtinId="3"/>
    <cellStyle name="Comma 2" xfId="3"/>
    <cellStyle name="Comma 2 2 2" xfId="5"/>
    <cellStyle name="Comma 2 2 4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sqref="A1:XFD8"/>
    </sheetView>
  </sheetViews>
  <sheetFormatPr defaultRowHeight="15" x14ac:dyDescent="0.25"/>
  <sheetData>
    <row r="1" spans="1:3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2">
        <v>72000</v>
      </c>
      <c r="N1" s="2"/>
      <c r="O1" s="2"/>
      <c r="P1" s="2"/>
      <c r="Q1" s="3"/>
      <c r="R1" s="3"/>
      <c r="S1" s="3"/>
      <c r="T1" s="3"/>
      <c r="U1" s="3"/>
      <c r="V1" s="3"/>
      <c r="Z1" s="4">
        <f t="shared" ref="Z1:Z8" si="0">M1+N1+O1+P1+Q1+R1+S1</f>
        <v>72000</v>
      </c>
      <c r="AA1" s="5">
        <f t="shared" ref="AA1:AA8" si="1">Z1-(T1+U1+V1)</f>
        <v>72000</v>
      </c>
      <c r="AB1" s="6">
        <f t="shared" ref="AB1:AB8" si="2">(AA1*20%)+200000</f>
        <v>214400</v>
      </c>
      <c r="AC1" s="5">
        <f t="shared" ref="AC1:AE8" si="3">T1</f>
        <v>0</v>
      </c>
      <c r="AD1" s="5">
        <f t="shared" si="3"/>
        <v>0</v>
      </c>
      <c r="AE1" s="7">
        <f t="shared" si="3"/>
        <v>0</v>
      </c>
      <c r="AF1" s="5">
        <f t="shared" ref="AF1:AF8" si="4">AB1+AC1+AD1+AE1</f>
        <v>214400</v>
      </c>
      <c r="AG1" s="5">
        <f t="shared" ref="AG1:AG8" si="5">Z1-AF1</f>
        <v>-142400</v>
      </c>
      <c r="AH1" s="6">
        <f t="shared" ref="AH1:AH8" si="6">IF(AG1&lt;=300000,AG1*7%,IF(AG1&lt;=600000,21000+11%*(AG1-300000),IF(AG1&lt;=1100000,54000+15%*(AG1-600000),IF(AG1&lt;=1600000,129000+19%*(AG1-1100000),IF(AG1&lt;=3200000,224000+21%*(AG1-1600000),IF(AG1&gt;3200000,560000+24%*(AG1-3200000)))))))</f>
        <v>-9968.0000000000018</v>
      </c>
      <c r="AI1" s="5">
        <f t="shared" ref="AI1:AI8" si="7">AA1*1%</f>
        <v>720</v>
      </c>
      <c r="AJ1" s="5">
        <f t="shared" ref="AJ1:AJ8" si="8">AK1/12</f>
        <v>60</v>
      </c>
      <c r="AK1" s="5">
        <f t="shared" ref="AK1:AK8" si="9">IF(AH1&gt;=AI1,(AH1),(AI1))</f>
        <v>720</v>
      </c>
    </row>
    <row r="2" spans="1:37" s="1" customFormat="1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M2" s="2">
        <v>108000</v>
      </c>
      <c r="N2" s="2"/>
      <c r="O2" s="2"/>
      <c r="P2" s="2"/>
      <c r="Q2" s="3"/>
      <c r="R2" s="3"/>
      <c r="S2" s="3"/>
      <c r="T2" s="3"/>
      <c r="U2" s="3"/>
      <c r="V2" s="3"/>
      <c r="Z2" s="4">
        <f t="shared" si="0"/>
        <v>108000</v>
      </c>
      <c r="AA2" s="5">
        <f t="shared" si="1"/>
        <v>108000</v>
      </c>
      <c r="AB2" s="6">
        <f t="shared" si="2"/>
        <v>221600</v>
      </c>
      <c r="AC2" s="5">
        <f t="shared" si="3"/>
        <v>0</v>
      </c>
      <c r="AD2" s="5">
        <f t="shared" si="3"/>
        <v>0</v>
      </c>
      <c r="AE2" s="7">
        <f t="shared" si="3"/>
        <v>0</v>
      </c>
      <c r="AF2" s="5">
        <f t="shared" si="4"/>
        <v>221600</v>
      </c>
      <c r="AG2" s="5">
        <f t="shared" si="5"/>
        <v>-113600</v>
      </c>
      <c r="AH2" s="6">
        <f t="shared" si="6"/>
        <v>-7952.0000000000009</v>
      </c>
      <c r="AI2" s="5">
        <f t="shared" si="7"/>
        <v>1080</v>
      </c>
      <c r="AJ2" s="5">
        <f t="shared" si="8"/>
        <v>90</v>
      </c>
      <c r="AK2" s="5">
        <f t="shared" si="9"/>
        <v>1080</v>
      </c>
    </row>
    <row r="3" spans="1:37" s="1" customFormat="1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M3" s="2">
        <v>135000</v>
      </c>
      <c r="N3" s="2"/>
      <c r="O3" s="2"/>
      <c r="P3" s="2"/>
      <c r="Q3" s="3"/>
      <c r="R3" s="3"/>
      <c r="S3" s="3"/>
      <c r="T3" s="3"/>
      <c r="U3" s="3"/>
      <c r="V3" s="3"/>
      <c r="Z3" s="4">
        <f t="shared" si="0"/>
        <v>135000</v>
      </c>
      <c r="AA3" s="5">
        <f t="shared" si="1"/>
        <v>135000</v>
      </c>
      <c r="AB3" s="6">
        <f t="shared" si="2"/>
        <v>227000</v>
      </c>
      <c r="AC3" s="5">
        <f t="shared" si="3"/>
        <v>0</v>
      </c>
      <c r="AD3" s="5">
        <f t="shared" si="3"/>
        <v>0</v>
      </c>
      <c r="AE3" s="7">
        <f t="shared" si="3"/>
        <v>0</v>
      </c>
      <c r="AF3" s="5">
        <f t="shared" si="4"/>
        <v>227000</v>
      </c>
      <c r="AG3" s="5">
        <f t="shared" si="5"/>
        <v>-92000</v>
      </c>
      <c r="AH3" s="6">
        <f t="shared" si="6"/>
        <v>-6440.0000000000009</v>
      </c>
      <c r="AI3" s="5">
        <f t="shared" si="7"/>
        <v>1350</v>
      </c>
      <c r="AJ3" s="5">
        <f t="shared" si="8"/>
        <v>112.5</v>
      </c>
      <c r="AK3" s="5">
        <f t="shared" si="9"/>
        <v>1350</v>
      </c>
    </row>
    <row r="4" spans="1:37" s="1" customFormat="1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9</v>
      </c>
      <c r="M4" s="2">
        <v>135000</v>
      </c>
      <c r="N4" s="2"/>
      <c r="O4" s="2"/>
      <c r="P4" s="2"/>
      <c r="Q4" s="3"/>
      <c r="R4" s="3"/>
      <c r="S4" s="3"/>
      <c r="T4" s="3"/>
      <c r="U4" s="3"/>
      <c r="V4" s="3"/>
      <c r="Z4" s="4">
        <f t="shared" si="0"/>
        <v>135000</v>
      </c>
      <c r="AA4" s="5">
        <f t="shared" si="1"/>
        <v>135000</v>
      </c>
      <c r="AB4" s="6">
        <f t="shared" si="2"/>
        <v>227000</v>
      </c>
      <c r="AC4" s="5">
        <f t="shared" si="3"/>
        <v>0</v>
      </c>
      <c r="AD4" s="5">
        <f t="shared" si="3"/>
        <v>0</v>
      </c>
      <c r="AE4" s="7">
        <f t="shared" si="3"/>
        <v>0</v>
      </c>
      <c r="AF4" s="5">
        <f t="shared" si="4"/>
        <v>227000</v>
      </c>
      <c r="AG4" s="5">
        <f t="shared" si="5"/>
        <v>-92000</v>
      </c>
      <c r="AH4" s="6">
        <f t="shared" si="6"/>
        <v>-6440.0000000000009</v>
      </c>
      <c r="AI4" s="5">
        <f t="shared" si="7"/>
        <v>1350</v>
      </c>
      <c r="AJ4" s="5">
        <f t="shared" si="8"/>
        <v>112.5</v>
      </c>
      <c r="AK4" s="5">
        <f t="shared" si="9"/>
        <v>1350</v>
      </c>
    </row>
    <row r="5" spans="1:37" s="1" customFormat="1" ht="18.7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10</v>
      </c>
      <c r="M5" s="2">
        <v>108000</v>
      </c>
      <c r="N5" s="2"/>
      <c r="O5" s="2"/>
      <c r="P5" s="2"/>
      <c r="Q5" s="3"/>
      <c r="R5" s="3"/>
      <c r="S5" s="3"/>
      <c r="T5" s="3"/>
      <c r="U5" s="3"/>
      <c r="V5" s="3"/>
      <c r="Z5" s="4">
        <f t="shared" si="0"/>
        <v>108000</v>
      </c>
      <c r="AA5" s="5">
        <f t="shared" si="1"/>
        <v>108000</v>
      </c>
      <c r="AB5" s="6">
        <f t="shared" si="2"/>
        <v>221600</v>
      </c>
      <c r="AC5" s="5">
        <f t="shared" si="3"/>
        <v>0</v>
      </c>
      <c r="AD5" s="5">
        <f t="shared" si="3"/>
        <v>0</v>
      </c>
      <c r="AE5" s="7">
        <f t="shared" si="3"/>
        <v>0</v>
      </c>
      <c r="AF5" s="5">
        <f t="shared" si="4"/>
        <v>221600</v>
      </c>
      <c r="AG5" s="5">
        <f t="shared" si="5"/>
        <v>-113600</v>
      </c>
      <c r="AH5" s="6">
        <f t="shared" si="6"/>
        <v>-7952.0000000000009</v>
      </c>
      <c r="AI5" s="5">
        <f t="shared" si="7"/>
        <v>1080</v>
      </c>
      <c r="AJ5" s="5">
        <f t="shared" si="8"/>
        <v>90</v>
      </c>
      <c r="AK5" s="5">
        <f t="shared" si="9"/>
        <v>1080</v>
      </c>
    </row>
    <row r="6" spans="1:37" s="1" customFormat="1" ht="18.7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</v>
      </c>
      <c r="M6" s="2">
        <v>72000</v>
      </c>
      <c r="N6" s="2"/>
      <c r="O6" s="2"/>
      <c r="P6" s="2"/>
      <c r="Q6" s="3"/>
      <c r="R6" s="3"/>
      <c r="S6" s="3"/>
      <c r="T6" s="3"/>
      <c r="U6" s="3"/>
      <c r="V6" s="3"/>
      <c r="Z6" s="4">
        <f t="shared" si="0"/>
        <v>72000</v>
      </c>
      <c r="AA6" s="5">
        <f t="shared" si="1"/>
        <v>72000</v>
      </c>
      <c r="AB6" s="6">
        <f t="shared" si="2"/>
        <v>214400</v>
      </c>
      <c r="AC6" s="5">
        <f t="shared" si="3"/>
        <v>0</v>
      </c>
      <c r="AD6" s="5">
        <f t="shared" si="3"/>
        <v>0</v>
      </c>
      <c r="AE6" s="7">
        <f t="shared" si="3"/>
        <v>0</v>
      </c>
      <c r="AF6" s="5">
        <f t="shared" si="4"/>
        <v>214400</v>
      </c>
      <c r="AG6" s="5">
        <f t="shared" si="5"/>
        <v>-142400</v>
      </c>
      <c r="AH6" s="6">
        <f t="shared" si="6"/>
        <v>-9968.0000000000018</v>
      </c>
      <c r="AI6" s="5">
        <f t="shared" si="7"/>
        <v>720</v>
      </c>
      <c r="AJ6" s="5">
        <f t="shared" si="8"/>
        <v>60</v>
      </c>
      <c r="AK6" s="5">
        <f t="shared" si="9"/>
        <v>720</v>
      </c>
    </row>
    <row r="7" spans="1:37" s="1" customFormat="1" ht="18.7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12</v>
      </c>
      <c r="M7" s="2">
        <v>72000</v>
      </c>
      <c r="N7" s="2"/>
      <c r="O7" s="2"/>
      <c r="P7" s="2"/>
      <c r="Q7" s="3"/>
      <c r="R7" s="3"/>
      <c r="S7" s="3"/>
      <c r="T7" s="3"/>
      <c r="U7" s="3"/>
      <c r="V7" s="3"/>
      <c r="Z7" s="4">
        <f t="shared" si="0"/>
        <v>72000</v>
      </c>
      <c r="AA7" s="5">
        <f t="shared" si="1"/>
        <v>72000</v>
      </c>
      <c r="AB7" s="6">
        <f t="shared" si="2"/>
        <v>214400</v>
      </c>
      <c r="AC7" s="5">
        <f t="shared" si="3"/>
        <v>0</v>
      </c>
      <c r="AD7" s="5">
        <f t="shared" si="3"/>
        <v>0</v>
      </c>
      <c r="AE7" s="7">
        <f t="shared" si="3"/>
        <v>0</v>
      </c>
      <c r="AF7" s="5">
        <f t="shared" si="4"/>
        <v>214400</v>
      </c>
      <c r="AG7" s="5">
        <f t="shared" si="5"/>
        <v>-142400</v>
      </c>
      <c r="AH7" s="6">
        <f t="shared" si="6"/>
        <v>-9968.0000000000018</v>
      </c>
      <c r="AI7" s="5">
        <f t="shared" si="7"/>
        <v>720</v>
      </c>
      <c r="AJ7" s="5">
        <f t="shared" si="8"/>
        <v>60</v>
      </c>
      <c r="AK7" s="5">
        <f t="shared" si="9"/>
        <v>720</v>
      </c>
    </row>
    <row r="8" spans="1:37" s="1" customFormat="1" ht="18.7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13</v>
      </c>
      <c r="M8" s="2">
        <v>72000</v>
      </c>
      <c r="N8" s="2"/>
      <c r="O8" s="2"/>
      <c r="P8" s="2"/>
      <c r="Q8" s="3"/>
      <c r="R8" s="3"/>
      <c r="S8" s="3"/>
      <c r="T8" s="3"/>
      <c r="U8" s="3"/>
      <c r="V8" s="3"/>
      <c r="Z8" s="4">
        <f t="shared" si="0"/>
        <v>72000</v>
      </c>
      <c r="AA8" s="5">
        <f t="shared" si="1"/>
        <v>72000</v>
      </c>
      <c r="AB8" s="6">
        <f t="shared" si="2"/>
        <v>214400</v>
      </c>
      <c r="AC8" s="5">
        <f t="shared" si="3"/>
        <v>0</v>
      </c>
      <c r="AD8" s="5">
        <f t="shared" si="3"/>
        <v>0</v>
      </c>
      <c r="AE8" s="7">
        <f t="shared" si="3"/>
        <v>0</v>
      </c>
      <c r="AF8" s="5">
        <f t="shared" si="4"/>
        <v>214400</v>
      </c>
      <c r="AG8" s="5">
        <f t="shared" si="5"/>
        <v>-142400</v>
      </c>
      <c r="AH8" s="6">
        <f t="shared" si="6"/>
        <v>-9968.0000000000018</v>
      </c>
      <c r="AI8" s="5">
        <f t="shared" si="7"/>
        <v>720</v>
      </c>
      <c r="AJ8" s="5">
        <f t="shared" si="8"/>
        <v>60</v>
      </c>
      <c r="AK8" s="5">
        <f t="shared" si="9"/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2</dc:creator>
  <cp:lastModifiedBy>EIRS TIN 2</cp:lastModifiedBy>
  <dcterms:created xsi:type="dcterms:W3CDTF">2022-09-15T09:46:15Z</dcterms:created>
  <dcterms:modified xsi:type="dcterms:W3CDTF">2022-09-15T09:52:47Z</dcterms:modified>
</cp:coreProperties>
</file>