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xr:revisionPtr revIDLastSave="0" documentId="8_{85A13D46-8138-40A2-B97B-B717976C0D3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7" i="1"/>
  <c r="T3" i="1"/>
  <c r="U3" i="1" s="1"/>
  <c r="T4" i="1"/>
  <c r="U4" i="1" s="1"/>
  <c r="T5" i="1"/>
  <c r="T6" i="1"/>
  <c r="U6" i="1" s="1"/>
  <c r="T7" i="1"/>
  <c r="T2" i="1"/>
  <c r="U2" i="1" s="1"/>
  <c r="S3" i="1"/>
  <c r="S4" i="1"/>
  <c r="S5" i="1"/>
  <c r="S6" i="1"/>
  <c r="S7" i="1"/>
  <c r="S2" i="1"/>
  <c r="N2" i="1"/>
  <c r="N4" i="1"/>
  <c r="N5" i="1"/>
  <c r="N6" i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<sst xmlns="http://schemas.openxmlformats.org/spreadsheetml/2006/main" count="45" uniqueCount="33">
  <si>
    <t>Employee Code</t>
  </si>
  <si>
    <t>Employee Name</t>
  </si>
  <si>
    <t>Designation</t>
  </si>
  <si>
    <t>Date of joining</t>
  </si>
  <si>
    <t>Employement Status</t>
  </si>
  <si>
    <t>Statement for the month</t>
  </si>
  <si>
    <t>Basic Pay</t>
  </si>
  <si>
    <t>House Rent Allowance</t>
  </si>
  <si>
    <t>City Compensatory Allowance</t>
  </si>
  <si>
    <t xml:space="preserve">Travel Allowance </t>
  </si>
  <si>
    <t>Food Allowance</t>
  </si>
  <si>
    <t>Performance Incentives</t>
  </si>
  <si>
    <t>Professional Tax</t>
  </si>
  <si>
    <t>Income Tax</t>
  </si>
  <si>
    <t>Provident Fund</t>
  </si>
  <si>
    <t>ESI</t>
  </si>
  <si>
    <t>Leaves - Loss of Pay</t>
  </si>
  <si>
    <t>Others</t>
  </si>
  <si>
    <t xml:space="preserve">Gross Pay </t>
  </si>
  <si>
    <t>Deductions</t>
  </si>
  <si>
    <t>Net Pay</t>
  </si>
  <si>
    <t>Raju</t>
  </si>
  <si>
    <t>Data Analyst</t>
  </si>
  <si>
    <t>Full Time</t>
  </si>
  <si>
    <t>JULY</t>
  </si>
  <si>
    <t>Adarsh</t>
  </si>
  <si>
    <t>Software Engineer</t>
  </si>
  <si>
    <t>Kavya</t>
  </si>
  <si>
    <t>HR Manager</t>
  </si>
  <si>
    <t>Nirmal</t>
  </si>
  <si>
    <t>Software Developer</t>
  </si>
  <si>
    <t>Shravani</t>
  </si>
  <si>
    <t>Tripura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</si>
</sst>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K1" workbookViewId="0">
      <selection activeCell="A3" sqref="A3:XFD3"/>
    </sheetView>
  </sheetViews>
  <sheetFormatPr defaultRowHeight="15"/>
  <cols>
    <col min="1" max="1" width="13.85546875" style="3" customWidth="1"/>
    <col min="2" max="2" width="16.7109375" customWidth="1"/>
    <col min="3" max="3" width="17.5703125" customWidth="1"/>
    <col min="4" max="4" width="12.7109375" style="6" customWidth="1"/>
    <col min="5" max="5" width="19.140625" customWidth="1"/>
    <col min="6" max="6" width="22.28515625" customWidth="1"/>
    <col min="7" max="7" width="9.140625" style="6"/>
    <col min="8" max="8" width="22" style="6" customWidth="1"/>
    <col min="9" max="9" width="26.85546875" style="6" customWidth="1"/>
    <col min="10" max="10" width="15.28515625" style="6" customWidth="1"/>
    <col min="11" max="11" width="13.7109375" style="6" customWidth="1"/>
    <col min="12" max="12" width="20.42578125" style="6" customWidth="1"/>
    <col min="13" max="13" width="15.5703125" style="6" customWidth="1"/>
    <col min="14" max="14" width="11" style="6" customWidth="1"/>
    <col min="15" max="15" width="13.5703125" style="6" customWidth="1"/>
    <col min="16" max="16" width="9.140625" style="6"/>
    <col min="17" max="17" width="17.7109375" style="6" customWidth="1"/>
    <col min="18" max="19" width="9.140625" style="6"/>
    <col min="20" max="20" width="10.5703125" style="6" customWidth="1"/>
    <col min="21" max="21" width="9.140625" style="6"/>
  </cols>
  <sheetData>
    <row r="1" spans="1:21" s="1" customFormat="1">
      <c r="A1" s="2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3">
        <v>10310</v>
      </c>
      <c r="B2" t="s">
        <v>21</v>
      </c>
      <c r="C2" t="s">
        <v>22</v>
      </c>
      <c r="D2" s="5">
        <v>44564</v>
      </c>
      <c r="E2" t="s">
        <v>23</v>
      </c>
      <c r="F2" t="s">
        <v>24</v>
      </c>
      <c r="G2" s="6">
        <v>65000</v>
      </c>
      <c r="H2" s="6">
        <v>15000</v>
      </c>
      <c r="I2" s="6">
        <v>5000</v>
      </c>
      <c r="J2" s="6">
        <v>2000</v>
      </c>
      <c r="K2" s="6">
        <v>2500</v>
      </c>
      <c r="L2" s="6">
        <v>2000</v>
      </c>
      <c r="M2" s="6">
        <f>0.02*G2</f>
        <v>1300</v>
      </c>
      <c r="N2" s="6">
        <f>0.01*G2</f>
        <v>650</v>
      </c>
      <c r="O2" s="6">
        <v>5000</v>
      </c>
      <c r="P2" s="6">
        <v>2000</v>
      </c>
      <c r="Q2" s="6">
        <v>0</v>
      </c>
      <c r="R2" s="6">
        <v>0</v>
      </c>
      <c r="S2" s="6">
        <f>SUM(G2,H2,I2,J2,K2,L2)</f>
        <v>91500</v>
      </c>
      <c r="T2" s="6">
        <f>SUM(M2,N2,O2,P2,Q2,R2)</f>
        <v>8950</v>
      </c>
      <c r="U2" s="6">
        <f>S2-T2</f>
        <v>82550</v>
      </c>
    </row>
    <row r="3" spans="1:21">
      <c r="A3" s="3">
        <v>10222</v>
      </c>
      <c r="B3" t="s">
        <v>25</v>
      </c>
      <c r="C3" t="s">
        <v>26</v>
      </c>
      <c r="D3" s="5">
        <v>44207</v>
      </c>
      <c r="E3" t="s">
        <v>23</v>
      </c>
      <c r="F3" t="s">
        <v>24</v>
      </c>
      <c r="G3" s="6">
        <v>50000</v>
      </c>
      <c r="H3" s="6">
        <v>15000</v>
      </c>
      <c r="I3" s="6">
        <v>5000</v>
      </c>
      <c r="J3" s="6">
        <v>2000</v>
      </c>
      <c r="K3" s="6">
        <v>2500</v>
      </c>
      <c r="L3" s="6">
        <v>3000</v>
      </c>
      <c r="M3" s="6">
        <f t="shared" ref="M3:M7" si="0">0.02*G3</f>
        <v>1000</v>
      </c>
      <c r="N3" s="6">
        <v>0</v>
      </c>
      <c r="O3" s="6">
        <v>5000</v>
      </c>
      <c r="P3" s="6">
        <v>0</v>
      </c>
      <c r="Q3" s="6">
        <v>1800</v>
      </c>
      <c r="R3" s="6">
        <v>0</v>
      </c>
      <c r="S3" s="6">
        <f t="shared" ref="S3:S7" si="1">SUM(G3,H3,I3,J3,K3,L3)</f>
        <v>77500</v>
      </c>
      <c r="T3" s="6">
        <f t="shared" ref="T3:T7" si="2">SUM(M3,N3,O3,P3,Q3,R3)</f>
        <v>7800</v>
      </c>
      <c r="U3" s="6">
        <f t="shared" ref="U3:U7" si="3">S3-T3</f>
        <v>69700</v>
      </c>
    </row>
    <row r="4" spans="1:21">
      <c r="A4" s="3">
        <v>10415</v>
      </c>
      <c r="B4" t="s">
        <v>27</v>
      </c>
      <c r="C4" t="s">
        <v>28</v>
      </c>
      <c r="D4" s="5">
        <v>44934</v>
      </c>
      <c r="E4" t="s">
        <v>23</v>
      </c>
      <c r="F4" t="s">
        <v>24</v>
      </c>
      <c r="G4" s="6">
        <v>95000</v>
      </c>
      <c r="H4" s="6">
        <v>15000</v>
      </c>
      <c r="I4" s="6">
        <v>5000</v>
      </c>
      <c r="J4" s="6">
        <v>2000</v>
      </c>
      <c r="K4" s="6">
        <v>2500</v>
      </c>
      <c r="L4" s="6">
        <v>4000</v>
      </c>
      <c r="M4" s="6">
        <f t="shared" si="0"/>
        <v>1900</v>
      </c>
      <c r="N4" s="6">
        <f t="shared" ref="N4:N5" si="4">0.01*G4</f>
        <v>950</v>
      </c>
      <c r="O4" s="6">
        <v>5000</v>
      </c>
      <c r="P4" s="6">
        <v>2000</v>
      </c>
      <c r="Q4" s="6">
        <v>1000</v>
      </c>
      <c r="R4" s="6">
        <v>0</v>
      </c>
      <c r="S4" s="6">
        <f t="shared" si="1"/>
        <v>123500</v>
      </c>
      <c r="T4" s="6">
        <f t="shared" si="2"/>
        <v>10850</v>
      </c>
      <c r="U4" s="6">
        <f t="shared" si="3"/>
        <v>112650</v>
      </c>
    </row>
    <row r="5" spans="1:21">
      <c r="A5" s="3">
        <v>11243</v>
      </c>
      <c r="B5" t="s">
        <v>29</v>
      </c>
      <c r="C5" t="s">
        <v>30</v>
      </c>
      <c r="D5" s="5">
        <v>43472</v>
      </c>
      <c r="E5" t="s">
        <v>23</v>
      </c>
      <c r="F5" t="s">
        <v>24</v>
      </c>
      <c r="G5" s="6">
        <v>70000</v>
      </c>
      <c r="H5" s="6">
        <v>15000</v>
      </c>
      <c r="I5" s="6">
        <v>5000</v>
      </c>
      <c r="J5" s="6">
        <v>2000</v>
      </c>
      <c r="K5" s="6">
        <v>2500</v>
      </c>
      <c r="L5" s="6">
        <v>2000</v>
      </c>
      <c r="M5" s="6">
        <f t="shared" si="0"/>
        <v>1400</v>
      </c>
      <c r="N5" s="6">
        <f t="shared" si="4"/>
        <v>700</v>
      </c>
      <c r="O5" s="6">
        <v>5000</v>
      </c>
      <c r="P5" s="6">
        <v>0</v>
      </c>
      <c r="Q5" s="6">
        <v>0</v>
      </c>
      <c r="R5" s="6">
        <v>0</v>
      </c>
      <c r="S5" s="6">
        <f t="shared" si="1"/>
        <v>96500</v>
      </c>
      <c r="T5" s="6">
        <f t="shared" si="2"/>
        <v>7100</v>
      </c>
      <c r="U5" s="6">
        <f t="shared" si="3"/>
        <v>89400</v>
      </c>
    </row>
    <row r="6" spans="1:21">
      <c r="A6" s="3">
        <v>10029</v>
      </c>
      <c r="B6" t="s">
        <v>31</v>
      </c>
      <c r="C6" t="s">
        <v>22</v>
      </c>
      <c r="D6" s="5">
        <v>44206</v>
      </c>
      <c r="E6" t="s">
        <v>23</v>
      </c>
      <c r="F6" t="s">
        <v>24</v>
      </c>
      <c r="G6" s="6">
        <v>65000</v>
      </c>
      <c r="H6" s="6">
        <v>15000</v>
      </c>
      <c r="I6" s="6">
        <v>5000</v>
      </c>
      <c r="J6" s="6">
        <v>2000</v>
      </c>
      <c r="K6" s="6">
        <v>2500</v>
      </c>
      <c r="L6" s="6">
        <v>2500</v>
      </c>
      <c r="M6" s="6">
        <f t="shared" si="0"/>
        <v>1300</v>
      </c>
      <c r="N6" s="6">
        <f>0.01*G6</f>
        <v>650</v>
      </c>
      <c r="O6" s="6">
        <v>5000</v>
      </c>
      <c r="P6" s="6">
        <v>3000</v>
      </c>
      <c r="Q6" s="6">
        <v>2000</v>
      </c>
      <c r="R6" s="6">
        <v>0</v>
      </c>
      <c r="S6" s="6">
        <f t="shared" si="1"/>
        <v>92000</v>
      </c>
      <c r="T6" s="6">
        <f t="shared" si="2"/>
        <v>11950</v>
      </c>
      <c r="U6" s="6">
        <f t="shared" si="3"/>
        <v>80050</v>
      </c>
    </row>
    <row r="7" spans="1:21">
      <c r="A7" s="3">
        <v>12233</v>
      </c>
      <c r="B7" t="s">
        <v>32</v>
      </c>
      <c r="C7" t="s">
        <v>26</v>
      </c>
      <c r="D7" s="5">
        <v>43105</v>
      </c>
      <c r="E7" t="s">
        <v>23</v>
      </c>
      <c r="F7" t="s">
        <v>24</v>
      </c>
      <c r="G7" s="6">
        <v>50000</v>
      </c>
      <c r="H7" s="6">
        <v>15000</v>
      </c>
      <c r="I7" s="6">
        <v>5000</v>
      </c>
      <c r="J7" s="6">
        <v>2000</v>
      </c>
      <c r="K7" s="6">
        <v>2500</v>
      </c>
      <c r="L7" s="6">
        <v>1500</v>
      </c>
      <c r="M7" s="6">
        <f t="shared" si="0"/>
        <v>1000</v>
      </c>
      <c r="N7" s="6">
        <v>0</v>
      </c>
      <c r="O7" s="6">
        <v>5000</v>
      </c>
      <c r="P7" s="6">
        <v>0</v>
      </c>
      <c r="Q7" s="6">
        <v>0</v>
      </c>
      <c r="R7" s="6">
        <v>0</v>
      </c>
      <c r="S7" s="6">
        <f t="shared" si="1"/>
        <v>76000</v>
      </c>
      <c r="T7" s="6">
        <f t="shared" si="2"/>
        <v>6000</v>
      </c>
      <c r="U7" s="6">
        <f t="shared" si="3"/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2024-07-02T08:53:09Z</dcterms:created>
  <dcterms:modified xsi:type="dcterms:W3CDTF">2024-07-05T09:24:00Z</dcterms:modified>
  <cp:category/>
  <cp:contentStatus/>
</cp:coreProperties>
</file>