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"/>
    </mc:Choice>
  </mc:AlternateContent>
  <xr:revisionPtr revIDLastSave="0" documentId="13_ncr:1_{D0FD73F8-A81A-0146-B081-B836AC7568EE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6" l="1" a="1"/>
  <c r="J5" i="6" a="1"/>
  <c r="J6" i="6" a="1"/>
  <c r="J7" i="6" a="1"/>
  <c r="J8" i="6" a="1"/>
  <c r="J9" i="6" a="1"/>
  <c r="J13" i="6" a="1"/>
  <c r="J14" i="6" a="1"/>
  <c r="J15" i="6" a="1"/>
  <c r="J16" i="6" a="1"/>
  <c r="J17" i="6" a="1"/>
  <c r="J18" i="6" a="1"/>
  <c r="J22" i="6" a="1"/>
  <c r="J23" i="6" a="1"/>
  <c r="J24" i="6" a="1"/>
  <c r="J25" i="6" a="1"/>
  <c r="J26" i="6" a="1"/>
  <c r="J27" i="6" a="1"/>
  <c r="J31" i="6" a="1"/>
  <c r="J35" i="6" a="1"/>
  <c r="J39" i="6" a="1"/>
  <c r="J39" i="6" l="1"/>
  <c r="J35" i="6"/>
  <c r="J31" i="6"/>
  <c r="J27" i="6"/>
  <c r="J26" i="6"/>
  <c r="J25" i="6"/>
  <c r="J24" i="6"/>
  <c r="J23" i="6"/>
  <c r="J22" i="6"/>
  <c r="J18" i="6"/>
  <c r="J17" i="6"/>
  <c r="J16" i="6"/>
  <c r="J15" i="6"/>
  <c r="J14" i="6"/>
  <c r="J13" i="6"/>
  <c r="J9" i="6"/>
  <c r="J8" i="6"/>
  <c r="J7" i="6"/>
  <c r="J6" i="6"/>
  <c r="J5" i="6"/>
  <c r="J4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counts_df.plot(kind='bar', stacked=True, figsize=(10,10))
plt.title('Trend of Execution Status Counts Over Dates')
plt.xlabel('Date')
plt.ylabel('Count')
plt.xticks(rotation=45)
plt.legend(title='Execution Status')
plt.tight_layout()
plt.show()</code>
    </pythonScript>
  </pythonScripts>
</python>
</file>

<file path=xl/sharedStrings.xml><?xml version="1.0" encoding="utf-8"?>
<sst xmlns="http://schemas.openxmlformats.org/spreadsheetml/2006/main" count="3058" uniqueCount="187">
  <si>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</si>
  <si>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</si>
  <si>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</si>
  <si>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</si>
  <si>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</si>
  <si>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</si>
  <si>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</si>
  <si>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</si>
  <si>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</si>
  <si>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</si>
  <si>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</si>
  <si>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</si>
  <si>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</si>
  <si>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</si>
  <si>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</si>
  <si>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</si>
  <si>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</si>
  <si>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</si>
  <si>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</si>
  <si>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</si>
  <si>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</si>
  <si>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</si>
  <si>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</si>
  <si>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</si>
  <si>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</si>
  <si>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</si>
  <si>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</si>
  <si>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</si>
  <si>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</si>
  <si>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</si>
  <si>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</si>
  <si>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</si>
  <si>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</si>
  <si>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</si>
  <si>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</si>
  <si>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</si>
  <si>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</si>
  <si>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</si>
  <si>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</si>
  <si>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</si>
  <si>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</si>
  <si>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</si>
  <si>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</si>
  <si>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</si>
  <si>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</si>
  <si>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</si>
  <si>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</si>
  <si>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</si>
  <si>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</si>
  <si>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</si>
  <si>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</si>
  <si>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</si>
  <si>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</si>
  <si>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</si>
  <si>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</si>
  <si>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</si>
  <si>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</si>
  <si>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</si>
  <si>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</si>
  <si>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</si>
  <si>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</si>
  <si>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</si>
  <si>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</si>
  <si>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</si>
  <si>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</si>
  <si>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</si>
  <si>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</si>
  <si>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</si>
  <si>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</si>
  <si>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</si>
  <si>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</si>
  <si>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</si>
  <si>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</si>
  <si>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</si>
  <si>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</si>
  <si>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</si>
  <si>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</si>
  <si>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</si>
  <si>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</si>
  <si>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</si>
  <si>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</si>
  <si>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</si>
  <si>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</si>
  <si>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</si>
  <si>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</si>
  <si>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</si>
  <si>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</si>
  <si>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</si>
  <si>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</si>
  <si>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</si>
  <si>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</si>
  <si>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</si>
  <si>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</si>
  <si>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</si>
  <si>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</si>
  <si>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</si>
  <si>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</si>
  <si>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</si>
  <si>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</si>
  <si>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</si>
  <si>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</si>
  <si>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</si>
  <si>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</si>
  <si>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</si>
  <si>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</si>
  <si>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</si>
  <si>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</si>
  <si>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</si>
  <si>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</si>
  <si>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</si>
  <si>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</si>
  <si>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</si>
  <si>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</si>
  <si>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</si>
  <si>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</si>
  <si>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</si>
  <si>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</si>
  <si>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</si>
  <si>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</si>
  <si>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</si>
  <si>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</si>
  <si>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</si>
  <si>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</si>
  <si>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</si>
  <si>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</si>
  <si>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</si>
  <si>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</si>
  <si>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</si>
  <si>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</si>
  <si>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</si>
  <si>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</si>
  <si>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</si>
  <si>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</si>
  <si>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</si>
  <si>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</si>
  <si>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</si>
  <si>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</si>
  <si>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</si>
  <si>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</si>
  <si>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</si>
  <si>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</si>
  <si>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</si>
  <si>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</si>
  <si>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</si>
  <si>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</si>
  <si>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</si>
  <si>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</si>
  <si>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</si>
  <si>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</si>
  <si>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</si>
  <si>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</si>
  <si>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</si>
  <si>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</si>
  <si>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</si>
  <si>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</si>
  <si>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</si>
  <si>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</si>
  <si>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</si>
  <si>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</si>
  <si>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</si>
  <si>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</si>
  <si>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 xml:space="preserve">co2 = 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</si>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</sst>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2" xfId="2" applyBorder="1"/>
    <xf numFmtId="0" fontId="4" fillId="2" borderId="2" xfId="1" applyFill="1"/>
    <xf numFmtId="0" fontId="6" fillId="2" borderId="2" xfId="1" applyFont="1" applyFill="1"/>
    <xf numFmtId="0" fontId="7" fillId="2" borderId="2" xfId="1" applyFont="1" applyFill="1"/>
    <xf numFmtId="0" fontId="1" fillId="3" borderId="0" xfId="4" applyAlignment="1">
      <alignment horizontal="right"/>
    </xf>
    <xf numFmtId="0" fontId="0" fillId="0" borderId="0" xfId="0" applyAlignment="1">
      <alignment horizontal="center"/>
    </xf>
    <xf numFmtId="0" fontId="2" fillId="2" borderId="0" xfId="2"/>
    <xf numFmtId="0" fontId="8" fillId="0" borderId="0" xfId="3"/>
    <xf numFmtId="0" fontId="0" fillId="0" borderId="0" xfId="0" applyAlignment="1">
      <alignment wrapText="1"/>
    </xf>
  </cellXfs>
  <cellStyles count="5">
    <cellStyle name="20% - Accent1" xfId="4" builtinId="30"/>
    <cellStyle name="40% - Accent3" xfId="2" builtinId="39"/>
    <cellStyle name="Explanatory Text" xfId="3" builtinId="53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eetMetadata" Target="metadata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4232</xdr:colOff>
      <xdr:row>41</xdr:row>
      <xdr:rowOff>19097</xdr:rowOff>
    </xdr:from>
    <xdr:to>
      <xdr:col>15</xdr:col>
      <xdr:colOff>806993</xdr:colOff>
      <xdr:row>63</xdr:row>
      <xdr:rowOff>124510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350" y="9407136"/>
          <a:ext cx="7202564" cy="45130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989</v>
    <v>989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size=989x989 at 0x7F99DA0FB290&gt;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</row>
    <row r="3" spans="1:5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</row>
    <row r="4" spans="1:5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</row>
    <row r="5" spans="1:5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</row>
    <row r="6" spans="1:5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</row>
    <row r="7" spans="1:5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</row>
    <row r="8" spans="1:5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</row>
    <row r="10" spans="1:5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</row>
    <row r="11" spans="1:5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</row>
    <row r="12" spans="1:5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</row>
    <row r="13" spans="1:5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</row>
    <row r="14" spans="1:5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</row>
    <row r="15" spans="1:5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</row>
    <row r="16" spans="1:5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</row>
    <row r="17" spans="1:5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</row>
    <row r="18" spans="1:5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</row>
    <row r="19" spans="1:5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</row>
    <row r="20" spans="1:5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</row>
    <row r="21" spans="1:5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</row>
    <row r="22" spans="1:5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</row>
    <row r="23" spans="1:5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</row>
    <row r="24" spans="1:5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</row>
    <row r="25" spans="1:5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</row>
    <row r="27" spans="1:5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</row>
    <row r="28" spans="1:5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</row>
    <row r="29" spans="1:5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</row>
    <row r="30" spans="1:5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</row>
    <row r="31" spans="1:5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</row>
    <row r="32" spans="1:5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</row>
    <row r="33" spans="1:5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</row>
    <row r="34" spans="1:5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</row>
    <row r="35" spans="1:5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</row>
    <row r="36" spans="1:5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</row>
    <row r="37" spans="1:5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</row>
    <row r="38" spans="1:5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</row>
    <row r="39" spans="1:5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</row>
    <row r="40" spans="1:5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</row>
    <row r="41" spans="1:5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</row>
    <row r="42" spans="1:5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</row>
    <row r="43" spans="1:5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</row>
    <row r="44" spans="1:5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</row>
    <row r="45" spans="1:5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</row>
    <row r="46" spans="1:5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</row>
    <row r="47" spans="1:5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</row>
    <row r="48" spans="1:5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</row>
    <row r="49" spans="1:5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</row>
    <row r="50" spans="1:5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</row>
    <row r="51" spans="1:5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</row>
    <row r="52" spans="1:5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</row>
    <row r="53" spans="1:5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</row>
    <row r="54" spans="1:5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</row>
    <row r="55" spans="1:5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</row>
    <row r="56" spans="1:5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</row>
    <row r="57" spans="1:5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</row>
    <row r="59" spans="1:5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</row>
    <row r="60" spans="1:5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</row>
    <row r="61" spans="1:5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</row>
    <row r="62" spans="1:5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</row>
    <row r="63" spans="1:5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</row>
    <row r="64" spans="1:5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</row>
    <row r="65" spans="1:5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</row>
    <row r="66" spans="1:5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</row>
    <row r="67" spans="1:5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</row>
    <row r="68" spans="1:5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</row>
    <row r="69" spans="1:5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</row>
    <row r="70" spans="1:5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</row>
    <row r="71" spans="1:5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</row>
    <row r="72" spans="1:5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</row>
    <row r="73" spans="1:5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</row>
    <row r="74" spans="1:5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</row>
    <row r="75" spans="1:5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</row>
    <row r="76" spans="1:5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</row>
    <row r="77" spans="1:5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</row>
    <row r="78" spans="1:5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</row>
    <row r="79" spans="1:5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</row>
    <row r="80" spans="1:5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</row>
    <row r="81" spans="1:5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</row>
    <row r="82" spans="1:5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</row>
    <row r="83" spans="1:5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</row>
    <row r="84" spans="1:5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</row>
    <row r="87" spans="1:5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</row>
    <row r="88" spans="1:5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</row>
    <row r="89" spans="1:5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</row>
    <row r="90" spans="1:5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</row>
    <row r="91" spans="1:5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</row>
    <row r="92" spans="1:5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</row>
    <row r="93" spans="1:5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</row>
    <row r="94" spans="1:5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</row>
    <row r="95" spans="1:5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</row>
    <row r="96" spans="1:5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</row>
    <row r="97" spans="1:5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</row>
    <row r="98" spans="1:5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</row>
    <row r="99" spans="1:5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</row>
    <row r="100" spans="1:5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</row>
    <row r="101" spans="1:5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0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88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77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S101"/>
  <sheetViews>
    <sheetView tabSelected="1" workbookViewId="0">
      <selection activeCell="L12" sqref="L12"/>
    </sheetView>
  </sheetViews>
  <sheetFormatPr baseColWidth="10" defaultRowHeight="15" x14ac:dyDescent="0.2"/>
  <cols>
    <col min="4" max="4" width="3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19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19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19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19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19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19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19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19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19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19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19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19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19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19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19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19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19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19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19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Q101"/>
  <sheetViews>
    <sheetView topLeftCell="D1" workbookViewId="0">
      <selection activeCell="T29" sqref="T29"/>
    </sheetView>
  </sheetViews>
  <sheetFormatPr baseColWidth="10" defaultRowHeight="15" x14ac:dyDescent="0.2"/>
  <cols>
    <col min="2" max="2" width="27" customWidth="1"/>
    <col min="3" max="3" width="29.83203125" customWidth="1"/>
    <col min="4" max="4" width="114" customWidth="1"/>
    <col min="5" max="5" width="36.5" customWidth="1"/>
    <col min="9" max="9" width="15.5" customWidth="1"/>
    <col min="10" max="10" width="14.664062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H2" s="8"/>
      <c r="I2" s="4" t="s">
        <v>159</v>
      </c>
      <c r="J2" s="4"/>
      <c r="K2" s="2"/>
      <c r="L2" s="2"/>
      <c r="M2" s="2"/>
      <c r="N2" s="2"/>
      <c r="O2" s="2"/>
      <c r="P2" s="2"/>
      <c r="Q2" s="8"/>
    </row>
    <row r="3" spans="1:17" ht="17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  <c r="H3" s="8"/>
      <c r="Q3" s="8"/>
    </row>
    <row r="4" spans="1:17" ht="16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H4" s="8"/>
      <c r="I4" s="6" t="s">
        <v>179</v>
      </c>
      <c r="J4" s="7" t="e" cm="1" vm="1">
        <f t="array" ref="J4">_xlfn._xlws.PY(0,1,'10062025'!E1:E101)</f>
        <v>#VALUE!</v>
      </c>
      <c r="K4" s="9"/>
      <c r="L4" s="9"/>
      <c r="M4" s="9"/>
      <c r="N4" s="9"/>
      <c r="O4" s="9"/>
      <c r="P4" s="9"/>
      <c r="Q4" s="8"/>
    </row>
    <row r="5" spans="1:17" ht="16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H5" s="8"/>
      <c r="I5" s="6" t="s">
        <v>161</v>
      </c>
      <c r="J5" s="7" t="e" cm="1" vm="2">
        <f t="array" ref="J5">_xlfn._xlws.PY(1,1,'11062025'!E1:E101)</f>
        <v>#VALUE!</v>
      </c>
      <c r="K5" s="9"/>
      <c r="L5" s="9"/>
      <c r="M5" s="9"/>
      <c r="N5" s="9"/>
      <c r="O5" s="9"/>
      <c r="P5" s="9"/>
      <c r="Q5" s="8"/>
    </row>
    <row r="6" spans="1:17" ht="16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H6" s="8"/>
      <c r="I6" s="6" t="s">
        <v>180</v>
      </c>
      <c r="J6" s="7" t="e" cm="1" vm="3">
        <f t="array" ref="J6">_xlfn._xlws.PY(2,1,'12062025'!E1:E101)</f>
        <v>#VALUE!</v>
      </c>
      <c r="K6" s="9"/>
      <c r="L6" s="9"/>
      <c r="M6" s="9"/>
      <c r="N6" s="9"/>
      <c r="O6" s="9"/>
      <c r="P6" s="9"/>
      <c r="Q6" s="8"/>
    </row>
    <row r="7" spans="1:17" ht="16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H7" s="8"/>
      <c r="I7" s="6" t="s">
        <v>181</v>
      </c>
      <c r="J7" s="7" t="e" cm="1" vm="4">
        <f t="array" ref="J7">_xlfn._xlws.PY(3,1,'13062025'!E1:E101)</f>
        <v>#VALUE!</v>
      </c>
      <c r="K7" s="9"/>
      <c r="L7" s="9"/>
      <c r="M7" s="9"/>
      <c r="N7" s="9"/>
      <c r="O7" s="9"/>
      <c r="P7" s="9"/>
      <c r="Q7" s="8"/>
    </row>
    <row r="8" spans="1:17" ht="16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H8" s="8"/>
      <c r="I8" s="6" t="s">
        <v>182</v>
      </c>
      <c r="J8" s="7" t="e" cm="1" vm="5">
        <f t="array" ref="J8">_xlfn._xlws.PY(4,1,'14062025'!E1:E101)</f>
        <v>#VALUE!</v>
      </c>
      <c r="K8" s="9"/>
      <c r="L8" s="9"/>
      <c r="M8" s="9"/>
      <c r="N8" s="9"/>
      <c r="O8" s="9"/>
      <c r="P8" s="9"/>
      <c r="Q8" s="8"/>
    </row>
    <row r="9" spans="1:17" ht="16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H9" s="8"/>
      <c r="I9" s="6" t="s">
        <v>183</v>
      </c>
      <c r="J9" s="7" t="e" cm="1" vm="6">
        <f t="array" ref="J9">_xlfn._xlws.PY(5,1,E1:E101)</f>
        <v>#VALUE!</v>
      </c>
      <c r="K9" s="9"/>
      <c r="L9" s="9"/>
      <c r="M9" s="9"/>
      <c r="N9" s="9"/>
      <c r="O9" s="9"/>
      <c r="P9" s="9"/>
      <c r="Q9" s="8"/>
    </row>
    <row r="10" spans="1:17" ht="16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  <c r="H10" s="8"/>
      <c r="K10" s="9"/>
      <c r="L10" s="9"/>
      <c r="M10" s="9"/>
      <c r="N10" s="9"/>
      <c r="O10" s="9"/>
      <c r="P10" s="9"/>
      <c r="Q10" s="8"/>
    </row>
    <row r="11" spans="1:17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H11" s="8"/>
      <c r="I11" s="4" t="s">
        <v>160</v>
      </c>
      <c r="J11" s="5"/>
      <c r="K11" s="5"/>
      <c r="L11" s="5"/>
      <c r="M11" s="2"/>
      <c r="N11" s="2"/>
      <c r="O11" s="3"/>
      <c r="P11" s="3"/>
      <c r="Q11" s="8"/>
    </row>
    <row r="12" spans="1:17" ht="17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  <c r="H12" s="8"/>
      <c r="Q12" s="8"/>
    </row>
    <row r="13" spans="1:17" ht="16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H13" s="8"/>
      <c r="I13" s="6" t="s">
        <v>173</v>
      </c>
      <c r="J13" s="7" t="e" cm="1" vm="7">
        <f t="array" ref="J13">_xlfn._xlws.PY(6,1)</f>
        <v>#VALUE!</v>
      </c>
      <c r="Q13" s="8"/>
    </row>
    <row r="14" spans="1:17" ht="16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H14" s="8"/>
      <c r="I14" s="6" t="s">
        <v>174</v>
      </c>
      <c r="J14" s="7" t="e" cm="1" vm="8">
        <f t="array" ref="J14">_xlfn._xlws.PY(7,1)</f>
        <v>#VALUE!</v>
      </c>
      <c r="Q14" s="8"/>
    </row>
    <row r="15" spans="1:17" ht="16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H15" s="8"/>
      <c r="I15" s="6" t="s">
        <v>175</v>
      </c>
      <c r="J15" s="7" t="e" cm="1" vm="9">
        <f t="array" ref="J15">_xlfn._xlws.PY(8,1)</f>
        <v>#VALUE!</v>
      </c>
      <c r="Q15" s="8"/>
    </row>
    <row r="16" spans="1:17" ht="16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H16" s="8"/>
      <c r="I16" s="6" t="s">
        <v>176</v>
      </c>
      <c r="J16" s="7" t="e" cm="1" vm="10">
        <f t="array" ref="J16">_xlfn._xlws.PY(9,1)</f>
        <v>#VALUE!</v>
      </c>
      <c r="Q16" s="8"/>
    </row>
    <row r="17" spans="1:17" ht="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H17" s="8"/>
      <c r="I17" s="6" t="s">
        <v>177</v>
      </c>
      <c r="J17" s="7" t="e" cm="1" vm="11">
        <f t="array" ref="J17">_xlfn._xlws.PY(10,1)</f>
        <v>#VALUE!</v>
      </c>
      <c r="Q17" s="8"/>
    </row>
    <row r="18" spans="1:17" ht="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H18" s="8"/>
      <c r="I18" s="6" t="s">
        <v>178</v>
      </c>
      <c r="J18" s="7" t="e" cm="1" vm="12">
        <f t="array" ref="J18">_xlfn._xlws.PY(11,1)</f>
        <v>#VALUE!</v>
      </c>
      <c r="Q18" s="8"/>
    </row>
    <row r="19" spans="1:17" ht="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  <c r="H19" s="8"/>
      <c r="Q19" s="8"/>
    </row>
    <row r="20" spans="1:17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H20" s="8"/>
      <c r="I20" s="4" t="s">
        <v>162</v>
      </c>
      <c r="J20" s="4"/>
      <c r="K20" s="4"/>
      <c r="L20" s="4"/>
      <c r="M20" s="4"/>
      <c r="N20" s="4"/>
      <c r="O20" s="2"/>
      <c r="P20" s="2"/>
      <c r="Q20" s="8"/>
    </row>
    <row r="21" spans="1:17" ht="17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  <c r="H21" s="8"/>
      <c r="Q21" s="8"/>
    </row>
    <row r="22" spans="1:17" ht="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H22" s="8"/>
      <c r="I22" s="6" t="s">
        <v>166</v>
      </c>
      <c r="J22" s="7" t="e" cm="1" vm="13">
        <f t="array" ref="J22">_xlfn._xlws.PY(12,1)</f>
        <v>#VALUE!</v>
      </c>
      <c r="Q22" s="8"/>
    </row>
    <row r="23" spans="1:17" ht="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H23" s="8"/>
      <c r="I23" s="6" t="s">
        <v>167</v>
      </c>
      <c r="J23" s="7" t="e" cm="1" vm="14">
        <f t="array" ref="J23">_xlfn._xlws.PY(13,1)</f>
        <v>#VALUE!</v>
      </c>
      <c r="Q23" s="8"/>
    </row>
    <row r="24" spans="1:17" ht="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H24" s="8"/>
      <c r="I24" s="6" t="s">
        <v>168</v>
      </c>
      <c r="J24" s="7" t="e" cm="1" vm="15">
        <f t="array" ref="J24">_xlfn._xlws.PY(14,1)</f>
        <v>#VALUE!</v>
      </c>
      <c r="Q24" s="8"/>
    </row>
    <row r="25" spans="1:17" ht="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H25" s="8"/>
      <c r="I25" s="6" t="s">
        <v>169</v>
      </c>
      <c r="J25" s="7" t="e" cm="1" vm="16">
        <f t="array" ref="J25">_xlfn._xlws.PY(15,1)</f>
        <v>#VALUE!</v>
      </c>
      <c r="Q25" s="8"/>
    </row>
    <row r="26" spans="1:17" ht="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H26" s="8"/>
      <c r="I26" s="6" t="s">
        <v>170</v>
      </c>
      <c r="J26" s="7" t="e" cm="1" vm="17">
        <f t="array" ref="J26">_xlfn._xlws.PY(16,1)</f>
        <v>#VALUE!</v>
      </c>
      <c r="Q26" s="8"/>
    </row>
    <row r="27" spans="1:17" ht="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H27" s="8"/>
      <c r="I27" s="6" t="s">
        <v>171</v>
      </c>
      <c r="J27" s="7" t="e" cm="1" vm="18">
        <f t="array" ref="J27">_xlfn._xlws.PY(17,1)</f>
        <v>#VALUE!</v>
      </c>
      <c r="Q27" s="8"/>
    </row>
    <row r="28" spans="1:17" ht="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  <c r="H28" s="8"/>
      <c r="Q28" s="8"/>
    </row>
    <row r="29" spans="1:17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H29" s="8"/>
      <c r="I29" s="4" t="s">
        <v>163</v>
      </c>
      <c r="J29" s="4"/>
      <c r="K29" s="4"/>
      <c r="L29" s="4"/>
      <c r="M29" s="4"/>
      <c r="N29" s="4"/>
      <c r="O29" s="4"/>
      <c r="P29" s="4"/>
      <c r="Q29" s="8"/>
    </row>
    <row r="30" spans="1:17" ht="17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  <c r="H30" s="8"/>
      <c r="Q30" s="8"/>
    </row>
    <row r="31" spans="1:17" ht="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H31" s="8"/>
      <c r="I31" s="6" t="s">
        <v>172</v>
      </c>
      <c r="J31" s="7" t="e" cm="1" vm="19">
        <f t="array" ref="J31">_xlfn._xlws.PY(18,1)</f>
        <v>#VALUE!</v>
      </c>
      <c r="Q31" s="8"/>
    </row>
    <row r="32" spans="1:17" ht="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  <c r="H32" s="8"/>
      <c r="Q32" s="8"/>
    </row>
    <row r="33" spans="1:17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H33" s="8"/>
      <c r="I33" s="4" t="s">
        <v>164</v>
      </c>
      <c r="J33" s="4"/>
      <c r="K33" s="4"/>
      <c r="L33" s="4"/>
      <c r="M33" s="4"/>
      <c r="N33" s="4"/>
      <c r="O33" s="4"/>
      <c r="P33" s="4"/>
      <c r="Q33" s="8"/>
    </row>
    <row r="34" spans="1:17" ht="17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  <c r="H34" s="8"/>
      <c r="Q34" s="8"/>
    </row>
    <row r="35" spans="1:17" ht="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H35" s="8"/>
      <c r="I35" s="6" t="s">
        <v>184</v>
      </c>
      <c r="J35" s="7" t="e" cm="1" vm="20">
        <f t="array" ref="J35">_xlfn._xlws.PY(19,1)</f>
        <v>#VALUE!</v>
      </c>
      <c r="Q35" s="8"/>
    </row>
    <row r="36" spans="1:17" ht="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  <c r="H36" s="8"/>
      <c r="Q36" s="8"/>
    </row>
    <row r="37" spans="1:17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H37" s="8"/>
      <c r="I37" s="4" t="s">
        <v>165</v>
      </c>
      <c r="J37" s="4"/>
      <c r="K37" s="4"/>
      <c r="L37" s="3"/>
      <c r="M37" s="3"/>
      <c r="N37" s="3"/>
      <c r="O37" s="3"/>
      <c r="P37" s="3"/>
      <c r="Q37" s="8"/>
    </row>
    <row r="38" spans="1:17" ht="17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  <c r="H38" s="8"/>
      <c r="Q38" s="8"/>
    </row>
    <row r="39" spans="1:17" ht="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H39" s="8"/>
      <c r="I39" s="6" t="s">
        <v>185</v>
      </c>
      <c r="J39" s="7" t="e" cm="1" vm="21">
        <f t="array" ref="J39">_xlfn._xlws.PY(20,1)</f>
        <v>#VALUE!</v>
      </c>
      <c r="Q39" s="8"/>
    </row>
    <row r="40" spans="1:17" ht="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  <c r="H40" s="8"/>
      <c r="Q40" s="8"/>
    </row>
    <row r="41" spans="1:17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H41" s="8"/>
      <c r="I41" s="4" t="s">
        <v>186</v>
      </c>
      <c r="J41" s="3"/>
      <c r="K41" s="3"/>
      <c r="L41" s="3"/>
      <c r="M41" s="3"/>
      <c r="N41" s="3"/>
      <c r="O41" s="3"/>
      <c r="P41" s="3"/>
      <c r="Q41" s="8"/>
    </row>
    <row r="42" spans="1:17" ht="17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  <c r="H42" s="8"/>
      <c r="Q42" s="8"/>
    </row>
    <row r="43" spans="1:17" ht="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  <c r="H43" s="8"/>
      <c r="Q43" s="8"/>
    </row>
    <row r="44" spans="1:17" ht="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  <c r="H44" s="8"/>
      <c r="Q44" s="8"/>
    </row>
    <row r="45" spans="1:17" ht="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  <c r="H45" s="8"/>
      <c r="Q45" s="8"/>
    </row>
    <row r="46" spans="1:17" ht="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  <c r="H46" s="8"/>
      <c r="Q46" s="8"/>
    </row>
    <row r="47" spans="1:17" ht="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  <c r="H47" s="8"/>
      <c r="Q47" s="8"/>
    </row>
    <row r="48" spans="1:17" ht="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  <c r="H48" s="8"/>
      <c r="Q48" s="8"/>
    </row>
    <row r="49" spans="1:17" ht="16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  <c r="H49" s="8"/>
      <c r="Q49" s="8"/>
    </row>
    <row r="50" spans="1:17" ht="16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  <c r="H50" s="8"/>
      <c r="Q50" s="8"/>
    </row>
    <row r="51" spans="1:17" ht="16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  <c r="H51" s="8"/>
      <c r="Q51" s="8"/>
    </row>
    <row r="52" spans="1:17" ht="16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  <c r="H52" s="8"/>
      <c r="Q52" s="8"/>
    </row>
    <row r="53" spans="1:17" ht="16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  <c r="H53" s="8"/>
      <c r="Q53" s="8"/>
    </row>
    <row r="54" spans="1:17" ht="16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  <c r="H54" s="8"/>
      <c r="Q54" s="8"/>
    </row>
    <row r="55" spans="1:17" ht="16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  <c r="H55" s="8"/>
      <c r="Q55" s="8"/>
    </row>
    <row r="56" spans="1:17" ht="16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  <c r="H56" s="8"/>
      <c r="Q56" s="8"/>
    </row>
    <row r="57" spans="1:17" ht="16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  <c r="H57" s="8"/>
      <c r="Q57" s="8"/>
    </row>
    <row r="58" spans="1:17" ht="16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  <c r="H58" s="8"/>
      <c r="Q58" s="8"/>
    </row>
    <row r="59" spans="1:17" ht="16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  <c r="H59" s="8"/>
      <c r="Q59" s="8"/>
    </row>
    <row r="60" spans="1:17" ht="16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  <c r="H60" s="8"/>
      <c r="Q60" s="8"/>
    </row>
    <row r="61" spans="1:17" ht="16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  <c r="H61" s="8"/>
      <c r="Q61" s="8"/>
    </row>
    <row r="62" spans="1:17" ht="16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  <c r="H62" s="8"/>
      <c r="Q62" s="8"/>
    </row>
    <row r="63" spans="1:17" ht="16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  <c r="H63" s="8"/>
      <c r="Q63" s="8"/>
    </row>
    <row r="64" spans="1:17" ht="16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  <c r="H64" s="8"/>
      <c r="Q64" s="8"/>
    </row>
    <row r="65" spans="1:17" ht="16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17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17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17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17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17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17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17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17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17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17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17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17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17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17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sortState xmlns:xlrd2="http://schemas.microsoft.com/office/spreadsheetml/2017/richdata2" ref="A2:E101">
    <sortCondition sortBy="cellColor" ref="A6:A101"/>
  </sortState>
  <phoneticPr fontId="5" type="noConversion"/>
  <pageMargins left="0.25" right="0.25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10062025</vt:lpstr>
      <vt:lpstr>11062025</vt:lpstr>
      <vt:lpstr>12062025</vt:lpstr>
      <vt:lpstr>13062025</vt:lpstr>
      <vt:lpstr>14062025</vt:lpstr>
      <vt:lpstr>15062025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2025-06-16T13:24:17Z</dcterms:modified>
</cp:coreProperties>
</file>