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allivare_Model_Final_220902_V3\SuppXLS\ParScenFiles\"/>
    </mc:Choice>
  </mc:AlternateContent>
  <xr:revisionPtr revIDLastSave="0" documentId="8_{6F987B50-84BF-405D-AA0B-0B8C6A2D425A}" xr6:coauthVersionLast="47" xr6:coauthVersionMax="47" xr10:uidLastSave="{00000000-0000-0000-0000-000000000000}"/>
  <bookViews>
    <workbookView xWindow="58635" yWindow="900" windowWidth="24570" windowHeight="13920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5" l="1"/>
  <c r="H6" i="11"/>
  <c r="H5" i="11"/>
  <c r="H4" i="11"/>
  <c r="E21" i="15"/>
  <c r="E17" i="15"/>
  <c r="E18" i="15" s="1"/>
  <c r="E19" i="15" s="1"/>
  <c r="E20" i="15" s="1"/>
  <c r="E16" i="15"/>
  <c r="C21" i="15"/>
  <c r="C16" i="15"/>
  <c r="C17" i="15"/>
  <c r="C18" i="15"/>
  <c r="C19" i="15"/>
  <c r="C20" i="15"/>
  <c r="D11" i="15"/>
  <c r="C7" i="15"/>
  <c r="D12" i="15"/>
  <c r="D13" i="15" s="1"/>
  <c r="D14" i="15" s="1"/>
  <c r="C12" i="15"/>
  <c r="C13" i="15"/>
  <c r="C14" i="15"/>
  <c r="C15" i="15"/>
  <c r="C11" i="15"/>
  <c r="C8" i="15"/>
  <c r="C9" i="15" s="1"/>
  <c r="C10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<sst xmlns="http://schemas.openxmlformats.org/spreadsheetml/2006/main" count="116" uniqueCount="41">
  <si>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</si>
  <si>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</si>
  <si>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</si>
  <si>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</si>
  <si>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</si>
  <si>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</si>
  <si>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</si>
  <si>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</si>
  <si>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</si>
  <si>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</si>
  <si>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</si>
  <si>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</si>
  <si>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</si>
  <si>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</si>
  <si>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</si>
  <si>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</si>
  <si>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</si>
  <si>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</si>
  <si>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</si>
  <si>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</si>
  <si>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</si>
  <si>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</si>
  <si>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</si>
  <si>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</si>
  <si>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</si>
  <si>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</si>
  <si>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</si>
  <si>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</si>
  <si>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</si>
  <si>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</si>
  <si>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</si>
  <si>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</si>
  <si>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</si>
  <si>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</si>
  <si>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</si>
  <si>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</si>
  <si>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</si>
  <si>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</si>
  <si>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IMPBFUDSTY</t>
  </si>
  <si>
    <t>IMPOILGSLY</t>
  </si>
  <si>
    <t>~InputCell:1-16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</si>
</sst>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kr&quot;#,##0_);[Red]\(&quot;kr&quot;#,##0\)"/>
    <numFmt numFmtId="43" formatCode="_(* #,##0.00_);_(* \(#,##0.00\);_(* &quot;-&quot;??_);_(@_)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19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9" fillId="7" borderId="2" xfId="3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E21"/>
  <sheetViews>
    <sheetView tabSelected="1" workbookViewId="0">
      <selection activeCell="D22" sqref="D22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77734375" bestFit="1" customWidth="1"/>
    <col min="5" max="5" width="11.109375" bestFit="1" customWidth="1"/>
  </cols>
  <sheetData>
    <row r="3" spans="2:5" x14ac:dyDescent="0.3">
      <c r="B3" t="s">
        <v>40</v>
      </c>
    </row>
    <row r="4" spans="2:5" x14ac:dyDescent="0.3">
      <c r="B4" s="16">
        <v>16</v>
      </c>
    </row>
    <row r="5" spans="2:5" x14ac:dyDescent="0.3">
      <c r="C5" s="17" t="s">
        <v>37</v>
      </c>
      <c r="D5" t="s">
        <v>38</v>
      </c>
      <c r="E5" t="s">
        <v>39</v>
      </c>
    </row>
    <row r="6" spans="2:5" x14ac:dyDescent="0.3">
      <c r="B6" s="15">
        <v>1</v>
      </c>
      <c r="C6" s="15">
        <v>47.8</v>
      </c>
      <c r="D6" s="15">
        <v>10</v>
      </c>
      <c r="E6" s="15">
        <v>110</v>
      </c>
    </row>
    <row r="7" spans="2:5" x14ac:dyDescent="0.3">
      <c r="B7" s="15">
        <v>2</v>
      </c>
      <c r="C7" s="15">
        <f>C6*3</f>
        <v>143.39999999999998</v>
      </c>
      <c r="D7" s="15">
        <v>10</v>
      </c>
      <c r="E7" s="15">
        <v>110</v>
      </c>
    </row>
    <row r="8" spans="2:5" x14ac:dyDescent="0.3">
      <c r="B8" s="15">
        <v>3</v>
      </c>
      <c r="C8" s="15">
        <f>C7*2</f>
        <v>286.79999999999995</v>
      </c>
      <c r="D8" s="15">
        <v>10</v>
      </c>
      <c r="E8" s="15">
        <v>110</v>
      </c>
    </row>
    <row r="9" spans="2:5" x14ac:dyDescent="0.3">
      <c r="B9" s="15">
        <v>4</v>
      </c>
      <c r="C9" s="15">
        <f t="shared" ref="C9:C10" si="0">C8*2</f>
        <v>573.59999999999991</v>
      </c>
      <c r="D9" s="15">
        <v>10</v>
      </c>
      <c r="E9" s="15">
        <v>110</v>
      </c>
    </row>
    <row r="10" spans="2:5" x14ac:dyDescent="0.3">
      <c r="B10" s="15">
        <v>5</v>
      </c>
      <c r="C10" s="15">
        <f t="shared" si="0"/>
        <v>1147.1999999999998</v>
      </c>
      <c r="D10" s="15">
        <v>10</v>
      </c>
      <c r="E10" s="15">
        <v>110</v>
      </c>
    </row>
    <row r="11" spans="2:5" x14ac:dyDescent="0.3">
      <c r="B11" s="15">
        <v>6</v>
      </c>
      <c r="C11" s="15">
        <f>$C$6</f>
        <v>47.8</v>
      </c>
      <c r="D11" s="15">
        <f>D6*3</f>
        <v>30</v>
      </c>
      <c r="E11" s="15">
        <v>110</v>
      </c>
    </row>
    <row r="12" spans="2:5" x14ac:dyDescent="0.3">
      <c r="B12" s="15">
        <v>7</v>
      </c>
      <c r="C12" s="15">
        <f t="shared" ref="C12:C20" si="1">$C$6</f>
        <v>47.8</v>
      </c>
      <c r="D12" s="15">
        <f>D11*2</f>
        <v>60</v>
      </c>
      <c r="E12" s="15">
        <v>110</v>
      </c>
    </row>
    <row r="13" spans="2:5" x14ac:dyDescent="0.3">
      <c r="B13" s="15">
        <v>8</v>
      </c>
      <c r="C13" s="15">
        <f t="shared" si="1"/>
        <v>47.8</v>
      </c>
      <c r="D13" s="15">
        <f t="shared" ref="D13:D14" si="2">D12*2</f>
        <v>120</v>
      </c>
      <c r="E13" s="15">
        <v>110</v>
      </c>
    </row>
    <row r="14" spans="2:5" x14ac:dyDescent="0.3">
      <c r="B14" s="15">
        <v>9</v>
      </c>
      <c r="C14" s="15">
        <f t="shared" si="1"/>
        <v>47.8</v>
      </c>
      <c r="D14" s="15">
        <f t="shared" si="2"/>
        <v>240</v>
      </c>
      <c r="E14" s="15">
        <v>110</v>
      </c>
    </row>
    <row r="15" spans="2:5" x14ac:dyDescent="0.3">
      <c r="B15" s="15">
        <v>10</v>
      </c>
      <c r="C15" s="15">
        <f t="shared" si="1"/>
        <v>47.8</v>
      </c>
      <c r="D15" s="15">
        <v>10</v>
      </c>
      <c r="E15" s="15">
        <v>110</v>
      </c>
    </row>
    <row r="16" spans="2:5" x14ac:dyDescent="0.3">
      <c r="B16" s="15">
        <v>11</v>
      </c>
      <c r="C16" s="15">
        <f t="shared" si="1"/>
        <v>47.8</v>
      </c>
      <c r="D16" s="15">
        <v>10</v>
      </c>
      <c r="E16" s="15">
        <f>E15*2</f>
        <v>220</v>
      </c>
    </row>
    <row r="17" spans="2:5" x14ac:dyDescent="0.3">
      <c r="B17" s="15">
        <v>12</v>
      </c>
      <c r="C17" s="15">
        <f t="shared" si="1"/>
        <v>47.8</v>
      </c>
      <c r="D17" s="15">
        <v>10</v>
      </c>
      <c r="E17" s="15">
        <f t="shared" ref="E17:E20" si="3">E16*2</f>
        <v>440</v>
      </c>
    </row>
    <row r="18" spans="2:5" x14ac:dyDescent="0.3">
      <c r="B18" s="15">
        <v>13</v>
      </c>
      <c r="C18" s="15">
        <f t="shared" si="1"/>
        <v>47.8</v>
      </c>
      <c r="D18" s="15">
        <v>10</v>
      </c>
      <c r="E18" s="15">
        <f t="shared" si="3"/>
        <v>880</v>
      </c>
    </row>
    <row r="19" spans="2:5" x14ac:dyDescent="0.3">
      <c r="B19" s="15">
        <v>14</v>
      </c>
      <c r="C19" s="15">
        <f t="shared" si="1"/>
        <v>47.8</v>
      </c>
      <c r="D19" s="15">
        <v>10</v>
      </c>
      <c r="E19" s="15">
        <f t="shared" si="3"/>
        <v>1760</v>
      </c>
    </row>
    <row r="20" spans="2:5" x14ac:dyDescent="0.3">
      <c r="B20" s="15">
        <v>15</v>
      </c>
      <c r="C20" s="15">
        <f t="shared" si="1"/>
        <v>47.8</v>
      </c>
      <c r="D20" s="15">
        <v>10</v>
      </c>
      <c r="E20" s="15">
        <f t="shared" si="3"/>
        <v>3520</v>
      </c>
    </row>
    <row r="21" spans="2:5" x14ac:dyDescent="0.3">
      <c r="B21" s="15">
        <v>16</v>
      </c>
      <c r="C21" s="15">
        <f>C10</f>
        <v>1147.1999999999998</v>
      </c>
      <c r="D21" s="15">
        <f>D14*2</f>
        <v>480</v>
      </c>
      <c r="E21" s="15">
        <f>E18</f>
        <v>880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selection activeCell="H7" sqref="H7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2" spans="1:16" x14ac:dyDescent="0.3">
      <c r="B2" s="9" t="s">
        <v>24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8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  <row r="4" spans="1:16" x14ac:dyDescent="0.3">
      <c r="D4" t="s">
        <v>36</v>
      </c>
      <c r="H4" s="15">
        <f>VLOOKUP(controller!B4,controller!$B$6:$E$21,2,)</f>
        <v>1147.1999999999998</v>
      </c>
      <c r="J4" s="17" t="s">
        <v>37</v>
      </c>
    </row>
    <row r="5" spans="1:16" x14ac:dyDescent="0.3">
      <c r="D5" t="s">
        <v>36</v>
      </c>
      <c r="H5" s="15">
        <f>VLOOKUP(controller!B4,controller!$B$6:$E$21,3,)</f>
        <v>480</v>
      </c>
      <c r="J5" t="s">
        <v>38</v>
      </c>
    </row>
    <row r="6" spans="1:16" x14ac:dyDescent="0.3">
      <c r="D6" t="s">
        <v>36</v>
      </c>
      <c r="H6" s="15">
        <f>VLOOKUP(controller!B4,controller!$B$6:$E$21,4,)</f>
        <v>880</v>
      </c>
      <c r="J6" t="s">
        <v>39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2022-10-05T13:12:50Z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