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https://storaenso-my.sharepoint.com/personal/ieva_steinberga_storaenso_com/Documents/Documents/Mācības/Datu pārvaldības studiju projekts/"/>
    </mc:Choice>
  </mc:AlternateContent>
  <xr:revisionPtr revIDLastSave="0" documentId="8_{E4407638-B358-4270-912A-3BF936B4DFD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 s="1"/>
  <c r="E5" i="1"/>
  <c r="K9" i="1"/>
  <c r="M17" i="1"/>
  <c r="M16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D17" i="1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tc={09E3BD2A-A329-4E51-BE11-7A23D03C36E0}</author>
  </authors>
  <commentList>
    <comment ref="K4" authorId="0" shapeId="0" xr:uid="{09E3BD2A-A329-4E51-BE11-7A23D03C36E0}">
      <text>
        <t>[Threaded comment]
Your version of Excel allows you to read this threaded comment; however, any edits to it will get removed if the file is opened in a newer version of Excel. Learn more: https://go.microsoft.com/fwlink/?linkid=870924
Comment:
    Šie ir visi pašlaik reģistrētie auto ar benzīna un dīzeļmotoriem, tādēļ cipari atšķiras no PowerBI (CSDD datiem), jo tur bija reģistrēto auto ražošanas/izlaiduma gads.</t>
      </text>
    </comment>
  </commentList>
</comments>
</file>

<file path=xl/sharedStrings.xml><?xml version="1.0" encoding="utf-8"?>
<sst xmlns="http://schemas.openxmlformats.org/spreadsheetml/2006/main" count="95" uniqueCount="69">
  <si>
    <t>Piezīmes</t>
  </si>
  <si>
    <t>el_auto_registr</t>
  </si>
  <si>
    <t>gab</t>
  </si>
  <si>
    <t>-</t>
  </si>
  <si>
    <t>COVID laikā dubultojies apjoms</t>
  </si>
  <si>
    <t>benzina_auto_registr</t>
  </si>
  <si>
    <t>dizela_auto registr</t>
  </si>
  <si>
    <t>benzina_cena_yearly _avg</t>
  </si>
  <si>
    <t>EUR</t>
  </si>
  <si>
    <t>Ukrainas kara ietekmēts kāpums</t>
  </si>
  <si>
    <t>iedziv_skaits_gada_sak</t>
  </si>
  <si>
    <t>pers</t>
  </si>
  <si>
    <t>IKP_uz_1_iedz</t>
  </si>
  <si>
    <t>12 427</t>
  </si>
  <si>
    <t>12 949</t>
  </si>
  <si>
    <t>13 901</t>
  </si>
  <si>
    <t>15 135</t>
  </si>
  <si>
    <t>15 980</t>
  </si>
  <si>
    <t>15 840</t>
  </si>
  <si>
    <t>17 710</t>
  </si>
  <si>
    <t>20 351</t>
  </si>
  <si>
    <t>21 424</t>
  </si>
  <si>
    <t>vid_aritm_men_ienak</t>
  </si>
  <si>
    <t>visp_apmier_ar_dzivi</t>
  </si>
  <si>
    <t>1līdz10</t>
  </si>
  <si>
    <t>pas_parvad_tramv_Riga</t>
  </si>
  <si>
    <t>milj</t>
  </si>
  <si>
    <t>33 398</t>
  </si>
  <si>
    <t>32 341</t>
  </si>
  <si>
    <t>32 724</t>
  </si>
  <si>
    <t>32 296</t>
  </si>
  <si>
    <t>31 133</t>
  </si>
  <si>
    <t>18 070</t>
  </si>
  <si>
    <t>14 678</t>
  </si>
  <si>
    <t>18 194</t>
  </si>
  <si>
    <t>COVID ietekme/ kritums pārvadājumu apjomā</t>
  </si>
  <si>
    <t>pas_parvad_trol_Riga</t>
  </si>
  <si>
    <t>44 752</t>
  </si>
  <si>
    <t>43 443</t>
  </si>
  <si>
    <t>42 528</t>
  </si>
  <si>
    <t>41 315</t>
  </si>
  <si>
    <t>39 862</t>
  </si>
  <si>
    <t>28 390</t>
  </si>
  <si>
    <t>23 434</t>
  </si>
  <si>
    <t>30 163</t>
  </si>
  <si>
    <t>pas_parv_vilc</t>
  </si>
  <si>
    <t>17,1</t>
  </si>
  <si>
    <t>17,2</t>
  </si>
  <si>
    <t>17,5</t>
  </si>
  <si>
    <t>18,2</t>
  </si>
  <si>
    <t>18,6</t>
  </si>
  <si>
    <t>12,9</t>
  </si>
  <si>
    <t>11,2</t>
  </si>
  <si>
    <t>15,7</t>
  </si>
  <si>
    <t>16,3</t>
  </si>
  <si>
    <t>Avg pieaugums gadā, %</t>
  </si>
  <si>
    <t>benzina_cena_yearly _avg, % pieaugums</t>
  </si>
  <si>
    <t>vid_aritm_men_ienak, % pieaugums</t>
  </si>
  <si>
    <t>Dzelteni ir tie dati, kuros veikta prognoze, balstoties uz gada vidējo pieaugumu pēdējos x gados</t>
  </si>
  <si>
    <t>H1</t>
  </si>
  <si>
    <t>H2</t>
  </si>
  <si>
    <t>el_cena_kWh_max</t>
  </si>
  <si>
    <t xml:space="preserve">Atradu jaunākus datus par reģistrētajiem elektroauto Latvijā, dati tikai par vieglajiem pasažieru auto: </t>
  </si>
  <si>
    <t>https://stat.gov.lv/lv/statistikas-temas/noz/transports/tabulas/trc012-registretie-transportlidzekli-ar-elektromotoriem</t>
  </si>
  <si>
    <t>Reģistrētie un pirmo reizi reģistrētie vieglie automobiļi pēc motora veida gada sākumā | Oficiālās statistikas portāls</t>
  </si>
  <si>
    <t>Elektrības cenu statistika:</t>
  </si>
  <si>
    <t>Statistics | Eurostat (europa.eu)</t>
  </si>
  <si>
    <t>Benzīna cena</t>
  </si>
  <si>
    <t>Latvia Fuel Prices - Current Petrol &amp; Diesel Rates, Stats (rhinocarhire.com)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</si>
</sst>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1"/>
    <xf numFmtId="0" fontId="3" fillId="0" borderId="0" xfId="0" applyFont="1" applyAlignment="1">
      <alignment wrapText="1"/>
    </xf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0" fillId="2" borderId="0" xfId="0" applyFill="1"/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Alignment="1"/>
    <xf numFmtId="0" fontId="8" fillId="0" borderId="0" xfId="0" applyFont="1" applyFill="1" applyBorder="1" applyAlignment="1"/>
    <xf numFmtId="9" fontId="8" fillId="0" borderId="0" xfId="0" applyNumberFormat="1" applyFont="1" applyFill="1" applyBorder="1" applyAlignment="1"/>
    <xf numFmtId="9" fontId="0" fillId="0" borderId="0" xfId="0" applyNumberFormat="1"/>
    <xf numFmtId="1" fontId="6" fillId="3" borderId="0" xfId="0" applyNumberFormat="1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ipersaite" xfId="1" builtinId="8"/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Šteinberga, Ieva" id="{1B2B9E28-603A-470D-AE77-A9AD96251B53}" userId="S::ieva.steinberga@storaenso.com::dfcfed9f-ef78-4f91-8646-ef4278838a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4-03-06T19:26:51.79" personId="{1B2B9E28-603A-470D-AE77-A9AD96251B53}" id="{09E3BD2A-A329-4E51-BE11-7A23D03C36E0}">
    <text>Šie ir visi pašlaik reģistrētie auto ar benzīna un dīzeļmotoriem, tādēļ cipari atšķiras no PowerBI (CSDD datiem), jo tur bija reģistrēto auto ražošanas/izlaiduma gads.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stat.gov.lv/lv/statistikas-temas/noz/transports/tabulas/trc012-registretie-transportlidzekli-ar-elektromotoriem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rhinocarhire.com/World-Fuel-Prices/Europe/Latvia.aspx" TargetMode="External"/><Relationship Id="rId1" Type="http://schemas.openxmlformats.org/officeDocument/2006/relationships/hyperlink" Target="https://ec.europa.eu/eurostat/databrowser/view/nrg_pc_204/default/table?lang=en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tat.gov.lv/lv/statistikas-temas/noz/transports/tabulas/trc020-registretie-un-pirmo-reizi-registretie-vieglie?themeCode=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workbookViewId="0">
      <selection activeCell="E5" sqref="C5:E5"/>
    </sheetView>
  </sheetViews>
  <sheetFormatPr defaultRowHeight="15"/>
  <cols>
    <col min="1" max="1" width="27.42578125" customWidth="1"/>
    <col min="2" max="2" width="8" style="5" customWidth="1"/>
    <col min="3" max="10" width="10.42578125" bestFit="1" customWidth="1"/>
    <col min="11" max="11" width="11.42578125" bestFit="1" customWidth="1"/>
    <col min="13" max="13" width="17.5703125" bestFit="1" customWidth="1"/>
    <col min="14" max="14" width="30.7109375" customWidth="1"/>
  </cols>
  <sheetData>
    <row r="1" spans="1:14">
      <c r="A1" s="3"/>
      <c r="B1" s="12"/>
      <c r="C1" s="3">
        <v>2015</v>
      </c>
      <c r="D1" s="3">
        <v>2016</v>
      </c>
      <c r="E1" s="3">
        <v>2017</v>
      </c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>
        <v>2024</v>
      </c>
      <c r="N1" s="11" t="s">
        <v>0</v>
      </c>
    </row>
    <row r="2" spans="1:14">
      <c r="A2" s="3" t="s">
        <v>1</v>
      </c>
      <c r="B2" s="5" t="s">
        <v>2</v>
      </c>
      <c r="C2">
        <v>188</v>
      </c>
      <c r="D2">
        <v>211</v>
      </c>
      <c r="E2">
        <v>241</v>
      </c>
      <c r="F2">
        <v>312</v>
      </c>
      <c r="G2">
        <v>442</v>
      </c>
      <c r="H2">
        <v>658</v>
      </c>
      <c r="I2">
        <v>1205</v>
      </c>
      <c r="J2">
        <v>2106</v>
      </c>
      <c r="K2">
        <v>3832</v>
      </c>
      <c r="L2" t="s">
        <v>3</v>
      </c>
      <c r="N2" s="9" t="s">
        <v>4</v>
      </c>
    </row>
    <row r="3" spans="1:14">
      <c r="A3" s="3" t="s">
        <v>5</v>
      </c>
      <c r="B3" s="5" t="s">
        <v>2</v>
      </c>
      <c r="C3" s="4">
        <v>300124</v>
      </c>
      <c r="D3" s="4">
        <v>287289</v>
      </c>
      <c r="E3" s="4">
        <v>256379</v>
      </c>
      <c r="F3" s="4">
        <v>248926</v>
      </c>
      <c r="G3" s="4">
        <v>238207</v>
      </c>
      <c r="H3" s="4">
        <v>230506</v>
      </c>
      <c r="I3" s="4">
        <v>223989</v>
      </c>
      <c r="J3" s="4">
        <v>221241</v>
      </c>
      <c r="K3" s="4">
        <v>218583</v>
      </c>
      <c r="L3" t="s">
        <v>3</v>
      </c>
      <c r="N3" s="9"/>
    </row>
    <row r="4" spans="1:14">
      <c r="A4" s="3" t="s">
        <v>6</v>
      </c>
      <c r="B4" s="5" t="s">
        <v>2</v>
      </c>
      <c r="C4" s="4">
        <v>305612</v>
      </c>
      <c r="D4" s="4">
        <v>337453</v>
      </c>
      <c r="E4" s="4">
        <v>355043</v>
      </c>
      <c r="F4" s="4">
        <v>387995</v>
      </c>
      <c r="G4" s="4">
        <v>418226</v>
      </c>
      <c r="H4" s="4">
        <v>447468</v>
      </c>
      <c r="I4" s="4">
        <v>468130</v>
      </c>
      <c r="J4" s="4">
        <v>492450</v>
      </c>
      <c r="K4" s="4">
        <v>506695</v>
      </c>
      <c r="L4" t="s">
        <v>3</v>
      </c>
      <c r="N4" s="9"/>
    </row>
    <row r="5" spans="1:14">
      <c r="A5" s="3" t="s">
        <v>7</v>
      </c>
      <c r="B5" s="5" t="s">
        <v>8</v>
      </c>
      <c r="C5" s="25">
        <f t="shared" ref="C5:D5" si="0">ROUND(D5/(1+$M$16),2)</f>
        <v>1.06</v>
      </c>
      <c r="D5" s="25">
        <f t="shared" si="0"/>
        <v>1.1100000000000001</v>
      </c>
      <c r="E5" s="25">
        <f>ROUND(F5/(1+$M$16),2)</f>
        <v>1.17</v>
      </c>
      <c r="F5">
        <v>1.23</v>
      </c>
      <c r="G5">
        <v>1.27</v>
      </c>
      <c r="H5">
        <v>1.1599999999999999</v>
      </c>
      <c r="I5" s="9">
        <v>1.46</v>
      </c>
      <c r="J5" s="9">
        <v>1.69</v>
      </c>
      <c r="K5">
        <v>1.57</v>
      </c>
      <c r="L5">
        <v>1.59</v>
      </c>
      <c r="N5" s="9" t="s">
        <v>9</v>
      </c>
    </row>
    <row r="6" spans="1:14">
      <c r="A6" s="3"/>
      <c r="B6" s="12"/>
      <c r="N6" s="9"/>
    </row>
    <row r="7" spans="1:14">
      <c r="A7" s="3" t="s">
        <v>10</v>
      </c>
      <c r="B7" s="5" t="s">
        <v>11</v>
      </c>
      <c r="C7" s="26">
        <v>1.9860960000000001</v>
      </c>
      <c r="D7" s="26">
        <v>1.9689570000000001</v>
      </c>
      <c r="E7" s="26">
        <v>1.950116</v>
      </c>
      <c r="F7" s="26">
        <v>1.9343790000000001</v>
      </c>
      <c r="G7" s="26">
        <v>1.9199679999999999</v>
      </c>
      <c r="H7" s="26">
        <v>1.907675</v>
      </c>
      <c r="I7" s="26">
        <v>1.8932230000000001</v>
      </c>
      <c r="J7" s="26">
        <v>1.8757569999999999</v>
      </c>
      <c r="K7" s="26">
        <v>1.883008</v>
      </c>
      <c r="N7" s="9"/>
    </row>
    <row r="8" spans="1:14">
      <c r="A8" s="3" t="s">
        <v>12</v>
      </c>
      <c r="B8" s="5" t="s">
        <v>8</v>
      </c>
      <c r="C8" s="8" t="s">
        <v>13</v>
      </c>
      <c r="D8" s="8" t="s">
        <v>14</v>
      </c>
      <c r="E8" s="8" t="s">
        <v>15</v>
      </c>
      <c r="F8" s="8" t="s">
        <v>16</v>
      </c>
      <c r="G8" s="8" t="s">
        <v>17</v>
      </c>
      <c r="H8" s="8" t="s">
        <v>18</v>
      </c>
      <c r="I8" s="8" t="s">
        <v>19</v>
      </c>
      <c r="J8" s="8" t="s">
        <v>20</v>
      </c>
      <c r="K8" s="8" t="s">
        <v>21</v>
      </c>
      <c r="N8" s="9"/>
    </row>
    <row r="9" spans="1:14">
      <c r="A9" s="3" t="s">
        <v>22</v>
      </c>
      <c r="B9" s="7" t="s">
        <v>8</v>
      </c>
      <c r="C9" s="5">
        <v>741</v>
      </c>
      <c r="D9" s="6">
        <v>785</v>
      </c>
      <c r="E9" s="6">
        <v>844</v>
      </c>
      <c r="F9" s="6">
        <v>924</v>
      </c>
      <c r="G9" s="6">
        <v>989</v>
      </c>
      <c r="H9" s="6">
        <v>1040</v>
      </c>
      <c r="I9" s="6">
        <v>1142</v>
      </c>
      <c r="J9" s="6">
        <v>1268</v>
      </c>
      <c r="K9" s="21">
        <f>ROUND(J9*(1+M17), 0)</f>
        <v>1369</v>
      </c>
      <c r="N9" s="9"/>
    </row>
    <row r="10" spans="1:14">
      <c r="A10" s="3" t="s">
        <v>23</v>
      </c>
      <c r="B10" s="13" t="s">
        <v>24</v>
      </c>
      <c r="C10" s="6">
        <v>6.7</v>
      </c>
      <c r="D10" s="6">
        <v>6.8</v>
      </c>
      <c r="E10" s="5">
        <v>6.9</v>
      </c>
      <c r="F10" s="6">
        <v>7</v>
      </c>
      <c r="G10" s="6">
        <v>7.1</v>
      </c>
      <c r="H10" s="6">
        <v>7</v>
      </c>
      <c r="I10" s="6">
        <v>7</v>
      </c>
      <c r="J10" s="6">
        <v>7.1</v>
      </c>
      <c r="K10" s="27">
        <v>7.1</v>
      </c>
      <c r="N10" s="9"/>
    </row>
    <row r="11" spans="1:14">
      <c r="A11" s="3" t="s">
        <v>25</v>
      </c>
      <c r="B11" s="7" t="s">
        <v>26</v>
      </c>
      <c r="C11" s="6" t="s">
        <v>27</v>
      </c>
      <c r="D11" s="6" t="s">
        <v>28</v>
      </c>
      <c r="E11" s="6" t="s">
        <v>29</v>
      </c>
      <c r="F11" s="6" t="s">
        <v>30</v>
      </c>
      <c r="G11" s="6" t="s">
        <v>31</v>
      </c>
      <c r="H11" s="10" t="s">
        <v>32</v>
      </c>
      <c r="I11" s="10" t="s">
        <v>33</v>
      </c>
      <c r="J11" s="6" t="s">
        <v>34</v>
      </c>
      <c r="K11" s="27">
        <v>19204</v>
      </c>
      <c r="N11" s="9" t="s">
        <v>35</v>
      </c>
    </row>
    <row r="12" spans="1:14">
      <c r="A12" s="3" t="s">
        <v>36</v>
      </c>
      <c r="B12" s="7" t="s">
        <v>26</v>
      </c>
      <c r="C12" s="6" t="s">
        <v>37</v>
      </c>
      <c r="D12" s="6" t="s">
        <v>38</v>
      </c>
      <c r="E12" s="6" t="s">
        <v>39</v>
      </c>
      <c r="F12" s="6" t="s">
        <v>40</v>
      </c>
      <c r="G12" s="6" t="s">
        <v>41</v>
      </c>
      <c r="H12" s="10" t="s">
        <v>42</v>
      </c>
      <c r="I12" s="10" t="s">
        <v>43</v>
      </c>
      <c r="J12" s="6" t="s">
        <v>44</v>
      </c>
      <c r="K12" s="27">
        <v>32745</v>
      </c>
      <c r="N12" s="9" t="s">
        <v>35</v>
      </c>
    </row>
    <row r="13" spans="1:14">
      <c r="A13" s="3" t="s">
        <v>45</v>
      </c>
      <c r="B13" s="7" t="s">
        <v>26</v>
      </c>
      <c r="C13" s="6" t="s">
        <v>46</v>
      </c>
      <c r="D13" s="6" t="s">
        <v>47</v>
      </c>
      <c r="E13" s="6" t="s">
        <v>48</v>
      </c>
      <c r="F13" s="6" t="s">
        <v>49</v>
      </c>
      <c r="G13" s="6" t="s">
        <v>50</v>
      </c>
      <c r="H13" s="10" t="s">
        <v>51</v>
      </c>
      <c r="I13" s="10" t="s">
        <v>52</v>
      </c>
      <c r="J13" s="6" t="s">
        <v>53</v>
      </c>
      <c r="K13" s="27" t="s">
        <v>54</v>
      </c>
      <c r="N13" s="9" t="s">
        <v>35</v>
      </c>
    </row>
    <row r="14" spans="1:14">
      <c r="A14" s="3"/>
      <c r="B14" s="12"/>
      <c r="C14" s="8"/>
      <c r="D14" s="8"/>
      <c r="E14" s="8"/>
      <c r="F14" s="8"/>
      <c r="G14" s="8"/>
      <c r="H14" s="8"/>
      <c r="I14" s="8"/>
      <c r="J14" s="8"/>
      <c r="K14" s="8"/>
      <c r="N14" s="9"/>
    </row>
    <row r="15" spans="1:14">
      <c r="A15" s="3"/>
      <c r="B15" s="12"/>
      <c r="C15" s="6"/>
      <c r="D15" s="6"/>
      <c r="E15" s="6"/>
      <c r="F15" s="6"/>
      <c r="G15" s="6"/>
      <c r="H15" s="6"/>
      <c r="I15" s="6"/>
      <c r="J15" s="6"/>
      <c r="K15" s="27"/>
      <c r="M15" s="3" t="s">
        <v>55</v>
      </c>
    </row>
    <row r="16" spans="1:14">
      <c r="A16" s="16" t="s">
        <v>56</v>
      </c>
      <c r="B16" s="17"/>
      <c r="C16" s="18"/>
      <c r="D16" s="19">
        <f>IFERROR((D5-C5)/C5, 0)</f>
        <v>4.7169811320754755E-2</v>
      </c>
      <c r="E16" s="19">
        <f t="shared" ref="E16:L16" si="1">IFERROR((E5-D5)/D5, 0)</f>
        <v>5.4054054054053897E-2</v>
      </c>
      <c r="F16" s="19">
        <f t="shared" si="1"/>
        <v>5.1282051282051329E-2</v>
      </c>
      <c r="G16" s="19">
        <f t="shared" si="1"/>
        <v>3.2520325203252064E-2</v>
      </c>
      <c r="H16" s="19">
        <f t="shared" si="1"/>
        <v>-8.6614173228346539E-2</v>
      </c>
      <c r="I16" s="19">
        <f t="shared" si="1"/>
        <v>0.25862068965517249</v>
      </c>
      <c r="J16" s="19">
        <f t="shared" si="1"/>
        <v>0.15753424657534246</v>
      </c>
      <c r="K16" s="19">
        <f t="shared" si="1"/>
        <v>-7.1005917159763246E-2</v>
      </c>
      <c r="L16" s="19">
        <f t="shared" si="1"/>
        <v>1.2738853503184724E-2</v>
      </c>
      <c r="M16" s="20">
        <f>AVERAGE(G16:L16)</f>
        <v>5.0632337424806995E-2</v>
      </c>
    </row>
    <row r="17" spans="1:20">
      <c r="A17" s="16" t="s">
        <v>57</v>
      </c>
      <c r="B17" s="17"/>
      <c r="C17" s="18"/>
      <c r="D17" s="19">
        <f>IFERROR((D9-C9)/C9, 0)</f>
        <v>5.9379217273954114E-2</v>
      </c>
      <c r="E17" s="19">
        <f t="shared" ref="E17:L17" si="2">IFERROR((E9-D9)/D9, 0)</f>
        <v>7.5159235668789806E-2</v>
      </c>
      <c r="F17" s="19">
        <f t="shared" si="2"/>
        <v>9.4786729857819899E-2</v>
      </c>
      <c r="G17" s="19">
        <f t="shared" si="2"/>
        <v>7.0346320346320351E-2</v>
      </c>
      <c r="H17" s="19">
        <f t="shared" si="2"/>
        <v>5.1567239635995958E-2</v>
      </c>
      <c r="I17" s="19">
        <f t="shared" si="2"/>
        <v>9.8076923076923075E-2</v>
      </c>
      <c r="J17" s="19">
        <f t="shared" si="2"/>
        <v>0.11033274956217162</v>
      </c>
      <c r="K17" s="19">
        <f t="shared" si="2"/>
        <v>7.9652996845425872E-2</v>
      </c>
      <c r="L17" s="19">
        <f t="shared" si="2"/>
        <v>-1</v>
      </c>
      <c r="M17" s="20">
        <f>AVERAGE(D17:J17)</f>
        <v>7.9949773631710699E-2</v>
      </c>
    </row>
    <row r="18" spans="1:20">
      <c r="A18" s="3"/>
      <c r="B18" s="12"/>
      <c r="C18" s="6"/>
      <c r="D18" s="6"/>
      <c r="E18" s="6"/>
      <c r="F18" s="6"/>
      <c r="G18" s="6"/>
      <c r="H18" s="6"/>
      <c r="I18" s="6"/>
      <c r="J18" s="6"/>
      <c r="K18" s="27"/>
    </row>
    <row r="19" spans="1:20">
      <c r="A19" s="22" t="s">
        <v>58</v>
      </c>
      <c r="B19" s="23"/>
      <c r="C19" s="24"/>
      <c r="D19" s="24"/>
      <c r="E19" s="24"/>
      <c r="F19" s="24"/>
      <c r="G19" s="24"/>
      <c r="H19" s="6"/>
      <c r="I19" s="6"/>
      <c r="J19" s="6"/>
      <c r="K19" s="27"/>
    </row>
    <row r="20" spans="1:20">
      <c r="A20" s="3"/>
      <c r="B20" s="12"/>
      <c r="C20" s="6"/>
      <c r="D20" s="6"/>
      <c r="E20" s="6"/>
      <c r="F20" s="6"/>
      <c r="G20" s="6"/>
      <c r="H20" s="6"/>
      <c r="I20" s="6"/>
      <c r="J20" s="6"/>
      <c r="K20" s="27"/>
    </row>
    <row r="21" spans="1:20">
      <c r="A21" s="3"/>
      <c r="B21" s="12"/>
    </row>
    <row r="22" spans="1:20">
      <c r="A22" s="3"/>
      <c r="B22" s="12"/>
    </row>
    <row r="23" spans="1:20">
      <c r="A23" s="3"/>
      <c r="B23" s="12"/>
    </row>
    <row r="24" spans="1:20">
      <c r="A24" s="3"/>
      <c r="B24" s="12"/>
      <c r="C24" s="15">
        <v>2015</v>
      </c>
      <c r="D24" s="15"/>
      <c r="E24" s="15">
        <v>2016</v>
      </c>
      <c r="F24" s="15"/>
      <c r="G24" s="15">
        <v>2017</v>
      </c>
      <c r="H24" s="15"/>
      <c r="I24" s="15">
        <v>2018</v>
      </c>
      <c r="J24" s="15"/>
      <c r="K24" s="15">
        <v>2019</v>
      </c>
      <c r="L24" s="15"/>
      <c r="M24" s="15">
        <v>2020</v>
      </c>
      <c r="N24" s="15"/>
      <c r="O24" s="15">
        <v>2021</v>
      </c>
      <c r="P24" s="15"/>
      <c r="Q24" s="15">
        <v>2022</v>
      </c>
      <c r="R24" s="15"/>
      <c r="S24" s="15">
        <v>2023</v>
      </c>
      <c r="T24" s="15"/>
    </row>
    <row r="25" spans="1:20">
      <c r="A25" s="3"/>
      <c r="B25" s="12"/>
      <c r="C25" t="s">
        <v>59</v>
      </c>
      <c r="D25" t="s">
        <v>60</v>
      </c>
      <c r="E25" t="s">
        <v>59</v>
      </c>
      <c r="F25" t="s">
        <v>60</v>
      </c>
      <c r="G25" t="s">
        <v>59</v>
      </c>
      <c r="H25" t="s">
        <v>60</v>
      </c>
      <c r="I25" t="s">
        <v>59</v>
      </c>
      <c r="J25" t="s">
        <v>60</v>
      </c>
      <c r="K25" t="s">
        <v>59</v>
      </c>
      <c r="L25" t="s">
        <v>60</v>
      </c>
      <c r="M25" t="s">
        <v>59</v>
      </c>
      <c r="N25" t="s">
        <v>60</v>
      </c>
      <c r="O25" t="s">
        <v>59</v>
      </c>
      <c r="P25" t="s">
        <v>60</v>
      </c>
      <c r="Q25" t="s">
        <v>59</v>
      </c>
      <c r="R25" t="s">
        <v>60</v>
      </c>
      <c r="S25" t="s">
        <v>59</v>
      </c>
      <c r="T25" t="s">
        <v>60</v>
      </c>
    </row>
    <row r="26" spans="1:20">
      <c r="A26" s="3" t="s">
        <v>61</v>
      </c>
      <c r="B26" s="12"/>
      <c r="C26">
        <v>0.10829999999999999</v>
      </c>
      <c r="D26">
        <v>0.1096</v>
      </c>
      <c r="E26">
        <v>0.1077</v>
      </c>
      <c r="F26">
        <v>0.1074</v>
      </c>
      <c r="G26">
        <v>0.1043</v>
      </c>
      <c r="H26">
        <v>0.10390000000000001</v>
      </c>
      <c r="I26">
        <v>0.10349999999999999</v>
      </c>
      <c r="J26">
        <v>0.1041</v>
      </c>
      <c r="K26">
        <v>0.11360000000000001</v>
      </c>
      <c r="L26">
        <v>0.1144</v>
      </c>
      <c r="M26">
        <v>9.9599999999999994E-2</v>
      </c>
      <c r="N26">
        <v>0.10050000000000001</v>
      </c>
      <c r="O26">
        <v>0.1024</v>
      </c>
      <c r="P26">
        <v>0.14019999999999999</v>
      </c>
      <c r="Q26">
        <v>0.1779</v>
      </c>
      <c r="R26">
        <v>0.24479999999999999</v>
      </c>
      <c r="S26">
        <v>0.25209999999999999</v>
      </c>
    </row>
    <row r="34" spans="1:3" ht="60.75">
      <c r="A34" s="2" t="s">
        <v>62</v>
      </c>
      <c r="B34" s="14"/>
      <c r="C34" s="1" t="s">
        <v>63</v>
      </c>
    </row>
    <row r="35" spans="1:3">
      <c r="A35" s="2"/>
      <c r="B35" s="14"/>
      <c r="C35" s="1" t="s">
        <v>64</v>
      </c>
    </row>
    <row r="36" spans="1:3">
      <c r="A36" t="s">
        <v>65</v>
      </c>
      <c r="C36" s="1" t="s">
        <v>66</v>
      </c>
    </row>
    <row r="37" spans="1:3">
      <c r="A37" t="s">
        <v>67</v>
      </c>
      <c r="C37" s="1" t="s">
        <v>68</v>
      </c>
    </row>
  </sheetData>
  <mergeCells count="9">
    <mergeCell ref="O24:P24"/>
    <mergeCell ref="Q24:R24"/>
    <mergeCell ref="S24:T24"/>
    <mergeCell ref="C24:D24"/>
    <mergeCell ref="E24:F24"/>
    <mergeCell ref="G24:H24"/>
    <mergeCell ref="I24:J24"/>
    <mergeCell ref="K24:L24"/>
    <mergeCell ref="M24:N24"/>
  </mergeCells>
  <phoneticPr fontId="5" type="noConversion"/>
  <hyperlinks>
    <hyperlink ref="C36" r:id="rId1" display="https://ec.europa.eu/eurostat/databrowser/view/nrg_pc_204/default/table?lang=en" xr:uid="{3FAD88F6-DA62-47E3-8A2F-7DB6407D7D69}"/>
    <hyperlink ref="C37" r:id="rId2" display="https://www.rhinocarhire.com/World-Fuel-Prices/Europe/Latvia.aspx" xr:uid="{0AFBD18E-99F0-48DB-9F1C-74E646851DB8}"/>
    <hyperlink ref="C34" r:id="rId3" xr:uid="{2C411199-40F4-4C99-BAB3-2805E355BB26}"/>
    <hyperlink ref="C35" r:id="rId4" display="https://stat.gov.lv/lv/statistikas-temas/noz/transports/tabulas/trc020-registretie-un-pirmo-reizi-registretie-vieglie?themeCode=TR" xr:uid="{4FA66A23-3457-4AED-B3A1-C88B3C86790D}"/>
  </hyperlinks>
  <pageMargins left="0.7" right="0.7" top="0.75" bottom="0.75" header="0.3" footer="0.3"/>
  <pageSetup orientation="portrait" horizontalDpi="200" verticalDpi="20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Šteinberga, Ieva</dc:creator>
  <cp:keywords/>
  <dc:description/>
  <cp:lastModifiedBy/>
  <cp:revision/>
  <dcterms:created xsi:type="dcterms:W3CDTF">2015-06-05T18:17:20Z</dcterms:created>
  <dcterms:modified xsi:type="dcterms:W3CDTF">2024-03-12T22:19:03Z</dcterms:modified>
  <cp:category/>
  <cp:contentStatus/>
</cp:coreProperties>
</file>