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3F4C8CB0-CB88-4D00-8D6A-0414859EC931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9" i="1" l="1"/>
  <c r="G89" i="1"/>
  <c r="H89" i="1" s="1"/>
  <c r="B9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<sst xmlns="http://schemas.openxmlformats.org/spreadsheetml/2006/main" count="306" uniqueCount="167">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</sst>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690.777103356479" createdVersion="7" refreshedVersion="8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emiMixedTypes="0" containsString="0" containsNumber="1" containsInteger="1" minValue="1" maxValue="1"/>
    </cacheField>
    <cacheField name="Описание" numFmtId="0">
      <sharedItems/>
    </cacheField>
    <cacheField name="Блок" numFmtId="49">
      <sharedItems containsBlank="1" count="18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Чистюля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containsInteger="1" minValue="0" maxValue="0"/>
    </cacheField>
    <cacheField name="Остаток дней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n v="1"/>
    <s v="Ачи 12:00"/>
    <x v="2"/>
    <n v="577"/>
    <n v="0"/>
    <n v="0"/>
  </r>
  <r>
    <s v="a03b"/>
    <n v="372"/>
    <n v="1"/>
    <s v="Ачи 12:00"/>
    <x v="2"/>
    <n v="74"/>
    <n v="0"/>
    <n v="0"/>
  </r>
  <r>
    <s v="a04a"/>
    <n v="3032"/>
    <n v="1"/>
    <s v="Ачи 13:00"/>
    <x v="3"/>
    <n v="606"/>
    <n v="0"/>
    <n v="0"/>
  </r>
  <r>
    <s v="a04b"/>
    <n v="1122"/>
    <n v="1"/>
    <s v="Ачи 13:00"/>
    <x v="3"/>
    <n v="224"/>
    <n v="0"/>
    <n v="0"/>
  </r>
  <r>
    <s v="a05a"/>
    <n v="3572"/>
    <n v="1"/>
    <s v="Ачи 14:00"/>
    <x v="4"/>
    <n v="714"/>
    <n v="0"/>
    <n v="0"/>
  </r>
  <r>
    <s v="a05b"/>
    <n v="867"/>
    <n v="1"/>
    <s v="Ачи 14:00"/>
    <x v="4"/>
    <n v="173"/>
    <n v="0"/>
    <n v="0"/>
  </r>
  <r>
    <s v="a06a"/>
    <n v="2187"/>
    <n v="1"/>
    <s v="Ачи 15:00"/>
    <x v="5"/>
    <n v="437"/>
    <n v="0"/>
    <n v="0"/>
  </r>
  <r>
    <s v="a06b"/>
    <n v="852"/>
    <n v="1"/>
    <s v="Ачи 15:00"/>
    <x v="5"/>
    <n v="170"/>
    <n v="0"/>
    <n v="0"/>
  </r>
  <r>
    <s v="a07a"/>
    <n v="2642"/>
    <n v="1"/>
    <s v="Ачи 16:00"/>
    <x v="6"/>
    <n v="528"/>
    <n v="0"/>
    <n v="0"/>
  </r>
  <r>
    <s v="a07b"/>
    <n v="387"/>
    <n v="1"/>
    <s v="Ачи 16:00"/>
    <x v="6"/>
    <n v="77"/>
    <n v="0"/>
    <n v="0"/>
  </r>
  <r>
    <s v="a08a"/>
    <n v="2737"/>
    <n v="1"/>
    <s v="Ачи 17:00"/>
    <x v="7"/>
    <n v="547"/>
    <n v="0"/>
    <n v="0"/>
  </r>
  <r>
    <s v="a08b"/>
    <n v="167"/>
    <n v="1"/>
    <s v="Ачи 17:00"/>
    <x v="7"/>
    <n v="33"/>
    <n v="0"/>
    <n v="0"/>
  </r>
  <r>
    <s v="a09a"/>
    <n v="4702"/>
    <n v="1"/>
    <s v="Ачи 18:00"/>
    <x v="8"/>
    <n v="940"/>
    <n v="0"/>
    <n v="0"/>
  </r>
  <r>
    <s v="a09b"/>
    <n v="1382"/>
    <n v="1"/>
    <s v="Ачи 18:00"/>
    <x v="8"/>
    <n v="276"/>
    <n v="0"/>
    <n v="0"/>
  </r>
  <r>
    <s v="arasuji"/>
    <n v="342"/>
    <n v="1"/>
    <s v="Краткое содержание"/>
    <x v="9"/>
    <n v="68"/>
    <n v="0"/>
    <n v="0"/>
  </r>
  <r>
    <s v="c01a"/>
    <n v="11962"/>
    <n v="1"/>
    <s v="Ханаан"/>
    <x v="10"/>
    <n v="2392"/>
    <n v="0"/>
    <n v="0"/>
  </r>
  <r>
    <s v="e01a"/>
    <n v="5252"/>
    <n v="1"/>
    <s v="Чистюля"/>
    <x v="11"/>
    <n v="1050"/>
    <n v="0"/>
    <n v="0"/>
  </r>
  <r>
    <s v="epi"/>
    <n v="3572"/>
    <n v="1"/>
    <s v="Эпилог"/>
    <x v="12"/>
    <n v="714"/>
    <n v="0"/>
    <n v="0"/>
  </r>
  <r>
    <s v="epi_b"/>
    <n v="1372"/>
    <n v="1"/>
    <s v="Эпилог"/>
    <x v="12"/>
    <n v="274"/>
    <n v="0"/>
    <n v="0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n v="1"/>
    <s v="Минорикава 12:00"/>
    <x v="2"/>
    <n v="563"/>
    <n v="0"/>
    <n v="0"/>
  </r>
  <r>
    <s v="f03b"/>
    <n v="1357"/>
    <n v="1"/>
    <s v="Минорикава 12:00"/>
    <x v="2"/>
    <n v="271"/>
    <n v="0"/>
    <n v="0"/>
  </r>
  <r>
    <s v="f04a"/>
    <n v="2432"/>
    <n v="1"/>
    <s v="Минорикава 13:00"/>
    <x v="3"/>
    <n v="486"/>
    <n v="0"/>
    <n v="0"/>
  </r>
  <r>
    <s v="f04b"/>
    <n v="1497"/>
    <n v="1"/>
    <s v="Минорикава 13:00"/>
    <x v="3"/>
    <n v="299"/>
    <n v="0"/>
    <n v="0"/>
  </r>
  <r>
    <s v="f05a"/>
    <n v="3812"/>
    <n v="1"/>
    <s v="Минорикава 14:00"/>
    <x v="4"/>
    <n v="762"/>
    <n v="0"/>
    <n v="0"/>
  </r>
  <r>
    <s v="f05b"/>
    <n v="752"/>
    <n v="1"/>
    <s v="Минорикава 14:00"/>
    <x v="4"/>
    <n v="150"/>
    <n v="0"/>
    <n v="0"/>
  </r>
  <r>
    <s v="f06a"/>
    <n v="3242"/>
    <n v="1"/>
    <s v="Минорикава 15:00"/>
    <x v="5"/>
    <n v="648"/>
    <n v="0"/>
    <n v="0"/>
  </r>
  <r>
    <s v="f06b"/>
    <n v="1042"/>
    <n v="1"/>
    <s v="Минорикава 15:00"/>
    <x v="5"/>
    <n v="208"/>
    <n v="0"/>
    <n v="0"/>
  </r>
  <r>
    <s v="f07a"/>
    <n v="3027"/>
    <n v="1"/>
    <s v="Минорикава 16:00"/>
    <x v="6"/>
    <n v="605"/>
    <n v="0"/>
    <n v="0"/>
  </r>
  <r>
    <s v="f07b"/>
    <n v="1967"/>
    <n v="1"/>
    <s v="Минорикава 16:00"/>
    <x v="6"/>
    <n v="393"/>
    <n v="0"/>
    <n v="0"/>
  </r>
  <r>
    <s v="f08a"/>
    <n v="3167"/>
    <n v="1"/>
    <s v="Минорикава 17:00"/>
    <x v="7"/>
    <n v="633"/>
    <n v="0"/>
    <n v="0"/>
  </r>
  <r>
    <s v="f08b"/>
    <n v="1487"/>
    <n v="1"/>
    <s v="Минорикава 17:00"/>
    <x v="7"/>
    <n v="297"/>
    <n v="0"/>
    <n v="0"/>
  </r>
  <r>
    <s v="f09a"/>
    <n v="3342"/>
    <n v="1"/>
    <s v="Минорикава 18:00"/>
    <x v="8"/>
    <n v="668"/>
    <n v="0"/>
    <n v="0"/>
  </r>
  <r>
    <s v="f09b"/>
    <n v="3962"/>
    <n v="1"/>
    <s v="Минорикава 18:00"/>
    <x v="8"/>
    <n v="792"/>
    <n v="0"/>
    <n v="0"/>
  </r>
  <r>
    <s v="inbou"/>
    <n v="272"/>
    <n v="1"/>
    <s v="Заговор"/>
    <x v="13"/>
    <n v="54"/>
    <n v="0"/>
    <n v="0"/>
  </r>
  <r>
    <s v="j09a"/>
    <n v="3072"/>
    <n v="1"/>
    <s v="Стэнли 18:00"/>
    <x v="8"/>
    <n v="614"/>
    <n v="0"/>
    <n v="0"/>
  </r>
  <r>
    <s v="j09b"/>
    <n v="1897"/>
    <n v="1"/>
    <s v="Стэнли 18:00"/>
    <x v="8"/>
    <n v="379"/>
    <n v="0"/>
    <n v="0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n v="1"/>
    <s v="Кано 13:00"/>
    <x v="3"/>
    <n v="492"/>
    <n v="0"/>
    <n v="0"/>
  </r>
  <r>
    <s v="k04b"/>
    <n v="1402"/>
    <n v="1"/>
    <s v="Кано 13:00"/>
    <x v="3"/>
    <n v="280"/>
    <n v="0"/>
    <n v="0"/>
  </r>
  <r>
    <s v="k05a"/>
    <n v="1807"/>
    <n v="1"/>
    <s v="Кано 14:00"/>
    <x v="4"/>
    <n v="361"/>
    <n v="0"/>
    <n v="0"/>
  </r>
  <r>
    <s v="k05b"/>
    <n v="827"/>
    <n v="1"/>
    <s v="Кано 14:00"/>
    <x v="4"/>
    <n v="165"/>
    <n v="0"/>
    <n v="0"/>
  </r>
  <r>
    <s v="k06a"/>
    <n v="3207"/>
    <n v="1"/>
    <s v="Кано 15:00"/>
    <x v="5"/>
    <n v="641"/>
    <n v="0"/>
    <n v="0"/>
  </r>
  <r>
    <s v="k06b"/>
    <n v="342"/>
    <n v="1"/>
    <s v="Кано 15:00"/>
    <x v="5"/>
    <n v="68"/>
    <n v="0"/>
    <n v="0"/>
  </r>
  <r>
    <s v="k07a"/>
    <n v="3222"/>
    <n v="1"/>
    <s v="Кано 16:00"/>
    <x v="6"/>
    <n v="644"/>
    <n v="0"/>
    <n v="0"/>
  </r>
  <r>
    <s v="k07b"/>
    <n v="192"/>
    <n v="1"/>
    <s v="Кано 16:00"/>
    <x v="6"/>
    <n v="38"/>
    <n v="0"/>
    <n v="0"/>
  </r>
  <r>
    <s v="k08a"/>
    <n v="3007"/>
    <n v="1"/>
    <s v="Кано 17:00"/>
    <x v="7"/>
    <n v="601"/>
    <n v="0"/>
    <n v="0"/>
  </r>
  <r>
    <s v="k08b"/>
    <n v="637"/>
    <n v="1"/>
    <s v="Кано 17:00"/>
    <x v="7"/>
    <n v="127"/>
    <n v="0"/>
    <n v="0"/>
  </r>
  <r>
    <s v="k09a"/>
    <n v="5152"/>
    <n v="1"/>
    <s v="Кано 18:00"/>
    <x v="8"/>
    <n v="1030"/>
    <n v="0"/>
    <n v="0"/>
  </r>
  <r>
    <s v="k09b"/>
    <n v="1597"/>
    <n v="1"/>
    <s v="Кано 18:00"/>
    <x v="8"/>
    <n v="319"/>
    <n v="0"/>
    <n v="0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n v="1"/>
    <s v="Тама 12:00"/>
    <x v="2"/>
    <n v="385"/>
    <n v="0"/>
    <n v="0"/>
  </r>
  <r>
    <s v="m03b"/>
    <n v="807"/>
    <n v="1"/>
    <s v="Тама 12:00"/>
    <x v="2"/>
    <n v="161"/>
    <n v="0"/>
    <n v="0"/>
  </r>
  <r>
    <s v="m04a"/>
    <n v="3642"/>
    <n v="1"/>
    <s v="Тама 13:00"/>
    <x v="3"/>
    <n v="728"/>
    <n v="0"/>
    <n v="0"/>
  </r>
  <r>
    <s v="m04b"/>
    <n v="1747"/>
    <n v="1"/>
    <s v="Тама 13:00"/>
    <x v="3"/>
    <n v="349"/>
    <n v="0"/>
    <n v="0"/>
  </r>
  <r>
    <s v="m05a"/>
    <n v="3287"/>
    <n v="1"/>
    <s v="Мария 14:00"/>
    <x v="4"/>
    <n v="657"/>
    <n v="0"/>
    <n v="0"/>
  </r>
  <r>
    <s v="m05b"/>
    <n v="482"/>
    <n v="1"/>
    <s v="Мария 14:00"/>
    <x v="4"/>
    <n v="96"/>
    <n v="0"/>
    <n v="0"/>
  </r>
  <r>
    <s v="m06a"/>
    <n v="1752"/>
    <n v="1"/>
    <s v="Мария 15:00"/>
    <x v="5"/>
    <n v="350"/>
    <n v="0"/>
    <n v="0"/>
  </r>
  <r>
    <s v="m06b"/>
    <n v="1377"/>
    <n v="1"/>
    <s v="Мария 15:00"/>
    <x v="5"/>
    <n v="275"/>
    <n v="0"/>
    <n v="0"/>
  </r>
  <r>
    <s v="m07a"/>
    <n v="1882"/>
    <n v="1"/>
    <s v="Мария 16:00"/>
    <x v="6"/>
    <n v="376"/>
    <n v="0"/>
    <n v="0"/>
  </r>
  <r>
    <s v="m07b"/>
    <n v="302"/>
    <n v="1"/>
    <s v="Мария 16:00"/>
    <x v="6"/>
    <n v="60"/>
    <n v="0"/>
    <n v="0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n v="1"/>
    <s v="Осава 12:00"/>
    <x v="2"/>
    <n v="619"/>
    <n v="0"/>
    <n v="0"/>
  </r>
  <r>
    <s v="o03b"/>
    <n v="1182"/>
    <n v="1"/>
    <s v="Осава 12:00"/>
    <x v="2"/>
    <n v="236"/>
    <n v="0"/>
    <n v="0"/>
  </r>
  <r>
    <s v="o04a"/>
    <n v="2947"/>
    <n v="1"/>
    <s v="Осава 13:00"/>
    <x v="3"/>
    <n v="589"/>
    <n v="0"/>
    <n v="0"/>
  </r>
  <r>
    <s v="o04b"/>
    <n v="1282"/>
    <n v="1"/>
    <s v="Осава 13:00"/>
    <x v="3"/>
    <n v="256"/>
    <n v="0"/>
    <n v="0"/>
  </r>
  <r>
    <s v="o05a"/>
    <n v="3237"/>
    <n v="1"/>
    <s v="Осава 14:00"/>
    <x v="4"/>
    <n v="647"/>
    <n v="0"/>
    <n v="0"/>
  </r>
  <r>
    <s v="o05b"/>
    <n v="752"/>
    <n v="1"/>
    <s v="Осава 14:00"/>
    <x v="4"/>
    <n v="150"/>
    <n v="0"/>
    <n v="0"/>
  </r>
  <r>
    <s v="o06a"/>
    <n v="1487"/>
    <n v="1"/>
    <s v="Осава 15:00"/>
    <x v="5"/>
    <n v="297"/>
    <n v="0"/>
    <n v="0"/>
  </r>
  <r>
    <s v="o06b"/>
    <n v="377"/>
    <n v="1"/>
    <s v="Осава 15:00"/>
    <x v="5"/>
    <n v="75"/>
    <n v="0"/>
    <n v="0"/>
  </r>
  <r>
    <s v="o07a"/>
    <n v="1917"/>
    <n v="1"/>
    <s v="Осава 16:00"/>
    <x v="6"/>
    <n v="383"/>
    <n v="0"/>
    <n v="0"/>
  </r>
  <r>
    <s v="o07b"/>
    <n v="812"/>
    <n v="1"/>
    <s v="Осава 16:00"/>
    <x v="6"/>
    <n v="162"/>
    <n v="0"/>
    <n v="0"/>
  </r>
  <r>
    <s v="o08a"/>
    <n v="2942"/>
    <n v="1"/>
    <s v="Осава 17:00"/>
    <x v="7"/>
    <n v="588"/>
    <n v="0"/>
    <n v="0"/>
  </r>
  <r>
    <s v="o08b"/>
    <n v="317"/>
    <n v="1"/>
    <s v="Осава 17:00"/>
    <x v="7"/>
    <n v="63"/>
    <n v="0"/>
    <n v="0"/>
  </r>
  <r>
    <s v="s01a"/>
    <n v="4522"/>
    <n v="1"/>
    <s v="Сузуне"/>
    <x v="14"/>
    <n v="904"/>
    <n v="0"/>
    <n v="0"/>
  </r>
  <r>
    <s v="sub"/>
    <n v="13542"/>
    <n v="1"/>
    <s v="Специальные эпизоды"/>
    <x v="15"/>
    <n v="2708"/>
    <n v="0"/>
    <n v="0"/>
  </r>
  <r>
    <s v="t09a"/>
    <n v="3332"/>
    <n v="1"/>
    <s v="Татено 18:00"/>
    <x v="8"/>
    <n v="666"/>
    <n v="0"/>
    <n v="0"/>
  </r>
  <r>
    <s v="t09b"/>
    <n v="2092"/>
    <n v="1"/>
    <s v="Татено 18:00"/>
    <x v="8"/>
    <n v="418"/>
    <n v="0"/>
    <n v="0"/>
  </r>
  <r>
    <s v="tip"/>
    <n v="6157"/>
    <n v="1"/>
    <s v="Подсказки"/>
    <x v="9"/>
    <n v="123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7" indent="0" outline="1" outlineData="1" multipleFieldFilters="0" rowHeaderCaption="Блок">
  <location ref="M1:P18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9">
        <item x="0"/>
        <item x="1"/>
        <item x="2"/>
        <item x="3"/>
        <item x="4"/>
        <item x="5"/>
        <item x="6"/>
        <item x="7"/>
        <item x="8"/>
        <item x="13"/>
        <item m="1" x="17"/>
        <item x="14"/>
        <item x="10"/>
        <item x="12"/>
        <item m="1" x="16"/>
        <item x="9"/>
        <item x="15"/>
        <item x="11"/>
        <item t="default"/>
      </items>
    </pivotField>
    <pivotField showAll="0"/>
    <pivotField dataField="1" showAll="0"/>
    <pivotField dataField="1" showAll="0"/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0</v>
      </c>
      <c r="P4" s="5">
        <v>0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0</v>
      </c>
      <c r="P5" s="5">
        <v>0</v>
      </c>
    </row>
    <row r="6" spans="1:16" x14ac:dyDescent="0.25">
      <c r="A6" t="s">
        <v>8</v>
      </c>
      <c r="B6">
        <v>2887</v>
      </c>
      <c r="C6" s="1">
        <v>1</v>
      </c>
      <c r="D6" t="s">
        <v>83</v>
      </c>
      <c r="E6" s="4" t="s">
        <v>155</v>
      </c>
      <c r="F6">
        <f t="shared" si="0"/>
        <v>577</v>
      </c>
      <c r="G6">
        <f t="shared" si="1"/>
        <v>0</v>
      </c>
      <c r="H6">
        <f t="shared" si="2"/>
        <v>0</v>
      </c>
      <c r="M6" s="3" t="s">
        <v>157</v>
      </c>
      <c r="N6" s="5">
        <v>19395</v>
      </c>
      <c r="O6" s="5">
        <v>0</v>
      </c>
      <c r="P6" s="5">
        <v>0</v>
      </c>
    </row>
    <row r="7" spans="1:16" x14ac:dyDescent="0.25">
      <c r="A7" t="s">
        <v>9</v>
      </c>
      <c r="B7">
        <v>372</v>
      </c>
      <c r="C7" s="1">
        <v>1</v>
      </c>
      <c r="D7" t="s">
        <v>83</v>
      </c>
      <c r="E7" s="4" t="s">
        <v>155</v>
      </c>
      <c r="F7">
        <f t="shared" si="0"/>
        <v>74</v>
      </c>
      <c r="G7">
        <f t="shared" si="1"/>
        <v>0</v>
      </c>
      <c r="H7">
        <f t="shared" si="2"/>
        <v>0</v>
      </c>
      <c r="M7" s="3" t="s">
        <v>158</v>
      </c>
      <c r="N7" s="5">
        <v>15865</v>
      </c>
      <c r="O7" s="5">
        <v>0</v>
      </c>
      <c r="P7" s="5">
        <v>0</v>
      </c>
    </row>
    <row r="8" spans="1:16" x14ac:dyDescent="0.25">
      <c r="A8" t="s">
        <v>10</v>
      </c>
      <c r="B8">
        <v>3032</v>
      </c>
      <c r="C8" s="1">
        <v>1</v>
      </c>
      <c r="D8" t="s">
        <v>84</v>
      </c>
      <c r="E8" s="4" t="s">
        <v>156</v>
      </c>
      <c r="F8">
        <f t="shared" si="0"/>
        <v>606</v>
      </c>
      <c r="G8">
        <f t="shared" si="1"/>
        <v>0</v>
      </c>
      <c r="H8">
        <f t="shared" si="2"/>
        <v>0</v>
      </c>
      <c r="M8" s="3" t="s">
        <v>159</v>
      </c>
      <c r="N8" s="5">
        <v>16350</v>
      </c>
      <c r="O8" s="5">
        <v>0</v>
      </c>
      <c r="P8" s="5">
        <v>0</v>
      </c>
    </row>
    <row r="9" spans="1:16" x14ac:dyDescent="0.25">
      <c r="A9" t="s">
        <v>11</v>
      </c>
      <c r="B9">
        <v>1122</v>
      </c>
      <c r="C9" s="1">
        <v>1</v>
      </c>
      <c r="D9" t="s">
        <v>84</v>
      </c>
      <c r="E9" s="4" t="s">
        <v>156</v>
      </c>
      <c r="F9">
        <f t="shared" si="0"/>
        <v>224</v>
      </c>
      <c r="G9">
        <f t="shared" si="1"/>
        <v>0</v>
      </c>
      <c r="H9">
        <f t="shared" si="2"/>
        <v>0</v>
      </c>
      <c r="M9" s="3" t="s">
        <v>160</v>
      </c>
      <c r="N9" s="5">
        <v>14461</v>
      </c>
      <c r="O9" s="5">
        <v>0</v>
      </c>
      <c r="P9" s="5">
        <v>0</v>
      </c>
    </row>
    <row r="10" spans="1:16" x14ac:dyDescent="0.25">
      <c r="A10" t="s">
        <v>12</v>
      </c>
      <c r="B10">
        <v>3572</v>
      </c>
      <c r="C10" s="1">
        <v>1</v>
      </c>
      <c r="D10" t="s">
        <v>85</v>
      </c>
      <c r="E10" s="4" t="s">
        <v>157</v>
      </c>
      <c r="F10">
        <f t="shared" si="0"/>
        <v>714</v>
      </c>
      <c r="G10">
        <f t="shared" si="1"/>
        <v>0</v>
      </c>
      <c r="H10">
        <f t="shared" si="2"/>
        <v>0</v>
      </c>
      <c r="M10" s="3" t="s">
        <v>161</v>
      </c>
      <c r="N10" s="5">
        <v>30530</v>
      </c>
      <c r="O10" s="5">
        <v>0</v>
      </c>
      <c r="P10" s="5">
        <v>0</v>
      </c>
    </row>
    <row r="11" spans="1:16" x14ac:dyDescent="0.25">
      <c r="A11" t="s">
        <v>13</v>
      </c>
      <c r="B11">
        <v>867</v>
      </c>
      <c r="C11" s="1">
        <v>1</v>
      </c>
      <c r="D11" t="s">
        <v>85</v>
      </c>
      <c r="E11" s="4" t="s">
        <v>157</v>
      </c>
      <c r="F11">
        <f t="shared" si="0"/>
        <v>173</v>
      </c>
      <c r="G11">
        <f t="shared" si="1"/>
        <v>0</v>
      </c>
      <c r="H11">
        <f t="shared" si="2"/>
        <v>0</v>
      </c>
      <c r="M11" s="3" t="s">
        <v>47</v>
      </c>
      <c r="N11" s="5">
        <v>272</v>
      </c>
      <c r="O11" s="5">
        <v>0</v>
      </c>
      <c r="P11" s="5">
        <v>0</v>
      </c>
    </row>
    <row r="12" spans="1:16" x14ac:dyDescent="0.25">
      <c r="A12" t="s">
        <v>14</v>
      </c>
      <c r="B12">
        <v>2187</v>
      </c>
      <c r="C12" s="1">
        <v>1</v>
      </c>
      <c r="D12" t="s">
        <v>86</v>
      </c>
      <c r="E12" s="4" t="s">
        <v>158</v>
      </c>
      <c r="F12">
        <f t="shared" si="0"/>
        <v>437</v>
      </c>
      <c r="G12">
        <f t="shared" si="1"/>
        <v>0</v>
      </c>
      <c r="H12">
        <f t="shared" si="2"/>
        <v>0</v>
      </c>
      <c r="M12" s="3" t="s">
        <v>133</v>
      </c>
      <c r="N12" s="5">
        <v>4522</v>
      </c>
      <c r="O12" s="5">
        <v>0</v>
      </c>
      <c r="P12" s="5">
        <v>0</v>
      </c>
    </row>
    <row r="13" spans="1:16" x14ac:dyDescent="0.25">
      <c r="A13" t="s">
        <v>15</v>
      </c>
      <c r="B13">
        <v>852</v>
      </c>
      <c r="C13" s="1">
        <v>1</v>
      </c>
      <c r="D13" t="s">
        <v>86</v>
      </c>
      <c r="E13" s="4" t="s">
        <v>158</v>
      </c>
      <c r="F13">
        <f t="shared" si="0"/>
        <v>170</v>
      </c>
      <c r="G13">
        <f t="shared" si="1"/>
        <v>0</v>
      </c>
      <c r="H13">
        <f t="shared" si="2"/>
        <v>0</v>
      </c>
      <c r="M13" s="3" t="s">
        <v>25</v>
      </c>
      <c r="N13" s="5">
        <v>11962</v>
      </c>
      <c r="O13" s="5">
        <v>0</v>
      </c>
      <c r="P13" s="5">
        <v>0</v>
      </c>
    </row>
    <row r="14" spans="1:16" x14ac:dyDescent="0.25">
      <c r="A14" t="s">
        <v>16</v>
      </c>
      <c r="B14">
        <v>2642</v>
      </c>
      <c r="C14" s="1">
        <v>1</v>
      </c>
      <c r="D14" t="s">
        <v>87</v>
      </c>
      <c r="E14" s="4" t="s">
        <v>159</v>
      </c>
      <c r="F14">
        <f t="shared" si="0"/>
        <v>528</v>
      </c>
      <c r="G14">
        <f t="shared" si="1"/>
        <v>0</v>
      </c>
      <c r="H14">
        <f t="shared" si="2"/>
        <v>0</v>
      </c>
      <c r="M14" s="3" t="s">
        <v>29</v>
      </c>
      <c r="N14" s="5">
        <v>4944</v>
      </c>
      <c r="O14" s="5">
        <v>0</v>
      </c>
      <c r="P14" s="5">
        <v>0</v>
      </c>
    </row>
    <row r="15" spans="1:16" x14ac:dyDescent="0.25">
      <c r="A15" t="s">
        <v>17</v>
      </c>
      <c r="B15">
        <v>387</v>
      </c>
      <c r="C15" s="1">
        <v>1</v>
      </c>
      <c r="D15" t="s">
        <v>87</v>
      </c>
      <c r="E15" s="4" t="s">
        <v>159</v>
      </c>
      <c r="F15">
        <f t="shared" si="0"/>
        <v>77</v>
      </c>
      <c r="G15">
        <f t="shared" si="1"/>
        <v>0</v>
      </c>
      <c r="H15">
        <f t="shared" si="2"/>
        <v>0</v>
      </c>
      <c r="M15" s="3" t="s">
        <v>165</v>
      </c>
      <c r="N15" s="5">
        <v>6499</v>
      </c>
      <c r="O15" s="5">
        <v>0</v>
      </c>
      <c r="P15" s="5">
        <v>0</v>
      </c>
    </row>
    <row r="16" spans="1:16" x14ac:dyDescent="0.25">
      <c r="A16" t="s">
        <v>18</v>
      </c>
      <c r="B16">
        <v>2737</v>
      </c>
      <c r="C16" s="1">
        <v>1</v>
      </c>
      <c r="D16" t="s">
        <v>88</v>
      </c>
      <c r="E16" s="4" t="s">
        <v>160</v>
      </c>
      <c r="F16">
        <f t="shared" si="0"/>
        <v>547</v>
      </c>
      <c r="G16">
        <f t="shared" si="1"/>
        <v>0</v>
      </c>
      <c r="H16">
        <f t="shared" si="2"/>
        <v>0</v>
      </c>
      <c r="M16" s="3" t="s">
        <v>166</v>
      </c>
      <c r="N16" s="5">
        <v>13542</v>
      </c>
      <c r="O16" s="5">
        <v>0</v>
      </c>
      <c r="P16" s="5">
        <v>0</v>
      </c>
    </row>
    <row r="17" spans="1:16" x14ac:dyDescent="0.25">
      <c r="A17" t="s">
        <v>19</v>
      </c>
      <c r="B17">
        <v>167</v>
      </c>
      <c r="C17" s="1">
        <v>1</v>
      </c>
      <c r="D17" t="s">
        <v>88</v>
      </c>
      <c r="E17" s="4" t="s">
        <v>160</v>
      </c>
      <c r="F17">
        <f t="shared" si="0"/>
        <v>33</v>
      </c>
      <c r="G17">
        <f t="shared" si="1"/>
        <v>0</v>
      </c>
      <c r="H17">
        <f t="shared" si="2"/>
        <v>0</v>
      </c>
      <c r="M17" s="3" t="s">
        <v>107</v>
      </c>
      <c r="N17" s="5">
        <v>5252</v>
      </c>
      <c r="O17" s="5">
        <v>0</v>
      </c>
      <c r="P17" s="5">
        <v>0</v>
      </c>
    </row>
    <row r="18" spans="1:16" x14ac:dyDescent="0.25">
      <c r="A18" t="s">
        <v>20</v>
      </c>
      <c r="B18">
        <v>4702</v>
      </c>
      <c r="C18" s="1">
        <v>1</v>
      </c>
      <c r="D18" t="s">
        <v>89</v>
      </c>
      <c r="E18" s="4" t="s">
        <v>161</v>
      </c>
      <c r="F18">
        <f t="shared" si="0"/>
        <v>940</v>
      </c>
      <c r="G18">
        <f t="shared" si="1"/>
        <v>0</v>
      </c>
      <c r="H18">
        <f t="shared" si="2"/>
        <v>0</v>
      </c>
      <c r="M18" s="3" t="s">
        <v>152</v>
      </c>
      <c r="N18" s="5">
        <v>207802</v>
      </c>
      <c r="O18" s="5">
        <v>0</v>
      </c>
      <c r="P18" s="5">
        <v>0</v>
      </c>
    </row>
    <row r="19" spans="1:16" x14ac:dyDescent="0.25">
      <c r="A19" t="s">
        <v>21</v>
      </c>
      <c r="B19">
        <v>1382</v>
      </c>
      <c r="C19" s="1">
        <v>1</v>
      </c>
      <c r="D19" t="s">
        <v>89</v>
      </c>
      <c r="E19" s="4" t="s">
        <v>161</v>
      </c>
      <c r="F19">
        <f t="shared" si="0"/>
        <v>276</v>
      </c>
      <c r="G19">
        <f t="shared" si="1"/>
        <v>0</v>
      </c>
      <c r="H19">
        <f t="shared" si="2"/>
        <v>0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>
        <v>1</v>
      </c>
      <c r="D21" t="s">
        <v>25</v>
      </c>
      <c r="E21" s="4" t="s">
        <v>25</v>
      </c>
      <c r="F21">
        <f t="shared" si="0"/>
        <v>2392</v>
      </c>
      <c r="G21">
        <f t="shared" si="1"/>
        <v>0</v>
      </c>
      <c r="H21">
        <f t="shared" si="2"/>
        <v>0</v>
      </c>
    </row>
    <row r="22" spans="1:16" x14ac:dyDescent="0.25">
      <c r="A22" t="s">
        <v>26</v>
      </c>
      <c r="B22">
        <v>5252</v>
      </c>
      <c r="C22" s="1">
        <v>1</v>
      </c>
      <c r="D22" t="s">
        <v>107</v>
      </c>
      <c r="E22" s="4" t="s">
        <v>107</v>
      </c>
      <c r="F22">
        <f t="shared" si="0"/>
        <v>1050</v>
      </c>
      <c r="G22">
        <f t="shared" si="1"/>
        <v>0</v>
      </c>
      <c r="H22">
        <f t="shared" si="2"/>
        <v>0</v>
      </c>
    </row>
    <row r="23" spans="1:16" x14ac:dyDescent="0.25">
      <c r="A23" t="s">
        <v>27</v>
      </c>
      <c r="B23">
        <v>3572</v>
      </c>
      <c r="C23" s="1">
        <v>1</v>
      </c>
      <c r="D23" t="s">
        <v>29</v>
      </c>
      <c r="E23" s="4" t="s">
        <v>29</v>
      </c>
      <c r="F23">
        <f t="shared" si="0"/>
        <v>714</v>
      </c>
      <c r="G23">
        <f t="shared" si="1"/>
        <v>0</v>
      </c>
      <c r="H23">
        <f t="shared" si="2"/>
        <v>0</v>
      </c>
    </row>
    <row r="24" spans="1:16" x14ac:dyDescent="0.25">
      <c r="A24" t="s">
        <v>28</v>
      </c>
      <c r="B24">
        <v>1372</v>
      </c>
      <c r="C24" s="1">
        <v>1</v>
      </c>
      <c r="D24" t="s">
        <v>29</v>
      </c>
      <c r="E24" s="4" t="s">
        <v>29</v>
      </c>
      <c r="F24">
        <f t="shared" si="0"/>
        <v>274</v>
      </c>
      <c r="G24">
        <f t="shared" si="1"/>
        <v>0</v>
      </c>
      <c r="H24">
        <f t="shared" si="2"/>
        <v>0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>
        <v>1</v>
      </c>
      <c r="D27" t="s">
        <v>100</v>
      </c>
      <c r="E27" s="4" t="s">
        <v>155</v>
      </c>
      <c r="F27">
        <f t="shared" si="0"/>
        <v>563</v>
      </c>
      <c r="G27">
        <f t="shared" si="1"/>
        <v>0</v>
      </c>
      <c r="H27">
        <f t="shared" si="2"/>
        <v>0</v>
      </c>
    </row>
    <row r="28" spans="1:16" x14ac:dyDescent="0.25">
      <c r="A28" t="s">
        <v>33</v>
      </c>
      <c r="B28">
        <v>1357</v>
      </c>
      <c r="C28" s="1">
        <v>1</v>
      </c>
      <c r="D28" t="s">
        <v>100</v>
      </c>
      <c r="E28" s="4" t="s">
        <v>155</v>
      </c>
      <c r="F28">
        <f t="shared" si="0"/>
        <v>271</v>
      </c>
      <c r="G28">
        <f t="shared" si="1"/>
        <v>0</v>
      </c>
      <c r="H28">
        <f t="shared" si="2"/>
        <v>0</v>
      </c>
    </row>
    <row r="29" spans="1:16" x14ac:dyDescent="0.25">
      <c r="A29" t="s">
        <v>34</v>
      </c>
      <c r="B29">
        <v>2432</v>
      </c>
      <c r="C29" s="1">
        <v>1</v>
      </c>
      <c r="D29" t="s">
        <v>101</v>
      </c>
      <c r="E29" s="4" t="s">
        <v>156</v>
      </c>
      <c r="F29">
        <f t="shared" si="0"/>
        <v>486</v>
      </c>
      <c r="G29">
        <f t="shared" si="1"/>
        <v>0</v>
      </c>
      <c r="H29">
        <f t="shared" si="2"/>
        <v>0</v>
      </c>
    </row>
    <row r="30" spans="1:16" x14ac:dyDescent="0.25">
      <c r="A30" t="s">
        <v>35</v>
      </c>
      <c r="B30">
        <v>1497</v>
      </c>
      <c r="C30" s="1">
        <v>1</v>
      </c>
      <c r="D30" t="s">
        <v>101</v>
      </c>
      <c r="E30" s="4" t="s">
        <v>156</v>
      </c>
      <c r="F30">
        <f t="shared" si="0"/>
        <v>299</v>
      </c>
      <c r="G30">
        <f t="shared" si="1"/>
        <v>0</v>
      </c>
      <c r="H30">
        <f t="shared" si="2"/>
        <v>0</v>
      </c>
    </row>
    <row r="31" spans="1:16" x14ac:dyDescent="0.25">
      <c r="A31" t="s">
        <v>36</v>
      </c>
      <c r="B31">
        <v>3812</v>
      </c>
      <c r="C31" s="1">
        <v>1</v>
      </c>
      <c r="D31" t="s">
        <v>102</v>
      </c>
      <c r="E31" s="4" t="s">
        <v>157</v>
      </c>
      <c r="F31">
        <f t="shared" si="0"/>
        <v>762</v>
      </c>
      <c r="G31">
        <f t="shared" si="1"/>
        <v>0</v>
      </c>
      <c r="H31">
        <f t="shared" si="2"/>
        <v>0</v>
      </c>
    </row>
    <row r="32" spans="1:16" x14ac:dyDescent="0.25">
      <c r="A32" t="s">
        <v>37</v>
      </c>
      <c r="B32">
        <v>752</v>
      </c>
      <c r="C32" s="1">
        <v>1</v>
      </c>
      <c r="D32" t="s">
        <v>102</v>
      </c>
      <c r="E32" s="4" t="s">
        <v>157</v>
      </c>
      <c r="F32">
        <f t="shared" si="0"/>
        <v>150</v>
      </c>
      <c r="G32">
        <f t="shared" si="1"/>
        <v>0</v>
      </c>
      <c r="H32">
        <f t="shared" si="2"/>
        <v>0</v>
      </c>
    </row>
    <row r="33" spans="1:8" x14ac:dyDescent="0.25">
      <c r="A33" t="s">
        <v>38</v>
      </c>
      <c r="B33">
        <v>3242</v>
      </c>
      <c r="C33" s="1">
        <v>1</v>
      </c>
      <c r="D33" t="s">
        <v>103</v>
      </c>
      <c r="E33" s="4" t="s">
        <v>158</v>
      </c>
      <c r="F33">
        <f t="shared" si="0"/>
        <v>648</v>
      </c>
      <c r="G33">
        <f t="shared" si="1"/>
        <v>0</v>
      </c>
      <c r="H33">
        <f t="shared" si="2"/>
        <v>0</v>
      </c>
    </row>
    <row r="34" spans="1:8" x14ac:dyDescent="0.25">
      <c r="A34" t="s">
        <v>39</v>
      </c>
      <c r="B34">
        <v>1042</v>
      </c>
      <c r="C34" s="1">
        <v>1</v>
      </c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0</v>
      </c>
      <c r="H34">
        <f t="shared" ref="H34:H65" si="5">G34/K$2</f>
        <v>0</v>
      </c>
    </row>
    <row r="35" spans="1:8" x14ac:dyDescent="0.25">
      <c r="A35" t="s">
        <v>40</v>
      </c>
      <c r="B35">
        <v>3027</v>
      </c>
      <c r="C35" s="1">
        <v>1</v>
      </c>
      <c r="D35" t="s">
        <v>104</v>
      </c>
      <c r="E35" s="4" t="s">
        <v>159</v>
      </c>
      <c r="F35">
        <f t="shared" si="3"/>
        <v>605</v>
      </c>
      <c r="G35">
        <f t="shared" si="4"/>
        <v>0</v>
      </c>
      <c r="H35">
        <f t="shared" si="5"/>
        <v>0</v>
      </c>
    </row>
    <row r="36" spans="1:8" x14ac:dyDescent="0.25">
      <c r="A36" t="s">
        <v>41</v>
      </c>
      <c r="B36">
        <v>1967</v>
      </c>
      <c r="C36" s="1">
        <v>1</v>
      </c>
      <c r="D36" t="s">
        <v>104</v>
      </c>
      <c r="E36" s="4" t="s">
        <v>159</v>
      </c>
      <c r="F36">
        <f t="shared" si="3"/>
        <v>393</v>
      </c>
      <c r="G36">
        <f t="shared" si="4"/>
        <v>0</v>
      </c>
      <c r="H36">
        <f t="shared" si="5"/>
        <v>0</v>
      </c>
    </row>
    <row r="37" spans="1:8" x14ac:dyDescent="0.25">
      <c r="A37" t="s">
        <v>42</v>
      </c>
      <c r="B37">
        <v>3167</v>
      </c>
      <c r="C37" s="1">
        <v>1</v>
      </c>
      <c r="D37" t="s">
        <v>105</v>
      </c>
      <c r="E37" s="4" t="s">
        <v>160</v>
      </c>
      <c r="F37">
        <f t="shared" si="3"/>
        <v>633</v>
      </c>
      <c r="G37">
        <f t="shared" si="4"/>
        <v>0</v>
      </c>
      <c r="H37">
        <f t="shared" si="5"/>
        <v>0</v>
      </c>
    </row>
    <row r="38" spans="1:8" x14ac:dyDescent="0.25">
      <c r="A38" t="s">
        <v>43</v>
      </c>
      <c r="B38">
        <v>1487</v>
      </c>
      <c r="C38" s="1">
        <v>1</v>
      </c>
      <c r="D38" t="s">
        <v>105</v>
      </c>
      <c r="E38" s="4" t="s">
        <v>160</v>
      </c>
      <c r="F38">
        <f t="shared" si="3"/>
        <v>297</v>
      </c>
      <c r="G38">
        <f t="shared" si="4"/>
        <v>0</v>
      </c>
      <c r="H38">
        <f t="shared" si="5"/>
        <v>0</v>
      </c>
    </row>
    <row r="39" spans="1:8" x14ac:dyDescent="0.25">
      <c r="A39" t="s">
        <v>44</v>
      </c>
      <c r="B39">
        <v>3342</v>
      </c>
      <c r="C39" s="1">
        <v>1</v>
      </c>
      <c r="D39" t="s">
        <v>106</v>
      </c>
      <c r="E39" s="4" t="s">
        <v>161</v>
      </c>
      <c r="F39">
        <f t="shared" si="3"/>
        <v>668</v>
      </c>
      <c r="G39">
        <f t="shared" si="4"/>
        <v>0</v>
      </c>
      <c r="H39">
        <f t="shared" si="5"/>
        <v>0</v>
      </c>
    </row>
    <row r="40" spans="1:8" x14ac:dyDescent="0.25">
      <c r="A40" t="s">
        <v>45</v>
      </c>
      <c r="B40">
        <v>3962</v>
      </c>
      <c r="C40" s="1">
        <v>1</v>
      </c>
      <c r="D40" t="s">
        <v>106</v>
      </c>
      <c r="E40" s="4" t="s">
        <v>161</v>
      </c>
      <c r="F40">
        <f t="shared" si="3"/>
        <v>792</v>
      </c>
      <c r="G40">
        <f t="shared" si="4"/>
        <v>0</v>
      </c>
      <c r="H40">
        <f t="shared" si="5"/>
        <v>0</v>
      </c>
    </row>
    <row r="41" spans="1:8" x14ac:dyDescent="0.25">
      <c r="A41" t="s">
        <v>46</v>
      </c>
      <c r="B41">
        <v>272</v>
      </c>
      <c r="C41" s="1">
        <v>1</v>
      </c>
      <c r="D41" t="s">
        <v>47</v>
      </c>
      <c r="E41" s="4" t="s">
        <v>47</v>
      </c>
      <c r="F41">
        <f t="shared" si="3"/>
        <v>54</v>
      </c>
      <c r="G41">
        <f t="shared" si="4"/>
        <v>0</v>
      </c>
      <c r="H41">
        <f t="shared" si="5"/>
        <v>0</v>
      </c>
    </row>
    <row r="42" spans="1:8" x14ac:dyDescent="0.25">
      <c r="A42" t="s">
        <v>48</v>
      </c>
      <c r="B42">
        <v>3072</v>
      </c>
      <c r="C42" s="1">
        <v>1</v>
      </c>
      <c r="D42" t="s">
        <v>50</v>
      </c>
      <c r="E42" s="4" t="s">
        <v>161</v>
      </c>
      <c r="F42">
        <f t="shared" si="3"/>
        <v>614</v>
      </c>
      <c r="G42">
        <f t="shared" si="4"/>
        <v>0</v>
      </c>
      <c r="H42">
        <f t="shared" si="5"/>
        <v>0</v>
      </c>
    </row>
    <row r="43" spans="1:8" x14ac:dyDescent="0.25">
      <c r="A43" t="s">
        <v>49</v>
      </c>
      <c r="B43">
        <v>1897</v>
      </c>
      <c r="C43" s="1">
        <v>1</v>
      </c>
      <c r="D43" t="s">
        <v>50</v>
      </c>
      <c r="E43" s="4" t="s">
        <v>161</v>
      </c>
      <c r="F43">
        <f t="shared" si="3"/>
        <v>379</v>
      </c>
      <c r="G43">
        <f t="shared" si="4"/>
        <v>0</v>
      </c>
      <c r="H43">
        <f t="shared" si="5"/>
        <v>0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>
        <v>1</v>
      </c>
      <c r="D50" t="s">
        <v>93</v>
      </c>
      <c r="E50" s="4" t="s">
        <v>156</v>
      </c>
      <c r="F50">
        <f t="shared" si="3"/>
        <v>492</v>
      </c>
      <c r="G50">
        <f t="shared" si="4"/>
        <v>0</v>
      </c>
      <c r="H50">
        <f t="shared" si="5"/>
        <v>0</v>
      </c>
    </row>
    <row r="51" spans="1:8" x14ac:dyDescent="0.25">
      <c r="A51" t="s">
        <v>58</v>
      </c>
      <c r="B51">
        <v>1402</v>
      </c>
      <c r="C51" s="1">
        <v>1</v>
      </c>
      <c r="D51" t="s">
        <v>93</v>
      </c>
      <c r="E51" s="4" t="s">
        <v>156</v>
      </c>
      <c r="F51">
        <f t="shared" si="3"/>
        <v>280</v>
      </c>
      <c r="G51">
        <f t="shared" si="4"/>
        <v>0</v>
      </c>
      <c r="H51">
        <f t="shared" si="5"/>
        <v>0</v>
      </c>
    </row>
    <row r="52" spans="1:8" x14ac:dyDescent="0.25">
      <c r="A52" t="s">
        <v>59</v>
      </c>
      <c r="B52">
        <v>1807</v>
      </c>
      <c r="C52" s="1">
        <v>1</v>
      </c>
      <c r="D52" t="s">
        <v>94</v>
      </c>
      <c r="E52" s="4" t="s">
        <v>157</v>
      </c>
      <c r="F52">
        <f t="shared" si="3"/>
        <v>361</v>
      </c>
      <c r="G52">
        <f t="shared" si="4"/>
        <v>0</v>
      </c>
      <c r="H52">
        <f t="shared" si="5"/>
        <v>0</v>
      </c>
    </row>
    <row r="53" spans="1:8" x14ac:dyDescent="0.25">
      <c r="A53" t="s">
        <v>60</v>
      </c>
      <c r="B53">
        <v>827</v>
      </c>
      <c r="C53" s="1">
        <v>1</v>
      </c>
      <c r="D53" t="s">
        <v>94</v>
      </c>
      <c r="E53" s="4" t="s">
        <v>157</v>
      </c>
      <c r="F53">
        <f t="shared" si="3"/>
        <v>165</v>
      </c>
      <c r="G53">
        <f t="shared" si="4"/>
        <v>0</v>
      </c>
      <c r="H53">
        <f t="shared" si="5"/>
        <v>0</v>
      </c>
    </row>
    <row r="54" spans="1:8" x14ac:dyDescent="0.25">
      <c r="A54" t="s">
        <v>61</v>
      </c>
      <c r="B54">
        <v>3207</v>
      </c>
      <c r="C54" s="1">
        <v>1</v>
      </c>
      <c r="D54" t="s">
        <v>95</v>
      </c>
      <c r="E54" s="4" t="s">
        <v>158</v>
      </c>
      <c r="F54">
        <f t="shared" si="3"/>
        <v>641</v>
      </c>
      <c r="G54">
        <f t="shared" si="4"/>
        <v>0</v>
      </c>
      <c r="H54">
        <f t="shared" si="5"/>
        <v>0</v>
      </c>
    </row>
    <row r="55" spans="1:8" x14ac:dyDescent="0.25">
      <c r="A55" t="s">
        <v>62</v>
      </c>
      <c r="B55">
        <v>342</v>
      </c>
      <c r="C55" s="1">
        <v>1</v>
      </c>
      <c r="D55" t="s">
        <v>95</v>
      </c>
      <c r="E55" s="4" t="s">
        <v>158</v>
      </c>
      <c r="F55">
        <f t="shared" si="3"/>
        <v>68</v>
      </c>
      <c r="G55">
        <f t="shared" si="4"/>
        <v>0</v>
      </c>
      <c r="H55">
        <f t="shared" si="5"/>
        <v>0</v>
      </c>
    </row>
    <row r="56" spans="1:8" x14ac:dyDescent="0.25">
      <c r="A56" t="s">
        <v>63</v>
      </c>
      <c r="B56">
        <v>3222</v>
      </c>
      <c r="C56" s="1">
        <v>1</v>
      </c>
      <c r="D56" t="s">
        <v>96</v>
      </c>
      <c r="E56" s="4" t="s">
        <v>159</v>
      </c>
      <c r="F56">
        <f t="shared" si="3"/>
        <v>644</v>
      </c>
      <c r="G56">
        <f t="shared" si="4"/>
        <v>0</v>
      </c>
      <c r="H56">
        <f t="shared" si="5"/>
        <v>0</v>
      </c>
    </row>
    <row r="57" spans="1:8" x14ac:dyDescent="0.25">
      <c r="A57" t="s">
        <v>64</v>
      </c>
      <c r="B57">
        <v>192</v>
      </c>
      <c r="C57" s="1">
        <v>1</v>
      </c>
      <c r="D57" t="s">
        <v>96</v>
      </c>
      <c r="E57" s="4" t="s">
        <v>159</v>
      </c>
      <c r="F57">
        <f t="shared" si="3"/>
        <v>38</v>
      </c>
      <c r="G57">
        <f t="shared" si="4"/>
        <v>0</v>
      </c>
      <c r="H57">
        <f t="shared" si="5"/>
        <v>0</v>
      </c>
    </row>
    <row r="58" spans="1:8" x14ac:dyDescent="0.25">
      <c r="A58" t="s">
        <v>65</v>
      </c>
      <c r="B58">
        <v>3007</v>
      </c>
      <c r="C58" s="1">
        <v>1</v>
      </c>
      <c r="D58" t="s">
        <v>97</v>
      </c>
      <c r="E58" s="4" t="s">
        <v>160</v>
      </c>
      <c r="F58">
        <f t="shared" si="3"/>
        <v>601</v>
      </c>
      <c r="G58">
        <f t="shared" si="4"/>
        <v>0</v>
      </c>
      <c r="H58">
        <f t="shared" si="5"/>
        <v>0</v>
      </c>
    </row>
    <row r="59" spans="1:8" x14ac:dyDescent="0.25">
      <c r="A59" t="s">
        <v>66</v>
      </c>
      <c r="B59">
        <v>637</v>
      </c>
      <c r="C59" s="1">
        <v>1</v>
      </c>
      <c r="D59" t="s">
        <v>97</v>
      </c>
      <c r="E59" s="4" t="s">
        <v>160</v>
      </c>
      <c r="F59">
        <f t="shared" si="3"/>
        <v>127</v>
      </c>
      <c r="G59">
        <f t="shared" si="4"/>
        <v>0</v>
      </c>
      <c r="H59">
        <f t="shared" si="5"/>
        <v>0</v>
      </c>
    </row>
    <row r="60" spans="1:8" x14ac:dyDescent="0.25">
      <c r="A60" t="s">
        <v>67</v>
      </c>
      <c r="B60">
        <v>5152</v>
      </c>
      <c r="C60" s="1">
        <v>1</v>
      </c>
      <c r="D60" t="s">
        <v>98</v>
      </c>
      <c r="E60" s="4" t="s">
        <v>161</v>
      </c>
      <c r="F60">
        <f t="shared" si="3"/>
        <v>1030</v>
      </c>
      <c r="G60">
        <f t="shared" si="4"/>
        <v>0</v>
      </c>
      <c r="H60">
        <f t="shared" si="5"/>
        <v>0</v>
      </c>
    </row>
    <row r="61" spans="1:8" x14ac:dyDescent="0.25">
      <c r="A61" t="s">
        <v>68</v>
      </c>
      <c r="B61">
        <v>1597</v>
      </c>
      <c r="C61" s="1">
        <v>1</v>
      </c>
      <c r="D61" t="s">
        <v>98</v>
      </c>
      <c r="E61" s="4" t="s">
        <v>161</v>
      </c>
      <c r="F61">
        <f t="shared" si="3"/>
        <v>319</v>
      </c>
      <c r="G61">
        <f t="shared" si="4"/>
        <v>0</v>
      </c>
      <c r="H61">
        <f t="shared" si="5"/>
        <v>0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>
        <v>1</v>
      </c>
      <c r="D64" t="s">
        <v>142</v>
      </c>
      <c r="E64" s="4" t="s">
        <v>155</v>
      </c>
      <c r="F64">
        <f t="shared" si="3"/>
        <v>385</v>
      </c>
      <c r="G64">
        <f t="shared" si="4"/>
        <v>0</v>
      </c>
      <c r="H64">
        <f t="shared" si="5"/>
        <v>0</v>
      </c>
    </row>
    <row r="65" spans="1:8" x14ac:dyDescent="0.25">
      <c r="A65" t="s">
        <v>72</v>
      </c>
      <c r="B65">
        <v>807</v>
      </c>
      <c r="C65" s="1">
        <v>1</v>
      </c>
      <c r="D65" t="s">
        <v>142</v>
      </c>
      <c r="E65" s="4" t="s">
        <v>155</v>
      </c>
      <c r="F65">
        <f t="shared" si="3"/>
        <v>161</v>
      </c>
      <c r="G65">
        <f t="shared" si="4"/>
        <v>0</v>
      </c>
      <c r="H65">
        <f t="shared" si="5"/>
        <v>0</v>
      </c>
    </row>
    <row r="66" spans="1:8" x14ac:dyDescent="0.25">
      <c r="A66" t="s">
        <v>73</v>
      </c>
      <c r="B66">
        <v>3642</v>
      </c>
      <c r="C66" s="1">
        <v>1</v>
      </c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0</v>
      </c>
      <c r="H66">
        <f t="shared" ref="H66:H92" si="8">G66/K$2</f>
        <v>0</v>
      </c>
    </row>
    <row r="67" spans="1:8" x14ac:dyDescent="0.25">
      <c r="A67" t="s">
        <v>74</v>
      </c>
      <c r="B67">
        <v>1747</v>
      </c>
      <c r="C67" s="1">
        <v>1</v>
      </c>
      <c r="D67" t="s">
        <v>143</v>
      </c>
      <c r="E67" s="4" t="s">
        <v>156</v>
      </c>
      <c r="F67">
        <f t="shared" si="6"/>
        <v>349</v>
      </c>
      <c r="G67">
        <f t="shared" si="7"/>
        <v>0</v>
      </c>
      <c r="H67">
        <f t="shared" si="8"/>
        <v>0</v>
      </c>
    </row>
    <row r="68" spans="1:8" x14ac:dyDescent="0.25">
      <c r="A68" t="s">
        <v>75</v>
      </c>
      <c r="B68">
        <v>3287</v>
      </c>
      <c r="C68" s="1">
        <v>1</v>
      </c>
      <c r="D68" t="s">
        <v>108</v>
      </c>
      <c r="E68" s="4" t="s">
        <v>157</v>
      </c>
      <c r="F68">
        <f t="shared" si="6"/>
        <v>657</v>
      </c>
      <c r="G68">
        <f t="shared" si="7"/>
        <v>0</v>
      </c>
      <c r="H68">
        <f t="shared" si="8"/>
        <v>0</v>
      </c>
    </row>
    <row r="69" spans="1:8" x14ac:dyDescent="0.25">
      <c r="A69" t="s">
        <v>76</v>
      </c>
      <c r="B69">
        <v>482</v>
      </c>
      <c r="C69" s="1">
        <v>1</v>
      </c>
      <c r="D69" t="s">
        <v>108</v>
      </c>
      <c r="E69" s="4" t="s">
        <v>157</v>
      </c>
      <c r="F69">
        <f t="shared" si="6"/>
        <v>96</v>
      </c>
      <c r="G69">
        <f t="shared" si="7"/>
        <v>0</v>
      </c>
      <c r="H69">
        <f t="shared" si="8"/>
        <v>0</v>
      </c>
    </row>
    <row r="70" spans="1:8" x14ac:dyDescent="0.25">
      <c r="A70" t="s">
        <v>77</v>
      </c>
      <c r="B70">
        <v>1752</v>
      </c>
      <c r="C70" s="1">
        <v>1</v>
      </c>
      <c r="D70" t="s">
        <v>109</v>
      </c>
      <c r="E70" s="4" t="s">
        <v>158</v>
      </c>
      <c r="F70">
        <f t="shared" si="6"/>
        <v>350</v>
      </c>
      <c r="G70">
        <f t="shared" si="7"/>
        <v>0</v>
      </c>
      <c r="H70">
        <f t="shared" si="8"/>
        <v>0</v>
      </c>
    </row>
    <row r="71" spans="1:8" x14ac:dyDescent="0.25">
      <c r="A71" t="s">
        <v>78</v>
      </c>
      <c r="B71">
        <v>1377</v>
      </c>
      <c r="C71" s="1">
        <v>1</v>
      </c>
      <c r="D71" t="s">
        <v>109</v>
      </c>
      <c r="E71" s="4" t="s">
        <v>158</v>
      </c>
      <c r="F71">
        <f t="shared" si="6"/>
        <v>275</v>
      </c>
      <c r="G71">
        <f t="shared" si="7"/>
        <v>0</v>
      </c>
      <c r="H71">
        <f t="shared" si="8"/>
        <v>0</v>
      </c>
    </row>
    <row r="72" spans="1:8" x14ac:dyDescent="0.25">
      <c r="A72" t="s">
        <v>79</v>
      </c>
      <c r="B72">
        <v>1882</v>
      </c>
      <c r="C72" s="1">
        <v>1</v>
      </c>
      <c r="D72" t="s">
        <v>110</v>
      </c>
      <c r="E72" s="4" t="s">
        <v>159</v>
      </c>
      <c r="F72">
        <f t="shared" si="6"/>
        <v>376</v>
      </c>
      <c r="G72">
        <f t="shared" si="7"/>
        <v>0</v>
      </c>
      <c r="H72">
        <f t="shared" si="8"/>
        <v>0</v>
      </c>
    </row>
    <row r="73" spans="1:8" x14ac:dyDescent="0.25">
      <c r="A73" t="s">
        <v>80</v>
      </c>
      <c r="B73">
        <v>302</v>
      </c>
      <c r="C73" s="1">
        <v>1</v>
      </c>
      <c r="D73" t="s">
        <v>110</v>
      </c>
      <c r="E73" s="4" t="s">
        <v>159</v>
      </c>
      <c r="F73">
        <f t="shared" si="6"/>
        <v>60</v>
      </c>
      <c r="G73">
        <f t="shared" si="7"/>
        <v>0</v>
      </c>
      <c r="H73">
        <f t="shared" si="8"/>
        <v>0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>
        <v>1</v>
      </c>
      <c r="D76" t="s">
        <v>126</v>
      </c>
      <c r="E76" s="4" t="s">
        <v>155</v>
      </c>
      <c r="F76">
        <f t="shared" si="6"/>
        <v>619</v>
      </c>
      <c r="G76">
        <f t="shared" si="7"/>
        <v>0</v>
      </c>
      <c r="H76">
        <f t="shared" si="8"/>
        <v>0</v>
      </c>
    </row>
    <row r="77" spans="1:8" x14ac:dyDescent="0.25">
      <c r="A77" t="s">
        <v>114</v>
      </c>
      <c r="B77">
        <v>1182</v>
      </c>
      <c r="C77" s="1">
        <v>1</v>
      </c>
      <c r="D77" t="s">
        <v>126</v>
      </c>
      <c r="E77" s="4" t="s">
        <v>155</v>
      </c>
      <c r="F77">
        <f t="shared" si="6"/>
        <v>236</v>
      </c>
      <c r="G77">
        <f t="shared" si="7"/>
        <v>0</v>
      </c>
      <c r="H77">
        <f t="shared" si="8"/>
        <v>0</v>
      </c>
    </row>
    <row r="78" spans="1:8" x14ac:dyDescent="0.25">
      <c r="A78" t="s">
        <v>115</v>
      </c>
      <c r="B78">
        <v>2947</v>
      </c>
      <c r="C78" s="1">
        <v>1</v>
      </c>
      <c r="D78" t="s">
        <v>127</v>
      </c>
      <c r="E78" s="4" t="s">
        <v>156</v>
      </c>
      <c r="F78">
        <f t="shared" si="6"/>
        <v>589</v>
      </c>
      <c r="G78">
        <f t="shared" si="7"/>
        <v>0</v>
      </c>
      <c r="H78">
        <f t="shared" si="8"/>
        <v>0</v>
      </c>
    </row>
    <row r="79" spans="1:8" x14ac:dyDescent="0.25">
      <c r="A79" t="s">
        <v>116</v>
      </c>
      <c r="B79">
        <v>1282</v>
      </c>
      <c r="C79" s="1">
        <v>1</v>
      </c>
      <c r="D79" t="s">
        <v>127</v>
      </c>
      <c r="E79" s="4" t="s">
        <v>156</v>
      </c>
      <c r="F79">
        <f t="shared" si="6"/>
        <v>256</v>
      </c>
      <c r="G79">
        <f t="shared" si="7"/>
        <v>0</v>
      </c>
      <c r="H79">
        <f t="shared" si="8"/>
        <v>0</v>
      </c>
    </row>
    <row r="80" spans="1:8" x14ac:dyDescent="0.25">
      <c r="A80" t="s">
        <v>117</v>
      </c>
      <c r="B80">
        <v>3237</v>
      </c>
      <c r="C80" s="1">
        <v>1</v>
      </c>
      <c r="D80" t="s">
        <v>128</v>
      </c>
      <c r="E80" s="4" t="s">
        <v>157</v>
      </c>
      <c r="F80">
        <f t="shared" si="6"/>
        <v>647</v>
      </c>
      <c r="G80">
        <f t="shared" si="7"/>
        <v>0</v>
      </c>
      <c r="H80">
        <f t="shared" si="8"/>
        <v>0</v>
      </c>
    </row>
    <row r="81" spans="1:8" x14ac:dyDescent="0.25">
      <c r="A81" t="s">
        <v>118</v>
      </c>
      <c r="B81">
        <v>752</v>
      </c>
      <c r="C81" s="1">
        <v>1</v>
      </c>
      <c r="D81" t="s">
        <v>128</v>
      </c>
      <c r="E81" s="4" t="s">
        <v>157</v>
      </c>
      <c r="F81">
        <f t="shared" si="6"/>
        <v>150</v>
      </c>
      <c r="G81">
        <f t="shared" si="7"/>
        <v>0</v>
      </c>
      <c r="H81">
        <f t="shared" si="8"/>
        <v>0</v>
      </c>
    </row>
    <row r="82" spans="1:8" x14ac:dyDescent="0.25">
      <c r="A82" t="s">
        <v>119</v>
      </c>
      <c r="B82">
        <v>1487</v>
      </c>
      <c r="C82" s="1">
        <v>1</v>
      </c>
      <c r="D82" t="s">
        <v>129</v>
      </c>
      <c r="E82" s="4" t="s">
        <v>158</v>
      </c>
      <c r="F82">
        <f t="shared" si="6"/>
        <v>297</v>
      </c>
      <c r="G82">
        <f t="shared" si="7"/>
        <v>0</v>
      </c>
      <c r="H82">
        <f t="shared" si="8"/>
        <v>0</v>
      </c>
    </row>
    <row r="83" spans="1:8" x14ac:dyDescent="0.25">
      <c r="A83" t="s">
        <v>120</v>
      </c>
      <c r="B83">
        <v>377</v>
      </c>
      <c r="C83" s="1">
        <v>1</v>
      </c>
      <c r="D83" t="s">
        <v>129</v>
      </c>
      <c r="E83" s="4" t="s">
        <v>158</v>
      </c>
      <c r="F83">
        <f t="shared" si="6"/>
        <v>75</v>
      </c>
      <c r="G83">
        <f t="shared" si="7"/>
        <v>0</v>
      </c>
      <c r="H83">
        <f t="shared" si="8"/>
        <v>0</v>
      </c>
    </row>
    <row r="84" spans="1:8" x14ac:dyDescent="0.25">
      <c r="A84" t="s">
        <v>121</v>
      </c>
      <c r="B84">
        <v>1917</v>
      </c>
      <c r="C84" s="1">
        <v>1</v>
      </c>
      <c r="D84" t="s">
        <v>130</v>
      </c>
      <c r="E84" s="4" t="s">
        <v>159</v>
      </c>
      <c r="F84">
        <f t="shared" si="6"/>
        <v>383</v>
      </c>
      <c r="G84">
        <f t="shared" si="7"/>
        <v>0</v>
      </c>
      <c r="H84">
        <f t="shared" si="8"/>
        <v>0</v>
      </c>
    </row>
    <row r="85" spans="1:8" x14ac:dyDescent="0.25">
      <c r="A85" t="s">
        <v>122</v>
      </c>
      <c r="B85">
        <v>812</v>
      </c>
      <c r="C85" s="1">
        <v>1</v>
      </c>
      <c r="D85" t="s">
        <v>130</v>
      </c>
      <c r="E85" s="4" t="s">
        <v>159</v>
      </c>
      <c r="F85">
        <f t="shared" si="6"/>
        <v>162</v>
      </c>
      <c r="G85">
        <f t="shared" si="7"/>
        <v>0</v>
      </c>
      <c r="H85">
        <f t="shared" si="8"/>
        <v>0</v>
      </c>
    </row>
    <row r="86" spans="1:8" x14ac:dyDescent="0.25">
      <c r="A86" t="s">
        <v>123</v>
      </c>
      <c r="B86">
        <v>2942</v>
      </c>
      <c r="C86" s="1">
        <v>1</v>
      </c>
      <c r="D86" t="s">
        <v>131</v>
      </c>
      <c r="E86" s="4" t="s">
        <v>160</v>
      </c>
      <c r="F86">
        <f t="shared" si="6"/>
        <v>588</v>
      </c>
      <c r="G86">
        <f t="shared" si="7"/>
        <v>0</v>
      </c>
      <c r="H86">
        <f t="shared" si="8"/>
        <v>0</v>
      </c>
    </row>
    <row r="87" spans="1:8" x14ac:dyDescent="0.25">
      <c r="A87" t="s">
        <v>124</v>
      </c>
      <c r="B87">
        <v>317</v>
      </c>
      <c r="C87" s="1">
        <v>1</v>
      </c>
      <c r="D87" t="s">
        <v>131</v>
      </c>
      <c r="E87" s="4" t="s">
        <v>160</v>
      </c>
      <c r="F87">
        <f t="shared" si="6"/>
        <v>63</v>
      </c>
      <c r="G87">
        <f t="shared" si="7"/>
        <v>0</v>
      </c>
      <c r="H87">
        <f t="shared" si="8"/>
        <v>0</v>
      </c>
    </row>
    <row r="88" spans="1:8" x14ac:dyDescent="0.25">
      <c r="A88" t="s">
        <v>132</v>
      </c>
      <c r="B88">
        <v>4522</v>
      </c>
      <c r="C88" s="1">
        <v>1</v>
      </c>
      <c r="D88" t="s">
        <v>133</v>
      </c>
      <c r="E88" s="4" t="s">
        <v>133</v>
      </c>
      <c r="F88">
        <f t="shared" si="6"/>
        <v>904</v>
      </c>
      <c r="G88">
        <f t="shared" si="7"/>
        <v>0</v>
      </c>
      <c r="H88">
        <f t="shared" si="8"/>
        <v>0</v>
      </c>
    </row>
    <row r="89" spans="1:8" x14ac:dyDescent="0.25">
      <c r="A89" t="s">
        <v>134</v>
      </c>
      <c r="B89">
        <v>13542</v>
      </c>
      <c r="C89" s="1">
        <f>22/22</f>
        <v>1</v>
      </c>
      <c r="D89" t="s">
        <v>135</v>
      </c>
      <c r="E89" s="4" t="s">
        <v>166</v>
      </c>
      <c r="F89">
        <f t="shared" si="6"/>
        <v>2708</v>
      </c>
      <c r="G89">
        <f t="shared" si="7"/>
        <v>0</v>
      </c>
      <c r="H89">
        <f t="shared" si="8"/>
        <v>0</v>
      </c>
    </row>
    <row r="90" spans="1:8" x14ac:dyDescent="0.25">
      <c r="A90" t="s">
        <v>136</v>
      </c>
      <c r="B90">
        <v>3332</v>
      </c>
      <c r="C90" s="1">
        <v>1</v>
      </c>
      <c r="D90" t="s">
        <v>138</v>
      </c>
      <c r="E90" s="4" t="s">
        <v>161</v>
      </c>
      <c r="F90">
        <f t="shared" si="6"/>
        <v>666</v>
      </c>
      <c r="G90">
        <f t="shared" si="7"/>
        <v>0</v>
      </c>
      <c r="H90">
        <f t="shared" si="8"/>
        <v>0</v>
      </c>
    </row>
    <row r="91" spans="1:8" x14ac:dyDescent="0.25">
      <c r="A91" t="s">
        <v>137</v>
      </c>
      <c r="B91">
        <v>2092</v>
      </c>
      <c r="C91" s="1">
        <v>1</v>
      </c>
      <c r="D91" t="s">
        <v>138</v>
      </c>
      <c r="E91" s="4" t="s">
        <v>161</v>
      </c>
      <c r="F91">
        <f t="shared" si="6"/>
        <v>418</v>
      </c>
      <c r="G91">
        <f t="shared" si="7"/>
        <v>0</v>
      </c>
      <c r="H91">
        <f t="shared" si="8"/>
        <v>0</v>
      </c>
    </row>
    <row r="92" spans="1:8" x14ac:dyDescent="0.25">
      <c r="A92" t="s">
        <v>139</v>
      </c>
      <c r="B92">
        <v>6157</v>
      </c>
      <c r="C92" s="1">
        <v>1</v>
      </c>
      <c r="D92" t="s">
        <v>140</v>
      </c>
      <c r="E92" s="4" t="s">
        <v>165</v>
      </c>
      <c r="F92">
        <f t="shared" si="6"/>
        <v>1231</v>
      </c>
      <c r="G92">
        <f t="shared" si="7"/>
        <v>0</v>
      </c>
      <c r="H92">
        <f t="shared" si="8"/>
        <v>0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1</v>
      </c>
      <c r="D93"/>
      <c r="F93">
        <f>SUBTOTAL(109,Таблица1[Перевод])</f>
        <v>41524</v>
      </c>
      <c r="G93">
        <f>SUBTOTAL(109,Таблица1[Остаток строк])</f>
        <v>0</v>
      </c>
      <c r="H93">
        <f>SUBTOTAL(109,Таблица1[Остаток дней])</f>
        <v>0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2022-05-09T15:39:05Z</dcterms:modified>
</cp:coreProperties>
</file>