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mek\Documents\Visual Studio 2012\Projects\stock\"/>
    </mc:Choice>
  </mc:AlternateContent>
  <bookViews>
    <workbookView xWindow="360" yWindow="405" windowWidth="24675" windowHeight="11790" activeTab="3"/>
  </bookViews>
  <sheets>
    <sheet name="symulacja 1" sheetId="1" r:id="rId1"/>
    <sheet name="symulacja 2" sheetId="4" r:id="rId2"/>
    <sheet name="symulacja 2 (2)" sheetId="6" r:id="rId3"/>
    <sheet name="Sheet1" sheetId="7" r:id="rId4"/>
  </sheets>
  <definedNames>
    <definedName name="STEP" localSheetId="2">'symulacja 2 (2)'!$T$1</definedName>
    <definedName name="STEP">'symulacja 2'!$T$1</definedName>
  </definedNames>
  <calcPr calcId="152511"/>
</workbook>
</file>

<file path=xl/calcChain.xml><?xml version="1.0" encoding="utf-8"?>
<calcChain xmlns="http://schemas.openxmlformats.org/spreadsheetml/2006/main">
  <c r="A12" i="7" l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11" i="7"/>
  <c r="B37" i="7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3" i="6"/>
  <c r="G2" i="6"/>
  <c r="D3" i="6"/>
  <c r="N3" i="6" s="1"/>
  <c r="C2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7" i="6" l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F3" i="6"/>
  <c r="G3" i="6" s="1"/>
  <c r="G2" i="4"/>
  <c r="C2" i="4"/>
  <c r="D3" i="4" s="1"/>
  <c r="I8" i="1"/>
  <c r="I9" i="1"/>
  <c r="I7" i="1"/>
  <c r="I6" i="1"/>
  <c r="I5" i="1"/>
  <c r="I4" i="1"/>
  <c r="I3" i="1"/>
  <c r="G2" i="1"/>
  <c r="C2" i="1"/>
  <c r="C3" i="1" s="1"/>
  <c r="J3" i="1" l="1"/>
  <c r="C4" i="1" s="1"/>
  <c r="A4" i="1" s="1"/>
  <c r="A3" i="1"/>
  <c r="D3" i="1" s="1"/>
  <c r="F3" i="1" s="1"/>
  <c r="G3" i="1" s="1"/>
  <c r="H3" i="6"/>
  <c r="I3" i="6" s="1"/>
  <c r="J5" i="1"/>
  <c r="C6" i="1" s="1"/>
  <c r="J4" i="1"/>
  <c r="C5" i="1" s="1"/>
  <c r="A5" i="1" s="1"/>
  <c r="D5" i="1" s="1"/>
  <c r="D4" i="1" l="1"/>
  <c r="F4" i="1" s="1"/>
  <c r="G4" i="1" s="1"/>
  <c r="A3" i="6"/>
  <c r="J3" i="6"/>
  <c r="J6" i="1"/>
  <c r="C7" i="1" s="1"/>
  <c r="A6" i="1"/>
  <c r="D6" i="1" s="1"/>
  <c r="F5" i="1"/>
  <c r="G5" i="1" s="1"/>
  <c r="F6" i="1" l="1"/>
  <c r="G6" i="1" s="1"/>
  <c r="C3" i="6"/>
  <c r="K3" i="6" s="1"/>
  <c r="D4" i="6"/>
  <c r="J7" i="1"/>
  <c r="C8" i="1" s="1"/>
  <c r="A7" i="1"/>
  <c r="F3" i="4"/>
  <c r="N3" i="4"/>
  <c r="G3" i="4" l="1"/>
  <c r="H3" i="4" s="1"/>
  <c r="A8" i="1"/>
  <c r="D8" i="1" s="1"/>
  <c r="J8" i="1"/>
  <c r="C9" i="1" s="1"/>
  <c r="D7" i="1"/>
  <c r="F7" i="1" s="1"/>
  <c r="G7" i="1" s="1"/>
  <c r="F8" i="1" l="1"/>
  <c r="G8" i="1" s="1"/>
  <c r="N4" i="6"/>
  <c r="F4" i="6"/>
  <c r="G4" i="6" s="1"/>
  <c r="J9" i="1"/>
  <c r="A9" i="1"/>
  <c r="D9" i="1" s="1"/>
  <c r="F9" i="1" s="1"/>
  <c r="G9" i="1" s="1"/>
  <c r="H4" i="6" l="1"/>
  <c r="I4" i="6" s="1"/>
  <c r="I3" i="4"/>
  <c r="A4" i="6" l="1"/>
  <c r="J3" i="4"/>
  <c r="A3" i="4"/>
  <c r="C4" i="6" l="1"/>
  <c r="K4" i="6" s="1"/>
  <c r="D5" i="6"/>
  <c r="C3" i="4"/>
  <c r="K3" i="4" s="1"/>
  <c r="D4" i="4" l="1"/>
  <c r="N4" i="4" s="1"/>
  <c r="N5" i="6"/>
  <c r="F5" i="6"/>
  <c r="G5" i="6" s="1"/>
  <c r="H5" i="6" l="1"/>
  <c r="I5" i="6" s="1"/>
  <c r="F4" i="4"/>
  <c r="G4" i="4" s="1"/>
  <c r="H4" i="4" s="1"/>
  <c r="I4" i="4" s="1"/>
  <c r="J5" i="6" l="1"/>
  <c r="A5" i="6"/>
  <c r="J4" i="4"/>
  <c r="A4" i="4"/>
  <c r="C5" i="6" l="1"/>
  <c r="K5" i="6" s="1"/>
  <c r="D6" i="6"/>
  <c r="C4" i="4"/>
  <c r="K4" i="4" s="1"/>
  <c r="D5" i="4" l="1"/>
  <c r="N6" i="6"/>
  <c r="F6" i="6"/>
  <c r="G6" i="6" s="1"/>
  <c r="F5" i="4"/>
  <c r="G5" i="4" s="1"/>
  <c r="H5" i="4" s="1"/>
  <c r="I5" i="4" s="1"/>
  <c r="N5" i="4"/>
  <c r="H6" i="6" l="1"/>
  <c r="I6" i="6" s="1"/>
  <c r="A5" i="4"/>
  <c r="J5" i="4"/>
  <c r="J6" i="6" l="1"/>
  <c r="A6" i="6"/>
  <c r="D7" i="6" s="1"/>
  <c r="C5" i="4"/>
  <c r="K5" i="4" s="1"/>
  <c r="D6" i="4" l="1"/>
  <c r="F6" i="4" s="1"/>
  <c r="G6" i="4" s="1"/>
  <c r="H6" i="4" s="1"/>
  <c r="I6" i="4" s="1"/>
  <c r="A6" i="4" s="1"/>
  <c r="C6" i="6"/>
  <c r="K6" i="6" s="1"/>
  <c r="N6" i="4" l="1"/>
  <c r="J6" i="4"/>
  <c r="C6" i="4"/>
  <c r="D7" i="4" s="1"/>
  <c r="N7" i="6" l="1"/>
  <c r="F7" i="6"/>
  <c r="G7" i="6" s="1"/>
  <c r="F7" i="4"/>
  <c r="G7" i="4" s="1"/>
  <c r="H7" i="4" s="1"/>
  <c r="I7" i="4" s="1"/>
  <c r="A7" i="4" s="1"/>
  <c r="N7" i="4"/>
  <c r="K6" i="4"/>
  <c r="H7" i="6" l="1"/>
  <c r="I7" i="6" s="1"/>
  <c r="D8" i="4"/>
  <c r="C7" i="4"/>
  <c r="J7" i="4"/>
  <c r="K7" i="4" l="1"/>
  <c r="J7" i="6"/>
  <c r="A7" i="6"/>
  <c r="D8" i="6" s="1"/>
  <c r="F8" i="4"/>
  <c r="C7" i="6" l="1"/>
  <c r="K7" i="6" s="1"/>
  <c r="N8" i="4"/>
  <c r="G8" i="4"/>
  <c r="H8" i="4" s="1"/>
  <c r="I8" i="4" s="1"/>
  <c r="J8" i="4" l="1"/>
  <c r="A8" i="4"/>
  <c r="N8" i="6" l="1"/>
  <c r="F8" i="6"/>
  <c r="G8" i="6" s="1"/>
  <c r="C8" i="4"/>
  <c r="K8" i="4" s="1"/>
  <c r="D9" i="4" l="1"/>
  <c r="F9" i="4" s="1"/>
  <c r="H8" i="6"/>
  <c r="I8" i="6" s="1"/>
  <c r="J8" i="6" l="1"/>
  <c r="A8" i="6"/>
  <c r="D9" i="6" s="1"/>
  <c r="N9" i="4"/>
  <c r="G9" i="4"/>
  <c r="H9" i="4" s="1"/>
  <c r="I9" i="4" s="1"/>
  <c r="C8" i="6" l="1"/>
  <c r="K8" i="6" s="1"/>
  <c r="J9" i="4"/>
  <c r="A9" i="4"/>
  <c r="C9" i="4" l="1"/>
  <c r="K9" i="4" s="1"/>
  <c r="D10" i="4" l="1"/>
  <c r="N9" i="6"/>
  <c r="F9" i="6"/>
  <c r="G9" i="6" s="1"/>
  <c r="F10" i="4"/>
  <c r="H9" i="6" l="1"/>
  <c r="I9" i="6" s="1"/>
  <c r="N10" i="4"/>
  <c r="G10" i="4"/>
  <c r="H10" i="4" s="1"/>
  <c r="I10" i="4" s="1"/>
  <c r="J9" i="6" l="1"/>
  <c r="A9" i="6"/>
  <c r="J10" i="4"/>
  <c r="A10" i="4"/>
  <c r="D10" i="6" l="1"/>
  <c r="C9" i="6"/>
  <c r="K9" i="6" s="1"/>
  <c r="C10" i="4"/>
  <c r="K10" i="4" s="1"/>
  <c r="D11" i="4" l="1"/>
  <c r="N10" i="6"/>
  <c r="F10" i="6"/>
  <c r="G10" i="6" s="1"/>
  <c r="F11" i="4"/>
  <c r="H10" i="6" l="1"/>
  <c r="I10" i="6" s="1"/>
  <c r="A10" i="6" s="1"/>
  <c r="N11" i="4"/>
  <c r="G11" i="4"/>
  <c r="H11" i="4" s="1"/>
  <c r="I11" i="4" s="1"/>
  <c r="J10" i="6" l="1"/>
  <c r="D11" i="6"/>
  <c r="J11" i="4"/>
  <c r="A11" i="4"/>
  <c r="C10" i="6" l="1"/>
  <c r="K10" i="6" s="1"/>
  <c r="D12" i="4"/>
  <c r="C11" i="4"/>
  <c r="K11" i="4" s="1"/>
  <c r="N11" i="6" l="1"/>
  <c r="F11" i="6"/>
  <c r="G11" i="6" s="1"/>
  <c r="F12" i="4"/>
  <c r="H11" i="6" l="1"/>
  <c r="I11" i="6" s="1"/>
  <c r="N12" i="4"/>
  <c r="G12" i="4"/>
  <c r="H12" i="4" s="1"/>
  <c r="I12" i="4" s="1"/>
  <c r="J11" i="6" l="1"/>
  <c r="A11" i="6"/>
  <c r="D12" i="6" s="1"/>
  <c r="J12" i="4"/>
  <c r="A12" i="4"/>
  <c r="C11" i="6" l="1"/>
  <c r="K11" i="6" s="1"/>
  <c r="D13" i="4"/>
  <c r="C12" i="4"/>
  <c r="K12" i="4" s="1"/>
  <c r="F13" i="4" l="1"/>
  <c r="N12" i="6" l="1"/>
  <c r="F12" i="6"/>
  <c r="G12" i="6" s="1"/>
  <c r="N13" i="4"/>
  <c r="G13" i="4"/>
  <c r="H13" i="4" s="1"/>
  <c r="I13" i="4" s="1"/>
  <c r="H12" i="6" l="1"/>
  <c r="I12" i="6" s="1"/>
  <c r="J13" i="4"/>
  <c r="A13" i="4"/>
  <c r="J12" i="6" l="1"/>
  <c r="A12" i="6"/>
  <c r="D13" i="6" s="1"/>
  <c r="N13" i="6" s="1"/>
  <c r="C13" i="4"/>
  <c r="K13" i="4" s="1"/>
  <c r="D14" i="4" l="1"/>
  <c r="C12" i="6"/>
  <c r="K12" i="6" s="1"/>
  <c r="F14" i="4"/>
  <c r="F13" i="6" l="1"/>
  <c r="G13" i="6" s="1"/>
  <c r="N14" i="4"/>
  <c r="G14" i="4"/>
  <c r="H14" i="4" s="1"/>
  <c r="I14" i="4" s="1"/>
  <c r="H13" i="6" l="1"/>
  <c r="I13" i="6" s="1"/>
  <c r="J14" i="4"/>
  <c r="A14" i="4"/>
  <c r="J13" i="6" l="1"/>
  <c r="A13" i="6"/>
  <c r="D14" i="6" s="1"/>
  <c r="C14" i="4"/>
  <c r="K14" i="4" s="1"/>
  <c r="D15" i="4" l="1"/>
  <c r="C13" i="6"/>
  <c r="K13" i="6" s="1"/>
  <c r="F15" i="4"/>
  <c r="N15" i="4" l="1"/>
  <c r="G15" i="4"/>
  <c r="H15" i="4" s="1"/>
  <c r="I15" i="4" s="1"/>
  <c r="N14" i="6" l="1"/>
  <c r="F14" i="6"/>
  <c r="G14" i="6" s="1"/>
  <c r="J15" i="4"/>
  <c r="A15" i="4"/>
  <c r="H14" i="6" l="1"/>
  <c r="I14" i="6" s="1"/>
  <c r="D16" i="4"/>
  <c r="C15" i="4"/>
  <c r="K15" i="4" s="1"/>
  <c r="J14" i="6" l="1"/>
  <c r="A14" i="6"/>
  <c r="D15" i="6" s="1"/>
  <c r="F16" i="4"/>
  <c r="C14" i="6" l="1"/>
  <c r="K14" i="6" s="1"/>
  <c r="N16" i="4"/>
  <c r="G16" i="4"/>
  <c r="H16" i="4" s="1"/>
  <c r="I16" i="4" s="1"/>
  <c r="J16" i="4" l="1"/>
  <c r="A16" i="4"/>
  <c r="N15" i="6" l="1"/>
  <c r="F15" i="6"/>
  <c r="G15" i="6" s="1"/>
  <c r="C16" i="4"/>
  <c r="K16" i="4" s="1"/>
  <c r="D17" i="4" l="1"/>
  <c r="H15" i="6"/>
  <c r="I15" i="6" s="1"/>
  <c r="F17" i="4"/>
  <c r="J15" i="6" l="1"/>
  <c r="A15" i="6"/>
  <c r="D16" i="6" s="1"/>
  <c r="N17" i="4"/>
  <c r="G17" i="4"/>
  <c r="H17" i="4" s="1"/>
  <c r="I17" i="4" s="1"/>
  <c r="C15" i="6" l="1"/>
  <c r="K15" i="6" s="1"/>
  <c r="J17" i="4"/>
  <c r="A17" i="4"/>
  <c r="N16" i="6" l="1"/>
  <c r="F16" i="6"/>
  <c r="G16" i="6" s="1"/>
  <c r="C17" i="4"/>
  <c r="K17" i="4" s="1"/>
  <c r="H16" i="6" l="1"/>
  <c r="I16" i="6" s="1"/>
  <c r="D18" i="4"/>
  <c r="F18" i="4" s="1"/>
  <c r="J16" i="6" l="1"/>
  <c r="A16" i="6"/>
  <c r="D17" i="6" s="1"/>
  <c r="N18" i="4"/>
  <c r="G18" i="4"/>
  <c r="H18" i="4" s="1"/>
  <c r="I18" i="4" s="1"/>
  <c r="C16" i="6" l="1"/>
  <c r="K16" i="6" s="1"/>
  <c r="J18" i="4"/>
  <c r="A18" i="4"/>
  <c r="C18" i="4" l="1"/>
  <c r="K18" i="4" s="1"/>
  <c r="D19" i="4" l="1"/>
  <c r="N17" i="6"/>
  <c r="F17" i="6"/>
  <c r="G17" i="6" s="1"/>
  <c r="F19" i="4"/>
  <c r="H17" i="6" l="1"/>
  <c r="I17" i="6" s="1"/>
  <c r="N19" i="4"/>
  <c r="G19" i="4"/>
  <c r="H19" i="4" s="1"/>
  <c r="I19" i="4" s="1"/>
  <c r="J17" i="6" l="1"/>
  <c r="A17" i="6"/>
  <c r="D18" i="6" s="1"/>
  <c r="J19" i="4"/>
  <c r="A19" i="4"/>
  <c r="C17" i="6" l="1"/>
  <c r="K17" i="6" s="1"/>
  <c r="D20" i="4"/>
  <c r="C19" i="4"/>
  <c r="K19" i="4" s="1"/>
  <c r="F18" i="6" l="1"/>
  <c r="G18" i="6" s="1"/>
  <c r="F20" i="4"/>
  <c r="N18" i="6" l="1"/>
  <c r="H18" i="6"/>
  <c r="I18" i="6" s="1"/>
  <c r="N20" i="4"/>
  <c r="G20" i="4"/>
  <c r="H20" i="4" s="1"/>
  <c r="I20" i="4" s="1"/>
  <c r="J18" i="6" l="1"/>
  <c r="A18" i="6"/>
  <c r="D19" i="6" s="1"/>
  <c r="J20" i="4"/>
  <c r="A20" i="4"/>
  <c r="C18" i="6" l="1"/>
  <c r="K18" i="6" s="1"/>
  <c r="D21" i="4"/>
  <c r="C20" i="4"/>
  <c r="K20" i="4" s="1"/>
  <c r="N19" i="6" l="1"/>
  <c r="F19" i="6"/>
  <c r="G19" i="6" s="1"/>
  <c r="F21" i="4"/>
  <c r="H19" i="6" l="1"/>
  <c r="I19" i="6" s="1"/>
  <c r="N21" i="4"/>
  <c r="G21" i="4"/>
  <c r="H21" i="4" s="1"/>
  <c r="I21" i="4" s="1"/>
  <c r="J19" i="6" l="1"/>
  <c r="A19" i="6"/>
  <c r="D20" i="6" s="1"/>
  <c r="J21" i="4"/>
  <c r="A21" i="4"/>
  <c r="C19" i="6" l="1"/>
  <c r="K19" i="6" s="1"/>
  <c r="D22" i="4"/>
  <c r="C21" i="4"/>
  <c r="K21" i="4" s="1"/>
  <c r="F22" i="4" l="1"/>
  <c r="N20" i="6" l="1"/>
  <c r="F20" i="6"/>
  <c r="G20" i="6" s="1"/>
  <c r="N22" i="4"/>
  <c r="G22" i="4"/>
  <c r="H22" i="4" s="1"/>
  <c r="I22" i="4" s="1"/>
  <c r="H20" i="6" l="1"/>
  <c r="I20" i="6" s="1"/>
  <c r="J22" i="4"/>
  <c r="A22" i="4"/>
  <c r="J20" i="6" l="1"/>
  <c r="A20" i="6"/>
  <c r="D21" i="6" s="1"/>
  <c r="C22" i="4"/>
  <c r="K22" i="4" s="1"/>
  <c r="D23" i="4" l="1"/>
  <c r="C20" i="6"/>
  <c r="K20" i="6" s="1"/>
  <c r="F23" i="4"/>
  <c r="N21" i="6" l="1"/>
  <c r="F21" i="6"/>
  <c r="G21" i="6" s="1"/>
  <c r="N23" i="4"/>
  <c r="G23" i="4"/>
  <c r="H23" i="4" s="1"/>
  <c r="I23" i="4" s="1"/>
  <c r="H21" i="6" l="1"/>
  <c r="I21" i="6" s="1"/>
  <c r="J23" i="4"/>
  <c r="A23" i="4"/>
  <c r="J21" i="6" l="1"/>
  <c r="A21" i="6"/>
  <c r="D22" i="6" s="1"/>
  <c r="C23" i="4"/>
  <c r="K23" i="4" s="1"/>
  <c r="D24" i="4" l="1"/>
  <c r="C21" i="6"/>
  <c r="K21" i="6" s="1"/>
  <c r="F24" i="4"/>
  <c r="N22" i="6" l="1"/>
  <c r="F22" i="6"/>
  <c r="G22" i="6" s="1"/>
  <c r="N24" i="4"/>
  <c r="G24" i="4"/>
  <c r="H24" i="4" s="1"/>
  <c r="I24" i="4" s="1"/>
  <c r="H22" i="6" l="1"/>
  <c r="I22" i="6" s="1"/>
  <c r="J24" i="4"/>
  <c r="A24" i="4"/>
  <c r="J22" i="6" l="1"/>
  <c r="A22" i="6"/>
  <c r="D23" i="6" s="1"/>
  <c r="C24" i="4"/>
  <c r="K24" i="4" s="1"/>
  <c r="D25" i="4" l="1"/>
  <c r="C22" i="6"/>
  <c r="K22" i="6" s="1"/>
  <c r="F25" i="4"/>
  <c r="F23" i="6" l="1"/>
  <c r="G23" i="6" s="1"/>
  <c r="N25" i="4"/>
  <c r="G25" i="4"/>
  <c r="H25" i="4" s="1"/>
  <c r="I25" i="4" s="1"/>
  <c r="N23" i="6" l="1"/>
  <c r="H23" i="6"/>
  <c r="I23" i="6" s="1"/>
  <c r="J25" i="4"/>
  <c r="A25" i="4"/>
  <c r="J23" i="6" l="1"/>
  <c r="A23" i="6"/>
  <c r="D24" i="6" s="1"/>
  <c r="C25" i="4"/>
  <c r="K25" i="4" s="1"/>
  <c r="D26" i="4" l="1"/>
  <c r="C23" i="6"/>
  <c r="K23" i="6" s="1"/>
  <c r="F26" i="4"/>
  <c r="N24" i="6" l="1"/>
  <c r="F24" i="6"/>
  <c r="G24" i="6" s="1"/>
  <c r="N26" i="4"/>
  <c r="G26" i="4"/>
  <c r="H26" i="4" s="1"/>
  <c r="I26" i="4" s="1"/>
  <c r="H24" i="6" l="1"/>
  <c r="I24" i="6" s="1"/>
  <c r="J26" i="4"/>
  <c r="A26" i="4"/>
  <c r="J24" i="6" l="1"/>
  <c r="A24" i="6"/>
  <c r="D25" i="6" s="1"/>
  <c r="C26" i="4"/>
  <c r="K26" i="4" s="1"/>
  <c r="D27" i="4" l="1"/>
  <c r="F27" i="4" s="1"/>
  <c r="C24" i="6"/>
  <c r="K24" i="6" s="1"/>
  <c r="N27" i="4" l="1"/>
  <c r="G27" i="4"/>
  <c r="H27" i="4" s="1"/>
  <c r="I27" i="4" s="1"/>
  <c r="N25" i="6" l="1"/>
  <c r="F25" i="6"/>
  <c r="G25" i="6" s="1"/>
  <c r="J27" i="4"/>
  <c r="A27" i="4"/>
  <c r="H25" i="6" l="1"/>
  <c r="I25" i="6" s="1"/>
  <c r="D28" i="4"/>
  <c r="C27" i="4"/>
  <c r="K27" i="4" s="1"/>
  <c r="J25" i="6" l="1"/>
  <c r="A25" i="6"/>
  <c r="D26" i="6" s="1"/>
  <c r="F28" i="4"/>
  <c r="C25" i="6" l="1"/>
  <c r="K25" i="6" s="1"/>
  <c r="N28" i="4"/>
  <c r="G28" i="4"/>
  <c r="H28" i="4" s="1"/>
  <c r="I28" i="4" s="1"/>
  <c r="J28" i="4" l="1"/>
  <c r="A28" i="4"/>
  <c r="N26" i="6" l="1"/>
  <c r="F26" i="6"/>
  <c r="G26" i="6" s="1"/>
  <c r="C28" i="4"/>
  <c r="K28" i="4" s="1"/>
  <c r="D29" i="4" l="1"/>
  <c r="H26" i="6"/>
  <c r="I26" i="6" s="1"/>
  <c r="F29" i="4"/>
  <c r="J26" i="6" l="1"/>
  <c r="A26" i="6"/>
  <c r="D27" i="6" s="1"/>
  <c r="N29" i="4"/>
  <c r="G29" i="4"/>
  <c r="H29" i="4" s="1"/>
  <c r="I29" i="4" s="1"/>
  <c r="C26" i="6" l="1"/>
  <c r="K26" i="6" s="1"/>
  <c r="J29" i="4"/>
  <c r="A29" i="4"/>
  <c r="N27" i="6" l="1"/>
  <c r="F27" i="6"/>
  <c r="G27" i="6" s="1"/>
  <c r="C29" i="4"/>
  <c r="K29" i="4" s="1"/>
  <c r="D30" i="4" l="1"/>
  <c r="H27" i="6"/>
  <c r="I27" i="6" s="1"/>
  <c r="F30" i="4"/>
  <c r="J27" i="6" l="1"/>
  <c r="A27" i="6"/>
  <c r="D28" i="6" s="1"/>
  <c r="N30" i="4"/>
  <c r="G30" i="4"/>
  <c r="H30" i="4" s="1"/>
  <c r="I30" i="4" s="1"/>
  <c r="C27" i="6" l="1"/>
  <c r="K27" i="6" s="1"/>
  <c r="J30" i="4"/>
  <c r="A30" i="4"/>
  <c r="C30" i="4" l="1"/>
  <c r="K30" i="4" s="1"/>
  <c r="D31" i="4" l="1"/>
  <c r="N28" i="6"/>
  <c r="F28" i="6"/>
  <c r="G28" i="6" s="1"/>
  <c r="F31" i="4"/>
  <c r="H28" i="6" l="1"/>
  <c r="I28" i="6" s="1"/>
  <c r="N31" i="4"/>
  <c r="G31" i="4"/>
  <c r="H31" i="4" s="1"/>
  <c r="I31" i="4" s="1"/>
  <c r="J28" i="6" l="1"/>
  <c r="A28" i="6"/>
  <c r="D29" i="6" s="1"/>
  <c r="J31" i="4"/>
  <c r="A31" i="4"/>
  <c r="C28" i="6" l="1"/>
  <c r="K28" i="6" s="1"/>
  <c r="D32" i="4"/>
  <c r="C31" i="4"/>
  <c r="K31" i="4" s="1"/>
  <c r="N29" i="6" l="1"/>
  <c r="F29" i="6"/>
  <c r="G29" i="6" s="1"/>
  <c r="F32" i="4"/>
  <c r="H29" i="6" l="1"/>
  <c r="I29" i="6" s="1"/>
  <c r="N32" i="4"/>
  <c r="G32" i="4"/>
  <c r="H32" i="4" s="1"/>
  <c r="I32" i="4" s="1"/>
  <c r="J29" i="6" l="1"/>
  <c r="A29" i="6"/>
  <c r="D30" i="6" s="1"/>
  <c r="J32" i="4"/>
  <c r="A32" i="4"/>
  <c r="C29" i="6" l="1"/>
  <c r="K29" i="6" s="1"/>
  <c r="D33" i="4"/>
  <c r="C32" i="4"/>
  <c r="K32" i="4" s="1"/>
  <c r="N30" i="6" l="1"/>
  <c r="F30" i="6"/>
  <c r="G30" i="6" s="1"/>
  <c r="F33" i="4"/>
  <c r="H30" i="6" l="1"/>
  <c r="I30" i="6" s="1"/>
  <c r="N33" i="4"/>
  <c r="G33" i="4"/>
  <c r="H33" i="4" s="1"/>
  <c r="I33" i="4" s="1"/>
  <c r="J30" i="6" l="1"/>
  <c r="A30" i="6"/>
  <c r="D31" i="6" s="1"/>
  <c r="J33" i="4"/>
  <c r="A33" i="4"/>
  <c r="C30" i="6" l="1"/>
  <c r="K30" i="6" s="1"/>
  <c r="D34" i="4"/>
  <c r="C33" i="4"/>
  <c r="K33" i="4" s="1"/>
  <c r="F34" i="4" l="1"/>
  <c r="N31" i="6" l="1"/>
  <c r="F31" i="6"/>
  <c r="G31" i="6" s="1"/>
  <c r="N34" i="4"/>
  <c r="G34" i="4"/>
  <c r="H34" i="4" s="1"/>
  <c r="I34" i="4" s="1"/>
  <c r="H31" i="6" l="1"/>
  <c r="I31" i="6" s="1"/>
  <c r="J34" i="4"/>
  <c r="A34" i="4"/>
  <c r="J31" i="6" l="1"/>
  <c r="A31" i="6"/>
  <c r="D32" i="6" s="1"/>
  <c r="C34" i="4"/>
  <c r="K34" i="4" s="1"/>
  <c r="D35" i="4" l="1"/>
  <c r="C31" i="6"/>
  <c r="K31" i="6" s="1"/>
  <c r="F35" i="4"/>
  <c r="N32" i="6" l="1"/>
  <c r="F32" i="6"/>
  <c r="G32" i="6" s="1"/>
  <c r="N35" i="4"/>
  <c r="G35" i="4"/>
  <c r="H35" i="4" s="1"/>
  <c r="I35" i="4" s="1"/>
  <c r="H32" i="6" l="1"/>
  <c r="I32" i="6" s="1"/>
  <c r="J35" i="4"/>
  <c r="A35" i="4"/>
  <c r="J32" i="6" l="1"/>
  <c r="A32" i="6"/>
  <c r="D33" i="6" s="1"/>
  <c r="C35" i="4"/>
  <c r="K35" i="4" s="1"/>
  <c r="D36" i="4" l="1"/>
  <c r="C32" i="6"/>
  <c r="K32" i="6" s="1"/>
  <c r="F36" i="4"/>
  <c r="N36" i="4" l="1"/>
  <c r="G36" i="4"/>
  <c r="H36" i="4" s="1"/>
  <c r="I36" i="4" s="1"/>
  <c r="N33" i="6" l="1"/>
  <c r="F33" i="6"/>
  <c r="G33" i="6" s="1"/>
  <c r="J36" i="4"/>
  <c r="A36" i="4"/>
  <c r="H33" i="6" l="1"/>
  <c r="I33" i="6" s="1"/>
  <c r="D37" i="4"/>
  <c r="C36" i="4"/>
  <c r="K36" i="4" s="1"/>
  <c r="J33" i="6" l="1"/>
  <c r="A33" i="6"/>
  <c r="D34" i="6" s="1"/>
  <c r="F37" i="4"/>
  <c r="C33" i="6" l="1"/>
  <c r="K33" i="6" s="1"/>
  <c r="N37" i="4"/>
  <c r="G37" i="4"/>
  <c r="H37" i="4" s="1"/>
  <c r="I37" i="4" s="1"/>
  <c r="F34" i="6" l="1"/>
  <c r="G34" i="6" s="1"/>
  <c r="J37" i="4"/>
  <c r="A37" i="4"/>
  <c r="N34" i="6" l="1"/>
  <c r="H34" i="6"/>
  <c r="I34" i="6" s="1"/>
  <c r="C37" i="4"/>
  <c r="K37" i="4" s="1"/>
  <c r="D38" i="4" l="1"/>
  <c r="F38" i="4" s="1"/>
  <c r="J34" i="6"/>
  <c r="A34" i="6"/>
  <c r="D35" i="6" s="1"/>
  <c r="C34" i="6" l="1"/>
  <c r="K34" i="6" s="1"/>
  <c r="N38" i="4"/>
  <c r="G38" i="4"/>
  <c r="H38" i="4" s="1"/>
  <c r="I38" i="4" s="1"/>
  <c r="N35" i="6" l="1"/>
  <c r="F35" i="6"/>
  <c r="G35" i="6" s="1"/>
  <c r="J38" i="4"/>
  <c r="A38" i="4"/>
  <c r="H35" i="6" l="1"/>
  <c r="I35" i="6" s="1"/>
  <c r="D39" i="4"/>
  <c r="C38" i="4"/>
  <c r="K38" i="4" s="1"/>
  <c r="J35" i="6" l="1"/>
  <c r="A35" i="6"/>
  <c r="D36" i="6" s="1"/>
  <c r="F39" i="4"/>
  <c r="C35" i="6" l="1"/>
  <c r="K35" i="6" s="1"/>
  <c r="N39" i="4"/>
  <c r="G39" i="4"/>
  <c r="H39" i="4" s="1"/>
  <c r="I39" i="4" s="1"/>
  <c r="J39" i="4" l="1"/>
  <c r="A39" i="4"/>
  <c r="N36" i="6" l="1"/>
  <c r="F36" i="6"/>
  <c r="G36" i="6" s="1"/>
  <c r="C39" i="4"/>
  <c r="K39" i="4" s="1"/>
  <c r="D40" i="4" l="1"/>
  <c r="H36" i="6"/>
  <c r="I36" i="6" s="1"/>
  <c r="F40" i="4"/>
  <c r="J36" i="6" l="1"/>
  <c r="A36" i="6"/>
  <c r="D37" i="6" s="1"/>
  <c r="N40" i="4"/>
  <c r="G40" i="4"/>
  <c r="H40" i="4" s="1"/>
  <c r="I40" i="4" s="1"/>
  <c r="C36" i="6" l="1"/>
  <c r="K36" i="6" s="1"/>
  <c r="J40" i="4"/>
  <c r="A40" i="4"/>
  <c r="N37" i="6" l="1"/>
  <c r="F37" i="6"/>
  <c r="G37" i="6" s="1"/>
  <c r="C40" i="4"/>
  <c r="K40" i="4" s="1"/>
  <c r="D41" i="4" l="1"/>
  <c r="F41" i="4" s="1"/>
  <c r="H37" i="6"/>
  <c r="I37" i="6" s="1"/>
  <c r="J37" i="6" l="1"/>
  <c r="A37" i="6"/>
  <c r="D38" i="6" s="1"/>
  <c r="N41" i="4"/>
  <c r="G41" i="4"/>
  <c r="H41" i="4" s="1"/>
  <c r="I41" i="4" s="1"/>
  <c r="C37" i="6" l="1"/>
  <c r="K37" i="6" s="1"/>
  <c r="J41" i="4"/>
  <c r="A41" i="4"/>
  <c r="N38" i="6" l="1"/>
  <c r="F38" i="6"/>
  <c r="G38" i="6" s="1"/>
  <c r="C41" i="4"/>
  <c r="K41" i="4" s="1"/>
  <c r="D42" i="4" l="1"/>
  <c r="H38" i="6"/>
  <c r="I38" i="6" s="1"/>
  <c r="F42" i="4"/>
  <c r="J38" i="6" l="1"/>
  <c r="A38" i="6"/>
  <c r="D39" i="6" s="1"/>
  <c r="N42" i="4"/>
  <c r="G42" i="4"/>
  <c r="H42" i="4" s="1"/>
  <c r="I42" i="4" s="1"/>
  <c r="C38" i="6" l="1"/>
  <c r="K38" i="6" s="1"/>
  <c r="J42" i="4"/>
  <c r="A42" i="4"/>
  <c r="C42" i="4" l="1"/>
  <c r="K42" i="4" s="1"/>
  <c r="D43" i="4" l="1"/>
  <c r="N39" i="6"/>
  <c r="F39" i="6"/>
  <c r="G39" i="6" s="1"/>
  <c r="F43" i="4"/>
  <c r="H39" i="6" l="1"/>
  <c r="I39" i="6" s="1"/>
  <c r="N43" i="4"/>
  <c r="G43" i="4"/>
  <c r="H43" i="4" s="1"/>
  <c r="I43" i="4" s="1"/>
  <c r="J39" i="6" l="1"/>
  <c r="A39" i="6"/>
  <c r="D40" i="6" s="1"/>
  <c r="J43" i="4"/>
  <c r="A43" i="4"/>
  <c r="C39" i="6" l="1"/>
  <c r="K39" i="6" s="1"/>
  <c r="D44" i="4"/>
  <c r="C43" i="4"/>
  <c r="K43" i="4" s="1"/>
  <c r="N40" i="6" l="1"/>
  <c r="F40" i="6"/>
  <c r="G40" i="6" s="1"/>
  <c r="F44" i="4"/>
  <c r="H40" i="6" l="1"/>
  <c r="I40" i="6" s="1"/>
  <c r="N44" i="4"/>
  <c r="G44" i="4"/>
  <c r="H44" i="4" s="1"/>
  <c r="I44" i="4" s="1"/>
  <c r="J40" i="6" l="1"/>
  <c r="A40" i="6"/>
  <c r="D41" i="6" s="1"/>
  <c r="J44" i="4"/>
  <c r="A44" i="4"/>
  <c r="C40" i="6" l="1"/>
  <c r="K40" i="6" s="1"/>
  <c r="D45" i="4"/>
  <c r="C44" i="4"/>
  <c r="K44" i="4" s="1"/>
  <c r="F45" i="4" l="1"/>
  <c r="N41" i="6" l="1"/>
  <c r="F41" i="6"/>
  <c r="G41" i="6" s="1"/>
  <c r="N45" i="4"/>
  <c r="G45" i="4"/>
  <c r="H45" i="4" s="1"/>
  <c r="I45" i="4" s="1"/>
  <c r="H41" i="6" l="1"/>
  <c r="I41" i="6" s="1"/>
  <c r="J45" i="4"/>
  <c r="A45" i="4"/>
  <c r="J41" i="6" l="1"/>
  <c r="A41" i="6"/>
  <c r="D42" i="6" s="1"/>
  <c r="C45" i="4"/>
  <c r="K45" i="4" s="1"/>
  <c r="D46" i="4" l="1"/>
  <c r="C41" i="6"/>
  <c r="K41" i="6" s="1"/>
  <c r="F46" i="4"/>
  <c r="N42" i="6" l="1"/>
  <c r="F42" i="6"/>
  <c r="G42" i="6" s="1"/>
  <c r="N46" i="4"/>
  <c r="G46" i="4"/>
  <c r="H46" i="4" s="1"/>
  <c r="I46" i="4" s="1"/>
  <c r="H42" i="6" l="1"/>
  <c r="I42" i="6" s="1"/>
  <c r="J46" i="4"/>
  <c r="A46" i="4"/>
  <c r="J42" i="6" l="1"/>
  <c r="A42" i="6"/>
  <c r="D43" i="6" s="1"/>
  <c r="C46" i="4"/>
  <c r="K46" i="4" s="1"/>
  <c r="D47" i="4" l="1"/>
  <c r="C42" i="6"/>
  <c r="K42" i="6" s="1"/>
  <c r="F47" i="4"/>
  <c r="N43" i="6" l="1"/>
  <c r="F43" i="6"/>
  <c r="G43" i="6" s="1"/>
  <c r="N47" i="4"/>
  <c r="G47" i="4"/>
  <c r="H47" i="4" s="1"/>
  <c r="I47" i="4" s="1"/>
  <c r="H43" i="6" l="1"/>
  <c r="I43" i="6" s="1"/>
  <c r="J47" i="4"/>
  <c r="A47" i="4"/>
  <c r="J43" i="6" l="1"/>
  <c r="A43" i="6"/>
  <c r="D44" i="6" s="1"/>
  <c r="C47" i="4"/>
  <c r="K47" i="4" s="1"/>
  <c r="D48" i="4" l="1"/>
  <c r="C43" i="6"/>
  <c r="K43" i="6" s="1"/>
  <c r="F48" i="4"/>
  <c r="N48" i="4" l="1"/>
  <c r="G48" i="4"/>
  <c r="H48" i="4" s="1"/>
  <c r="I48" i="4" s="1"/>
  <c r="N44" i="6" l="1"/>
  <c r="F44" i="6"/>
  <c r="G44" i="6" s="1"/>
  <c r="J48" i="4"/>
  <c r="A48" i="4"/>
  <c r="H44" i="6" l="1"/>
  <c r="I44" i="6" s="1"/>
  <c r="D49" i="4"/>
  <c r="N49" i="4" s="1"/>
  <c r="C48" i="4"/>
  <c r="K48" i="4" s="1"/>
  <c r="J44" i="6" l="1"/>
  <c r="A44" i="6"/>
  <c r="D45" i="6" s="1"/>
  <c r="F49" i="4"/>
  <c r="G49" i="4" s="1"/>
  <c r="H49" i="4" s="1"/>
  <c r="I49" i="4" s="1"/>
  <c r="C44" i="6" l="1"/>
  <c r="K44" i="6" s="1"/>
  <c r="J49" i="4"/>
  <c r="A49" i="4"/>
  <c r="N45" i="6" l="1"/>
  <c r="F45" i="6"/>
  <c r="G45" i="6" s="1"/>
  <c r="D50" i="4"/>
  <c r="N50" i="4" s="1"/>
  <c r="C49" i="4"/>
  <c r="K49" i="4" s="1"/>
  <c r="H45" i="6" l="1"/>
  <c r="I45" i="6" s="1"/>
  <c r="F50" i="4"/>
  <c r="G50" i="4" s="1"/>
  <c r="H50" i="4" s="1"/>
  <c r="I50" i="4" s="1"/>
  <c r="J45" i="6" l="1"/>
  <c r="A45" i="6"/>
  <c r="D46" i="6" s="1"/>
  <c r="J50" i="4"/>
  <c r="A50" i="4"/>
  <c r="C45" i="6" l="1"/>
  <c r="K45" i="6" s="1"/>
  <c r="C50" i="4"/>
  <c r="K50" i="4" s="1"/>
  <c r="D51" i="4" l="1"/>
  <c r="N51" i="4" s="1"/>
  <c r="N46" i="6"/>
  <c r="F46" i="6"/>
  <c r="G46" i="6" s="1"/>
  <c r="F51" i="4" l="1"/>
  <c r="G51" i="4" s="1"/>
  <c r="H51" i="4" s="1"/>
  <c r="I51" i="4" s="1"/>
  <c r="A51" i="4" s="1"/>
  <c r="H46" i="6"/>
  <c r="I46" i="6" s="1"/>
  <c r="J51" i="4"/>
  <c r="J46" i="6" l="1"/>
  <c r="A46" i="6"/>
  <c r="D47" i="6" s="1"/>
  <c r="D52" i="4"/>
  <c r="N52" i="4" s="1"/>
  <c r="C51" i="4"/>
  <c r="K51" i="4" s="1"/>
  <c r="C46" i="6" l="1"/>
  <c r="K46" i="6" s="1"/>
  <c r="F52" i="4"/>
  <c r="G52" i="4" s="1"/>
  <c r="H52" i="4" s="1"/>
  <c r="I52" i="4" s="1"/>
  <c r="J52" i="4" l="1"/>
  <c r="A52" i="4"/>
  <c r="N47" i="6" l="1"/>
  <c r="F47" i="6"/>
  <c r="G47" i="6" s="1"/>
  <c r="D53" i="4"/>
  <c r="N53" i="4" s="1"/>
  <c r="C52" i="4"/>
  <c r="K52" i="4" s="1"/>
  <c r="H47" i="6" l="1"/>
  <c r="I47" i="6" s="1"/>
  <c r="F53" i="4"/>
  <c r="G53" i="4" s="1"/>
  <c r="H53" i="4" s="1"/>
  <c r="I53" i="4" s="1"/>
  <c r="J47" i="6" l="1"/>
  <c r="A47" i="6"/>
  <c r="D48" i="6" s="1"/>
  <c r="J53" i="4"/>
  <c r="A53" i="4"/>
  <c r="C47" i="6" l="1"/>
  <c r="K47" i="6" s="1"/>
  <c r="C53" i="4"/>
  <c r="K53" i="4" s="1"/>
  <c r="D54" i="4" l="1"/>
  <c r="F54" i="4" s="1"/>
  <c r="G54" i="4" s="1"/>
  <c r="H54" i="4" s="1"/>
  <c r="I54" i="4" s="1"/>
  <c r="N48" i="6"/>
  <c r="F48" i="6"/>
  <c r="G48" i="6" s="1"/>
  <c r="H48" i="6" l="1"/>
  <c r="I48" i="6" s="1"/>
  <c r="J54" i="4"/>
  <c r="A54" i="4"/>
  <c r="J48" i="6" l="1"/>
  <c r="A48" i="6"/>
  <c r="D49" i="6" s="1"/>
  <c r="D55" i="4"/>
  <c r="C54" i="4"/>
  <c r="K54" i="4" s="1"/>
  <c r="C48" i="6" l="1"/>
  <c r="K48" i="6" s="1"/>
  <c r="F55" i="4"/>
  <c r="G55" i="4" s="1"/>
  <c r="H55" i="4" s="1"/>
  <c r="I55" i="4" s="1"/>
  <c r="J55" i="4" l="1"/>
  <c r="A55" i="4"/>
  <c r="N49" i="6" l="1"/>
  <c r="F49" i="6"/>
  <c r="G49" i="6" s="1"/>
  <c r="D56" i="4"/>
  <c r="C55" i="4"/>
  <c r="K55" i="4" s="1"/>
  <c r="H49" i="6" l="1"/>
  <c r="I49" i="6" s="1"/>
  <c r="F56" i="4"/>
  <c r="G56" i="4" s="1"/>
  <c r="H56" i="4" s="1"/>
  <c r="I56" i="4" s="1"/>
  <c r="J49" i="6" l="1"/>
  <c r="A49" i="6"/>
  <c r="D50" i="6" s="1"/>
  <c r="J56" i="4"/>
  <c r="A56" i="4"/>
  <c r="C49" i="6" l="1"/>
  <c r="K49" i="6" s="1"/>
  <c r="C56" i="4"/>
  <c r="K56" i="4" s="1"/>
  <c r="D57" i="4" l="1"/>
  <c r="F57" i="4" s="1"/>
  <c r="G57" i="4" s="1"/>
  <c r="H57" i="4" s="1"/>
  <c r="I57" i="4" s="1"/>
  <c r="N50" i="6"/>
  <c r="F50" i="6"/>
  <c r="G50" i="6" s="1"/>
  <c r="H50" i="6" l="1"/>
  <c r="I50" i="6" s="1"/>
  <c r="J57" i="4"/>
  <c r="A57" i="4"/>
  <c r="J50" i="6" l="1"/>
  <c r="A50" i="6"/>
  <c r="D51" i="6" s="1"/>
  <c r="D58" i="4"/>
  <c r="C57" i="4"/>
  <c r="K57" i="4" s="1"/>
  <c r="C50" i="6" l="1"/>
  <c r="K50" i="6" s="1"/>
  <c r="F58" i="4"/>
  <c r="G58" i="4" s="1"/>
  <c r="H58" i="4" s="1"/>
  <c r="I58" i="4" s="1"/>
  <c r="N51" i="6" l="1"/>
  <c r="F51" i="6"/>
  <c r="G51" i="6" s="1"/>
  <c r="J58" i="4"/>
  <c r="A58" i="4"/>
  <c r="H51" i="6" l="1"/>
  <c r="I51" i="6" s="1"/>
  <c r="C58" i="4"/>
  <c r="K58" i="4" s="1"/>
  <c r="D59" i="4" l="1"/>
  <c r="F59" i="4" s="1"/>
  <c r="G59" i="4" s="1"/>
  <c r="H59" i="4" s="1"/>
  <c r="I59" i="4" s="1"/>
  <c r="J51" i="6"/>
  <c r="A51" i="6"/>
  <c r="D52" i="6" s="1"/>
  <c r="C51" i="6" l="1"/>
  <c r="K51" i="6" s="1"/>
  <c r="J59" i="4"/>
  <c r="A59" i="4"/>
  <c r="D60" i="4" l="1"/>
  <c r="C59" i="4"/>
  <c r="K59" i="4" s="1"/>
  <c r="N52" i="6" l="1"/>
  <c r="F52" i="6"/>
  <c r="G52" i="6" s="1"/>
  <c r="F60" i="4"/>
  <c r="G60" i="4" s="1"/>
  <c r="H60" i="4" s="1"/>
  <c r="I60" i="4" s="1"/>
  <c r="H52" i="6" l="1"/>
  <c r="I52" i="6" s="1"/>
  <c r="J60" i="4"/>
  <c r="A60" i="4"/>
  <c r="J52" i="6" l="1"/>
  <c r="A52" i="6"/>
  <c r="D53" i="6" s="1"/>
  <c r="D61" i="4"/>
  <c r="C60" i="4"/>
  <c r="K60" i="4" s="1"/>
  <c r="C52" i="6" l="1"/>
  <c r="K52" i="6" s="1"/>
  <c r="F61" i="4"/>
  <c r="G61" i="4" s="1"/>
  <c r="H61" i="4" s="1"/>
  <c r="I61" i="4" s="1"/>
  <c r="N53" i="6" l="1"/>
  <c r="F53" i="6"/>
  <c r="G53" i="6" s="1"/>
  <c r="J61" i="4"/>
  <c r="A61" i="4"/>
  <c r="H53" i="6" l="1"/>
  <c r="I53" i="6" s="1"/>
  <c r="C61" i="4"/>
  <c r="K61" i="4" s="1"/>
  <c r="J53" i="6" l="1"/>
  <c r="A53" i="6"/>
  <c r="D54" i="6" s="1"/>
  <c r="N54" i="6" s="1"/>
  <c r="D62" i="4"/>
  <c r="F62" i="4" s="1"/>
  <c r="G62" i="4" s="1"/>
  <c r="H62" i="4" s="1"/>
  <c r="I62" i="4" s="1"/>
  <c r="F54" i="6" l="1"/>
  <c r="G54" i="6" s="1"/>
  <c r="C53" i="6"/>
  <c r="K53" i="6" s="1"/>
  <c r="J62" i="4"/>
  <c r="A62" i="4"/>
  <c r="H54" i="6" l="1"/>
  <c r="I54" i="6" s="1"/>
  <c r="C62" i="4"/>
  <c r="K62" i="4" s="1"/>
  <c r="D63" i="4" l="1"/>
  <c r="F63" i="4" s="1"/>
  <c r="G63" i="4" s="1"/>
  <c r="H63" i="4" s="1"/>
  <c r="I63" i="4" s="1"/>
  <c r="J54" i="6"/>
  <c r="A54" i="6"/>
  <c r="D55" i="6" s="1"/>
  <c r="N55" i="6" s="1"/>
  <c r="C54" i="6" l="1"/>
  <c r="K54" i="6" s="1"/>
  <c r="J63" i="4"/>
  <c r="A63" i="4"/>
  <c r="F55" i="6" l="1"/>
  <c r="G55" i="6" s="1"/>
  <c r="C63" i="4"/>
  <c r="K63" i="4" s="1"/>
  <c r="D64" i="4" l="1"/>
  <c r="H55" i="6"/>
  <c r="I55" i="6" s="1"/>
  <c r="F64" i="4"/>
  <c r="G64" i="4" s="1"/>
  <c r="H64" i="4" s="1"/>
  <c r="I64" i="4" s="1"/>
  <c r="J55" i="6" l="1"/>
  <c r="A55" i="6"/>
  <c r="D56" i="6" s="1"/>
  <c r="N56" i="6" s="1"/>
  <c r="J64" i="4"/>
  <c r="A64" i="4"/>
  <c r="C55" i="6" l="1"/>
  <c r="K55" i="6" s="1"/>
  <c r="C64" i="4"/>
  <c r="K64" i="4" s="1"/>
  <c r="D65" i="4" l="1"/>
  <c r="F56" i="6"/>
  <c r="G56" i="6" s="1"/>
  <c r="F65" i="4"/>
  <c r="G65" i="4" s="1"/>
  <c r="H65" i="4" s="1"/>
  <c r="I65" i="4" s="1"/>
  <c r="H56" i="6" l="1"/>
  <c r="I56" i="6" s="1"/>
  <c r="J65" i="4"/>
  <c r="A65" i="4"/>
  <c r="J56" i="6" l="1"/>
  <c r="A56" i="6"/>
  <c r="D57" i="6" s="1"/>
  <c r="N57" i="6" s="1"/>
  <c r="D66" i="4"/>
  <c r="C65" i="4"/>
  <c r="K65" i="4" s="1"/>
  <c r="F57" i="6" l="1"/>
  <c r="G57" i="6" s="1"/>
  <c r="C56" i="6"/>
  <c r="K56" i="6" s="1"/>
  <c r="F66" i="4"/>
  <c r="G66" i="4" s="1"/>
  <c r="H66" i="4" s="1"/>
  <c r="I66" i="4" s="1"/>
  <c r="H57" i="6" l="1"/>
  <c r="I57" i="6" s="1"/>
  <c r="J66" i="4"/>
  <c r="A66" i="4"/>
  <c r="J57" i="6" l="1"/>
  <c r="A57" i="6"/>
  <c r="D58" i="6" s="1"/>
  <c r="N58" i="6" s="1"/>
  <c r="D67" i="4"/>
  <c r="C66" i="4"/>
  <c r="K66" i="4" s="1"/>
  <c r="C57" i="6" l="1"/>
  <c r="K57" i="6" s="1"/>
  <c r="F67" i="4"/>
  <c r="G67" i="4" s="1"/>
  <c r="H67" i="4" s="1"/>
  <c r="I67" i="4" s="1"/>
  <c r="F58" i="6" l="1"/>
  <c r="G58" i="6" s="1"/>
  <c r="J67" i="4"/>
  <c r="A67" i="4"/>
  <c r="H58" i="6" l="1"/>
  <c r="I58" i="6" s="1"/>
  <c r="C67" i="4"/>
  <c r="K67" i="4" s="1"/>
  <c r="D68" i="4" l="1"/>
  <c r="F68" i="4" s="1"/>
  <c r="G68" i="4" s="1"/>
  <c r="H68" i="4" s="1"/>
  <c r="I68" i="4" s="1"/>
  <c r="J58" i="6"/>
  <c r="A58" i="6"/>
  <c r="D59" i="6" s="1"/>
  <c r="N59" i="6" s="1"/>
  <c r="C58" i="6" l="1"/>
  <c r="K58" i="6" s="1"/>
  <c r="J68" i="4"/>
  <c r="A68" i="4"/>
  <c r="F59" i="6" l="1"/>
  <c r="G59" i="6" s="1"/>
  <c r="C68" i="4"/>
  <c r="K68" i="4" s="1"/>
  <c r="D69" i="4" l="1"/>
  <c r="H59" i="6"/>
  <c r="I59" i="6" s="1"/>
  <c r="F69" i="4"/>
  <c r="G69" i="4" s="1"/>
  <c r="H69" i="4" s="1"/>
  <c r="I69" i="4" s="1"/>
  <c r="J59" i="6" l="1"/>
  <c r="A59" i="6"/>
  <c r="D60" i="6" s="1"/>
  <c r="N60" i="6" s="1"/>
  <c r="J69" i="4"/>
  <c r="A69" i="4"/>
  <c r="C59" i="6" l="1"/>
  <c r="K59" i="6" s="1"/>
  <c r="C69" i="4"/>
  <c r="K69" i="4" s="1"/>
  <c r="D70" i="4" l="1"/>
  <c r="F60" i="6"/>
  <c r="G60" i="6" s="1"/>
  <c r="F70" i="4"/>
  <c r="G70" i="4" s="1"/>
  <c r="H70" i="4" s="1"/>
  <c r="I70" i="4" s="1"/>
  <c r="H60" i="6" l="1"/>
  <c r="I60" i="6" s="1"/>
  <c r="J70" i="4"/>
  <c r="A70" i="4"/>
  <c r="J60" i="6" l="1"/>
  <c r="A60" i="6"/>
  <c r="D61" i="6" s="1"/>
  <c r="N61" i="6" s="1"/>
  <c r="D71" i="4"/>
  <c r="C70" i="4"/>
  <c r="K70" i="4" s="1"/>
  <c r="F61" i="6" l="1"/>
  <c r="G61" i="6" s="1"/>
  <c r="C60" i="6"/>
  <c r="K60" i="6" s="1"/>
  <c r="F71" i="4"/>
  <c r="G71" i="4" s="1"/>
  <c r="H71" i="4" s="1"/>
  <c r="I71" i="4" s="1"/>
  <c r="H61" i="6" l="1"/>
  <c r="I61" i="6" s="1"/>
  <c r="J71" i="4"/>
  <c r="A71" i="4"/>
  <c r="J61" i="6" l="1"/>
  <c r="A61" i="6"/>
  <c r="D62" i="6" s="1"/>
  <c r="N62" i="6" s="1"/>
  <c r="D72" i="4"/>
  <c r="C71" i="4"/>
  <c r="K71" i="4" s="1"/>
  <c r="C61" i="6" l="1"/>
  <c r="K61" i="6" s="1"/>
  <c r="F72" i="4"/>
  <c r="G72" i="4" s="1"/>
  <c r="H72" i="4" s="1"/>
  <c r="I72" i="4" s="1"/>
  <c r="F62" i="6" l="1"/>
  <c r="G62" i="6" s="1"/>
  <c r="J72" i="4"/>
  <c r="A72" i="4"/>
  <c r="H62" i="6" l="1"/>
  <c r="I62" i="6" s="1"/>
  <c r="C72" i="4"/>
  <c r="K72" i="4" s="1"/>
  <c r="D73" i="4" l="1"/>
  <c r="F73" i="4" s="1"/>
  <c r="G73" i="4" s="1"/>
  <c r="H73" i="4" s="1"/>
  <c r="I73" i="4" s="1"/>
  <c r="J62" i="6"/>
  <c r="A62" i="6"/>
  <c r="D63" i="6" s="1"/>
  <c r="N63" i="6" s="1"/>
  <c r="C62" i="6" l="1"/>
  <c r="K62" i="6" s="1"/>
  <c r="J73" i="4"/>
  <c r="A73" i="4"/>
  <c r="F63" i="6" l="1"/>
  <c r="G63" i="6" s="1"/>
  <c r="C73" i="4"/>
  <c r="K73" i="4" s="1"/>
  <c r="D74" i="4" l="1"/>
  <c r="H63" i="6"/>
  <c r="I63" i="6" s="1"/>
  <c r="F74" i="4"/>
  <c r="G74" i="4" s="1"/>
  <c r="H74" i="4" s="1"/>
  <c r="I74" i="4" s="1"/>
  <c r="J63" i="6" l="1"/>
  <c r="A63" i="6"/>
  <c r="D64" i="6" s="1"/>
  <c r="N64" i="6" s="1"/>
  <c r="J74" i="4"/>
  <c r="A74" i="4"/>
  <c r="C63" i="6" l="1"/>
  <c r="K63" i="6" s="1"/>
  <c r="C74" i="4"/>
  <c r="K74" i="4" s="1"/>
  <c r="D75" i="4" l="1"/>
  <c r="F64" i="6"/>
  <c r="G64" i="6" s="1"/>
  <c r="F75" i="4"/>
  <c r="G75" i="4" s="1"/>
  <c r="H75" i="4" s="1"/>
  <c r="I75" i="4" s="1"/>
  <c r="H64" i="6" l="1"/>
  <c r="I64" i="6" s="1"/>
  <c r="J75" i="4"/>
  <c r="A75" i="4"/>
  <c r="J64" i="6" l="1"/>
  <c r="A64" i="6"/>
  <c r="D65" i="6" s="1"/>
  <c r="N65" i="6" s="1"/>
  <c r="D76" i="4"/>
  <c r="C75" i="4"/>
  <c r="K75" i="4" s="1"/>
  <c r="F65" i="6" l="1"/>
  <c r="G65" i="6" s="1"/>
  <c r="C64" i="6"/>
  <c r="K64" i="6" s="1"/>
  <c r="F76" i="4"/>
  <c r="G76" i="4" s="1"/>
  <c r="H76" i="4" s="1"/>
  <c r="I76" i="4" s="1"/>
  <c r="H65" i="6" l="1"/>
  <c r="I65" i="6" s="1"/>
  <c r="J76" i="4"/>
  <c r="A76" i="4"/>
  <c r="J65" i="6" l="1"/>
  <c r="A65" i="6"/>
  <c r="D66" i="6" s="1"/>
  <c r="N66" i="6" s="1"/>
  <c r="D77" i="4"/>
  <c r="C76" i="4"/>
  <c r="K76" i="4" s="1"/>
  <c r="C65" i="6" l="1"/>
  <c r="K65" i="6" s="1"/>
  <c r="F77" i="4"/>
  <c r="G77" i="4" s="1"/>
  <c r="H77" i="4" s="1"/>
  <c r="I77" i="4" s="1"/>
  <c r="F66" i="6" l="1"/>
  <c r="G66" i="6" s="1"/>
  <c r="J77" i="4"/>
  <c r="A77" i="4"/>
  <c r="H66" i="6" l="1"/>
  <c r="I66" i="6" s="1"/>
  <c r="C77" i="4"/>
  <c r="K77" i="4" s="1"/>
  <c r="D78" i="4" l="1"/>
  <c r="F78" i="4" s="1"/>
  <c r="G78" i="4" s="1"/>
  <c r="H78" i="4" s="1"/>
  <c r="I78" i="4" s="1"/>
  <c r="J66" i="6"/>
  <c r="A66" i="6"/>
  <c r="D67" i="6" s="1"/>
  <c r="N67" i="6" s="1"/>
  <c r="C66" i="6" l="1"/>
  <c r="K66" i="6" s="1"/>
  <c r="J78" i="4"/>
  <c r="A78" i="4"/>
  <c r="F67" i="6" l="1"/>
  <c r="G67" i="6" s="1"/>
  <c r="C78" i="4"/>
  <c r="K78" i="4" s="1"/>
  <c r="D79" i="4" l="1"/>
  <c r="H67" i="6"/>
  <c r="I67" i="6" s="1"/>
  <c r="F79" i="4"/>
  <c r="G79" i="4" s="1"/>
  <c r="H79" i="4" s="1"/>
  <c r="I79" i="4" s="1"/>
  <c r="J67" i="6" l="1"/>
  <c r="A67" i="6"/>
  <c r="D68" i="6" s="1"/>
  <c r="N68" i="6" s="1"/>
  <c r="J79" i="4"/>
  <c r="A79" i="4"/>
  <c r="C67" i="6" l="1"/>
  <c r="K67" i="6" s="1"/>
  <c r="C79" i="4"/>
  <c r="K79" i="4" s="1"/>
  <c r="D80" i="4" l="1"/>
  <c r="F68" i="6"/>
  <c r="F80" i="4"/>
  <c r="G80" i="4" s="1"/>
  <c r="H80" i="4" s="1"/>
  <c r="I80" i="4" s="1"/>
  <c r="G68" i="6" l="1"/>
  <c r="H68" i="6" s="1"/>
  <c r="I68" i="6" s="1"/>
  <c r="A68" i="6" s="1"/>
  <c r="D69" i="6" s="1"/>
  <c r="N69" i="6" s="1"/>
  <c r="J80" i="4"/>
  <c r="A80" i="4"/>
  <c r="J68" i="6" l="1"/>
  <c r="F69" i="6"/>
  <c r="G69" i="6" s="1"/>
  <c r="C68" i="6"/>
  <c r="C80" i="4"/>
  <c r="K80" i="4" s="1"/>
  <c r="D81" i="4" l="1"/>
  <c r="F81" i="4" s="1"/>
  <c r="G81" i="4" s="1"/>
  <c r="H81" i="4" s="1"/>
  <c r="I81" i="4" s="1"/>
  <c r="K68" i="6"/>
  <c r="H69" i="6"/>
  <c r="I69" i="6" s="1"/>
  <c r="J69" i="6" l="1"/>
  <c r="A69" i="6"/>
  <c r="D70" i="6" s="1"/>
  <c r="N70" i="6" s="1"/>
  <c r="J81" i="4"/>
  <c r="A81" i="4"/>
  <c r="C69" i="6" l="1"/>
  <c r="K69" i="6" s="1"/>
  <c r="C81" i="4"/>
  <c r="K81" i="4" s="1"/>
  <c r="D82" i="4" l="1"/>
  <c r="F70" i="6"/>
  <c r="G70" i="6" s="1"/>
  <c r="F82" i="4"/>
  <c r="G82" i="4" s="1"/>
  <c r="H82" i="4" s="1"/>
  <c r="I82" i="4" s="1"/>
  <c r="H70" i="6" l="1"/>
  <c r="I70" i="6" s="1"/>
  <c r="J82" i="4"/>
  <c r="A82" i="4"/>
  <c r="J70" i="6" l="1"/>
  <c r="A70" i="6"/>
  <c r="D71" i="6" s="1"/>
  <c r="N71" i="6" s="1"/>
  <c r="D83" i="4"/>
  <c r="C82" i="4"/>
  <c r="K82" i="4" s="1"/>
  <c r="C70" i="6" l="1"/>
  <c r="K70" i="6" s="1"/>
  <c r="F83" i="4"/>
  <c r="G83" i="4" s="1"/>
  <c r="H83" i="4" s="1"/>
  <c r="I83" i="4" s="1"/>
  <c r="F71" i="6" l="1"/>
  <c r="G71" i="6" s="1"/>
  <c r="J83" i="4"/>
  <c r="A83" i="4"/>
  <c r="H71" i="6" l="1"/>
  <c r="I71" i="6" s="1"/>
  <c r="C83" i="4"/>
  <c r="K83" i="4" s="1"/>
  <c r="D84" i="4" l="1"/>
  <c r="F84" i="4" s="1"/>
  <c r="G84" i="4" s="1"/>
  <c r="H84" i="4" s="1"/>
  <c r="I84" i="4" s="1"/>
  <c r="J71" i="6"/>
  <c r="A71" i="6"/>
  <c r="D72" i="6" s="1"/>
  <c r="N72" i="6" s="1"/>
  <c r="C71" i="6" l="1"/>
  <c r="K71" i="6" s="1"/>
  <c r="J84" i="4"/>
  <c r="A84" i="4"/>
  <c r="F72" i="6" l="1"/>
  <c r="G72" i="6" s="1"/>
  <c r="C84" i="4"/>
  <c r="K84" i="4" s="1"/>
  <c r="D85" i="4" l="1"/>
  <c r="H72" i="6"/>
  <c r="I72" i="6" s="1"/>
  <c r="F85" i="4"/>
  <c r="G85" i="4" s="1"/>
  <c r="H85" i="4" s="1"/>
  <c r="I85" i="4" s="1"/>
  <c r="J72" i="6" l="1"/>
  <c r="A72" i="6"/>
  <c r="D73" i="6" s="1"/>
  <c r="N73" i="6" s="1"/>
  <c r="J85" i="4"/>
  <c r="A85" i="4"/>
  <c r="F73" i="6" l="1"/>
  <c r="G73" i="6" s="1"/>
  <c r="C72" i="6"/>
  <c r="K72" i="6" s="1"/>
  <c r="D86" i="4"/>
  <c r="C85" i="4"/>
  <c r="K85" i="4" s="1"/>
  <c r="H73" i="6" l="1"/>
  <c r="I73" i="6" s="1"/>
  <c r="F86" i="4"/>
  <c r="G86" i="4" s="1"/>
  <c r="H86" i="4" s="1"/>
  <c r="I86" i="4" s="1"/>
  <c r="J73" i="6" l="1"/>
  <c r="A73" i="6"/>
  <c r="D74" i="6" s="1"/>
  <c r="N74" i="6" s="1"/>
  <c r="J86" i="4"/>
  <c r="A86" i="4"/>
  <c r="C73" i="6" l="1"/>
  <c r="K73" i="6" s="1"/>
  <c r="C86" i="4"/>
  <c r="K86" i="4" s="1"/>
  <c r="D87" i="4" l="1"/>
  <c r="F74" i="6"/>
  <c r="G74" i="6" s="1"/>
  <c r="F87" i="4"/>
  <c r="G87" i="4" s="1"/>
  <c r="H87" i="4" s="1"/>
  <c r="I87" i="4" s="1"/>
  <c r="H74" i="6" l="1"/>
  <c r="I74" i="6" s="1"/>
  <c r="J87" i="4"/>
  <c r="A87" i="4"/>
  <c r="J74" i="6" l="1"/>
  <c r="A74" i="6"/>
  <c r="D75" i="6" s="1"/>
  <c r="N75" i="6" s="1"/>
  <c r="D88" i="4"/>
  <c r="C87" i="4"/>
  <c r="K87" i="4" s="1"/>
  <c r="C74" i="6" l="1"/>
  <c r="K74" i="6" s="1"/>
  <c r="F88" i="4"/>
  <c r="G88" i="4" s="1"/>
  <c r="H88" i="4" s="1"/>
  <c r="I88" i="4" s="1"/>
  <c r="F75" i="6" l="1"/>
  <c r="G75" i="6" s="1"/>
  <c r="J88" i="4"/>
  <c r="A88" i="4"/>
  <c r="H75" i="6" l="1"/>
  <c r="I75" i="6" s="1"/>
  <c r="C88" i="4"/>
  <c r="K88" i="4" s="1"/>
  <c r="D89" i="4" l="1"/>
  <c r="F89" i="4" s="1"/>
  <c r="G89" i="4" s="1"/>
  <c r="H89" i="4" s="1"/>
  <c r="I89" i="4" s="1"/>
  <c r="J75" i="6"/>
  <c r="A75" i="6"/>
  <c r="D76" i="6" s="1"/>
  <c r="N76" i="6" s="1"/>
  <c r="C75" i="6" l="1"/>
  <c r="K75" i="6" s="1"/>
  <c r="J89" i="4"/>
  <c r="A89" i="4"/>
  <c r="F76" i="6" l="1"/>
  <c r="G76" i="6" s="1"/>
  <c r="C89" i="4"/>
  <c r="K89" i="4" s="1"/>
  <c r="D90" i="4" l="1"/>
  <c r="H76" i="6"/>
  <c r="I76" i="6" s="1"/>
  <c r="F90" i="4"/>
  <c r="G90" i="4" s="1"/>
  <c r="H90" i="4" s="1"/>
  <c r="I90" i="4" s="1"/>
  <c r="J76" i="6" l="1"/>
  <c r="A76" i="6"/>
  <c r="D77" i="6" s="1"/>
  <c r="N77" i="6" s="1"/>
  <c r="J90" i="4"/>
  <c r="A90" i="4"/>
  <c r="F77" i="6" l="1"/>
  <c r="G77" i="6" s="1"/>
  <c r="C76" i="6"/>
  <c r="K76" i="6" s="1"/>
  <c r="D91" i="4"/>
  <c r="C90" i="4"/>
  <c r="K90" i="4" s="1"/>
  <c r="H77" i="6" l="1"/>
  <c r="I77" i="6" s="1"/>
  <c r="F91" i="4"/>
  <c r="G91" i="4" s="1"/>
  <c r="H91" i="4" s="1"/>
  <c r="I91" i="4" s="1"/>
  <c r="J77" i="6" l="1"/>
  <c r="A77" i="6"/>
  <c r="D78" i="6" s="1"/>
  <c r="N78" i="6" s="1"/>
  <c r="J91" i="4"/>
  <c r="A91" i="4"/>
  <c r="C77" i="6" l="1"/>
  <c r="K77" i="6" s="1"/>
  <c r="C91" i="4"/>
  <c r="K91" i="4" s="1"/>
  <c r="D92" i="4" l="1"/>
  <c r="F78" i="6"/>
  <c r="G78" i="6" s="1"/>
  <c r="F92" i="4"/>
  <c r="G92" i="4" s="1"/>
  <c r="H92" i="4" s="1"/>
  <c r="I92" i="4" s="1"/>
  <c r="H78" i="6" l="1"/>
  <c r="I78" i="6" s="1"/>
  <c r="J92" i="4"/>
  <c r="A92" i="4"/>
  <c r="J78" i="6" l="1"/>
  <c r="A78" i="6"/>
  <c r="D79" i="6" s="1"/>
  <c r="N79" i="6" s="1"/>
  <c r="D93" i="4"/>
  <c r="C92" i="4"/>
  <c r="K92" i="4" s="1"/>
  <c r="C78" i="6" l="1"/>
  <c r="K78" i="6" s="1"/>
  <c r="F93" i="4"/>
  <c r="G93" i="4" s="1"/>
  <c r="H93" i="4" s="1"/>
  <c r="I93" i="4" s="1"/>
  <c r="F79" i="6" l="1"/>
  <c r="G79" i="6" s="1"/>
  <c r="J93" i="4"/>
  <c r="A93" i="4"/>
  <c r="H79" i="6" l="1"/>
  <c r="I79" i="6" s="1"/>
  <c r="C93" i="4"/>
  <c r="K93" i="4" s="1"/>
  <c r="D94" i="4" l="1"/>
  <c r="F94" i="4" s="1"/>
  <c r="G94" i="4" s="1"/>
  <c r="H94" i="4" s="1"/>
  <c r="I94" i="4" s="1"/>
  <c r="J79" i="6"/>
  <c r="A79" i="6"/>
  <c r="D80" i="6" s="1"/>
  <c r="N80" i="6" s="1"/>
  <c r="C79" i="6" l="1"/>
  <c r="K79" i="6" s="1"/>
  <c r="J94" i="4"/>
  <c r="A94" i="4"/>
  <c r="F80" i="6" l="1"/>
  <c r="G80" i="6" s="1"/>
  <c r="C94" i="4"/>
  <c r="K94" i="4" s="1"/>
  <c r="D95" i="4" l="1"/>
  <c r="H80" i="6"/>
  <c r="I80" i="6" s="1"/>
  <c r="F95" i="4"/>
  <c r="G95" i="4" s="1"/>
  <c r="H95" i="4" s="1"/>
  <c r="I95" i="4" s="1"/>
  <c r="J80" i="6" l="1"/>
  <c r="A80" i="6"/>
  <c r="D81" i="6" s="1"/>
  <c r="N81" i="6" s="1"/>
  <c r="J95" i="4"/>
  <c r="A95" i="4"/>
  <c r="F81" i="6" l="1"/>
  <c r="G81" i="6" s="1"/>
  <c r="C80" i="6"/>
  <c r="K80" i="6" s="1"/>
  <c r="C95" i="4"/>
  <c r="K95" i="4" s="1"/>
  <c r="D96" i="4" l="1"/>
  <c r="F96" i="4" s="1"/>
  <c r="G96" i="4" s="1"/>
  <c r="H96" i="4" s="1"/>
  <c r="I96" i="4" s="1"/>
  <c r="H81" i="6"/>
  <c r="I81" i="6" s="1"/>
  <c r="J81" i="6" l="1"/>
  <c r="A81" i="6"/>
  <c r="D82" i="6" s="1"/>
  <c r="N82" i="6" s="1"/>
  <c r="J96" i="4"/>
  <c r="A96" i="4"/>
  <c r="C81" i="6" l="1"/>
  <c r="K81" i="6" s="1"/>
  <c r="C96" i="4"/>
  <c r="K96" i="4" s="1"/>
  <c r="D97" i="4" l="1"/>
  <c r="F82" i="6"/>
  <c r="G82" i="6" s="1"/>
  <c r="F97" i="4"/>
  <c r="G97" i="4" s="1"/>
  <c r="H97" i="4" s="1"/>
  <c r="I97" i="4" s="1"/>
  <c r="H82" i="6" l="1"/>
  <c r="I82" i="6" s="1"/>
  <c r="J97" i="4"/>
  <c r="A97" i="4"/>
  <c r="J82" i="6" l="1"/>
  <c r="A82" i="6"/>
  <c r="D83" i="6" s="1"/>
  <c r="N83" i="6" s="1"/>
  <c r="C97" i="4"/>
  <c r="K97" i="4" s="1"/>
  <c r="D98" i="4" l="1"/>
  <c r="F98" i="4" s="1"/>
  <c r="G98" i="4" s="1"/>
  <c r="H98" i="4" s="1"/>
  <c r="I98" i="4" s="1"/>
  <c r="C82" i="6"/>
  <c r="K82" i="6" s="1"/>
  <c r="F83" i="6" l="1"/>
  <c r="G83" i="6" s="1"/>
  <c r="J98" i="4"/>
  <c r="A98" i="4"/>
  <c r="H83" i="6" l="1"/>
  <c r="I83" i="6" s="1"/>
  <c r="C98" i="4"/>
  <c r="K98" i="4" s="1"/>
  <c r="D99" i="4" l="1"/>
  <c r="F99" i="4" s="1"/>
  <c r="G99" i="4" s="1"/>
  <c r="H99" i="4" s="1"/>
  <c r="I99" i="4" s="1"/>
  <c r="J83" i="6"/>
  <c r="A83" i="6"/>
  <c r="D84" i="6" s="1"/>
  <c r="N84" i="6" s="1"/>
  <c r="C83" i="6" l="1"/>
  <c r="K83" i="6" s="1"/>
  <c r="J99" i="4"/>
  <c r="A99" i="4"/>
  <c r="F84" i="6" l="1"/>
  <c r="G84" i="6" s="1"/>
  <c r="C99" i="4"/>
  <c r="K99" i="4" s="1"/>
  <c r="D100" i="4" l="1"/>
  <c r="H84" i="6"/>
  <c r="I84" i="6" s="1"/>
  <c r="F100" i="4"/>
  <c r="G100" i="4" s="1"/>
  <c r="H100" i="4" s="1"/>
  <c r="I100" i="4" s="1"/>
  <c r="J84" i="6" l="1"/>
  <c r="A84" i="6"/>
  <c r="D85" i="6" s="1"/>
  <c r="N85" i="6" s="1"/>
  <c r="J100" i="4"/>
  <c r="A100" i="4"/>
  <c r="F85" i="6" l="1"/>
  <c r="G85" i="6" s="1"/>
  <c r="C84" i="6"/>
  <c r="K84" i="6" s="1"/>
  <c r="D101" i="4"/>
  <c r="C100" i="4"/>
  <c r="K100" i="4" s="1"/>
  <c r="H85" i="6" l="1"/>
  <c r="I85" i="6" s="1"/>
  <c r="F101" i="4"/>
  <c r="G101" i="4" s="1"/>
  <c r="H101" i="4" s="1"/>
  <c r="I101" i="4" s="1"/>
  <c r="J85" i="6" l="1"/>
  <c r="A85" i="6"/>
  <c r="D86" i="6" s="1"/>
  <c r="N86" i="6" s="1"/>
  <c r="J101" i="4"/>
  <c r="A101" i="4"/>
  <c r="C85" i="6" l="1"/>
  <c r="K85" i="6" s="1"/>
  <c r="C101" i="4"/>
  <c r="K101" i="4" s="1"/>
  <c r="D102" i="4" l="1"/>
  <c r="F86" i="6"/>
  <c r="G86" i="6" s="1"/>
  <c r="F102" i="4"/>
  <c r="G102" i="4" s="1"/>
  <c r="H102" i="4" s="1"/>
  <c r="I102" i="4" s="1"/>
  <c r="H86" i="6" l="1"/>
  <c r="I86" i="6" s="1"/>
  <c r="J102" i="4"/>
  <c r="A102" i="4"/>
  <c r="J86" i="6" l="1"/>
  <c r="A86" i="6"/>
  <c r="D87" i="6" s="1"/>
  <c r="N87" i="6" s="1"/>
  <c r="C102" i="4"/>
  <c r="K102" i="4" s="1"/>
  <c r="D103" i="4" l="1"/>
  <c r="F103" i="4" s="1"/>
  <c r="G103" i="4" s="1"/>
  <c r="H103" i="4" s="1"/>
  <c r="I103" i="4" s="1"/>
  <c r="C86" i="6"/>
  <c r="K86" i="6" s="1"/>
  <c r="F87" i="6" l="1"/>
  <c r="G87" i="6" s="1"/>
  <c r="J103" i="4"/>
  <c r="A103" i="4"/>
  <c r="H87" i="6" l="1"/>
  <c r="I87" i="6" s="1"/>
  <c r="C103" i="4"/>
  <c r="K103" i="4" s="1"/>
  <c r="D104" i="4" l="1"/>
  <c r="J87" i="6"/>
  <c r="A87" i="6"/>
  <c r="D88" i="6" s="1"/>
  <c r="N88" i="6" s="1"/>
  <c r="F104" i="4"/>
  <c r="G104" i="4" s="1"/>
  <c r="H104" i="4" s="1"/>
  <c r="I104" i="4" s="1"/>
  <c r="C87" i="6" l="1"/>
  <c r="K87" i="6" s="1"/>
  <c r="J104" i="4"/>
  <c r="A104" i="4"/>
  <c r="F88" i="6" l="1"/>
  <c r="G88" i="6" s="1"/>
  <c r="C104" i="4"/>
  <c r="K104" i="4" s="1"/>
  <c r="D105" i="4" l="1"/>
  <c r="H88" i="6"/>
  <c r="I88" i="6" s="1"/>
  <c r="F105" i="4"/>
  <c r="G105" i="4" s="1"/>
  <c r="H105" i="4" s="1"/>
  <c r="I105" i="4" s="1"/>
  <c r="J88" i="6" l="1"/>
  <c r="A88" i="6"/>
  <c r="D89" i="6" s="1"/>
  <c r="N89" i="6" s="1"/>
  <c r="J105" i="4"/>
  <c r="A105" i="4"/>
  <c r="F89" i="6" l="1"/>
  <c r="G89" i="6" s="1"/>
  <c r="C88" i="6"/>
  <c r="K88" i="6" s="1"/>
  <c r="D106" i="4"/>
  <c r="C105" i="4"/>
  <c r="K105" i="4" s="1"/>
  <c r="H89" i="6" l="1"/>
  <c r="I89" i="6" s="1"/>
  <c r="F106" i="4"/>
  <c r="G106" i="4" s="1"/>
  <c r="H106" i="4" s="1"/>
  <c r="I106" i="4" s="1"/>
  <c r="J89" i="6" l="1"/>
  <c r="A89" i="6"/>
  <c r="D90" i="6" s="1"/>
  <c r="N90" i="6" s="1"/>
  <c r="J106" i="4"/>
  <c r="A106" i="4"/>
  <c r="C89" i="6" l="1"/>
  <c r="K89" i="6" s="1"/>
  <c r="C106" i="4"/>
  <c r="K106" i="4" s="1"/>
  <c r="D107" i="4" l="1"/>
  <c r="F90" i="6"/>
  <c r="G90" i="6" s="1"/>
  <c r="F107" i="4"/>
  <c r="G107" i="4" s="1"/>
  <c r="H107" i="4" s="1"/>
  <c r="I107" i="4" s="1"/>
  <c r="H90" i="6" l="1"/>
  <c r="I90" i="6" s="1"/>
  <c r="J107" i="4"/>
  <c r="A107" i="4"/>
  <c r="J90" i="6" l="1"/>
  <c r="A90" i="6"/>
  <c r="D91" i="6" s="1"/>
  <c r="N91" i="6" s="1"/>
  <c r="C107" i="4"/>
  <c r="K107" i="4" s="1"/>
  <c r="D108" i="4" l="1"/>
  <c r="F108" i="4" s="1"/>
  <c r="G108" i="4" s="1"/>
  <c r="H108" i="4" s="1"/>
  <c r="I108" i="4" s="1"/>
  <c r="C90" i="6"/>
  <c r="K90" i="6" s="1"/>
  <c r="F91" i="6" l="1"/>
  <c r="G91" i="6" s="1"/>
  <c r="J108" i="4"/>
  <c r="A108" i="4"/>
  <c r="H91" i="6" l="1"/>
  <c r="I91" i="6" s="1"/>
  <c r="C108" i="4"/>
  <c r="K108" i="4" s="1"/>
  <c r="D109" i="4" l="1"/>
  <c r="J91" i="6"/>
  <c r="A91" i="6"/>
  <c r="D92" i="6" s="1"/>
  <c r="N92" i="6" s="1"/>
  <c r="F109" i="4"/>
  <c r="G109" i="4" s="1"/>
  <c r="H109" i="4" s="1"/>
  <c r="I109" i="4" s="1"/>
  <c r="C91" i="6" l="1"/>
  <c r="K91" i="6" s="1"/>
  <c r="J109" i="4"/>
  <c r="A109" i="4"/>
  <c r="F92" i="6" l="1"/>
  <c r="G92" i="6" s="1"/>
  <c r="C109" i="4"/>
  <c r="K109" i="4" s="1"/>
  <c r="D110" i="4" l="1"/>
  <c r="H92" i="6"/>
  <c r="I92" i="6" s="1"/>
  <c r="F110" i="4"/>
  <c r="G110" i="4" s="1"/>
  <c r="H110" i="4" s="1"/>
  <c r="I110" i="4" s="1"/>
  <c r="J92" i="6" l="1"/>
  <c r="A92" i="6"/>
  <c r="D93" i="6" s="1"/>
  <c r="N93" i="6" s="1"/>
  <c r="J110" i="4"/>
  <c r="A110" i="4"/>
  <c r="F93" i="6" l="1"/>
  <c r="G93" i="6" s="1"/>
  <c r="C92" i="6"/>
  <c r="K92" i="6" s="1"/>
  <c r="D111" i="4"/>
  <c r="C110" i="4"/>
  <c r="K110" i="4" s="1"/>
  <c r="H93" i="6" l="1"/>
  <c r="I93" i="6" s="1"/>
  <c r="F111" i="4"/>
  <c r="G111" i="4" s="1"/>
  <c r="H111" i="4" s="1"/>
  <c r="I111" i="4" s="1"/>
  <c r="J93" i="6" l="1"/>
  <c r="A93" i="6"/>
  <c r="D94" i="6" s="1"/>
  <c r="N94" i="6" s="1"/>
  <c r="J111" i="4"/>
  <c r="A111" i="4"/>
  <c r="C93" i="6" l="1"/>
  <c r="K93" i="6" s="1"/>
  <c r="C111" i="4"/>
  <c r="K111" i="4" s="1"/>
  <c r="D112" i="4" l="1"/>
  <c r="F94" i="6"/>
  <c r="G94" i="6" s="1"/>
  <c r="F112" i="4"/>
  <c r="G112" i="4" s="1"/>
  <c r="H112" i="4" s="1"/>
  <c r="I112" i="4" s="1"/>
  <c r="H94" i="6" l="1"/>
  <c r="I94" i="6" s="1"/>
  <c r="J112" i="4"/>
  <c r="A112" i="4"/>
  <c r="J94" i="6" l="1"/>
  <c r="A94" i="6"/>
  <c r="D95" i="6" s="1"/>
  <c r="N95" i="6" s="1"/>
  <c r="C112" i="4"/>
  <c r="K112" i="4" s="1"/>
  <c r="D113" i="4" l="1"/>
  <c r="F113" i="4" s="1"/>
  <c r="G113" i="4" s="1"/>
  <c r="H113" i="4" s="1"/>
  <c r="I113" i="4" s="1"/>
  <c r="C94" i="6"/>
  <c r="K94" i="6" s="1"/>
  <c r="F95" i="6" l="1"/>
  <c r="G95" i="6" s="1"/>
  <c r="J113" i="4"/>
  <c r="A113" i="4"/>
  <c r="H95" i="6" l="1"/>
  <c r="I95" i="6" s="1"/>
  <c r="D114" i="4"/>
  <c r="C113" i="4"/>
  <c r="K113" i="4" s="1"/>
  <c r="J95" i="6" l="1"/>
  <c r="A95" i="6"/>
  <c r="D96" i="6" s="1"/>
  <c r="N96" i="6" s="1"/>
  <c r="F114" i="4"/>
  <c r="G114" i="4" s="1"/>
  <c r="H114" i="4" s="1"/>
  <c r="I114" i="4" s="1"/>
  <c r="C95" i="6" l="1"/>
  <c r="K95" i="6" s="1"/>
  <c r="J114" i="4"/>
  <c r="A114" i="4"/>
  <c r="F96" i="6" l="1"/>
  <c r="G96" i="6" s="1"/>
  <c r="C114" i="4"/>
  <c r="K114" i="4" s="1"/>
  <c r="D115" i="4" l="1"/>
  <c r="H96" i="6"/>
  <c r="I96" i="6" s="1"/>
  <c r="F115" i="4"/>
  <c r="G115" i="4" s="1"/>
  <c r="H115" i="4" s="1"/>
  <c r="I115" i="4" s="1"/>
  <c r="J96" i="6" l="1"/>
  <c r="A96" i="6"/>
  <c r="D97" i="6" s="1"/>
  <c r="N97" i="6" s="1"/>
  <c r="J115" i="4"/>
  <c r="A115" i="4"/>
  <c r="F97" i="6" l="1"/>
  <c r="G97" i="6" s="1"/>
  <c r="C96" i="6"/>
  <c r="K96" i="6" s="1"/>
  <c r="D116" i="4"/>
  <c r="C115" i="4"/>
  <c r="K115" i="4" s="1"/>
  <c r="H97" i="6" l="1"/>
  <c r="I97" i="6" s="1"/>
  <c r="F116" i="4"/>
  <c r="G116" i="4" s="1"/>
  <c r="H116" i="4" s="1"/>
  <c r="I116" i="4" s="1"/>
  <c r="J97" i="6" l="1"/>
  <c r="A97" i="6"/>
  <c r="D98" i="6" s="1"/>
  <c r="N98" i="6" s="1"/>
  <c r="J116" i="4"/>
  <c r="A116" i="4"/>
  <c r="C97" i="6" l="1"/>
  <c r="K97" i="6" s="1"/>
  <c r="C116" i="4"/>
  <c r="K116" i="4" s="1"/>
  <c r="D117" i="4" l="1"/>
  <c r="F98" i="6"/>
  <c r="G98" i="6" s="1"/>
  <c r="F117" i="4"/>
  <c r="G117" i="4" s="1"/>
  <c r="H117" i="4" s="1"/>
  <c r="I117" i="4" s="1"/>
  <c r="H98" i="6" l="1"/>
  <c r="I98" i="6" s="1"/>
  <c r="J117" i="4"/>
  <c r="A117" i="4"/>
  <c r="J98" i="6" l="1"/>
  <c r="A98" i="6"/>
  <c r="D99" i="6" s="1"/>
  <c r="N99" i="6" s="1"/>
  <c r="D118" i="4"/>
  <c r="C117" i="4"/>
  <c r="K117" i="4" s="1"/>
  <c r="C98" i="6" l="1"/>
  <c r="K98" i="6" s="1"/>
  <c r="F118" i="4"/>
  <c r="G118" i="4" s="1"/>
  <c r="H118" i="4" s="1"/>
  <c r="I118" i="4" s="1"/>
  <c r="F99" i="6" l="1"/>
  <c r="G99" i="6" s="1"/>
  <c r="J118" i="4"/>
  <c r="A118" i="4"/>
  <c r="H99" i="6" l="1"/>
  <c r="I99" i="6" s="1"/>
  <c r="C118" i="4"/>
  <c r="K118" i="4" s="1"/>
  <c r="D119" i="4" l="1"/>
  <c r="F119" i="4" s="1"/>
  <c r="G119" i="4" s="1"/>
  <c r="H119" i="4" s="1"/>
  <c r="I119" i="4" s="1"/>
  <c r="J99" i="6"/>
  <c r="A99" i="6"/>
  <c r="D100" i="6" s="1"/>
  <c r="N100" i="6" s="1"/>
  <c r="C99" i="6" l="1"/>
  <c r="K99" i="6" s="1"/>
  <c r="J119" i="4"/>
  <c r="A119" i="4"/>
  <c r="F100" i="6" l="1"/>
  <c r="G100" i="6" s="1"/>
  <c r="C119" i="4"/>
  <c r="K119" i="4" s="1"/>
  <c r="D120" i="4" l="1"/>
  <c r="H100" i="6"/>
  <c r="I100" i="6" s="1"/>
  <c r="F120" i="4"/>
  <c r="G120" i="4" s="1"/>
  <c r="H120" i="4" s="1"/>
  <c r="I120" i="4" s="1"/>
  <c r="J100" i="6" l="1"/>
  <c r="A100" i="6"/>
  <c r="D101" i="6" s="1"/>
  <c r="N101" i="6" s="1"/>
  <c r="J120" i="4"/>
  <c r="A120" i="4"/>
  <c r="F101" i="6" l="1"/>
  <c r="G101" i="6" s="1"/>
  <c r="C100" i="6"/>
  <c r="K100" i="6" s="1"/>
  <c r="D121" i="4"/>
  <c r="C120" i="4"/>
  <c r="K120" i="4" s="1"/>
  <c r="H101" i="6" l="1"/>
  <c r="I101" i="6" s="1"/>
  <c r="F121" i="4"/>
  <c r="G121" i="4" s="1"/>
  <c r="H121" i="4" s="1"/>
  <c r="I121" i="4" s="1"/>
  <c r="J101" i="6" l="1"/>
  <c r="A101" i="6"/>
  <c r="D102" i="6" s="1"/>
  <c r="N102" i="6" s="1"/>
  <c r="J121" i="4"/>
  <c r="A121" i="4"/>
  <c r="C101" i="6" l="1"/>
  <c r="K101" i="6" s="1"/>
  <c r="C121" i="4"/>
  <c r="K121" i="4" s="1"/>
  <c r="D122" i="4" l="1"/>
  <c r="F102" i="6"/>
  <c r="G102" i="6" s="1"/>
  <c r="F122" i="4"/>
  <c r="G122" i="4" s="1"/>
  <c r="H122" i="4" s="1"/>
  <c r="I122" i="4" s="1"/>
  <c r="H102" i="6" l="1"/>
  <c r="I102" i="6" s="1"/>
  <c r="J122" i="4"/>
  <c r="A122" i="4"/>
  <c r="J102" i="6" l="1"/>
  <c r="A102" i="6"/>
  <c r="D103" i="6" s="1"/>
  <c r="N103" i="6" s="1"/>
  <c r="D123" i="4"/>
  <c r="C122" i="4"/>
  <c r="K122" i="4" s="1"/>
  <c r="C102" i="6" l="1"/>
  <c r="K102" i="6" s="1"/>
  <c r="F123" i="4"/>
  <c r="G123" i="4" s="1"/>
  <c r="H123" i="4" s="1"/>
  <c r="I123" i="4" s="1"/>
  <c r="F103" i="6" l="1"/>
  <c r="G103" i="6" s="1"/>
  <c r="J123" i="4"/>
  <c r="A123" i="4"/>
  <c r="H103" i="6" l="1"/>
  <c r="I103" i="6" s="1"/>
  <c r="C123" i="4"/>
  <c r="K123" i="4" s="1"/>
  <c r="D124" i="4" l="1"/>
  <c r="F124" i="4" s="1"/>
  <c r="G124" i="4" s="1"/>
  <c r="H124" i="4" s="1"/>
  <c r="I124" i="4" s="1"/>
  <c r="J103" i="6"/>
  <c r="A103" i="6"/>
  <c r="D104" i="6" s="1"/>
  <c r="N104" i="6" s="1"/>
  <c r="C103" i="6" l="1"/>
  <c r="K103" i="6" s="1"/>
  <c r="J124" i="4"/>
  <c r="A124" i="4"/>
  <c r="F104" i="6" l="1"/>
  <c r="G104" i="6" s="1"/>
  <c r="C124" i="4"/>
  <c r="K124" i="4" s="1"/>
  <c r="D125" i="4" l="1"/>
  <c r="H104" i="6"/>
  <c r="I104" i="6" s="1"/>
  <c r="F125" i="4"/>
  <c r="G125" i="4" s="1"/>
  <c r="H125" i="4" s="1"/>
  <c r="I125" i="4" s="1"/>
  <c r="J104" i="6" l="1"/>
  <c r="A104" i="6"/>
  <c r="D105" i="6" s="1"/>
  <c r="N105" i="6" s="1"/>
  <c r="J125" i="4"/>
  <c r="A125" i="4"/>
  <c r="F105" i="6" l="1"/>
  <c r="G105" i="6" s="1"/>
  <c r="C104" i="6"/>
  <c r="K104" i="6" s="1"/>
  <c r="D126" i="4"/>
  <c r="C125" i="4"/>
  <c r="K125" i="4" s="1"/>
  <c r="H105" i="6" l="1"/>
  <c r="I105" i="6" s="1"/>
  <c r="F126" i="4"/>
  <c r="G126" i="4" s="1"/>
  <c r="H126" i="4" s="1"/>
  <c r="I126" i="4" s="1"/>
  <c r="J105" i="6" l="1"/>
  <c r="A105" i="6"/>
  <c r="D106" i="6" s="1"/>
  <c r="N106" i="6" s="1"/>
  <c r="J126" i="4"/>
  <c r="A126" i="4"/>
  <c r="C105" i="6" l="1"/>
  <c r="K105" i="6" s="1"/>
  <c r="C126" i="4"/>
  <c r="K126" i="4" s="1"/>
  <c r="D127" i="4" l="1"/>
  <c r="F106" i="6"/>
  <c r="G106" i="6" s="1"/>
  <c r="F127" i="4"/>
  <c r="G127" i="4" s="1"/>
  <c r="H127" i="4" s="1"/>
  <c r="I127" i="4" s="1"/>
  <c r="H106" i="6" l="1"/>
  <c r="I106" i="6" s="1"/>
  <c r="J127" i="4"/>
  <c r="A127" i="4"/>
  <c r="J106" i="6" l="1"/>
  <c r="A106" i="6"/>
  <c r="D107" i="6" s="1"/>
  <c r="N107" i="6" s="1"/>
  <c r="D128" i="4"/>
  <c r="C127" i="4"/>
  <c r="K127" i="4" s="1"/>
  <c r="C106" i="6" l="1"/>
  <c r="K106" i="6" s="1"/>
  <c r="F128" i="4"/>
  <c r="G128" i="4" s="1"/>
  <c r="H128" i="4" s="1"/>
  <c r="I128" i="4" s="1"/>
  <c r="F107" i="6" l="1"/>
  <c r="G107" i="6" s="1"/>
  <c r="J128" i="4"/>
  <c r="A128" i="4"/>
  <c r="H107" i="6" l="1"/>
  <c r="I107" i="6" s="1"/>
  <c r="C128" i="4"/>
  <c r="K128" i="4" s="1"/>
  <c r="D129" i="4" l="1"/>
  <c r="F129" i="4" s="1"/>
  <c r="G129" i="4" s="1"/>
  <c r="H129" i="4" s="1"/>
  <c r="I129" i="4" s="1"/>
  <c r="J107" i="6"/>
  <c r="A107" i="6"/>
  <c r="D108" i="6" s="1"/>
  <c r="N108" i="6" s="1"/>
  <c r="C107" i="6" l="1"/>
  <c r="K107" i="6" s="1"/>
  <c r="J129" i="4"/>
  <c r="A129" i="4"/>
  <c r="F108" i="6" l="1"/>
  <c r="G108" i="6" s="1"/>
  <c r="C129" i="4"/>
  <c r="K129" i="4" s="1"/>
  <c r="D130" i="4" l="1"/>
  <c r="H108" i="6"/>
  <c r="I108" i="6" s="1"/>
  <c r="F130" i="4"/>
  <c r="G130" i="4" s="1"/>
  <c r="H130" i="4" s="1"/>
  <c r="I130" i="4" s="1"/>
  <c r="J108" i="6" l="1"/>
  <c r="A108" i="6"/>
  <c r="D109" i="6" s="1"/>
  <c r="N109" i="6" s="1"/>
  <c r="J130" i="4"/>
  <c r="A130" i="4"/>
  <c r="F109" i="6" l="1"/>
  <c r="G109" i="6" s="1"/>
  <c r="C108" i="6"/>
  <c r="K108" i="6" s="1"/>
  <c r="D131" i="4"/>
  <c r="C130" i="4"/>
  <c r="K130" i="4" s="1"/>
  <c r="H109" i="6" l="1"/>
  <c r="I109" i="6" s="1"/>
  <c r="F131" i="4"/>
  <c r="G131" i="4" s="1"/>
  <c r="H131" i="4" s="1"/>
  <c r="I131" i="4" s="1"/>
  <c r="J109" i="6" l="1"/>
  <c r="A109" i="6"/>
  <c r="D110" i="6" s="1"/>
  <c r="N110" i="6" s="1"/>
  <c r="J131" i="4"/>
  <c r="A131" i="4"/>
  <c r="C109" i="6" l="1"/>
  <c r="K109" i="6" s="1"/>
  <c r="C131" i="4"/>
  <c r="K131" i="4" s="1"/>
  <c r="D132" i="4" l="1"/>
  <c r="F132" i="4" s="1"/>
  <c r="G132" i="4" s="1"/>
  <c r="H132" i="4" s="1"/>
  <c r="I132" i="4" s="1"/>
  <c r="F110" i="6"/>
  <c r="G110" i="6" s="1"/>
  <c r="H110" i="6" l="1"/>
  <c r="I110" i="6" s="1"/>
  <c r="J132" i="4"/>
  <c r="A132" i="4"/>
  <c r="J110" i="6" l="1"/>
  <c r="A110" i="6"/>
  <c r="D111" i="6" s="1"/>
  <c r="N111" i="6" s="1"/>
  <c r="C132" i="4"/>
  <c r="K132" i="4" s="1"/>
  <c r="D133" i="4" l="1"/>
  <c r="C110" i="6"/>
  <c r="K110" i="6" s="1"/>
  <c r="F133" i="4"/>
  <c r="G133" i="4" s="1"/>
  <c r="H133" i="4" s="1"/>
  <c r="I133" i="4" s="1"/>
  <c r="F111" i="6" l="1"/>
  <c r="G111" i="6" s="1"/>
  <c r="J133" i="4"/>
  <c r="A133" i="4"/>
  <c r="H111" i="6" l="1"/>
  <c r="I111" i="6" s="1"/>
  <c r="C133" i="4"/>
  <c r="K133" i="4" s="1"/>
  <c r="D134" i="4" l="1"/>
  <c r="J111" i="6"/>
  <c r="A111" i="6"/>
  <c r="D112" i="6" s="1"/>
  <c r="N112" i="6" s="1"/>
  <c r="F134" i="4"/>
  <c r="G134" i="4" s="1"/>
  <c r="H134" i="4" s="1"/>
  <c r="I134" i="4" s="1"/>
  <c r="C111" i="6" l="1"/>
  <c r="K111" i="6" s="1"/>
  <c r="J134" i="4"/>
  <c r="A134" i="4"/>
  <c r="F112" i="6" l="1"/>
  <c r="G112" i="6" s="1"/>
  <c r="C134" i="4"/>
  <c r="K134" i="4" s="1"/>
  <c r="D135" i="4" l="1"/>
  <c r="H112" i="6"/>
  <c r="I112" i="6" s="1"/>
  <c r="F135" i="4"/>
  <c r="G135" i="4" s="1"/>
  <c r="H135" i="4" s="1"/>
  <c r="I135" i="4" s="1"/>
  <c r="J112" i="6" l="1"/>
  <c r="A112" i="6"/>
  <c r="D113" i="6" s="1"/>
  <c r="N113" i="6" s="1"/>
  <c r="J135" i="4"/>
  <c r="A135" i="4"/>
  <c r="F113" i="6" l="1"/>
  <c r="G113" i="6" s="1"/>
  <c r="C112" i="6"/>
  <c r="K112" i="6" s="1"/>
  <c r="D136" i="4"/>
  <c r="C135" i="4"/>
  <c r="K135" i="4" s="1"/>
  <c r="H113" i="6" l="1"/>
  <c r="I113" i="6" s="1"/>
  <c r="F136" i="4"/>
  <c r="G136" i="4" s="1"/>
  <c r="H136" i="4" s="1"/>
  <c r="I136" i="4" s="1"/>
  <c r="J113" i="6" l="1"/>
  <c r="A113" i="6"/>
  <c r="D114" i="6" s="1"/>
  <c r="N114" i="6" s="1"/>
  <c r="J136" i="4"/>
  <c r="A136" i="4"/>
  <c r="C113" i="6" l="1"/>
  <c r="K113" i="6" s="1"/>
  <c r="C136" i="4"/>
  <c r="K136" i="4" s="1"/>
  <c r="D137" i="4" l="1"/>
  <c r="F137" i="4" s="1"/>
  <c r="G137" i="4" s="1"/>
  <c r="H137" i="4" s="1"/>
  <c r="I137" i="4" s="1"/>
  <c r="F114" i="6"/>
  <c r="G114" i="6" l="1"/>
  <c r="H114" i="6" s="1"/>
  <c r="I114" i="6" s="1"/>
  <c r="J137" i="4"/>
  <c r="A137" i="4"/>
  <c r="A114" i="6" l="1"/>
  <c r="D115" i="6" s="1"/>
  <c r="N115" i="6" s="1"/>
  <c r="J114" i="6"/>
  <c r="D138" i="4"/>
  <c r="C137" i="4"/>
  <c r="K137" i="4" s="1"/>
  <c r="C114" i="6" l="1"/>
  <c r="K114" i="6" s="1"/>
  <c r="F115" i="6"/>
  <c r="F138" i="4"/>
  <c r="G138" i="4" s="1"/>
  <c r="H138" i="4" s="1"/>
  <c r="I138" i="4" s="1"/>
  <c r="G115" i="6" l="1"/>
  <c r="H115" i="6" s="1"/>
  <c r="I115" i="6" s="1"/>
  <c r="A115" i="6" s="1"/>
  <c r="D116" i="6" s="1"/>
  <c r="N116" i="6" s="1"/>
  <c r="J138" i="4"/>
  <c r="A138" i="4"/>
  <c r="J115" i="6" l="1"/>
  <c r="C115" i="6"/>
  <c r="C138" i="4"/>
  <c r="K138" i="4" s="1"/>
  <c r="D139" i="4" l="1"/>
  <c r="K115" i="6"/>
  <c r="F116" i="6"/>
  <c r="G116" i="6" s="1"/>
  <c r="F139" i="4"/>
  <c r="G139" i="4" s="1"/>
  <c r="H139" i="4" s="1"/>
  <c r="I139" i="4" s="1"/>
  <c r="H116" i="6" l="1"/>
  <c r="I116" i="6" s="1"/>
  <c r="J139" i="4"/>
  <c r="A139" i="4"/>
  <c r="J116" i="6" l="1"/>
  <c r="A116" i="6"/>
  <c r="D117" i="6" s="1"/>
  <c r="N117" i="6" s="1"/>
  <c r="C139" i="4"/>
  <c r="K139" i="4" s="1"/>
  <c r="D140" i="4" l="1"/>
  <c r="F117" i="6"/>
  <c r="G117" i="6" s="1"/>
  <c r="C116" i="6"/>
  <c r="K116" i="6" s="1"/>
  <c r="F140" i="4"/>
  <c r="G140" i="4" s="1"/>
  <c r="H140" i="4" s="1"/>
  <c r="I140" i="4" s="1"/>
  <c r="H117" i="6" l="1"/>
  <c r="I117" i="6" s="1"/>
  <c r="J140" i="4"/>
  <c r="A140" i="4"/>
  <c r="J117" i="6" l="1"/>
  <c r="A117" i="6"/>
  <c r="D118" i="6" s="1"/>
  <c r="N118" i="6" s="1"/>
  <c r="C140" i="4"/>
  <c r="K140" i="4" s="1"/>
  <c r="D141" i="4" l="1"/>
  <c r="C117" i="6"/>
  <c r="K117" i="6" s="1"/>
  <c r="F141" i="4"/>
  <c r="G141" i="4" s="1"/>
  <c r="H141" i="4" s="1"/>
  <c r="I141" i="4" s="1"/>
  <c r="F118" i="6" l="1"/>
  <c r="G118" i="6" s="1"/>
  <c r="J141" i="4"/>
  <c r="A141" i="4"/>
  <c r="H118" i="6" l="1"/>
  <c r="I118" i="6" s="1"/>
  <c r="D142" i="4"/>
  <c r="C141" i="4"/>
  <c r="K141" i="4" s="1"/>
  <c r="J118" i="6" l="1"/>
  <c r="A118" i="6"/>
  <c r="D119" i="6" s="1"/>
  <c r="N119" i="6" s="1"/>
  <c r="F142" i="4"/>
  <c r="G142" i="4" s="1"/>
  <c r="H142" i="4" s="1"/>
  <c r="I142" i="4" s="1"/>
  <c r="C118" i="6" l="1"/>
  <c r="K118" i="6" s="1"/>
  <c r="J142" i="4"/>
  <c r="A142" i="4"/>
  <c r="F119" i="6" l="1"/>
  <c r="G119" i="6" s="1"/>
  <c r="D143" i="4"/>
  <c r="C142" i="4"/>
  <c r="K142" i="4" s="1"/>
  <c r="H119" i="6" l="1"/>
  <c r="I119" i="6" s="1"/>
  <c r="F143" i="4"/>
  <c r="G143" i="4" s="1"/>
  <c r="H143" i="4" s="1"/>
  <c r="I143" i="4" s="1"/>
  <c r="J119" i="6" l="1"/>
  <c r="A119" i="6"/>
  <c r="D120" i="6" s="1"/>
  <c r="N120" i="6" s="1"/>
  <c r="J143" i="4"/>
  <c r="A143" i="4"/>
  <c r="C119" i="6" l="1"/>
  <c r="K119" i="6" s="1"/>
  <c r="D144" i="4"/>
  <c r="C143" i="4"/>
  <c r="K143" i="4" s="1"/>
  <c r="F120" i="6" l="1"/>
  <c r="G120" i="6" s="1"/>
  <c r="F144" i="4"/>
  <c r="G144" i="4" s="1"/>
  <c r="H144" i="4" s="1"/>
  <c r="I144" i="4" s="1"/>
  <c r="H120" i="6" l="1"/>
  <c r="I120" i="6" s="1"/>
  <c r="J144" i="4"/>
  <c r="A144" i="4"/>
  <c r="J120" i="6" l="1"/>
  <c r="A120" i="6"/>
  <c r="D121" i="6" s="1"/>
  <c r="N121" i="6" s="1"/>
  <c r="C144" i="4"/>
  <c r="K144" i="4" s="1"/>
  <c r="D145" i="4" l="1"/>
  <c r="F121" i="6"/>
  <c r="G121" i="6" s="1"/>
  <c r="C120" i="6"/>
  <c r="K120" i="6" s="1"/>
  <c r="F145" i="4"/>
  <c r="G145" i="4" s="1"/>
  <c r="H145" i="4" s="1"/>
  <c r="I145" i="4" s="1"/>
  <c r="H121" i="6" l="1"/>
  <c r="I121" i="6" s="1"/>
  <c r="J145" i="4"/>
  <c r="A145" i="4"/>
  <c r="J121" i="6" l="1"/>
  <c r="A121" i="6"/>
  <c r="D122" i="6" s="1"/>
  <c r="N122" i="6" s="1"/>
  <c r="C145" i="4"/>
  <c r="K145" i="4" s="1"/>
  <c r="D146" i="4" l="1"/>
  <c r="C121" i="6"/>
  <c r="K121" i="6" s="1"/>
  <c r="F146" i="4"/>
  <c r="G146" i="4" s="1"/>
  <c r="H146" i="4" s="1"/>
  <c r="I146" i="4" s="1"/>
  <c r="F122" i="6" l="1"/>
  <c r="G122" i="6" s="1"/>
  <c r="J146" i="4"/>
  <c r="A146" i="4"/>
  <c r="H122" i="6" l="1"/>
  <c r="I122" i="6" s="1"/>
  <c r="D147" i="4"/>
  <c r="C146" i="4"/>
  <c r="K146" i="4" s="1"/>
  <c r="J122" i="6" l="1"/>
  <c r="A122" i="6"/>
  <c r="D123" i="6" s="1"/>
  <c r="N123" i="6" s="1"/>
  <c r="F147" i="4"/>
  <c r="G147" i="4" s="1"/>
  <c r="H147" i="4" s="1"/>
  <c r="I147" i="4" s="1"/>
  <c r="C122" i="6" l="1"/>
  <c r="K122" i="6" s="1"/>
  <c r="J147" i="4"/>
  <c r="A147" i="4"/>
  <c r="F123" i="6" l="1"/>
  <c r="G123" i="6" s="1"/>
  <c r="D148" i="4"/>
  <c r="C147" i="4"/>
  <c r="K147" i="4" s="1"/>
  <c r="H123" i="6" l="1"/>
  <c r="I123" i="6" s="1"/>
  <c r="F148" i="4"/>
  <c r="G148" i="4" s="1"/>
  <c r="H148" i="4" s="1"/>
  <c r="I148" i="4" s="1"/>
  <c r="J123" i="6" l="1"/>
  <c r="A123" i="6"/>
  <c r="D124" i="6" s="1"/>
  <c r="N124" i="6" s="1"/>
  <c r="J148" i="4"/>
  <c r="A148" i="4"/>
  <c r="C123" i="6" l="1"/>
  <c r="K123" i="6" s="1"/>
  <c r="D149" i="4"/>
  <c r="C148" i="4"/>
  <c r="K148" i="4" s="1"/>
  <c r="F124" i="6" l="1"/>
  <c r="G124" i="6" s="1"/>
  <c r="F149" i="4"/>
  <c r="G149" i="4" s="1"/>
  <c r="H149" i="4" s="1"/>
  <c r="I149" i="4" s="1"/>
  <c r="H124" i="6" l="1"/>
  <c r="I124" i="6" s="1"/>
  <c r="J149" i="4"/>
  <c r="A149" i="4"/>
  <c r="J124" i="6" l="1"/>
  <c r="A124" i="6"/>
  <c r="D125" i="6" s="1"/>
  <c r="N125" i="6" s="1"/>
  <c r="C149" i="4"/>
  <c r="K149" i="4" s="1"/>
  <c r="D150" i="4" l="1"/>
  <c r="F125" i="6"/>
  <c r="G125" i="6" s="1"/>
  <c r="C124" i="6"/>
  <c r="K124" i="6" s="1"/>
  <c r="F150" i="4"/>
  <c r="G150" i="4" s="1"/>
  <c r="H150" i="4" s="1"/>
  <c r="I150" i="4" s="1"/>
  <c r="H125" i="6" l="1"/>
  <c r="I125" i="6" s="1"/>
  <c r="J150" i="4"/>
  <c r="A150" i="4"/>
  <c r="J125" i="6" l="1"/>
  <c r="A125" i="6"/>
  <c r="D126" i="6" s="1"/>
  <c r="N126" i="6" s="1"/>
  <c r="C150" i="4"/>
  <c r="K150" i="4" s="1"/>
  <c r="D151" i="4" l="1"/>
  <c r="C125" i="6"/>
  <c r="K125" i="6" s="1"/>
  <c r="F151" i="4"/>
  <c r="G151" i="4" s="1"/>
  <c r="H151" i="4" s="1"/>
  <c r="I151" i="4" s="1"/>
  <c r="F126" i="6" l="1"/>
  <c r="G126" i="6" s="1"/>
  <c r="J151" i="4"/>
  <c r="A151" i="4"/>
  <c r="H126" i="6" l="1"/>
  <c r="I126" i="6" s="1"/>
  <c r="D152" i="4"/>
  <c r="C151" i="4"/>
  <c r="K151" i="4" s="1"/>
  <c r="J126" i="6" l="1"/>
  <c r="A126" i="6"/>
  <c r="D127" i="6" s="1"/>
  <c r="N127" i="6" s="1"/>
  <c r="F152" i="4"/>
  <c r="G152" i="4" s="1"/>
  <c r="H152" i="4" s="1"/>
  <c r="I152" i="4" s="1"/>
  <c r="C126" i="6" l="1"/>
  <c r="K126" i="6" s="1"/>
  <c r="J152" i="4"/>
  <c r="A152" i="4"/>
  <c r="F127" i="6" l="1"/>
  <c r="G127" i="6" s="1"/>
  <c r="D153" i="4"/>
  <c r="C152" i="4"/>
  <c r="K152" i="4" s="1"/>
  <c r="H127" i="6" l="1"/>
  <c r="I127" i="6" s="1"/>
  <c r="F153" i="4"/>
  <c r="G153" i="4" s="1"/>
  <c r="H153" i="4" s="1"/>
  <c r="I153" i="4" s="1"/>
  <c r="J127" i="6" l="1"/>
  <c r="A127" i="6"/>
  <c r="D128" i="6" s="1"/>
  <c r="N128" i="6" s="1"/>
  <c r="J153" i="4"/>
  <c r="A153" i="4"/>
  <c r="C127" i="6" l="1"/>
  <c r="K127" i="6" s="1"/>
  <c r="D154" i="4"/>
  <c r="C153" i="4"/>
  <c r="K153" i="4" s="1"/>
  <c r="F128" i="6" l="1"/>
  <c r="G128" i="6" s="1"/>
  <c r="F154" i="4"/>
  <c r="G154" i="4" s="1"/>
  <c r="H154" i="4" s="1"/>
  <c r="I154" i="4" s="1"/>
  <c r="H128" i="6" l="1"/>
  <c r="I128" i="6" s="1"/>
  <c r="J154" i="4"/>
  <c r="A154" i="4"/>
  <c r="J128" i="6" l="1"/>
  <c r="A128" i="6"/>
  <c r="D129" i="6" s="1"/>
  <c r="N129" i="6" s="1"/>
  <c r="C154" i="4"/>
  <c r="K154" i="4" s="1"/>
  <c r="D155" i="4" l="1"/>
  <c r="F129" i="6"/>
  <c r="G129" i="6" s="1"/>
  <c r="C128" i="6"/>
  <c r="K128" i="6" s="1"/>
  <c r="F155" i="4"/>
  <c r="G155" i="4" s="1"/>
  <c r="H155" i="4" s="1"/>
  <c r="I155" i="4" s="1"/>
  <c r="H129" i="6" l="1"/>
  <c r="I129" i="6" s="1"/>
  <c r="J155" i="4"/>
  <c r="A155" i="4"/>
  <c r="J129" i="6" l="1"/>
  <c r="A129" i="6"/>
  <c r="D130" i="6" s="1"/>
  <c r="N130" i="6" s="1"/>
  <c r="C155" i="4"/>
  <c r="K155" i="4" s="1"/>
  <c r="D156" i="4" l="1"/>
  <c r="C129" i="6"/>
  <c r="K129" i="6" s="1"/>
  <c r="F156" i="4"/>
  <c r="G156" i="4" s="1"/>
  <c r="H156" i="4" s="1"/>
  <c r="I156" i="4" s="1"/>
  <c r="F130" i="6" l="1"/>
  <c r="G130" i="6" s="1"/>
  <c r="J156" i="4"/>
  <c r="A156" i="4"/>
  <c r="H130" i="6" l="1"/>
  <c r="I130" i="6" s="1"/>
  <c r="C156" i="4"/>
  <c r="K156" i="4" s="1"/>
  <c r="D157" i="4" l="1"/>
  <c r="F157" i="4" s="1"/>
  <c r="G157" i="4" s="1"/>
  <c r="H157" i="4" s="1"/>
  <c r="I157" i="4" s="1"/>
  <c r="J130" i="6"/>
  <c r="A130" i="6"/>
  <c r="D131" i="6" s="1"/>
  <c r="N131" i="6" s="1"/>
  <c r="C130" i="6" l="1"/>
  <c r="K130" i="6" s="1"/>
  <c r="J157" i="4"/>
  <c r="A157" i="4"/>
  <c r="F131" i="6" l="1"/>
  <c r="G131" i="6" s="1"/>
  <c r="D158" i="4"/>
  <c r="C157" i="4"/>
  <c r="K157" i="4" s="1"/>
  <c r="H131" i="6" l="1"/>
  <c r="I131" i="6" s="1"/>
  <c r="F158" i="4"/>
  <c r="G158" i="4" s="1"/>
  <c r="H158" i="4" s="1"/>
  <c r="I158" i="4" s="1"/>
  <c r="J131" i="6" l="1"/>
  <c r="A131" i="6"/>
  <c r="D132" i="6" s="1"/>
  <c r="N132" i="6" s="1"/>
  <c r="J158" i="4"/>
  <c r="A158" i="4"/>
  <c r="C131" i="6" l="1"/>
  <c r="K131" i="6" s="1"/>
  <c r="D159" i="4"/>
  <c r="C158" i="4"/>
  <c r="K158" i="4" s="1"/>
  <c r="F132" i="6" l="1"/>
  <c r="G132" i="6" s="1"/>
  <c r="F159" i="4"/>
  <c r="G159" i="4" s="1"/>
  <c r="H159" i="4" s="1"/>
  <c r="I159" i="4" s="1"/>
  <c r="H132" i="6" l="1"/>
  <c r="I132" i="6" s="1"/>
  <c r="J159" i="4"/>
  <c r="A159" i="4"/>
  <c r="J132" i="6" l="1"/>
  <c r="A132" i="6"/>
  <c r="D133" i="6" s="1"/>
  <c r="N133" i="6" s="1"/>
  <c r="C159" i="4"/>
  <c r="K159" i="4" s="1"/>
  <c r="D160" i="4" l="1"/>
  <c r="F133" i="6"/>
  <c r="G133" i="6" s="1"/>
  <c r="C132" i="6"/>
  <c r="K132" i="6" s="1"/>
  <c r="F160" i="4"/>
  <c r="G160" i="4" s="1"/>
  <c r="H160" i="4" s="1"/>
  <c r="I160" i="4" s="1"/>
  <c r="H133" i="6" l="1"/>
  <c r="I133" i="6" s="1"/>
  <c r="J160" i="4"/>
  <c r="A160" i="4"/>
  <c r="J133" i="6" l="1"/>
  <c r="A133" i="6"/>
  <c r="D134" i="6" s="1"/>
  <c r="N134" i="6" s="1"/>
  <c r="C160" i="4"/>
  <c r="K160" i="4" s="1"/>
  <c r="D161" i="4" l="1"/>
  <c r="C133" i="6"/>
  <c r="K133" i="6" s="1"/>
  <c r="F161" i="4"/>
  <c r="G161" i="4" s="1"/>
  <c r="H161" i="4" s="1"/>
  <c r="I161" i="4" s="1"/>
  <c r="F134" i="6" l="1"/>
  <c r="G134" i="6" s="1"/>
  <c r="J161" i="4"/>
  <c r="A161" i="4"/>
  <c r="H134" i="6" l="1"/>
  <c r="I134" i="6" s="1"/>
  <c r="D162" i="4"/>
  <c r="C161" i="4"/>
  <c r="K161" i="4" s="1"/>
  <c r="J134" i="6" l="1"/>
  <c r="A134" i="6"/>
  <c r="D135" i="6" s="1"/>
  <c r="N135" i="6" s="1"/>
  <c r="F162" i="4"/>
  <c r="G162" i="4" s="1"/>
  <c r="H162" i="4" s="1"/>
  <c r="I162" i="4" s="1"/>
  <c r="C134" i="6" l="1"/>
  <c r="K134" i="6" s="1"/>
  <c r="J162" i="4"/>
  <c r="A162" i="4"/>
  <c r="F135" i="6" l="1"/>
  <c r="G135" i="6" s="1"/>
  <c r="D163" i="4"/>
  <c r="C162" i="4"/>
  <c r="K162" i="4" s="1"/>
  <c r="H135" i="6" l="1"/>
  <c r="I135" i="6" s="1"/>
  <c r="F163" i="4"/>
  <c r="G163" i="4" s="1"/>
  <c r="H163" i="4" s="1"/>
  <c r="I163" i="4" s="1"/>
  <c r="J135" i="6" l="1"/>
  <c r="A135" i="6"/>
  <c r="D136" i="6" s="1"/>
  <c r="N136" i="6" s="1"/>
  <c r="J163" i="4"/>
  <c r="A163" i="4"/>
  <c r="C135" i="6" l="1"/>
  <c r="K135" i="6" s="1"/>
  <c r="D164" i="4"/>
  <c r="C163" i="4"/>
  <c r="K163" i="4" s="1"/>
  <c r="F136" i="6" l="1"/>
  <c r="G136" i="6" s="1"/>
  <c r="F164" i="4"/>
  <c r="G164" i="4" s="1"/>
  <c r="H164" i="4" s="1"/>
  <c r="I164" i="4" s="1"/>
  <c r="H136" i="6" l="1"/>
  <c r="I136" i="6" s="1"/>
  <c r="J164" i="4"/>
  <c r="A164" i="4"/>
  <c r="J136" i="6" l="1"/>
  <c r="A136" i="6"/>
  <c r="D137" i="6" s="1"/>
  <c r="N137" i="6" s="1"/>
  <c r="C164" i="4"/>
  <c r="K164" i="4" s="1"/>
  <c r="D165" i="4" l="1"/>
  <c r="F137" i="6"/>
  <c r="G137" i="6" s="1"/>
  <c r="C136" i="6"/>
  <c r="K136" i="6" s="1"/>
  <c r="F165" i="4"/>
  <c r="G165" i="4" s="1"/>
  <c r="H165" i="4" s="1"/>
  <c r="I165" i="4" s="1"/>
  <c r="A165" i="4" s="1"/>
  <c r="C165" i="4" s="1"/>
  <c r="H137" i="6" l="1"/>
  <c r="I137" i="6" s="1"/>
  <c r="J165" i="4"/>
  <c r="K165" i="4" s="1"/>
  <c r="J137" i="6" l="1"/>
  <c r="A137" i="6"/>
  <c r="D138" i="6" s="1"/>
  <c r="N138" i="6" s="1"/>
  <c r="C137" i="6" l="1"/>
  <c r="K137" i="6" s="1"/>
  <c r="F138" i="6" l="1"/>
  <c r="G138" i="6" s="1"/>
  <c r="H138" i="6" l="1"/>
  <c r="I138" i="6" s="1"/>
  <c r="J138" i="6" l="1"/>
  <c r="A138" i="6"/>
  <c r="D139" i="6" s="1"/>
  <c r="N139" i="6" s="1"/>
  <c r="C138" i="6" l="1"/>
  <c r="K138" i="6" s="1"/>
  <c r="F139" i="6" l="1"/>
  <c r="G139" i="6" s="1"/>
  <c r="H139" i="6" l="1"/>
  <c r="I139" i="6" s="1"/>
  <c r="J139" i="6" l="1"/>
  <c r="A139" i="6"/>
  <c r="D140" i="6" s="1"/>
  <c r="N140" i="6" s="1"/>
  <c r="C139" i="6" l="1"/>
  <c r="K139" i="6" s="1"/>
  <c r="F140" i="6" l="1"/>
  <c r="G140" i="6" s="1"/>
  <c r="H140" i="6" l="1"/>
  <c r="I140" i="6" s="1"/>
  <c r="J140" i="6" l="1"/>
  <c r="A140" i="6"/>
  <c r="D141" i="6" s="1"/>
  <c r="N141" i="6" s="1"/>
  <c r="F141" i="6" l="1"/>
  <c r="G141" i="6" s="1"/>
  <c r="C140" i="6"/>
  <c r="K140" i="6" s="1"/>
  <c r="H141" i="6" l="1"/>
  <c r="I141" i="6" s="1"/>
  <c r="J141" i="6" l="1"/>
  <c r="A141" i="6"/>
  <c r="D142" i="6" s="1"/>
  <c r="N142" i="6" s="1"/>
  <c r="C141" i="6" l="1"/>
  <c r="K141" i="6" s="1"/>
  <c r="F142" i="6" l="1"/>
  <c r="G142" i="6" s="1"/>
  <c r="H142" i="6" l="1"/>
  <c r="I142" i="6" s="1"/>
  <c r="J142" i="6" l="1"/>
  <c r="A142" i="6"/>
  <c r="D143" i="6" s="1"/>
  <c r="N143" i="6" s="1"/>
  <c r="C142" i="6" l="1"/>
  <c r="K142" i="6" s="1"/>
  <c r="F143" i="6" l="1"/>
  <c r="G143" i="6" s="1"/>
  <c r="H143" i="6" l="1"/>
  <c r="I143" i="6" s="1"/>
  <c r="J143" i="6" l="1"/>
  <c r="A143" i="6"/>
  <c r="D144" i="6" s="1"/>
  <c r="N144" i="6" s="1"/>
  <c r="C143" i="6" l="1"/>
  <c r="K143" i="6" s="1"/>
  <c r="F144" i="6" l="1"/>
  <c r="G144" i="6" s="1"/>
  <c r="H144" i="6" l="1"/>
  <c r="I144" i="6" s="1"/>
  <c r="J144" i="6" l="1"/>
  <c r="A144" i="6"/>
  <c r="D145" i="6" s="1"/>
  <c r="N145" i="6" s="1"/>
  <c r="F145" i="6" l="1"/>
  <c r="G145" i="6" s="1"/>
  <c r="C144" i="6"/>
  <c r="K144" i="6" s="1"/>
  <c r="H145" i="6" l="1"/>
  <c r="I145" i="6" s="1"/>
  <c r="J145" i="6" l="1"/>
  <c r="A145" i="6"/>
  <c r="D146" i="6" s="1"/>
  <c r="N146" i="6" s="1"/>
  <c r="C145" i="6" l="1"/>
  <c r="K145" i="6" s="1"/>
  <c r="F146" i="6" l="1"/>
  <c r="G146" i="6" s="1"/>
  <c r="H146" i="6" l="1"/>
  <c r="I146" i="6" s="1"/>
  <c r="J146" i="6" l="1"/>
  <c r="A146" i="6"/>
  <c r="D147" i="6" s="1"/>
  <c r="N147" i="6" s="1"/>
  <c r="C146" i="6" l="1"/>
  <c r="K146" i="6" s="1"/>
  <c r="F147" i="6" l="1"/>
  <c r="G147" i="6" s="1"/>
  <c r="H147" i="6" l="1"/>
  <c r="I147" i="6" s="1"/>
  <c r="J147" i="6" l="1"/>
  <c r="A147" i="6"/>
  <c r="D148" i="6" s="1"/>
  <c r="N148" i="6" s="1"/>
  <c r="C147" i="6" l="1"/>
  <c r="K147" i="6" s="1"/>
  <c r="F148" i="6" l="1"/>
  <c r="G148" i="6" s="1"/>
  <c r="H148" i="6" l="1"/>
  <c r="I148" i="6" s="1"/>
  <c r="J148" i="6" l="1"/>
  <c r="A148" i="6"/>
  <c r="D149" i="6" s="1"/>
  <c r="N149" i="6" s="1"/>
  <c r="F149" i="6" l="1"/>
  <c r="G149" i="6" s="1"/>
  <c r="C148" i="6"/>
  <c r="K148" i="6" s="1"/>
  <c r="H149" i="6" l="1"/>
  <c r="I149" i="6" s="1"/>
  <c r="J149" i="6" l="1"/>
  <c r="A149" i="6"/>
  <c r="D150" i="6" s="1"/>
  <c r="N150" i="6" s="1"/>
  <c r="C149" i="6" l="1"/>
  <c r="K149" i="6" s="1"/>
  <c r="F150" i="6" l="1"/>
  <c r="G150" i="6" s="1"/>
  <c r="H150" i="6" l="1"/>
  <c r="I150" i="6" s="1"/>
  <c r="J150" i="6" l="1"/>
  <c r="A150" i="6"/>
  <c r="D151" i="6" s="1"/>
  <c r="N151" i="6" s="1"/>
  <c r="C150" i="6" l="1"/>
  <c r="K150" i="6" s="1"/>
  <c r="F151" i="6" l="1"/>
  <c r="G151" i="6" s="1"/>
  <c r="H151" i="6" l="1"/>
  <c r="I151" i="6" s="1"/>
  <c r="J151" i="6" l="1"/>
  <c r="A151" i="6"/>
  <c r="D152" i="6" s="1"/>
  <c r="N152" i="6" s="1"/>
  <c r="C151" i="6" l="1"/>
  <c r="K151" i="6" s="1"/>
  <c r="F152" i="6" l="1"/>
  <c r="G152" i="6" s="1"/>
  <c r="H152" i="6" l="1"/>
  <c r="I152" i="6" s="1"/>
  <c r="J152" i="6" l="1"/>
  <c r="A152" i="6"/>
  <c r="D153" i="6" s="1"/>
  <c r="N153" i="6" s="1"/>
  <c r="F153" i="6" l="1"/>
  <c r="G153" i="6" s="1"/>
  <c r="C152" i="6"/>
  <c r="K152" i="6" s="1"/>
  <c r="H153" i="6" l="1"/>
  <c r="I153" i="6" s="1"/>
  <c r="J153" i="6" l="1"/>
  <c r="A153" i="6"/>
  <c r="D154" i="6" s="1"/>
  <c r="N154" i="6" s="1"/>
  <c r="C153" i="6" l="1"/>
  <c r="K153" i="6" s="1"/>
  <c r="F154" i="6" l="1"/>
  <c r="G154" i="6" s="1"/>
  <c r="H154" i="6" l="1"/>
  <c r="I154" i="6" s="1"/>
  <c r="J154" i="6" l="1"/>
  <c r="A154" i="6"/>
  <c r="D155" i="6" s="1"/>
  <c r="N155" i="6" s="1"/>
  <c r="C154" i="6" l="1"/>
  <c r="K154" i="6" s="1"/>
  <c r="F155" i="6" l="1"/>
  <c r="G155" i="6" s="1"/>
  <c r="H155" i="6" l="1"/>
  <c r="I155" i="6" s="1"/>
  <c r="J155" i="6" l="1"/>
  <c r="A155" i="6"/>
  <c r="D156" i="6" s="1"/>
  <c r="N156" i="6" s="1"/>
  <c r="C155" i="6" l="1"/>
  <c r="K155" i="6" s="1"/>
  <c r="F156" i="6" l="1"/>
  <c r="G156" i="6" s="1"/>
  <c r="H156" i="6" l="1"/>
  <c r="I156" i="6" s="1"/>
  <c r="J156" i="6" l="1"/>
  <c r="A156" i="6"/>
  <c r="D157" i="6" s="1"/>
  <c r="N157" i="6" s="1"/>
  <c r="F157" i="6" l="1"/>
  <c r="G157" i="6" s="1"/>
  <c r="C156" i="6"/>
  <c r="K156" i="6" s="1"/>
  <c r="H157" i="6" l="1"/>
  <c r="I157" i="6" s="1"/>
  <c r="J157" i="6" l="1"/>
  <c r="A157" i="6"/>
  <c r="D158" i="6" s="1"/>
  <c r="N158" i="6" s="1"/>
  <c r="C157" i="6" l="1"/>
  <c r="K157" i="6" s="1"/>
  <c r="F158" i="6" l="1"/>
  <c r="G158" i="6" s="1"/>
  <c r="H158" i="6" l="1"/>
  <c r="I158" i="6" s="1"/>
  <c r="J158" i="6" l="1"/>
  <c r="A158" i="6"/>
  <c r="D159" i="6" s="1"/>
  <c r="N159" i="6" s="1"/>
  <c r="C158" i="6" l="1"/>
  <c r="K158" i="6" s="1"/>
  <c r="F159" i="6" l="1"/>
  <c r="G159" i="6" s="1"/>
  <c r="H159" i="6" l="1"/>
  <c r="I159" i="6" s="1"/>
  <c r="J159" i="6" l="1"/>
  <c r="A159" i="6"/>
  <c r="D160" i="6" s="1"/>
  <c r="N160" i="6" s="1"/>
  <c r="C159" i="6" l="1"/>
  <c r="K159" i="6" s="1"/>
  <c r="F160" i="6" l="1"/>
  <c r="G160" i="6" s="1"/>
  <c r="H160" i="6" l="1"/>
  <c r="I160" i="6" s="1"/>
  <c r="J160" i="6" l="1"/>
  <c r="A160" i="6"/>
  <c r="D161" i="6" s="1"/>
  <c r="N161" i="6" s="1"/>
  <c r="F161" i="6" l="1"/>
  <c r="G161" i="6" s="1"/>
  <c r="C160" i="6"/>
  <c r="K160" i="6" s="1"/>
  <c r="H161" i="6" l="1"/>
  <c r="I161" i="6" s="1"/>
  <c r="J161" i="6" l="1"/>
  <c r="A161" i="6"/>
  <c r="D162" i="6" s="1"/>
  <c r="N162" i="6" s="1"/>
  <c r="C161" i="6" l="1"/>
  <c r="K161" i="6" s="1"/>
  <c r="F162" i="6" l="1"/>
  <c r="G162" i="6" s="1"/>
  <c r="H162" i="6" l="1"/>
  <c r="I162" i="6" s="1"/>
  <c r="J162" i="6" l="1"/>
  <c r="A162" i="6"/>
  <c r="D163" i="6" s="1"/>
  <c r="N163" i="6" s="1"/>
  <c r="C162" i="6" l="1"/>
  <c r="K162" i="6" s="1"/>
  <c r="F163" i="6" l="1"/>
  <c r="G163" i="6" s="1"/>
  <c r="H163" i="6" l="1"/>
  <c r="I163" i="6" s="1"/>
  <c r="J163" i="6" l="1"/>
  <c r="A163" i="6"/>
  <c r="D164" i="6" s="1"/>
  <c r="N164" i="6" s="1"/>
  <c r="C163" i="6" l="1"/>
  <c r="K163" i="6" s="1"/>
  <c r="F164" i="6" l="1"/>
  <c r="G164" i="6" s="1"/>
  <c r="H164" i="6" l="1"/>
  <c r="I164" i="6" s="1"/>
  <c r="J164" i="6" l="1"/>
  <c r="A164" i="6"/>
  <c r="D165" i="6" s="1"/>
  <c r="N165" i="6" s="1"/>
  <c r="F165" i="6" l="1"/>
  <c r="C164" i="6"/>
  <c r="K164" i="6" s="1"/>
  <c r="G165" i="6" l="1"/>
  <c r="H165" i="6" s="1"/>
  <c r="I165" i="6" s="1"/>
  <c r="J165" i="6" s="1"/>
  <c r="A165" i="6" l="1"/>
  <c r="C165" i="6" l="1"/>
  <c r="K165" i="6" s="1"/>
  <c r="D166" i="6"/>
  <c r="N166" i="6" l="1"/>
  <c r="F166" i="6"/>
  <c r="G166" i="6" l="1"/>
  <c r="H166" i="6" s="1"/>
  <c r="I166" i="6" s="1"/>
  <c r="J166" i="6" l="1"/>
  <c r="A166" i="6"/>
  <c r="D167" i="6" l="1"/>
  <c r="C166" i="6"/>
  <c r="K166" i="6" s="1"/>
  <c r="N167" i="6" l="1"/>
  <c r="F167" i="6"/>
  <c r="G167" i="6" l="1"/>
  <c r="H167" i="6" s="1"/>
  <c r="I167" i="6" s="1"/>
  <c r="J167" i="6" l="1"/>
  <c r="A167" i="6"/>
  <c r="D168" i="6" l="1"/>
  <c r="C167" i="6"/>
  <c r="K167" i="6" s="1"/>
  <c r="N168" i="6" l="1"/>
  <c r="F168" i="6"/>
  <c r="G168" i="6" l="1"/>
  <c r="H168" i="6" s="1"/>
  <c r="I168" i="6" s="1"/>
  <c r="J168" i="6" l="1"/>
  <c r="A168" i="6"/>
  <c r="D169" i="6" l="1"/>
  <c r="C168" i="6"/>
  <c r="K168" i="6" s="1"/>
  <c r="N169" i="6" l="1"/>
  <c r="F169" i="6"/>
  <c r="G169" i="6" l="1"/>
  <c r="H169" i="6" s="1"/>
  <c r="I169" i="6" s="1"/>
  <c r="J169" i="6" l="1"/>
  <c r="A169" i="6"/>
  <c r="D170" i="6" l="1"/>
  <c r="C169" i="6"/>
  <c r="K169" i="6" s="1"/>
  <c r="N170" i="6" l="1"/>
  <c r="F170" i="6"/>
  <c r="G170" i="6" l="1"/>
  <c r="H170" i="6" s="1"/>
  <c r="I170" i="6" s="1"/>
  <c r="J170" i="6" l="1"/>
  <c r="A170" i="6"/>
  <c r="D171" i="6" l="1"/>
  <c r="C170" i="6"/>
  <c r="K170" i="6" s="1"/>
  <c r="N171" i="6" l="1"/>
  <c r="F171" i="6"/>
  <c r="G171" i="6" l="1"/>
  <c r="H171" i="6" s="1"/>
  <c r="I171" i="6" s="1"/>
  <c r="J171" i="6" l="1"/>
  <c r="A171" i="6"/>
  <c r="C171" i="6" l="1"/>
  <c r="K171" i="6" s="1"/>
  <c r="D172" i="6"/>
  <c r="N172" i="6" l="1"/>
  <c r="F172" i="6"/>
  <c r="G172" i="6" l="1"/>
  <c r="H172" i="6" s="1"/>
  <c r="I172" i="6" s="1"/>
  <c r="J172" i="6" l="1"/>
  <c r="A172" i="6"/>
  <c r="C172" i="6" l="1"/>
  <c r="K172" i="6" s="1"/>
  <c r="D173" i="6"/>
  <c r="N173" i="6" l="1"/>
  <c r="F173" i="6"/>
  <c r="G173" i="6" l="1"/>
  <c r="H173" i="6" s="1"/>
  <c r="I173" i="6" s="1"/>
  <c r="J173" i="6" l="1"/>
  <c r="A173" i="6"/>
  <c r="D174" i="6" l="1"/>
  <c r="C173" i="6"/>
  <c r="K173" i="6" s="1"/>
  <c r="N174" i="6" l="1"/>
  <c r="F174" i="6"/>
  <c r="G174" i="6" l="1"/>
  <c r="H174" i="6" s="1"/>
  <c r="I174" i="6" s="1"/>
  <c r="J174" i="6" l="1"/>
  <c r="A174" i="6"/>
  <c r="C174" i="6" l="1"/>
  <c r="K174" i="6" s="1"/>
  <c r="D175" i="6"/>
  <c r="N175" i="6" l="1"/>
  <c r="F175" i="6"/>
  <c r="G175" i="6" l="1"/>
  <c r="H175" i="6" s="1"/>
  <c r="I175" i="6" s="1"/>
  <c r="J175" i="6" l="1"/>
  <c r="A175" i="6"/>
  <c r="D176" i="6" l="1"/>
  <c r="C175" i="6"/>
  <c r="K175" i="6" s="1"/>
  <c r="N176" i="6" l="1"/>
  <c r="F176" i="6"/>
  <c r="G176" i="6" l="1"/>
  <c r="H176" i="6" s="1"/>
  <c r="I176" i="6" s="1"/>
  <c r="J176" i="6" l="1"/>
  <c r="A176" i="6"/>
  <c r="C176" i="6" l="1"/>
  <c r="K176" i="6" s="1"/>
  <c r="D177" i="6"/>
  <c r="N177" i="6" l="1"/>
  <c r="F177" i="6"/>
  <c r="G177" i="6" l="1"/>
  <c r="H177" i="6" s="1"/>
  <c r="I177" i="6" s="1"/>
  <c r="J177" i="6" l="1"/>
  <c r="A177" i="6"/>
  <c r="D178" i="6" l="1"/>
  <c r="C177" i="6"/>
  <c r="K177" i="6" s="1"/>
  <c r="N178" i="6" l="1"/>
  <c r="F178" i="6"/>
  <c r="G178" i="6" l="1"/>
  <c r="H178" i="6" s="1"/>
  <c r="I178" i="6" s="1"/>
  <c r="J178" i="6" l="1"/>
  <c r="A178" i="6"/>
  <c r="D179" i="6" l="1"/>
  <c r="C178" i="6"/>
  <c r="K178" i="6" s="1"/>
  <c r="N179" i="6" l="1"/>
  <c r="F179" i="6"/>
  <c r="G179" i="6" l="1"/>
  <c r="H179" i="6" s="1"/>
  <c r="I179" i="6" s="1"/>
  <c r="J179" i="6" l="1"/>
  <c r="A179" i="6"/>
  <c r="C179" i="6" l="1"/>
  <c r="K179" i="6" s="1"/>
  <c r="D180" i="6"/>
  <c r="N180" i="6" l="1"/>
  <c r="F180" i="6"/>
  <c r="G180" i="6" l="1"/>
  <c r="H180" i="6" s="1"/>
  <c r="I180" i="6" s="1"/>
  <c r="J180" i="6" l="1"/>
  <c r="A180" i="6"/>
  <c r="C180" i="6" l="1"/>
  <c r="K180" i="6" s="1"/>
  <c r="D181" i="6"/>
  <c r="N181" i="6" l="1"/>
  <c r="F181" i="6"/>
  <c r="G181" i="6" l="1"/>
  <c r="H181" i="6" s="1"/>
  <c r="I181" i="6" s="1"/>
  <c r="J181" i="6" l="1"/>
  <c r="A181" i="6"/>
  <c r="D182" i="6" l="1"/>
  <c r="C181" i="6"/>
  <c r="K181" i="6" s="1"/>
  <c r="N182" i="6" l="1"/>
  <c r="F182" i="6"/>
  <c r="G182" i="6" l="1"/>
  <c r="H182" i="6" s="1"/>
  <c r="I182" i="6" s="1"/>
  <c r="J182" i="6" l="1"/>
  <c r="A182" i="6"/>
  <c r="C182" i="6" l="1"/>
  <c r="K182" i="6" s="1"/>
  <c r="D183" i="6"/>
  <c r="N183" i="6" l="1"/>
  <c r="F183" i="6"/>
  <c r="G183" i="6" l="1"/>
  <c r="H183" i="6" s="1"/>
  <c r="I183" i="6" s="1"/>
  <c r="J183" i="6" l="1"/>
  <c r="A183" i="6"/>
  <c r="D184" i="6" l="1"/>
  <c r="C183" i="6"/>
  <c r="K183" i="6" s="1"/>
  <c r="N184" i="6" l="1"/>
  <c r="F184" i="6"/>
  <c r="G184" i="6" l="1"/>
  <c r="H184" i="6" s="1"/>
  <c r="I184" i="6" s="1"/>
  <c r="J184" i="6" l="1"/>
  <c r="A184" i="6"/>
  <c r="D185" i="6" l="1"/>
  <c r="C184" i="6"/>
  <c r="K184" i="6" s="1"/>
  <c r="N185" i="6" l="1"/>
  <c r="F185" i="6"/>
  <c r="G185" i="6" l="1"/>
  <c r="H185" i="6" s="1"/>
  <c r="I185" i="6" s="1"/>
  <c r="J185" i="6" l="1"/>
  <c r="A185" i="6"/>
  <c r="D186" i="6" l="1"/>
  <c r="C185" i="6"/>
  <c r="K185" i="6" s="1"/>
  <c r="N186" i="6" l="1"/>
  <c r="F186" i="6"/>
  <c r="G186" i="6" l="1"/>
  <c r="H186" i="6" s="1"/>
  <c r="I186" i="6" s="1"/>
  <c r="J186" i="6" l="1"/>
  <c r="A186" i="6"/>
  <c r="C186" i="6" l="1"/>
  <c r="K186" i="6" s="1"/>
  <c r="D187" i="6"/>
  <c r="N187" i="6" l="1"/>
  <c r="F187" i="6"/>
  <c r="G187" i="6" l="1"/>
  <c r="H187" i="6" s="1"/>
  <c r="I187" i="6" s="1"/>
  <c r="J187" i="6" l="1"/>
  <c r="A187" i="6"/>
  <c r="C187" i="6" l="1"/>
  <c r="K187" i="6" s="1"/>
  <c r="D188" i="6"/>
  <c r="N188" i="6" l="1"/>
  <c r="F188" i="6"/>
  <c r="G188" i="6" l="1"/>
  <c r="H188" i="6" s="1"/>
  <c r="I188" i="6" s="1"/>
  <c r="J188" i="6" l="1"/>
  <c r="A188" i="6"/>
  <c r="C188" i="6" l="1"/>
  <c r="K188" i="6" s="1"/>
  <c r="D189" i="6"/>
  <c r="N189" i="6" l="1"/>
  <c r="F189" i="6"/>
  <c r="G189" i="6" l="1"/>
  <c r="H189" i="6" s="1"/>
  <c r="I189" i="6" s="1"/>
  <c r="J189" i="6" l="1"/>
  <c r="A189" i="6"/>
  <c r="D190" i="6" l="1"/>
  <c r="C189" i="6"/>
  <c r="K189" i="6" s="1"/>
  <c r="N190" i="6" l="1"/>
  <c r="F190" i="6"/>
  <c r="G190" i="6" l="1"/>
  <c r="H190" i="6" s="1"/>
  <c r="I190" i="6" s="1"/>
  <c r="J190" i="6" l="1"/>
  <c r="A190" i="6"/>
  <c r="C190" i="6" l="1"/>
  <c r="K190" i="6" s="1"/>
  <c r="D191" i="6"/>
  <c r="N191" i="6" l="1"/>
  <c r="F191" i="6"/>
  <c r="G191" i="6" l="1"/>
  <c r="H191" i="6" s="1"/>
  <c r="I191" i="6" s="1"/>
  <c r="J191" i="6" l="1"/>
  <c r="A191" i="6"/>
  <c r="D192" i="6" l="1"/>
  <c r="C191" i="6"/>
  <c r="K191" i="6" s="1"/>
  <c r="N192" i="6" l="1"/>
  <c r="F192" i="6"/>
  <c r="G192" i="6" l="1"/>
  <c r="H192" i="6" s="1"/>
  <c r="I192" i="6" s="1"/>
  <c r="J192" i="6" l="1"/>
  <c r="A192" i="6"/>
  <c r="C192" i="6" l="1"/>
  <c r="K192" i="6" s="1"/>
  <c r="D193" i="6"/>
  <c r="N193" i="6" l="1"/>
  <c r="F193" i="6"/>
  <c r="G193" i="6" l="1"/>
  <c r="H193" i="6" s="1"/>
  <c r="I193" i="6" s="1"/>
  <c r="J193" i="6" l="1"/>
  <c r="A193" i="6"/>
  <c r="C193" i="6" l="1"/>
  <c r="K193" i="6" s="1"/>
  <c r="D194" i="6"/>
  <c r="N194" i="6" l="1"/>
  <c r="F194" i="6"/>
  <c r="G194" i="6" l="1"/>
  <c r="H194" i="6" s="1"/>
  <c r="I194" i="6" s="1"/>
  <c r="J194" i="6" l="1"/>
  <c r="A194" i="6"/>
  <c r="D195" i="6" l="1"/>
  <c r="C194" i="6"/>
  <c r="K194" i="6" s="1"/>
  <c r="N195" i="6" l="1"/>
  <c r="F195" i="6"/>
  <c r="G195" i="6" l="1"/>
  <c r="H195" i="6" s="1"/>
  <c r="I195" i="6" s="1"/>
  <c r="J195" i="6" l="1"/>
  <c r="A195" i="6"/>
  <c r="C195" i="6" l="1"/>
  <c r="K195" i="6" s="1"/>
  <c r="D196" i="6"/>
  <c r="N196" i="6" l="1"/>
  <c r="F196" i="6"/>
  <c r="G196" i="6" l="1"/>
  <c r="H196" i="6" s="1"/>
  <c r="I196" i="6" s="1"/>
  <c r="J196" i="6" l="1"/>
  <c r="A196" i="6"/>
  <c r="C196" i="6" l="1"/>
  <c r="K196" i="6" s="1"/>
  <c r="D197" i="6"/>
  <c r="N197" i="6" l="1"/>
  <c r="F197" i="6"/>
  <c r="G197" i="6" l="1"/>
  <c r="H197" i="6" s="1"/>
  <c r="I197" i="6" s="1"/>
  <c r="J197" i="6" l="1"/>
  <c r="A197" i="6"/>
  <c r="C197" i="6" l="1"/>
  <c r="K197" i="6" s="1"/>
  <c r="D198" i="6"/>
  <c r="N198" i="6" l="1"/>
  <c r="F198" i="6"/>
  <c r="G198" i="6" l="1"/>
  <c r="H198" i="6" s="1"/>
  <c r="I198" i="6" s="1"/>
  <c r="J198" i="6" l="1"/>
  <c r="A198" i="6"/>
  <c r="C198" i="6" l="1"/>
  <c r="K198" i="6" s="1"/>
  <c r="D199" i="6"/>
  <c r="N199" i="6" l="1"/>
  <c r="F199" i="6"/>
  <c r="G199" i="6" l="1"/>
  <c r="H199" i="6" s="1"/>
  <c r="I199" i="6" s="1"/>
  <c r="J199" i="6" l="1"/>
  <c r="A199" i="6"/>
  <c r="D200" i="6" l="1"/>
  <c r="C199" i="6"/>
  <c r="K199" i="6" s="1"/>
  <c r="N200" i="6" l="1"/>
  <c r="F200" i="6"/>
  <c r="G200" i="6" l="1"/>
  <c r="H200" i="6" s="1"/>
  <c r="I200" i="6" s="1"/>
  <c r="J200" i="6" l="1"/>
  <c r="A200" i="6"/>
  <c r="D201" i="6" l="1"/>
  <c r="C200" i="6"/>
  <c r="K200" i="6" s="1"/>
  <c r="N201" i="6" l="1"/>
  <c r="F201" i="6"/>
  <c r="G201" i="6" l="1"/>
  <c r="H201" i="6" s="1"/>
  <c r="I201" i="6" s="1"/>
  <c r="J201" i="6" l="1"/>
  <c r="A201" i="6"/>
  <c r="C201" i="6" l="1"/>
  <c r="K201" i="6" s="1"/>
  <c r="D202" i="6"/>
  <c r="N202" i="6" l="1"/>
  <c r="F202" i="6"/>
  <c r="G202" i="6" l="1"/>
  <c r="H202" i="6" s="1"/>
  <c r="I202" i="6" s="1"/>
  <c r="J202" i="6" l="1"/>
  <c r="A202" i="6"/>
  <c r="D203" i="6" l="1"/>
  <c r="C202" i="6"/>
  <c r="K202" i="6" s="1"/>
  <c r="N203" i="6" l="1"/>
  <c r="F203" i="6"/>
  <c r="G203" i="6" l="1"/>
  <c r="H203" i="6" s="1"/>
  <c r="I203" i="6" s="1"/>
  <c r="J203" i="6" l="1"/>
  <c r="A203" i="6"/>
  <c r="C203" i="6" l="1"/>
  <c r="K203" i="6" s="1"/>
  <c r="D204" i="6"/>
  <c r="N204" i="6" l="1"/>
  <c r="F204" i="6"/>
  <c r="G204" i="6" s="1"/>
  <c r="H204" i="6" s="1"/>
  <c r="I204" i="6" s="1"/>
  <c r="J204" i="6" l="1"/>
  <c r="A204" i="6"/>
  <c r="C204" i="6" s="1"/>
  <c r="K204" i="6" l="1"/>
</calcChain>
</file>

<file path=xl/sharedStrings.xml><?xml version="1.0" encoding="utf-8"?>
<sst xmlns="http://schemas.openxmlformats.org/spreadsheetml/2006/main" count="35" uniqueCount="13">
  <si>
    <t>USD</t>
  </si>
  <si>
    <t>USD/JPY</t>
  </si>
  <si>
    <t>JPY</t>
  </si>
  <si>
    <t>Profit</t>
  </si>
  <si>
    <t>Balance</t>
  </si>
  <si>
    <t>Max</t>
  </si>
  <si>
    <t>[+]</t>
  </si>
  <si>
    <t>[+ JPY]</t>
  </si>
  <si>
    <t>Available</t>
  </si>
  <si>
    <t>Deposit</t>
  </si>
  <si>
    <t>Total profit</t>
  </si>
  <si>
    <t>Step</t>
  </si>
  <si>
    <t>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</si>
</sst>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9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"/>
  <sheetViews>
    <sheetView workbookViewId="0">
      <selection activeCell="J9" sqref="A1:J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2</v>
      </c>
    </row>
    <row r="2" spans="1:10" x14ac:dyDescent="0.25">
      <c r="A2">
        <v>55000</v>
      </c>
      <c r="B2">
        <v>101.54900000000001</v>
      </c>
      <c r="C2">
        <f>A2*B2</f>
        <v>5585195</v>
      </c>
      <c r="F2">
        <v>1135.6300000000001</v>
      </c>
      <c r="G2">
        <f t="shared" ref="G2:G7" si="0">F2*50</f>
        <v>56781.500000000007</v>
      </c>
    </row>
    <row r="3" spans="1:10" x14ac:dyDescent="0.25">
      <c r="A3">
        <f>C3/B3</f>
        <v>54864.390962671911</v>
      </c>
      <c r="B3">
        <v>101.8</v>
      </c>
      <c r="C3">
        <f>C2</f>
        <v>5585195</v>
      </c>
      <c r="D3">
        <f>A2-A3</f>
        <v>135.60903732808947</v>
      </c>
      <c r="F3">
        <f>F2+D3</f>
        <v>1271.2390373280896</v>
      </c>
      <c r="G3">
        <f t="shared" si="0"/>
        <v>63561.951866404481</v>
      </c>
      <c r="H3">
        <v>5000</v>
      </c>
      <c r="I3">
        <f>H3*B3</f>
        <v>509000</v>
      </c>
      <c r="J3">
        <f>C3+I3</f>
        <v>6094195</v>
      </c>
    </row>
    <row r="4" spans="1:10" x14ac:dyDescent="0.25">
      <c r="A4">
        <f>C4/B4</f>
        <v>59747.009803921566</v>
      </c>
      <c r="B4">
        <v>102</v>
      </c>
      <c r="C4">
        <f>J3</f>
        <v>6094195</v>
      </c>
      <c r="D4">
        <f>A3-A4+H3</f>
        <v>117.38115875034418</v>
      </c>
      <c r="F4">
        <f>F3+D4</f>
        <v>1388.6201960784338</v>
      </c>
      <c r="G4">
        <f t="shared" si="0"/>
        <v>69431.009803921683</v>
      </c>
      <c r="H4">
        <v>5000</v>
      </c>
      <c r="I4">
        <f>H4*B4</f>
        <v>510000</v>
      </c>
      <c r="J4">
        <f>C4+I4</f>
        <v>6604195</v>
      </c>
    </row>
    <row r="5" spans="1:10" x14ac:dyDescent="0.25">
      <c r="A5">
        <f>C5/B5</f>
        <v>64620.303326810172</v>
      </c>
      <c r="B5">
        <v>102.2</v>
      </c>
      <c r="C5">
        <f>J4</f>
        <v>6604195</v>
      </c>
      <c r="D5">
        <f>A4-A5+H4</f>
        <v>126.70647711139463</v>
      </c>
      <c r="F5">
        <f>F4+D5</f>
        <v>1515.3266731898284</v>
      </c>
      <c r="G5">
        <f t="shared" si="0"/>
        <v>75766.333659491414</v>
      </c>
      <c r="H5">
        <v>5000</v>
      </c>
      <c r="I5">
        <f>H5*B5</f>
        <v>511000</v>
      </c>
      <c r="J5">
        <f>C5+I5</f>
        <v>7115195</v>
      </c>
    </row>
    <row r="6" spans="1:10" x14ac:dyDescent="0.25">
      <c r="A6">
        <f>C6/B6</f>
        <v>69484.326171875</v>
      </c>
      <c r="B6">
        <v>102.4</v>
      </c>
      <c r="C6">
        <f>J5</f>
        <v>7115195</v>
      </c>
      <c r="D6">
        <f>A5-A6+H5</f>
        <v>135.97715493517171</v>
      </c>
      <c r="F6">
        <f>F5+D6</f>
        <v>1651.3038281250001</v>
      </c>
      <c r="G6">
        <f t="shared" si="0"/>
        <v>82565.19140625</v>
      </c>
      <c r="H6">
        <v>5000</v>
      </c>
      <c r="I6">
        <f>H6*B6</f>
        <v>512000</v>
      </c>
      <c r="J6">
        <f>C6+I6</f>
        <v>7627195</v>
      </c>
    </row>
    <row r="7" spans="1:10" x14ac:dyDescent="0.25">
      <c r="A7">
        <f>C7/B7</f>
        <v>74339.132553606236</v>
      </c>
      <c r="B7">
        <v>102.6</v>
      </c>
      <c r="C7">
        <f>J6</f>
        <v>7627195</v>
      </c>
      <c r="D7">
        <f>A6-A7+H6</f>
        <v>145.19361826876411</v>
      </c>
      <c r="F7">
        <f>F6+D7</f>
        <v>1796.4974463937642</v>
      </c>
      <c r="G7">
        <f t="shared" si="0"/>
        <v>89824.872319688206</v>
      </c>
      <c r="H7">
        <v>5000</v>
      </c>
      <c r="I7">
        <f>H7*B7</f>
        <v>513000</v>
      </c>
      <c r="J7">
        <f>C7+I7</f>
        <v>8140195</v>
      </c>
    </row>
    <row r="8" spans="1:10" x14ac:dyDescent="0.25">
      <c r="A8">
        <f t="shared" ref="A8:A9" si="1">C8/B8</f>
        <v>79184.776264591448</v>
      </c>
      <c r="B8">
        <v>102.8</v>
      </c>
      <c r="C8">
        <f t="shared" ref="C8:C9" si="2">J7</f>
        <v>8140195</v>
      </c>
      <c r="D8">
        <f t="shared" ref="D8:D9" si="3">A7-A8+H7</f>
        <v>154.35628901478776</v>
      </c>
      <c r="F8">
        <f t="shared" ref="F8:F9" si="4">F7+D8</f>
        <v>1950.853735408552</v>
      </c>
      <c r="G8">
        <f t="shared" ref="G8:G9" si="5">F8*50</f>
        <v>97542.686770427594</v>
      </c>
      <c r="H8">
        <v>5000</v>
      </c>
      <c r="I8">
        <f t="shared" ref="I8:I9" si="6">H8*B8</f>
        <v>514000</v>
      </c>
      <c r="J8">
        <f t="shared" ref="J8:J9" si="7">C8+I8</f>
        <v>8654195</v>
      </c>
    </row>
    <row r="9" spans="1:10" x14ac:dyDescent="0.25">
      <c r="A9">
        <f t="shared" si="1"/>
        <v>84021.310679611648</v>
      </c>
      <c r="B9">
        <v>103</v>
      </c>
      <c r="C9">
        <f t="shared" si="2"/>
        <v>8654195</v>
      </c>
      <c r="D9">
        <f t="shared" si="3"/>
        <v>163.46558497980004</v>
      </c>
      <c r="F9">
        <f t="shared" si="4"/>
        <v>2114.319320388352</v>
      </c>
      <c r="G9">
        <f t="shared" si="5"/>
        <v>105715.9660194176</v>
      </c>
      <c r="H9">
        <v>5000</v>
      </c>
      <c r="I9">
        <f t="shared" si="6"/>
        <v>515000</v>
      </c>
      <c r="J9">
        <f t="shared" si="7"/>
        <v>9169195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65"/>
  <sheetViews>
    <sheetView workbookViewId="0">
      <selection activeCell="F37" sqref="F37"/>
    </sheetView>
  </sheetViews>
  <sheetFormatPr defaultRowHeight="15" x14ac:dyDescent="0.25"/>
  <cols>
    <col min="5" max="5" width="9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8</v>
      </c>
      <c r="I1" s="1" t="s">
        <v>6</v>
      </c>
      <c r="J1" s="1" t="s">
        <v>7</v>
      </c>
      <c r="K1" s="1" t="s">
        <v>2</v>
      </c>
      <c r="L1" s="1" t="s">
        <v>9</v>
      </c>
      <c r="N1" s="1" t="s">
        <v>10</v>
      </c>
      <c r="Q1">
        <v>3175</v>
      </c>
      <c r="S1" t="s">
        <v>11</v>
      </c>
      <c r="T1">
        <v>0.05</v>
      </c>
    </row>
    <row r="2" spans="1:20" x14ac:dyDescent="0.25">
      <c r="A2" s="1">
        <v>85000</v>
      </c>
      <c r="B2" s="1">
        <v>102.3</v>
      </c>
      <c r="C2" s="1">
        <f>A2*B2</f>
        <v>8695500</v>
      </c>
      <c r="D2" s="1"/>
      <c r="E2" s="1"/>
      <c r="F2" s="1">
        <v>1700</v>
      </c>
      <c r="G2" s="1">
        <f>F2*50</f>
        <v>85000</v>
      </c>
      <c r="H2" s="1"/>
      <c r="I2" s="1"/>
      <c r="J2" s="1"/>
      <c r="K2" s="1"/>
    </row>
    <row r="3" spans="1:20" x14ac:dyDescent="0.25">
      <c r="A3" s="1">
        <f>A2+I3</f>
        <v>86500</v>
      </c>
      <c r="B3" s="1">
        <v>102.35</v>
      </c>
      <c r="C3" s="1">
        <f>A3*B3</f>
        <v>8853275</v>
      </c>
      <c r="D3" s="1">
        <f t="shared" ref="D3:D34" si="0">IF(STEP&gt;0,A2-(C2/B3),(C2/B3)-A2)</f>
        <v>41.524181729357224</v>
      </c>
      <c r="E3" s="1"/>
      <c r="F3" s="1">
        <f>F2+D3+L2</f>
        <v>1741.5241817293572</v>
      </c>
      <c r="G3" s="1">
        <f>F3*50</f>
        <v>87076.209086467861</v>
      </c>
      <c r="H3" s="1">
        <f>G3-A2</f>
        <v>2076.2090864678612</v>
      </c>
      <c r="I3" s="1">
        <f>ROUND(H3*0.7,-2)</f>
        <v>1500</v>
      </c>
      <c r="J3" s="1">
        <f>I3*B3</f>
        <v>153525</v>
      </c>
      <c r="K3" s="1">
        <f>C3+J3</f>
        <v>9006800</v>
      </c>
      <c r="N3">
        <f>SUM($D$3:D3)</f>
        <v>41.524181729357224</v>
      </c>
    </row>
    <row r="4" spans="1:20" x14ac:dyDescent="0.25">
      <c r="A4" s="1">
        <f t="shared" ref="A4:A67" si="1">A3+I4</f>
        <v>88400</v>
      </c>
      <c r="B4" s="1">
        <f t="shared" ref="B4:B35" si="2">B3+STEP</f>
        <v>102.39999999999999</v>
      </c>
      <c r="C4" s="1">
        <f t="shared" ref="C4:C67" si="3">A4*B4</f>
        <v>9052160</v>
      </c>
      <c r="D4" s="1">
        <f t="shared" si="0"/>
        <v>42.236328125</v>
      </c>
      <c r="E4" s="1"/>
      <c r="F4" s="1">
        <f t="shared" ref="F4:F67" si="4">F3+D4+L3</f>
        <v>1783.7605098543572</v>
      </c>
      <c r="G4" s="1">
        <f t="shared" ref="G4:G67" si="5">F4*50</f>
        <v>89188.025492717861</v>
      </c>
      <c r="H4" s="1">
        <f t="shared" ref="H4:H67" si="6">G4-A3</f>
        <v>2688.0254927178612</v>
      </c>
      <c r="I4" s="1">
        <f t="shared" ref="I4:I67" si="7">ROUND(H4*0.7,-2)</f>
        <v>1900</v>
      </c>
      <c r="J4" s="1">
        <f t="shared" ref="J4:J67" si="8">I4*B4</f>
        <v>194559.99999999997</v>
      </c>
      <c r="K4" s="1">
        <f t="shared" ref="K4:K67" si="9">C4+J4</f>
        <v>9246720</v>
      </c>
      <c r="N4">
        <f>SUM($D$3:D4)</f>
        <v>83.760509854357224</v>
      </c>
    </row>
    <row r="5" spans="1:20" x14ac:dyDescent="0.25">
      <c r="A5" s="1">
        <f t="shared" si="1"/>
        <v>90500</v>
      </c>
      <c r="B5" s="1">
        <f t="shared" si="2"/>
        <v>102.44999999999999</v>
      </c>
      <c r="C5" s="1">
        <f t="shared" si="3"/>
        <v>9271724.9999999981</v>
      </c>
      <c r="D5" s="1">
        <f t="shared" si="0"/>
        <v>43.142996583686909</v>
      </c>
      <c r="E5" s="1"/>
      <c r="F5" s="1">
        <f t="shared" si="4"/>
        <v>1826.9035064380441</v>
      </c>
      <c r="G5" s="1">
        <f t="shared" si="5"/>
        <v>91345.175321902207</v>
      </c>
      <c r="H5" s="1">
        <f t="shared" si="6"/>
        <v>2945.1753219022066</v>
      </c>
      <c r="I5" s="1">
        <f t="shared" si="7"/>
        <v>2100</v>
      </c>
      <c r="J5" s="1">
        <f t="shared" si="8"/>
        <v>215144.99999999997</v>
      </c>
      <c r="K5" s="1">
        <f t="shared" si="9"/>
        <v>9486869.9999999981</v>
      </c>
      <c r="N5">
        <f>SUM($D$3:D5)</f>
        <v>126.90350643804413</v>
      </c>
    </row>
    <row r="6" spans="1:20" x14ac:dyDescent="0.25">
      <c r="A6" s="1">
        <f t="shared" si="1"/>
        <v>92600</v>
      </c>
      <c r="B6" s="1">
        <f t="shared" si="2"/>
        <v>102.49999999999999</v>
      </c>
      <c r="C6" s="1">
        <f t="shared" si="3"/>
        <v>9491499.9999999981</v>
      </c>
      <c r="D6" s="1">
        <f t="shared" si="0"/>
        <v>44.146341463419958</v>
      </c>
      <c r="E6" s="1"/>
      <c r="F6" s="1">
        <f t="shared" si="4"/>
        <v>1871.0498479014641</v>
      </c>
      <c r="G6" s="1">
        <f t="shared" si="5"/>
        <v>93552.492395073205</v>
      </c>
      <c r="H6" s="1">
        <f t="shared" si="6"/>
        <v>3052.4923950732045</v>
      </c>
      <c r="I6" s="1">
        <f t="shared" si="7"/>
        <v>2100</v>
      </c>
      <c r="J6" s="1">
        <f t="shared" si="8"/>
        <v>215249.99999999997</v>
      </c>
      <c r="K6" s="1">
        <f t="shared" si="9"/>
        <v>9706749.9999999981</v>
      </c>
      <c r="N6">
        <f>SUM($D$3:D6)</f>
        <v>171.04984790146409</v>
      </c>
    </row>
    <row r="7" spans="1:20" x14ac:dyDescent="0.25">
      <c r="A7" s="1">
        <f t="shared" si="1"/>
        <v>94800</v>
      </c>
      <c r="B7" s="1">
        <f t="shared" si="2"/>
        <v>102.54999999999998</v>
      </c>
      <c r="C7" s="1">
        <f t="shared" si="3"/>
        <v>9721739.9999999981</v>
      </c>
      <c r="D7" s="1">
        <f t="shared" si="0"/>
        <v>45.148707947344519</v>
      </c>
      <c r="E7" s="1"/>
      <c r="F7" s="1">
        <f t="shared" si="4"/>
        <v>1916.1985558488086</v>
      </c>
      <c r="G7" s="1">
        <f t="shared" si="5"/>
        <v>95809.92779244043</v>
      </c>
      <c r="H7" s="1">
        <f t="shared" si="6"/>
        <v>3209.9277924404305</v>
      </c>
      <c r="I7" s="1">
        <f t="shared" si="7"/>
        <v>2200</v>
      </c>
      <c r="J7" s="1">
        <f t="shared" si="8"/>
        <v>225609.99999999997</v>
      </c>
      <c r="K7" s="1">
        <f t="shared" si="9"/>
        <v>9947349.9999999981</v>
      </c>
      <c r="N7">
        <f>SUM($D$3:D7)</f>
        <v>216.19855584880861</v>
      </c>
    </row>
    <row r="8" spans="1:20" x14ac:dyDescent="0.25">
      <c r="A8" s="1">
        <f t="shared" si="1"/>
        <v>97100</v>
      </c>
      <c r="B8" s="1">
        <f t="shared" si="2"/>
        <v>102.59999999999998</v>
      </c>
      <c r="C8" s="1">
        <f t="shared" si="3"/>
        <v>9962459.9999999981</v>
      </c>
      <c r="D8" s="1">
        <f t="shared" si="0"/>
        <v>46.198830409353832</v>
      </c>
      <c r="E8" s="1"/>
      <c r="F8" s="1">
        <f t="shared" si="4"/>
        <v>1962.3973862581624</v>
      </c>
      <c r="G8" s="1">
        <f t="shared" si="5"/>
        <v>98119.869312908122</v>
      </c>
      <c r="H8" s="1">
        <f t="shared" si="6"/>
        <v>3319.8693129081221</v>
      </c>
      <c r="I8" s="1">
        <f t="shared" si="7"/>
        <v>2300</v>
      </c>
      <c r="J8" s="1">
        <f t="shared" si="8"/>
        <v>235979.99999999994</v>
      </c>
      <c r="K8" s="1">
        <f t="shared" si="9"/>
        <v>10198439.999999998</v>
      </c>
      <c r="N8">
        <f>SUM($D$3:D8)</f>
        <v>262.39738625816244</v>
      </c>
    </row>
    <row r="9" spans="1:20" x14ac:dyDescent="0.25">
      <c r="A9" s="1">
        <f t="shared" si="1"/>
        <v>99500</v>
      </c>
      <c r="B9" s="1">
        <f t="shared" si="2"/>
        <v>102.64999999999998</v>
      </c>
      <c r="C9" s="1">
        <f t="shared" si="3"/>
        <v>10213674.999999998</v>
      </c>
      <c r="D9" s="1">
        <f t="shared" si="0"/>
        <v>47.296639064777992</v>
      </c>
      <c r="E9" s="1"/>
      <c r="F9" s="1">
        <f t="shared" si="4"/>
        <v>2009.6940253229404</v>
      </c>
      <c r="G9" s="1">
        <f t="shared" si="5"/>
        <v>100484.70126614702</v>
      </c>
      <c r="H9" s="1">
        <f t="shared" si="6"/>
        <v>3384.7012661470217</v>
      </c>
      <c r="I9" s="1">
        <f t="shared" si="7"/>
        <v>2400</v>
      </c>
      <c r="J9" s="1">
        <f t="shared" si="8"/>
        <v>246359.99999999994</v>
      </c>
      <c r="K9" s="1">
        <f t="shared" si="9"/>
        <v>10460034.999999998</v>
      </c>
      <c r="N9">
        <f>SUM($D$3:D9)</f>
        <v>309.69402532294043</v>
      </c>
    </row>
    <row r="10" spans="1:20" x14ac:dyDescent="0.25">
      <c r="A10" s="1">
        <f t="shared" si="1"/>
        <v>101900</v>
      </c>
      <c r="B10" s="1">
        <f t="shared" si="2"/>
        <v>102.69999999999997</v>
      </c>
      <c r="C10" s="1">
        <f t="shared" si="3"/>
        <v>10465129.999999998</v>
      </c>
      <c r="D10" s="1">
        <f t="shared" si="0"/>
        <v>48.442064264847431</v>
      </c>
      <c r="E10" s="1"/>
      <c r="F10" s="1">
        <f t="shared" si="4"/>
        <v>2058.1360895877879</v>
      </c>
      <c r="G10" s="1">
        <f t="shared" si="5"/>
        <v>102906.80447938939</v>
      </c>
      <c r="H10" s="1">
        <f t="shared" si="6"/>
        <v>3406.8044793893932</v>
      </c>
      <c r="I10" s="1">
        <f t="shared" si="7"/>
        <v>2400</v>
      </c>
      <c r="J10" s="1">
        <f t="shared" si="8"/>
        <v>246479.99999999994</v>
      </c>
      <c r="K10" s="1">
        <f t="shared" si="9"/>
        <v>10711609.999999998</v>
      </c>
      <c r="N10">
        <f>SUM($D$3:D10)</f>
        <v>358.13608958778786</v>
      </c>
    </row>
    <row r="11" spans="1:20" x14ac:dyDescent="0.25">
      <c r="A11" s="1">
        <f t="shared" si="1"/>
        <v>104300</v>
      </c>
      <c r="B11" s="1">
        <f t="shared" si="2"/>
        <v>102.74999999999997</v>
      </c>
      <c r="C11" s="1">
        <f t="shared" si="3"/>
        <v>10716824.999999996</v>
      </c>
      <c r="D11" s="1">
        <f t="shared" si="0"/>
        <v>49.586374695849372</v>
      </c>
      <c r="E11" s="1"/>
      <c r="F11" s="1">
        <f t="shared" si="4"/>
        <v>2107.7224642836372</v>
      </c>
      <c r="G11" s="1">
        <f t="shared" si="5"/>
        <v>105386.12321418186</v>
      </c>
      <c r="H11" s="1">
        <f t="shared" si="6"/>
        <v>3486.1232141818618</v>
      </c>
      <c r="I11" s="1">
        <f t="shared" si="7"/>
        <v>2400</v>
      </c>
      <c r="J11" s="1">
        <f t="shared" si="8"/>
        <v>246599.99999999994</v>
      </c>
      <c r="K11" s="1">
        <f t="shared" si="9"/>
        <v>10963424.999999996</v>
      </c>
      <c r="N11">
        <f>SUM($D$3:D11)</f>
        <v>407.72246428363724</v>
      </c>
    </row>
    <row r="12" spans="1:20" x14ac:dyDescent="0.25">
      <c r="A12" s="1">
        <f t="shared" si="1"/>
        <v>106800</v>
      </c>
      <c r="B12" s="1">
        <f t="shared" si="2"/>
        <v>102.79999999999997</v>
      </c>
      <c r="C12" s="1">
        <f t="shared" si="3"/>
        <v>10979039.999999996</v>
      </c>
      <c r="D12" s="1">
        <f t="shared" si="0"/>
        <v>50.729571984440554</v>
      </c>
      <c r="E12" s="1"/>
      <c r="F12" s="1">
        <f t="shared" si="4"/>
        <v>2158.4520362680778</v>
      </c>
      <c r="G12" s="1">
        <f t="shared" si="5"/>
        <v>107922.60181340389</v>
      </c>
      <c r="H12" s="1">
        <f t="shared" si="6"/>
        <v>3622.6018134038895</v>
      </c>
      <c r="I12" s="1">
        <f t="shared" si="7"/>
        <v>2500</v>
      </c>
      <c r="J12" s="1">
        <f t="shared" si="8"/>
        <v>256999.99999999991</v>
      </c>
      <c r="K12" s="1">
        <f t="shared" si="9"/>
        <v>11236039.999999996</v>
      </c>
      <c r="N12">
        <f>SUM($D$3:D12)</f>
        <v>458.45203626807779</v>
      </c>
    </row>
    <row r="13" spans="1:20" x14ac:dyDescent="0.25">
      <c r="A13" s="1">
        <f t="shared" si="1"/>
        <v>109400</v>
      </c>
      <c r="B13" s="1">
        <f t="shared" si="2"/>
        <v>102.84999999999997</v>
      </c>
      <c r="C13" s="1">
        <f t="shared" si="3"/>
        <v>11251789.999999996</v>
      </c>
      <c r="D13" s="1">
        <f t="shared" si="0"/>
        <v>51.920272241128259</v>
      </c>
      <c r="E13" s="1"/>
      <c r="F13" s="1">
        <f t="shared" si="4"/>
        <v>2210.3723085092061</v>
      </c>
      <c r="G13" s="1">
        <f t="shared" si="5"/>
        <v>110518.6154254603</v>
      </c>
      <c r="H13" s="1">
        <f t="shared" si="6"/>
        <v>3718.6154254603025</v>
      </c>
      <c r="I13" s="1">
        <f t="shared" si="7"/>
        <v>2600</v>
      </c>
      <c r="J13" s="1">
        <f t="shared" si="8"/>
        <v>267409.99999999988</v>
      </c>
      <c r="K13" s="1">
        <f t="shared" si="9"/>
        <v>11519199.999999996</v>
      </c>
      <c r="N13">
        <f>SUM($D$3:D13)</f>
        <v>510.37230850920605</v>
      </c>
    </row>
    <row r="14" spans="1:20" x14ac:dyDescent="0.25">
      <c r="A14" s="1">
        <f t="shared" si="1"/>
        <v>112000</v>
      </c>
      <c r="B14" s="1">
        <f t="shared" si="2"/>
        <v>102.89999999999996</v>
      </c>
      <c r="C14" s="1">
        <f t="shared" si="3"/>
        <v>11524799.999999996</v>
      </c>
      <c r="D14" s="1">
        <f t="shared" si="0"/>
        <v>53.158406219634344</v>
      </c>
      <c r="E14" s="1"/>
      <c r="F14" s="1">
        <f t="shared" si="4"/>
        <v>2263.5307147288404</v>
      </c>
      <c r="G14" s="1">
        <f t="shared" si="5"/>
        <v>113176.53573644202</v>
      </c>
      <c r="H14" s="1">
        <f t="shared" si="6"/>
        <v>3776.5357364420197</v>
      </c>
      <c r="I14" s="1">
        <f t="shared" si="7"/>
        <v>2600</v>
      </c>
      <c r="J14" s="1">
        <f t="shared" si="8"/>
        <v>267539.99999999988</v>
      </c>
      <c r="K14" s="1">
        <f t="shared" si="9"/>
        <v>11792339.999999996</v>
      </c>
      <c r="N14">
        <f>SUM($D$3:D14)</f>
        <v>563.53071472884039</v>
      </c>
    </row>
    <row r="15" spans="1:20" x14ac:dyDescent="0.25">
      <c r="A15" s="1">
        <f t="shared" si="1"/>
        <v>114700</v>
      </c>
      <c r="B15" s="1">
        <f t="shared" si="2"/>
        <v>102.94999999999996</v>
      </c>
      <c r="C15" s="1">
        <f t="shared" si="3"/>
        <v>11808364.999999996</v>
      </c>
      <c r="D15" s="1">
        <f t="shared" si="0"/>
        <v>54.39533754248987</v>
      </c>
      <c r="E15" s="2"/>
      <c r="F15" s="1">
        <f t="shared" si="4"/>
        <v>2317.9260522713303</v>
      </c>
      <c r="G15" s="1">
        <f t="shared" si="5"/>
        <v>115896.30261356651</v>
      </c>
      <c r="H15" s="1">
        <f t="shared" si="6"/>
        <v>3896.3026135665132</v>
      </c>
      <c r="I15" s="1">
        <f t="shared" si="7"/>
        <v>2700</v>
      </c>
      <c r="J15" s="1">
        <f t="shared" si="8"/>
        <v>277964.99999999988</v>
      </c>
      <c r="K15" s="1">
        <f t="shared" si="9"/>
        <v>12086329.999999996</v>
      </c>
      <c r="N15">
        <f>SUM($D$3:D15)</f>
        <v>617.92605227133026</v>
      </c>
    </row>
    <row r="16" spans="1:20" x14ac:dyDescent="0.25">
      <c r="A16" s="1">
        <f t="shared" si="1"/>
        <v>117500</v>
      </c>
      <c r="B16" s="1">
        <f t="shared" si="2"/>
        <v>102.99999999999996</v>
      </c>
      <c r="C16" s="1">
        <f t="shared" si="3"/>
        <v>12102499.999999994</v>
      </c>
      <c r="D16" s="1">
        <f t="shared" si="0"/>
        <v>55.679611650470179</v>
      </c>
      <c r="E16" s="2"/>
      <c r="F16" s="1">
        <f t="shared" si="4"/>
        <v>2373.6056639218004</v>
      </c>
      <c r="G16" s="1">
        <f t="shared" si="5"/>
        <v>118680.28319609002</v>
      </c>
      <c r="H16" s="1">
        <f t="shared" si="6"/>
        <v>3980.2831960900221</v>
      </c>
      <c r="I16" s="1">
        <f t="shared" si="7"/>
        <v>2800</v>
      </c>
      <c r="J16" s="1">
        <f t="shared" si="8"/>
        <v>288399.99999999988</v>
      </c>
      <c r="K16" s="1">
        <f t="shared" si="9"/>
        <v>12390899.999999994</v>
      </c>
      <c r="N16">
        <f>SUM($D$3:D16)</f>
        <v>673.60566392180044</v>
      </c>
    </row>
    <row r="17" spans="1:14" x14ac:dyDescent="0.25">
      <c r="A17" s="1">
        <f t="shared" si="1"/>
        <v>120300</v>
      </c>
      <c r="B17" s="1">
        <f t="shared" si="2"/>
        <v>103.04999999999995</v>
      </c>
      <c r="C17" s="1">
        <f t="shared" si="3"/>
        <v>12396914.999999994</v>
      </c>
      <c r="D17" s="1">
        <f t="shared" si="0"/>
        <v>57.011159631249029</v>
      </c>
      <c r="E17" s="2"/>
      <c r="F17" s="1">
        <f t="shared" si="4"/>
        <v>2430.6168235530495</v>
      </c>
      <c r="G17" s="1">
        <f t="shared" si="5"/>
        <v>121530.84117765247</v>
      </c>
      <c r="H17" s="1">
        <f t="shared" si="6"/>
        <v>4030.8411776524736</v>
      </c>
      <c r="I17" s="1">
        <f t="shared" si="7"/>
        <v>2800</v>
      </c>
      <c r="J17" s="1">
        <f t="shared" si="8"/>
        <v>288539.99999999988</v>
      </c>
      <c r="K17" s="1">
        <f t="shared" si="9"/>
        <v>12685454.999999994</v>
      </c>
      <c r="N17">
        <f>SUM($D$3:D17)</f>
        <v>730.61682355304947</v>
      </c>
    </row>
    <row r="18" spans="1:14" x14ac:dyDescent="0.25">
      <c r="A18" s="1">
        <f t="shared" si="1"/>
        <v>123200</v>
      </c>
      <c r="B18" s="1">
        <f t="shared" si="2"/>
        <v>103.09999999999995</v>
      </c>
      <c r="C18" s="1">
        <f t="shared" si="3"/>
        <v>12701919.999999994</v>
      </c>
      <c r="D18" s="1">
        <f t="shared" si="0"/>
        <v>58.341416100869537</v>
      </c>
      <c r="E18" s="2"/>
      <c r="F18" s="1">
        <f t="shared" si="4"/>
        <v>2488.958239653919</v>
      </c>
      <c r="G18" s="1">
        <f t="shared" si="5"/>
        <v>124447.91198269595</v>
      </c>
      <c r="H18" s="1">
        <f t="shared" si="6"/>
        <v>4147.9119826959504</v>
      </c>
      <c r="I18" s="1">
        <f t="shared" si="7"/>
        <v>2900</v>
      </c>
      <c r="J18" s="1">
        <f t="shared" si="8"/>
        <v>298989.99999999988</v>
      </c>
      <c r="K18" s="1">
        <f t="shared" si="9"/>
        <v>13000909.999999994</v>
      </c>
      <c r="N18">
        <f>SUM($D$3:D18)</f>
        <v>788.95823965391901</v>
      </c>
    </row>
    <row r="19" spans="1:14" x14ac:dyDescent="0.25">
      <c r="A19" s="1">
        <f t="shared" si="1"/>
        <v>126200</v>
      </c>
      <c r="B19" s="1">
        <f t="shared" si="2"/>
        <v>103.14999999999995</v>
      </c>
      <c r="C19" s="1">
        <f t="shared" si="3"/>
        <v>13017529.999999994</v>
      </c>
      <c r="D19" s="1">
        <f t="shared" si="0"/>
        <v>59.718856034887722</v>
      </c>
      <c r="E19" s="2"/>
      <c r="F19" s="1">
        <f t="shared" si="4"/>
        <v>2548.6770956888067</v>
      </c>
      <c r="G19" s="1">
        <f t="shared" si="5"/>
        <v>127433.85478444034</v>
      </c>
      <c r="H19" s="1">
        <f t="shared" si="6"/>
        <v>4233.8547844403365</v>
      </c>
      <c r="I19" s="1">
        <f t="shared" si="7"/>
        <v>3000</v>
      </c>
      <c r="J19" s="1">
        <f t="shared" si="8"/>
        <v>309449.99999999983</v>
      </c>
      <c r="K19" s="1">
        <f t="shared" si="9"/>
        <v>13326979.999999994</v>
      </c>
      <c r="N19">
        <f>SUM($D$3:D19)</f>
        <v>848.67709568880673</v>
      </c>
    </row>
    <row r="20" spans="1:14" x14ac:dyDescent="0.25">
      <c r="A20" s="1">
        <f t="shared" si="1"/>
        <v>129200</v>
      </c>
      <c r="B20" s="1">
        <f t="shared" si="2"/>
        <v>103.19999999999995</v>
      </c>
      <c r="C20" s="1">
        <f t="shared" si="3"/>
        <v>13333439.999999993</v>
      </c>
      <c r="D20" s="1">
        <f t="shared" si="0"/>
        <v>61.1434108527028</v>
      </c>
      <c r="E20" s="2"/>
      <c r="F20" s="1">
        <f t="shared" si="4"/>
        <v>2609.8205065415095</v>
      </c>
      <c r="G20" s="1">
        <f t="shared" si="5"/>
        <v>130491.02532707548</v>
      </c>
      <c r="H20" s="1">
        <f t="shared" si="6"/>
        <v>4291.0253270754765</v>
      </c>
      <c r="I20" s="1">
        <f t="shared" si="7"/>
        <v>3000</v>
      </c>
      <c r="J20" s="1">
        <f t="shared" si="8"/>
        <v>309599.99999999983</v>
      </c>
      <c r="K20" s="1">
        <f t="shared" si="9"/>
        <v>13643039.999999993</v>
      </c>
      <c r="N20">
        <f>SUM($D$3:D20)</f>
        <v>909.82050654150953</v>
      </c>
    </row>
    <row r="21" spans="1:14" x14ac:dyDescent="0.25">
      <c r="A21" s="1">
        <f t="shared" si="1"/>
        <v>132300</v>
      </c>
      <c r="B21" s="1">
        <f t="shared" si="2"/>
        <v>103.24999999999994</v>
      </c>
      <c r="C21" s="1">
        <f t="shared" si="3"/>
        <v>13659974.999999993</v>
      </c>
      <c r="D21" s="1">
        <f t="shared" si="0"/>
        <v>62.566585956417839</v>
      </c>
      <c r="E21" s="2"/>
      <c r="F21" s="1">
        <f t="shared" si="4"/>
        <v>2672.3870924979274</v>
      </c>
      <c r="G21" s="1">
        <f t="shared" si="5"/>
        <v>133619.35462489637</v>
      </c>
      <c r="H21" s="1">
        <f t="shared" si="6"/>
        <v>4419.3546248963685</v>
      </c>
      <c r="I21" s="1">
        <f t="shared" si="7"/>
        <v>3100</v>
      </c>
      <c r="J21" s="1">
        <f t="shared" si="8"/>
        <v>320074.99999999983</v>
      </c>
      <c r="K21" s="1">
        <f t="shared" si="9"/>
        <v>13980049.999999993</v>
      </c>
      <c r="N21">
        <f>SUM($D$3:D21)</f>
        <v>972.38709249792737</v>
      </c>
    </row>
    <row r="22" spans="1:14" x14ac:dyDescent="0.25">
      <c r="A22" s="1">
        <f t="shared" si="1"/>
        <v>135500</v>
      </c>
      <c r="B22" s="1">
        <f t="shared" si="2"/>
        <v>103.29999999999994</v>
      </c>
      <c r="C22" s="1">
        <f t="shared" si="3"/>
        <v>13997149.999999993</v>
      </c>
      <c r="D22" s="1">
        <f t="shared" si="0"/>
        <v>64.036786060023587</v>
      </c>
      <c r="E22" s="2"/>
      <c r="F22" s="1">
        <f t="shared" si="4"/>
        <v>2736.423878557951</v>
      </c>
      <c r="G22" s="1">
        <f t="shared" si="5"/>
        <v>136821.19392789755</v>
      </c>
      <c r="H22" s="1">
        <f t="shared" si="6"/>
        <v>4521.1939278975478</v>
      </c>
      <c r="I22" s="1">
        <f t="shared" si="7"/>
        <v>3200</v>
      </c>
      <c r="J22" s="1">
        <f t="shared" si="8"/>
        <v>330559.99999999983</v>
      </c>
      <c r="K22" s="1">
        <f t="shared" si="9"/>
        <v>14327709.999999993</v>
      </c>
      <c r="N22">
        <f>SUM($D$3:D22)</f>
        <v>1036.423878557951</v>
      </c>
    </row>
    <row r="23" spans="1:14" x14ac:dyDescent="0.25">
      <c r="A23" s="1">
        <f t="shared" si="1"/>
        <v>138700</v>
      </c>
      <c r="B23" s="1">
        <f t="shared" si="2"/>
        <v>103.34999999999994</v>
      </c>
      <c r="C23" s="1">
        <f t="shared" si="3"/>
        <v>14334644.999999991</v>
      </c>
      <c r="D23" s="1">
        <f t="shared" si="0"/>
        <v>65.553942912432831</v>
      </c>
      <c r="E23" s="2"/>
      <c r="F23" s="1">
        <f t="shared" si="4"/>
        <v>2801.9778214703838</v>
      </c>
      <c r="G23" s="1">
        <f t="shared" si="5"/>
        <v>140098.89107351919</v>
      </c>
      <c r="H23" s="1">
        <f t="shared" si="6"/>
        <v>4598.8910735191894</v>
      </c>
      <c r="I23" s="1">
        <f t="shared" si="7"/>
        <v>3200</v>
      </c>
      <c r="J23" s="1">
        <f t="shared" si="8"/>
        <v>330719.99999999983</v>
      </c>
      <c r="K23" s="1">
        <f t="shared" si="9"/>
        <v>14665364.999999991</v>
      </c>
      <c r="N23">
        <f>SUM($D$3:D23)</f>
        <v>1101.9778214703838</v>
      </c>
    </row>
    <row r="24" spans="1:14" x14ac:dyDescent="0.25">
      <c r="A24" s="1">
        <f t="shared" si="1"/>
        <v>142000</v>
      </c>
      <c r="B24" s="1">
        <f t="shared" si="2"/>
        <v>103.39999999999993</v>
      </c>
      <c r="C24" s="1">
        <f t="shared" si="3"/>
        <v>14682799.999999991</v>
      </c>
      <c r="D24" s="1">
        <f t="shared" si="0"/>
        <v>67.06963249517139</v>
      </c>
      <c r="E24" s="2"/>
      <c r="F24" s="1">
        <f t="shared" si="4"/>
        <v>2869.0474539655552</v>
      </c>
      <c r="G24" s="1">
        <f t="shared" si="5"/>
        <v>143452.37269827776</v>
      </c>
      <c r="H24" s="1">
        <f t="shared" si="6"/>
        <v>4752.3726982777589</v>
      </c>
      <c r="I24" s="1">
        <f t="shared" si="7"/>
        <v>3300</v>
      </c>
      <c r="J24" s="1">
        <f t="shared" si="8"/>
        <v>341219.99999999977</v>
      </c>
      <c r="K24" s="1">
        <f t="shared" si="9"/>
        <v>15024019.999999991</v>
      </c>
      <c r="N24">
        <f>SUM($D$3:D24)</f>
        <v>1169.0474539655552</v>
      </c>
    </row>
    <row r="25" spans="1:14" x14ac:dyDescent="0.25">
      <c r="A25" s="1">
        <f t="shared" si="1"/>
        <v>145400</v>
      </c>
      <c r="B25" s="1">
        <f t="shared" si="2"/>
        <v>103.44999999999993</v>
      </c>
      <c r="C25" s="1">
        <f t="shared" si="3"/>
        <v>15041629.999999991</v>
      </c>
      <c r="D25" s="1">
        <f t="shared" si="0"/>
        <v>68.632189463503892</v>
      </c>
      <c r="E25" s="2"/>
      <c r="F25" s="1">
        <f t="shared" si="4"/>
        <v>2937.6796434290591</v>
      </c>
      <c r="G25" s="1">
        <f t="shared" si="5"/>
        <v>146883.98217145295</v>
      </c>
      <c r="H25" s="1">
        <f t="shared" si="6"/>
        <v>4883.9821714529535</v>
      </c>
      <c r="I25" s="1">
        <f t="shared" si="7"/>
        <v>3400</v>
      </c>
      <c r="J25" s="1">
        <f t="shared" si="8"/>
        <v>351729.99999999977</v>
      </c>
      <c r="K25" s="1">
        <f t="shared" si="9"/>
        <v>15393359.999999991</v>
      </c>
      <c r="N25">
        <f>SUM($D$3:D25)</f>
        <v>1237.6796434290591</v>
      </c>
    </row>
    <row r="26" spans="1:14" x14ac:dyDescent="0.25">
      <c r="A26" s="1">
        <f t="shared" si="1"/>
        <v>148900</v>
      </c>
      <c r="B26" s="1">
        <f t="shared" si="2"/>
        <v>103.49999999999993</v>
      </c>
      <c r="C26" s="1">
        <f t="shared" si="3"/>
        <v>15411149.999999989</v>
      </c>
      <c r="D26" s="1">
        <f t="shared" si="0"/>
        <v>70.241545893717557</v>
      </c>
      <c r="E26" s="2"/>
      <c r="F26" s="1">
        <f t="shared" si="4"/>
        <v>3007.9211893227766</v>
      </c>
      <c r="G26" s="1">
        <f t="shared" si="5"/>
        <v>150396.05946613883</v>
      </c>
      <c r="H26" s="1">
        <f t="shared" si="6"/>
        <v>4996.0594661388313</v>
      </c>
      <c r="I26" s="1">
        <f t="shared" si="7"/>
        <v>3500</v>
      </c>
      <c r="J26" s="1">
        <f t="shared" si="8"/>
        <v>362249.99999999977</v>
      </c>
      <c r="K26" s="1">
        <f t="shared" si="9"/>
        <v>15773399.999999989</v>
      </c>
      <c r="N26">
        <f>SUM($D$3:D26)</f>
        <v>1307.9211893227766</v>
      </c>
    </row>
    <row r="27" spans="1:14" x14ac:dyDescent="0.25">
      <c r="A27" s="1">
        <f t="shared" si="1"/>
        <v>152500</v>
      </c>
      <c r="B27" s="1">
        <f t="shared" si="2"/>
        <v>103.54999999999993</v>
      </c>
      <c r="C27" s="1">
        <f t="shared" si="3"/>
        <v>15791374.999999989</v>
      </c>
      <c r="D27" s="1">
        <f t="shared" si="0"/>
        <v>71.89763399324147</v>
      </c>
      <c r="E27" s="2"/>
      <c r="F27" s="1">
        <f t="shared" si="4"/>
        <v>3079.8188233160181</v>
      </c>
      <c r="G27" s="1">
        <f t="shared" si="5"/>
        <v>153990.9411658009</v>
      </c>
      <c r="H27" s="1">
        <f t="shared" si="6"/>
        <v>5090.9411658009049</v>
      </c>
      <c r="I27" s="1">
        <f t="shared" si="7"/>
        <v>3600</v>
      </c>
      <c r="J27" s="1">
        <f t="shared" si="8"/>
        <v>372779.99999999971</v>
      </c>
      <c r="K27" s="1">
        <f t="shared" si="9"/>
        <v>16164154.999999989</v>
      </c>
      <c r="N27">
        <f>SUM($D$3:D27)</f>
        <v>1379.8188233160181</v>
      </c>
    </row>
    <row r="28" spans="1:14" x14ac:dyDescent="0.25">
      <c r="A28" s="1">
        <f t="shared" si="1"/>
        <v>156100</v>
      </c>
      <c r="B28" s="1">
        <f t="shared" si="2"/>
        <v>103.59999999999992</v>
      </c>
      <c r="C28" s="1">
        <f t="shared" si="3"/>
        <v>16171959.999999989</v>
      </c>
      <c r="D28" s="1">
        <f t="shared" si="0"/>
        <v>73.60038610038464</v>
      </c>
      <c r="E28" s="2"/>
      <c r="F28" s="1">
        <f t="shared" si="4"/>
        <v>3153.4192094164027</v>
      </c>
      <c r="G28" s="1">
        <f t="shared" si="5"/>
        <v>157670.96047082014</v>
      </c>
      <c r="H28" s="1">
        <f t="shared" si="6"/>
        <v>5170.9604708201368</v>
      </c>
      <c r="I28" s="1">
        <f t="shared" si="7"/>
        <v>3600</v>
      </c>
      <c r="J28" s="1">
        <f t="shared" si="8"/>
        <v>372959.99999999971</v>
      </c>
      <c r="K28" s="1">
        <f t="shared" si="9"/>
        <v>16544919.999999989</v>
      </c>
      <c r="N28">
        <f>SUM($D$3:D28)</f>
        <v>1453.4192094164027</v>
      </c>
    </row>
    <row r="29" spans="1:14" x14ac:dyDescent="0.25">
      <c r="A29" s="1">
        <f t="shared" si="1"/>
        <v>159800</v>
      </c>
      <c r="B29" s="1">
        <f t="shared" si="2"/>
        <v>103.64999999999992</v>
      </c>
      <c r="C29" s="1">
        <f t="shared" si="3"/>
        <v>16563269.999999987</v>
      </c>
      <c r="D29" s="1">
        <f t="shared" si="0"/>
        <v>75.301495417254046</v>
      </c>
      <c r="E29" s="2"/>
      <c r="F29" s="1">
        <f t="shared" si="4"/>
        <v>3228.7207048336568</v>
      </c>
      <c r="G29" s="1">
        <f t="shared" si="5"/>
        <v>161436.03524168284</v>
      </c>
      <c r="H29" s="1">
        <f t="shared" si="6"/>
        <v>5336.0352416828391</v>
      </c>
      <c r="I29" s="1">
        <f t="shared" si="7"/>
        <v>3700</v>
      </c>
      <c r="J29" s="1">
        <f t="shared" si="8"/>
        <v>383504.99999999971</v>
      </c>
      <c r="K29" s="1">
        <f t="shared" si="9"/>
        <v>16946774.999999985</v>
      </c>
      <c r="N29">
        <f>SUM($D$3:D29)</f>
        <v>1528.7207048336568</v>
      </c>
    </row>
    <row r="30" spans="1:14" x14ac:dyDescent="0.25">
      <c r="A30" s="1">
        <f t="shared" si="1"/>
        <v>163600</v>
      </c>
      <c r="B30" s="1">
        <f t="shared" si="2"/>
        <v>103.69999999999992</v>
      </c>
      <c r="C30" s="1">
        <f t="shared" si="3"/>
        <v>16965319.999999985</v>
      </c>
      <c r="D30" s="1">
        <f t="shared" si="0"/>
        <v>77.049180327856448</v>
      </c>
      <c r="E30" s="2"/>
      <c r="F30" s="1">
        <f t="shared" si="4"/>
        <v>3305.7698851615132</v>
      </c>
      <c r="G30" s="1">
        <f t="shared" si="5"/>
        <v>165288.49425807566</v>
      </c>
      <c r="H30" s="1">
        <f t="shared" si="6"/>
        <v>5488.4942580756615</v>
      </c>
      <c r="I30" s="1">
        <f t="shared" si="7"/>
        <v>3800</v>
      </c>
      <c r="J30" s="1">
        <f t="shared" si="8"/>
        <v>394059.99999999971</v>
      </c>
      <c r="K30" s="1">
        <f t="shared" si="9"/>
        <v>17359379.999999985</v>
      </c>
      <c r="N30">
        <f>SUM($D$3:D30)</f>
        <v>1605.7698851615132</v>
      </c>
    </row>
    <row r="31" spans="1:14" x14ac:dyDescent="0.25">
      <c r="A31" s="1">
        <f t="shared" si="1"/>
        <v>167500</v>
      </c>
      <c r="B31" s="1">
        <f t="shared" si="2"/>
        <v>103.74999999999991</v>
      </c>
      <c r="C31" s="1">
        <f t="shared" si="3"/>
        <v>17378124.999999985</v>
      </c>
      <c r="D31" s="1">
        <f t="shared" si="0"/>
        <v>78.84337349398993</v>
      </c>
      <c r="E31" s="2"/>
      <c r="F31" s="1">
        <f t="shared" si="4"/>
        <v>3384.6132586555032</v>
      </c>
      <c r="G31" s="1">
        <f t="shared" si="5"/>
        <v>169230.66293277516</v>
      </c>
      <c r="H31" s="1">
        <f t="shared" si="6"/>
        <v>5630.662932775158</v>
      </c>
      <c r="I31" s="1">
        <f t="shared" si="7"/>
        <v>3900</v>
      </c>
      <c r="J31" s="1">
        <f t="shared" si="8"/>
        <v>404624.99999999965</v>
      </c>
      <c r="K31" s="1">
        <f t="shared" si="9"/>
        <v>17782749.999999985</v>
      </c>
      <c r="N31">
        <f>SUM($D$3:D31)</f>
        <v>1684.6132586555032</v>
      </c>
    </row>
    <row r="32" spans="1:14" x14ac:dyDescent="0.25">
      <c r="A32" s="1">
        <f t="shared" si="1"/>
        <v>171500</v>
      </c>
      <c r="B32" s="1">
        <f t="shared" si="2"/>
        <v>103.79999999999991</v>
      </c>
      <c r="C32" s="1">
        <f t="shared" si="3"/>
        <v>17801699.999999985</v>
      </c>
      <c r="D32" s="1">
        <f t="shared" si="0"/>
        <v>80.684007707139244</v>
      </c>
      <c r="E32" s="2"/>
      <c r="F32" s="1">
        <f t="shared" si="4"/>
        <v>3465.2972663626424</v>
      </c>
      <c r="G32" s="1">
        <f t="shared" si="5"/>
        <v>173264.86331813212</v>
      </c>
      <c r="H32" s="1">
        <f t="shared" si="6"/>
        <v>5764.8633181321202</v>
      </c>
      <c r="I32" s="1">
        <f t="shared" si="7"/>
        <v>4000</v>
      </c>
      <c r="J32" s="1">
        <f t="shared" si="8"/>
        <v>415199.99999999965</v>
      </c>
      <c r="K32" s="1">
        <f t="shared" si="9"/>
        <v>18216899.999999985</v>
      </c>
      <c r="N32">
        <f>SUM($D$3:D32)</f>
        <v>1765.2972663626424</v>
      </c>
    </row>
    <row r="33" spans="1:14" x14ac:dyDescent="0.25">
      <c r="A33" s="1">
        <f t="shared" si="1"/>
        <v>175600</v>
      </c>
      <c r="B33" s="1">
        <f t="shared" si="2"/>
        <v>103.84999999999991</v>
      </c>
      <c r="C33" s="1">
        <f t="shared" si="3"/>
        <v>18236059.999999985</v>
      </c>
      <c r="D33" s="1">
        <f t="shared" si="0"/>
        <v>82.57101588830119</v>
      </c>
      <c r="E33" s="2"/>
      <c r="F33" s="1">
        <f t="shared" si="4"/>
        <v>3547.8682822509436</v>
      </c>
      <c r="G33" s="1">
        <f t="shared" si="5"/>
        <v>177393.41411254718</v>
      </c>
      <c r="H33" s="1">
        <f t="shared" si="6"/>
        <v>5893.4141125471797</v>
      </c>
      <c r="I33" s="1">
        <f t="shared" si="7"/>
        <v>4100</v>
      </c>
      <c r="J33" s="1">
        <f t="shared" si="8"/>
        <v>425784.99999999965</v>
      </c>
      <c r="K33" s="1">
        <f t="shared" si="9"/>
        <v>18661844.999999985</v>
      </c>
      <c r="N33">
        <f>SUM($D$3:D33)</f>
        <v>1847.8682822509436</v>
      </c>
    </row>
    <row r="34" spans="1:14" x14ac:dyDescent="0.25">
      <c r="A34" s="1">
        <f t="shared" si="1"/>
        <v>179800</v>
      </c>
      <c r="B34" s="1">
        <f t="shared" si="2"/>
        <v>103.89999999999991</v>
      </c>
      <c r="C34" s="1">
        <f t="shared" si="3"/>
        <v>18681219.999999981</v>
      </c>
      <c r="D34" s="1">
        <f t="shared" si="0"/>
        <v>84.504331087577157</v>
      </c>
      <c r="E34" s="2"/>
      <c r="F34" s="1">
        <f t="shared" si="4"/>
        <v>3632.3726133385208</v>
      </c>
      <c r="G34" s="1">
        <f t="shared" si="5"/>
        <v>181618.63066692604</v>
      </c>
      <c r="H34" s="1">
        <f t="shared" si="6"/>
        <v>6018.6306669260375</v>
      </c>
      <c r="I34" s="1">
        <f t="shared" si="7"/>
        <v>4200</v>
      </c>
      <c r="J34" s="1">
        <f t="shared" si="8"/>
        <v>436379.99999999959</v>
      </c>
      <c r="K34" s="1">
        <f t="shared" si="9"/>
        <v>19117599.999999981</v>
      </c>
      <c r="N34">
        <f>SUM($D$3:D34)</f>
        <v>1932.3726133385208</v>
      </c>
    </row>
    <row r="35" spans="1:14" x14ac:dyDescent="0.25">
      <c r="A35" s="1">
        <f t="shared" si="1"/>
        <v>184100</v>
      </c>
      <c r="B35" s="1">
        <f t="shared" si="2"/>
        <v>103.9499999999999</v>
      </c>
      <c r="C35" s="1">
        <f t="shared" si="3"/>
        <v>19137194.999999981</v>
      </c>
      <c r="D35" s="1">
        <f t="shared" ref="D35:D66" si="10">IF(STEP&gt;0,A34-(C34/B35),(C34/B35)-A34)</f>
        <v>86.483886483911192</v>
      </c>
      <c r="E35" s="2"/>
      <c r="F35" s="1">
        <f t="shared" si="4"/>
        <v>3718.8564998224319</v>
      </c>
      <c r="G35" s="1">
        <f t="shared" si="5"/>
        <v>185942.8249911216</v>
      </c>
      <c r="H35" s="1">
        <f t="shared" si="6"/>
        <v>6142.8249911215971</v>
      </c>
      <c r="I35" s="1">
        <f t="shared" si="7"/>
        <v>4300</v>
      </c>
      <c r="J35" s="1">
        <f t="shared" si="8"/>
        <v>446984.99999999959</v>
      </c>
      <c r="K35" s="1">
        <f t="shared" si="9"/>
        <v>19584179.999999981</v>
      </c>
      <c r="N35">
        <f>SUM($D$3:D35)</f>
        <v>2018.8564998224319</v>
      </c>
    </row>
    <row r="36" spans="1:14" x14ac:dyDescent="0.25">
      <c r="A36" s="1">
        <f t="shared" si="1"/>
        <v>188500</v>
      </c>
      <c r="B36" s="1">
        <f t="shared" ref="B36:B67" si="11">B35+STEP</f>
        <v>103.9999999999999</v>
      </c>
      <c r="C36" s="1">
        <f t="shared" si="3"/>
        <v>19603999.999999981</v>
      </c>
      <c r="D36" s="1">
        <f t="shared" si="10"/>
        <v>88.50961538462434</v>
      </c>
      <c r="E36" s="2"/>
      <c r="F36" s="1">
        <f t="shared" si="4"/>
        <v>3807.3661152070563</v>
      </c>
      <c r="G36" s="1">
        <f t="shared" si="5"/>
        <v>190368.30576035281</v>
      </c>
      <c r="H36" s="1">
        <f t="shared" si="6"/>
        <v>6268.3057603528141</v>
      </c>
      <c r="I36" s="1">
        <f t="shared" si="7"/>
        <v>4400</v>
      </c>
      <c r="J36" s="1">
        <f t="shared" si="8"/>
        <v>457599.99999999953</v>
      </c>
      <c r="K36" s="1">
        <f t="shared" si="9"/>
        <v>20061599.999999981</v>
      </c>
      <c r="N36">
        <f>SUM($D$3:D36)</f>
        <v>2107.3661152070563</v>
      </c>
    </row>
    <row r="37" spans="1:14" x14ac:dyDescent="0.25">
      <c r="A37" s="1">
        <f t="shared" si="1"/>
        <v>193000</v>
      </c>
      <c r="B37" s="1">
        <f t="shared" si="11"/>
        <v>104.0499999999999</v>
      </c>
      <c r="C37" s="1">
        <f t="shared" si="3"/>
        <v>20081649.999999981</v>
      </c>
      <c r="D37" s="1">
        <f t="shared" si="10"/>
        <v>90.581451225356432</v>
      </c>
      <c r="E37" s="2"/>
      <c r="F37" s="1">
        <f t="shared" si="4"/>
        <v>3897.9475664324127</v>
      </c>
      <c r="G37" s="1">
        <f t="shared" si="5"/>
        <v>194897.37832162064</v>
      </c>
      <c r="H37" s="1">
        <f t="shared" si="6"/>
        <v>6397.3783216206357</v>
      </c>
      <c r="I37" s="1">
        <f t="shared" si="7"/>
        <v>4500</v>
      </c>
      <c r="J37" s="1">
        <f t="shared" si="8"/>
        <v>468224.99999999953</v>
      </c>
      <c r="K37" s="1">
        <f t="shared" si="9"/>
        <v>20549874.999999981</v>
      </c>
      <c r="N37">
        <f>SUM($D$3:D37)</f>
        <v>2197.9475664324127</v>
      </c>
    </row>
    <row r="38" spans="1:14" x14ac:dyDescent="0.25">
      <c r="A38" s="1">
        <f t="shared" si="1"/>
        <v>197600</v>
      </c>
      <c r="B38" s="1">
        <f t="shared" si="11"/>
        <v>104.09999999999989</v>
      </c>
      <c r="C38" s="1">
        <f t="shared" si="3"/>
        <v>20570159.999999978</v>
      </c>
      <c r="D38" s="1">
        <f t="shared" si="10"/>
        <v>92.699327569629531</v>
      </c>
      <c r="E38" s="2"/>
      <c r="F38" s="1">
        <f t="shared" si="4"/>
        <v>3990.6468940020422</v>
      </c>
      <c r="G38" s="1">
        <f t="shared" si="5"/>
        <v>199532.34470010211</v>
      </c>
      <c r="H38" s="1">
        <f t="shared" si="6"/>
        <v>6532.3447001021123</v>
      </c>
      <c r="I38" s="1">
        <f t="shared" si="7"/>
        <v>4600</v>
      </c>
      <c r="J38" s="1">
        <f t="shared" si="8"/>
        <v>478859.99999999953</v>
      </c>
      <c r="K38" s="1">
        <f t="shared" si="9"/>
        <v>21049019.999999978</v>
      </c>
      <c r="N38">
        <f>SUM($D$3:D38)</f>
        <v>2290.6468940020422</v>
      </c>
    </row>
    <row r="39" spans="1:14" x14ac:dyDescent="0.25">
      <c r="A39" s="1">
        <f t="shared" si="1"/>
        <v>202300</v>
      </c>
      <c r="B39" s="1">
        <f t="shared" si="11"/>
        <v>104.14999999999989</v>
      </c>
      <c r="C39" s="1">
        <f t="shared" si="3"/>
        <v>21069544.999999978</v>
      </c>
      <c r="D39" s="1">
        <f t="shared" si="10"/>
        <v>94.863178108498687</v>
      </c>
      <c r="E39" s="2"/>
      <c r="F39" s="1">
        <f t="shared" si="4"/>
        <v>4085.5100721105409</v>
      </c>
      <c r="G39" s="1">
        <f t="shared" si="5"/>
        <v>204275.50360552705</v>
      </c>
      <c r="H39" s="1">
        <f t="shared" si="6"/>
        <v>6675.5036055270466</v>
      </c>
      <c r="I39" s="1">
        <f t="shared" si="7"/>
        <v>4700</v>
      </c>
      <c r="J39" s="1">
        <f t="shared" si="8"/>
        <v>489504.99999999948</v>
      </c>
      <c r="K39" s="1">
        <f t="shared" si="9"/>
        <v>21559049.999999978</v>
      </c>
      <c r="N39">
        <f>SUM($D$3:D39)</f>
        <v>2385.5100721105409</v>
      </c>
    </row>
    <row r="40" spans="1:14" x14ac:dyDescent="0.25">
      <c r="A40" s="1">
        <f t="shared" si="1"/>
        <v>207100</v>
      </c>
      <c r="B40" s="1">
        <f t="shared" si="11"/>
        <v>104.19999999999989</v>
      </c>
      <c r="C40" s="1">
        <f t="shared" si="3"/>
        <v>21579819.999999978</v>
      </c>
      <c r="D40" s="1">
        <f t="shared" si="10"/>
        <v>97.072936660260893</v>
      </c>
      <c r="E40" s="2"/>
      <c r="F40" s="1">
        <f t="shared" si="4"/>
        <v>4182.5830087708018</v>
      </c>
      <c r="G40" s="1">
        <f t="shared" si="5"/>
        <v>209129.15043854009</v>
      </c>
      <c r="H40" s="1">
        <f t="shared" si="6"/>
        <v>6829.1504385400913</v>
      </c>
      <c r="I40" s="1">
        <f t="shared" si="7"/>
        <v>4800</v>
      </c>
      <c r="J40" s="1">
        <f t="shared" si="8"/>
        <v>500159.99999999948</v>
      </c>
      <c r="K40" s="1">
        <f t="shared" si="9"/>
        <v>22079979.999999978</v>
      </c>
      <c r="N40">
        <f>SUM($D$3:D40)</f>
        <v>2482.5830087708018</v>
      </c>
    </row>
    <row r="41" spans="1:14" x14ac:dyDescent="0.25">
      <c r="A41" s="1">
        <f t="shared" si="1"/>
        <v>212000</v>
      </c>
      <c r="B41" s="1">
        <f t="shared" si="11"/>
        <v>104.24999999999989</v>
      </c>
      <c r="C41" s="1">
        <f t="shared" si="3"/>
        <v>22100999.999999978</v>
      </c>
      <c r="D41" s="1">
        <f t="shared" si="10"/>
        <v>99.328537170251366</v>
      </c>
      <c r="E41" s="2"/>
      <c r="F41" s="1">
        <f t="shared" si="4"/>
        <v>4281.9115459410532</v>
      </c>
      <c r="G41" s="1">
        <f t="shared" si="5"/>
        <v>214095.57729705266</v>
      </c>
      <c r="H41" s="1">
        <f t="shared" si="6"/>
        <v>6995.5772970526596</v>
      </c>
      <c r="I41" s="1">
        <f t="shared" si="7"/>
        <v>4900</v>
      </c>
      <c r="J41" s="1">
        <f t="shared" si="8"/>
        <v>510824.99999999942</v>
      </c>
      <c r="K41" s="1">
        <f t="shared" si="9"/>
        <v>22611824.999999978</v>
      </c>
      <c r="N41">
        <f>SUM($D$3:D41)</f>
        <v>2581.9115459410532</v>
      </c>
    </row>
    <row r="42" spans="1:14" x14ac:dyDescent="0.25">
      <c r="A42" s="1">
        <f t="shared" si="1"/>
        <v>217000</v>
      </c>
      <c r="B42" s="1">
        <f t="shared" si="11"/>
        <v>104.29999999999988</v>
      </c>
      <c r="C42" s="1">
        <f t="shared" si="3"/>
        <v>22633099.999999974</v>
      </c>
      <c r="D42" s="1">
        <f t="shared" si="10"/>
        <v>101.62991371043609</v>
      </c>
      <c r="E42" s="2"/>
      <c r="F42" s="1">
        <f t="shared" si="4"/>
        <v>4383.5414596514893</v>
      </c>
      <c r="G42" s="1">
        <f t="shared" si="5"/>
        <v>219177.07298257446</v>
      </c>
      <c r="H42" s="1">
        <f t="shared" si="6"/>
        <v>7177.0729825744638</v>
      </c>
      <c r="I42" s="1">
        <f t="shared" si="7"/>
        <v>5000</v>
      </c>
      <c r="J42" s="1">
        <f t="shared" si="8"/>
        <v>521499.99999999942</v>
      </c>
      <c r="K42" s="1">
        <f t="shared" si="9"/>
        <v>23154599.999999974</v>
      </c>
      <c r="N42">
        <f>SUM($D$3:D42)</f>
        <v>2683.5414596514893</v>
      </c>
    </row>
    <row r="43" spans="1:14" x14ac:dyDescent="0.25">
      <c r="A43" s="1">
        <f t="shared" si="1"/>
        <v>222200</v>
      </c>
      <c r="B43" s="1">
        <f t="shared" si="11"/>
        <v>104.34999999999988</v>
      </c>
      <c r="C43" s="1">
        <f t="shared" si="3"/>
        <v>23186569.999999974</v>
      </c>
      <c r="D43" s="1">
        <f t="shared" si="10"/>
        <v>103.97700047914986</v>
      </c>
      <c r="E43" s="2"/>
      <c r="F43" s="1">
        <f t="shared" si="4"/>
        <v>4487.5184601306391</v>
      </c>
      <c r="G43" s="1">
        <f t="shared" si="5"/>
        <v>224375.92300653196</v>
      </c>
      <c r="H43" s="1">
        <f t="shared" si="6"/>
        <v>7375.9230065319571</v>
      </c>
      <c r="I43" s="1">
        <f t="shared" si="7"/>
        <v>5200</v>
      </c>
      <c r="J43" s="1">
        <f t="shared" si="8"/>
        <v>542619.99999999942</v>
      </c>
      <c r="K43" s="1">
        <f t="shared" si="9"/>
        <v>23729189.999999974</v>
      </c>
      <c r="N43">
        <f>SUM($D$3:D43)</f>
        <v>2787.5184601306391</v>
      </c>
    </row>
    <row r="44" spans="1:14" x14ac:dyDescent="0.25">
      <c r="A44" s="1">
        <f t="shared" si="1"/>
        <v>227400</v>
      </c>
      <c r="B44" s="1">
        <f t="shared" si="11"/>
        <v>104.39999999999988</v>
      </c>
      <c r="C44" s="1">
        <f t="shared" si="3"/>
        <v>23740559.999999974</v>
      </c>
      <c r="D44" s="1">
        <f t="shared" si="10"/>
        <v>106.41762452106923</v>
      </c>
      <c r="E44" s="2"/>
      <c r="F44" s="1">
        <f t="shared" si="4"/>
        <v>4593.9360846517084</v>
      </c>
      <c r="G44" s="1">
        <f t="shared" si="5"/>
        <v>229696.80423258542</v>
      </c>
      <c r="H44" s="1">
        <f t="shared" si="6"/>
        <v>7496.8042325854185</v>
      </c>
      <c r="I44" s="1">
        <f t="shared" si="7"/>
        <v>5200</v>
      </c>
      <c r="J44" s="1">
        <f t="shared" si="8"/>
        <v>542879.99999999942</v>
      </c>
      <c r="K44" s="1">
        <f t="shared" si="9"/>
        <v>24283439.999999974</v>
      </c>
      <c r="N44">
        <f>SUM($D$3:D44)</f>
        <v>2893.9360846517084</v>
      </c>
    </row>
    <row r="45" spans="1:14" x14ac:dyDescent="0.25">
      <c r="A45" s="1">
        <f t="shared" si="1"/>
        <v>232800</v>
      </c>
      <c r="B45" s="1">
        <f t="shared" si="11"/>
        <v>104.44999999999987</v>
      </c>
      <c r="C45" s="1">
        <f t="shared" si="3"/>
        <v>24315959.99999997</v>
      </c>
      <c r="D45" s="1">
        <f t="shared" si="10"/>
        <v>108.85591191955609</v>
      </c>
      <c r="E45" s="2"/>
      <c r="F45" s="1">
        <f t="shared" si="4"/>
        <v>4702.7919965712645</v>
      </c>
      <c r="G45" s="1">
        <f t="shared" si="5"/>
        <v>235139.59982856322</v>
      </c>
      <c r="H45" s="1">
        <f t="shared" si="6"/>
        <v>7739.5998285632231</v>
      </c>
      <c r="I45" s="1">
        <f t="shared" si="7"/>
        <v>5400</v>
      </c>
      <c r="J45" s="1">
        <f t="shared" si="8"/>
        <v>564029.9999999993</v>
      </c>
      <c r="K45" s="1">
        <f t="shared" si="9"/>
        <v>24879989.99999997</v>
      </c>
      <c r="N45">
        <f>SUM($D$3:D45)</f>
        <v>3002.7919965712645</v>
      </c>
    </row>
    <row r="46" spans="1:14" x14ac:dyDescent="0.25">
      <c r="A46" s="1">
        <f t="shared" si="1"/>
        <v>238300</v>
      </c>
      <c r="B46" s="1">
        <f t="shared" si="11"/>
        <v>104.49999999999987</v>
      </c>
      <c r="C46" s="1">
        <f t="shared" si="3"/>
        <v>24902349.99999997</v>
      </c>
      <c r="D46" s="1">
        <f t="shared" si="10"/>
        <v>111.38755980861606</v>
      </c>
      <c r="E46" s="2"/>
      <c r="F46" s="1">
        <f t="shared" si="4"/>
        <v>4814.1795563798805</v>
      </c>
      <c r="G46" s="1">
        <f t="shared" si="5"/>
        <v>240708.97781899403</v>
      </c>
      <c r="H46" s="1">
        <f t="shared" si="6"/>
        <v>7908.9778189940262</v>
      </c>
      <c r="I46" s="1">
        <f t="shared" si="7"/>
        <v>5500</v>
      </c>
      <c r="J46" s="1">
        <f t="shared" si="8"/>
        <v>574749.9999999993</v>
      </c>
      <c r="K46" s="1">
        <f t="shared" si="9"/>
        <v>25477099.99999997</v>
      </c>
      <c r="N46">
        <f>SUM($D$3:D46)</f>
        <v>3114.1795563798805</v>
      </c>
    </row>
    <row r="47" spans="1:14" x14ac:dyDescent="0.25">
      <c r="A47" s="1">
        <f t="shared" si="1"/>
        <v>244000</v>
      </c>
      <c r="B47" s="1">
        <f t="shared" si="11"/>
        <v>104.54999999999987</v>
      </c>
      <c r="C47" s="1">
        <f t="shared" si="3"/>
        <v>25510199.999999966</v>
      </c>
      <c r="D47" s="1">
        <f t="shared" si="10"/>
        <v>113.96461023431038</v>
      </c>
      <c r="E47" s="2"/>
      <c r="F47" s="1">
        <f t="shared" si="4"/>
        <v>4928.1441666141909</v>
      </c>
      <c r="G47" s="1">
        <f t="shared" si="5"/>
        <v>246407.20833070955</v>
      </c>
      <c r="H47" s="1">
        <f t="shared" si="6"/>
        <v>8107.2083307095454</v>
      </c>
      <c r="I47" s="1">
        <f t="shared" si="7"/>
        <v>5700</v>
      </c>
      <c r="J47" s="1">
        <f t="shared" si="8"/>
        <v>595934.9999999993</v>
      </c>
      <c r="K47" s="1">
        <f t="shared" si="9"/>
        <v>26106134.999999966</v>
      </c>
      <c r="N47">
        <f>SUM($D$3:D47)</f>
        <v>3228.1441666141909</v>
      </c>
    </row>
    <row r="48" spans="1:14" x14ac:dyDescent="0.25">
      <c r="A48" s="1">
        <f t="shared" si="1"/>
        <v>249800</v>
      </c>
      <c r="B48" s="1">
        <f t="shared" si="11"/>
        <v>104.59999999999987</v>
      </c>
      <c r="C48" s="1">
        <f t="shared" si="3"/>
        <v>26129079.999999966</v>
      </c>
      <c r="D48" s="1">
        <f t="shared" si="10"/>
        <v>116.63479923518025</v>
      </c>
      <c r="E48" s="2"/>
      <c r="F48" s="1">
        <f t="shared" si="4"/>
        <v>5044.7789658493712</v>
      </c>
      <c r="G48" s="1">
        <f t="shared" si="5"/>
        <v>252238.94829246856</v>
      </c>
      <c r="H48" s="1">
        <f t="shared" si="6"/>
        <v>8238.9482924685581</v>
      </c>
      <c r="I48" s="1">
        <f t="shared" si="7"/>
        <v>5800</v>
      </c>
      <c r="J48" s="1">
        <f t="shared" si="8"/>
        <v>606679.99999999919</v>
      </c>
      <c r="K48" s="1">
        <f t="shared" si="9"/>
        <v>26735759.999999966</v>
      </c>
      <c r="N48">
        <f>SUM($D$3:D48)</f>
        <v>3344.7789658493712</v>
      </c>
    </row>
    <row r="49" spans="1:14" x14ac:dyDescent="0.25">
      <c r="A49" s="1">
        <f t="shared" si="1"/>
        <v>255700</v>
      </c>
      <c r="B49" s="1">
        <f t="shared" si="11"/>
        <v>104.64999999999986</v>
      </c>
      <c r="C49" s="1">
        <f t="shared" si="3"/>
        <v>26759004.999999966</v>
      </c>
      <c r="D49" s="1">
        <f t="shared" si="10"/>
        <v>119.35021500237053</v>
      </c>
      <c r="E49" s="2"/>
      <c r="F49" s="1">
        <f t="shared" si="4"/>
        <v>5164.1291808517417</v>
      </c>
      <c r="G49" s="1">
        <f t="shared" si="5"/>
        <v>258206.45904258708</v>
      </c>
      <c r="H49" s="1">
        <f t="shared" si="6"/>
        <v>8406.4590425870847</v>
      </c>
      <c r="I49" s="1">
        <f t="shared" si="7"/>
        <v>5900</v>
      </c>
      <c r="J49" s="1">
        <f t="shared" si="8"/>
        <v>617434.99999999919</v>
      </c>
      <c r="K49" s="1">
        <f t="shared" si="9"/>
        <v>27376439.999999966</v>
      </c>
      <c r="N49">
        <f>SUM($D$3:D49)</f>
        <v>3464.1291808517417</v>
      </c>
    </row>
    <row r="50" spans="1:14" x14ac:dyDescent="0.25">
      <c r="A50" s="1">
        <f t="shared" si="1"/>
        <v>261700</v>
      </c>
      <c r="B50" s="1">
        <f t="shared" si="11"/>
        <v>104.69999999999986</v>
      </c>
      <c r="C50" s="1">
        <f t="shared" si="3"/>
        <v>27399989.999999963</v>
      </c>
      <c r="D50" s="1">
        <f t="shared" si="10"/>
        <v>122.11079274115036</v>
      </c>
      <c r="E50" s="2"/>
      <c r="F50" s="1">
        <f t="shared" si="4"/>
        <v>5286.2399735928921</v>
      </c>
      <c r="G50" s="1">
        <f t="shared" si="5"/>
        <v>264311.9986796446</v>
      </c>
      <c r="H50" s="1">
        <f t="shared" si="6"/>
        <v>8611.9986796446028</v>
      </c>
      <c r="I50" s="1">
        <f t="shared" si="7"/>
        <v>6000</v>
      </c>
      <c r="J50" s="1">
        <f t="shared" si="8"/>
        <v>628199.99999999919</v>
      </c>
      <c r="K50" s="1">
        <f t="shared" si="9"/>
        <v>28028189.999999963</v>
      </c>
      <c r="N50">
        <f>SUM($D$3:D50)</f>
        <v>3586.2399735928921</v>
      </c>
    </row>
    <row r="51" spans="1:14" x14ac:dyDescent="0.25">
      <c r="A51" s="1">
        <f t="shared" si="1"/>
        <v>267900</v>
      </c>
      <c r="B51" s="1">
        <f t="shared" si="11"/>
        <v>104.74999999999986</v>
      </c>
      <c r="C51" s="1">
        <f t="shared" si="3"/>
        <v>28062524.999999963</v>
      </c>
      <c r="D51" s="1">
        <f t="shared" si="10"/>
        <v>124.91646778042195</v>
      </c>
      <c r="E51" s="2"/>
      <c r="F51" s="1">
        <f t="shared" si="4"/>
        <v>5411.156441373314</v>
      </c>
      <c r="G51" s="1">
        <f t="shared" si="5"/>
        <v>270557.8220686657</v>
      </c>
      <c r="H51" s="1">
        <f t="shared" si="6"/>
        <v>8857.8220686657005</v>
      </c>
      <c r="I51" s="1">
        <f t="shared" si="7"/>
        <v>6200</v>
      </c>
      <c r="J51" s="1">
        <f t="shared" si="8"/>
        <v>649449.99999999907</v>
      </c>
      <c r="K51" s="1">
        <f t="shared" si="9"/>
        <v>28711974.999999963</v>
      </c>
      <c r="N51">
        <f>SUM($D$3:D51)</f>
        <v>3711.156441373314</v>
      </c>
    </row>
    <row r="52" spans="1:14" x14ac:dyDescent="0.25">
      <c r="A52" s="1">
        <f t="shared" si="1"/>
        <v>274200</v>
      </c>
      <c r="B52" s="1">
        <f t="shared" si="11"/>
        <v>104.79999999999986</v>
      </c>
      <c r="C52" s="1">
        <f t="shared" si="3"/>
        <v>28736159.999999959</v>
      </c>
      <c r="D52" s="1">
        <f t="shared" si="10"/>
        <v>127.81488549616188</v>
      </c>
      <c r="E52" s="2"/>
      <c r="F52" s="1">
        <f t="shared" si="4"/>
        <v>5538.9713268694759</v>
      </c>
      <c r="G52" s="1">
        <f t="shared" si="5"/>
        <v>276948.56634347379</v>
      </c>
      <c r="H52" s="1">
        <f t="shared" si="6"/>
        <v>9048.5663434737944</v>
      </c>
      <c r="I52" s="1">
        <f t="shared" si="7"/>
        <v>6300</v>
      </c>
      <c r="J52" s="1">
        <f t="shared" si="8"/>
        <v>660239.99999999907</v>
      </c>
      <c r="K52" s="1">
        <f t="shared" si="9"/>
        <v>29396399.999999959</v>
      </c>
      <c r="N52">
        <f>SUM($D$3:D52)</f>
        <v>3838.9713268694759</v>
      </c>
    </row>
    <row r="53" spans="1:14" x14ac:dyDescent="0.25">
      <c r="A53" s="1">
        <f t="shared" si="1"/>
        <v>280700</v>
      </c>
      <c r="B53" s="1">
        <f t="shared" si="11"/>
        <v>104.84999999999985</v>
      </c>
      <c r="C53" s="1">
        <f t="shared" si="3"/>
        <v>29431394.999999959</v>
      </c>
      <c r="D53" s="1">
        <f t="shared" si="10"/>
        <v>130.75822603720007</v>
      </c>
      <c r="E53" s="2"/>
      <c r="F53" s="1">
        <f t="shared" si="4"/>
        <v>5669.729552906676</v>
      </c>
      <c r="G53" s="1">
        <f t="shared" si="5"/>
        <v>283486.4776453338</v>
      </c>
      <c r="H53" s="1">
        <f t="shared" si="6"/>
        <v>9286.4776453337981</v>
      </c>
      <c r="I53" s="1">
        <f t="shared" si="7"/>
        <v>6500</v>
      </c>
      <c r="J53" s="1">
        <f t="shared" si="8"/>
        <v>681524.99999999907</v>
      </c>
      <c r="K53" s="1">
        <f t="shared" si="9"/>
        <v>30112919.999999959</v>
      </c>
      <c r="N53">
        <f>SUM($D$3:D53)</f>
        <v>3969.729552906676</v>
      </c>
    </row>
    <row r="54" spans="1:14" x14ac:dyDescent="0.25">
      <c r="A54" s="1">
        <f t="shared" si="1"/>
        <v>287300</v>
      </c>
      <c r="B54" s="1">
        <f t="shared" si="11"/>
        <v>104.89999999999985</v>
      </c>
      <c r="C54" s="1">
        <f t="shared" si="3"/>
        <v>30137769.999999955</v>
      </c>
      <c r="D54" s="1">
        <f t="shared" si="10"/>
        <v>133.79408960911678</v>
      </c>
      <c r="E54" s="2"/>
      <c r="F54" s="1">
        <f t="shared" si="4"/>
        <v>5803.5236425157927</v>
      </c>
      <c r="G54" s="1">
        <f t="shared" si="5"/>
        <v>290176.18212578964</v>
      </c>
      <c r="H54" s="1">
        <f t="shared" si="6"/>
        <v>9476.1821257896372</v>
      </c>
      <c r="I54" s="1">
        <f t="shared" si="7"/>
        <v>6600</v>
      </c>
      <c r="J54" s="1">
        <f t="shared" si="8"/>
        <v>692339.99999999895</v>
      </c>
      <c r="K54" s="1">
        <f t="shared" si="9"/>
        <v>30830109.999999955</v>
      </c>
    </row>
    <row r="55" spans="1:14" x14ac:dyDescent="0.25">
      <c r="A55" s="1">
        <f t="shared" si="1"/>
        <v>294100</v>
      </c>
      <c r="B55" s="1">
        <f t="shared" si="11"/>
        <v>104.94999999999985</v>
      </c>
      <c r="C55" s="1">
        <f t="shared" si="3"/>
        <v>30865794.999999955</v>
      </c>
      <c r="D55" s="1">
        <f t="shared" si="10"/>
        <v>136.87470223917626</v>
      </c>
      <c r="E55" s="2"/>
      <c r="F55" s="1">
        <f t="shared" si="4"/>
        <v>5940.398344754969</v>
      </c>
      <c r="G55" s="1">
        <f t="shared" si="5"/>
        <v>297019.91723774845</v>
      </c>
      <c r="H55" s="1">
        <f t="shared" si="6"/>
        <v>9719.9172377484501</v>
      </c>
      <c r="I55" s="1">
        <f t="shared" si="7"/>
        <v>6800</v>
      </c>
      <c r="J55" s="1">
        <f t="shared" si="8"/>
        <v>713659.99999999895</v>
      </c>
      <c r="K55" s="1">
        <f t="shared" si="9"/>
        <v>31579454.999999955</v>
      </c>
    </row>
    <row r="56" spans="1:14" x14ac:dyDescent="0.25">
      <c r="A56" s="1">
        <f t="shared" si="1"/>
        <v>301000</v>
      </c>
      <c r="B56" s="1">
        <f t="shared" si="11"/>
        <v>104.99999999999984</v>
      </c>
      <c r="C56" s="1">
        <f t="shared" si="3"/>
        <v>31604999.999999952</v>
      </c>
      <c r="D56" s="1">
        <f t="shared" si="10"/>
        <v>140.04761904763291</v>
      </c>
      <c r="E56" s="2"/>
      <c r="F56" s="1">
        <f t="shared" si="4"/>
        <v>6080.4459638026019</v>
      </c>
      <c r="G56" s="1">
        <f t="shared" si="5"/>
        <v>304022.2981901301</v>
      </c>
      <c r="H56" s="1">
        <f t="shared" si="6"/>
        <v>9922.2981901300955</v>
      </c>
      <c r="I56" s="1">
        <f t="shared" si="7"/>
        <v>6900</v>
      </c>
      <c r="J56" s="1">
        <f t="shared" si="8"/>
        <v>724499.99999999895</v>
      </c>
      <c r="K56" s="1">
        <f t="shared" si="9"/>
        <v>32329499.999999952</v>
      </c>
    </row>
    <row r="57" spans="1:14" x14ac:dyDescent="0.25">
      <c r="A57" s="1">
        <f t="shared" si="1"/>
        <v>308100</v>
      </c>
      <c r="B57" s="1">
        <f t="shared" si="11"/>
        <v>105.04999999999984</v>
      </c>
      <c r="C57" s="1">
        <f t="shared" si="3"/>
        <v>32365904.999999952</v>
      </c>
      <c r="D57" s="1">
        <f t="shared" si="10"/>
        <v>143.26511185150594</v>
      </c>
      <c r="E57" s="2"/>
      <c r="F57" s="1">
        <f t="shared" si="4"/>
        <v>6223.7110756541078</v>
      </c>
      <c r="G57" s="1">
        <f t="shared" si="5"/>
        <v>311185.55378270539</v>
      </c>
      <c r="H57" s="1">
        <f t="shared" si="6"/>
        <v>10185.553782705392</v>
      </c>
      <c r="I57" s="1">
        <f t="shared" si="7"/>
        <v>7100</v>
      </c>
      <c r="J57" s="1">
        <f t="shared" si="8"/>
        <v>745854.99999999884</v>
      </c>
      <c r="K57" s="1">
        <f t="shared" si="9"/>
        <v>33111759.999999952</v>
      </c>
    </row>
    <row r="58" spans="1:14" x14ac:dyDescent="0.25">
      <c r="A58" s="1">
        <f t="shared" si="1"/>
        <v>315400</v>
      </c>
      <c r="B58" s="1">
        <f t="shared" si="11"/>
        <v>105.09999999999984</v>
      </c>
      <c r="C58" s="1">
        <f t="shared" si="3"/>
        <v>33148539.999999948</v>
      </c>
      <c r="D58" s="1">
        <f t="shared" si="10"/>
        <v>146.57469077070709</v>
      </c>
      <c r="E58" s="2"/>
      <c r="F58" s="1">
        <f t="shared" si="4"/>
        <v>6370.2857664248149</v>
      </c>
      <c r="G58" s="1">
        <f t="shared" si="5"/>
        <v>318514.28832124075</v>
      </c>
      <c r="H58" s="1">
        <f t="shared" si="6"/>
        <v>10414.288321240747</v>
      </c>
      <c r="I58" s="1">
        <f t="shared" si="7"/>
        <v>7300</v>
      </c>
      <c r="J58" s="1">
        <f t="shared" si="8"/>
        <v>767229.99999999884</v>
      </c>
      <c r="K58" s="1">
        <f t="shared" si="9"/>
        <v>33915769.999999948</v>
      </c>
    </row>
    <row r="59" spans="1:14" x14ac:dyDescent="0.25">
      <c r="A59" s="1">
        <f t="shared" si="1"/>
        <v>322800</v>
      </c>
      <c r="B59" s="1">
        <f t="shared" si="11"/>
        <v>105.14999999999984</v>
      </c>
      <c r="C59" s="1">
        <f t="shared" si="3"/>
        <v>33942419.999999948</v>
      </c>
      <c r="D59" s="1">
        <f t="shared" si="10"/>
        <v>149.97622444125591</v>
      </c>
      <c r="E59" s="2"/>
      <c r="F59" s="1">
        <f t="shared" si="4"/>
        <v>6520.2619908660708</v>
      </c>
      <c r="G59" s="1">
        <f t="shared" si="5"/>
        <v>326013.09954330354</v>
      </c>
      <c r="H59" s="1">
        <f t="shared" si="6"/>
        <v>10613.099543303542</v>
      </c>
      <c r="I59" s="1">
        <f t="shared" si="7"/>
        <v>7400</v>
      </c>
      <c r="J59" s="1">
        <f t="shared" si="8"/>
        <v>778109.99999999884</v>
      </c>
      <c r="K59" s="1">
        <f t="shared" si="9"/>
        <v>34720529.999999948</v>
      </c>
    </row>
    <row r="60" spans="1:14" x14ac:dyDescent="0.25">
      <c r="A60" s="1">
        <f t="shared" si="1"/>
        <v>330400</v>
      </c>
      <c r="B60" s="1">
        <f t="shared" si="11"/>
        <v>105.19999999999983</v>
      </c>
      <c r="C60" s="1">
        <f t="shared" si="3"/>
        <v>34758079.999999948</v>
      </c>
      <c r="D60" s="1">
        <f t="shared" si="10"/>
        <v>153.42205323191592</v>
      </c>
      <c r="E60" s="2"/>
      <c r="F60" s="1">
        <f t="shared" si="4"/>
        <v>6673.6840440979868</v>
      </c>
      <c r="G60" s="1">
        <f t="shared" si="5"/>
        <v>333684.20220489934</v>
      </c>
      <c r="H60" s="1">
        <f t="shared" si="6"/>
        <v>10884.202204899339</v>
      </c>
      <c r="I60" s="1">
        <f t="shared" si="7"/>
        <v>7600</v>
      </c>
      <c r="J60" s="1">
        <f t="shared" si="8"/>
        <v>799519.99999999872</v>
      </c>
      <c r="K60" s="1">
        <f t="shared" si="9"/>
        <v>35557599.999999948</v>
      </c>
    </row>
    <row r="61" spans="1:14" x14ac:dyDescent="0.25">
      <c r="A61" s="1">
        <f t="shared" si="1"/>
        <v>338200</v>
      </c>
      <c r="B61" s="1">
        <f t="shared" si="11"/>
        <v>105.24999999999983</v>
      </c>
      <c r="C61" s="1">
        <f t="shared" si="3"/>
        <v>35595549.99999994</v>
      </c>
      <c r="D61" s="1">
        <f t="shared" si="10"/>
        <v>156.95961995248217</v>
      </c>
      <c r="E61" s="2"/>
      <c r="F61" s="1">
        <f t="shared" si="4"/>
        <v>6830.6436640504689</v>
      </c>
      <c r="G61" s="1">
        <f t="shared" si="5"/>
        <v>341532.18320252345</v>
      </c>
      <c r="H61" s="1">
        <f t="shared" si="6"/>
        <v>11132.183202523447</v>
      </c>
      <c r="I61" s="1">
        <f t="shared" si="7"/>
        <v>7800</v>
      </c>
      <c r="J61" s="1">
        <f t="shared" si="8"/>
        <v>820949.99999999872</v>
      </c>
      <c r="K61" s="1">
        <f t="shared" si="9"/>
        <v>36416499.99999994</v>
      </c>
    </row>
    <row r="62" spans="1:14" x14ac:dyDescent="0.25">
      <c r="A62" s="1">
        <f t="shared" si="1"/>
        <v>346200</v>
      </c>
      <c r="B62" s="1">
        <f t="shared" si="11"/>
        <v>105.29999999999983</v>
      </c>
      <c r="C62" s="1">
        <f t="shared" si="3"/>
        <v>36454859.99999994</v>
      </c>
      <c r="D62" s="1">
        <f t="shared" si="10"/>
        <v>160.58879392215749</v>
      </c>
      <c r="E62" s="2"/>
      <c r="F62" s="1">
        <f t="shared" si="4"/>
        <v>6991.2324579726264</v>
      </c>
      <c r="G62" s="1">
        <f t="shared" si="5"/>
        <v>349561.62289863132</v>
      </c>
      <c r="H62" s="1">
        <f t="shared" si="6"/>
        <v>11361.622898631322</v>
      </c>
      <c r="I62" s="1">
        <f t="shared" si="7"/>
        <v>8000</v>
      </c>
      <c r="J62" s="1">
        <f t="shared" si="8"/>
        <v>842399.9999999986</v>
      </c>
      <c r="K62" s="1">
        <f t="shared" si="9"/>
        <v>37297259.99999994</v>
      </c>
    </row>
    <row r="63" spans="1:14" x14ac:dyDescent="0.25">
      <c r="A63" s="1">
        <f t="shared" si="1"/>
        <v>354300</v>
      </c>
      <c r="B63" s="1">
        <f t="shared" si="11"/>
        <v>105.34999999999982</v>
      </c>
      <c r="C63" s="1">
        <f t="shared" si="3"/>
        <v>37325504.99999994</v>
      </c>
      <c r="D63" s="1">
        <f t="shared" si="10"/>
        <v>164.30944470810937</v>
      </c>
      <c r="E63" s="2"/>
      <c r="F63" s="1">
        <f t="shared" si="4"/>
        <v>7155.5419026807358</v>
      </c>
      <c r="G63" s="1">
        <f t="shared" si="5"/>
        <v>357777.09513403679</v>
      </c>
      <c r="H63" s="1">
        <f t="shared" si="6"/>
        <v>11577.09513403679</v>
      </c>
      <c r="I63" s="1">
        <f t="shared" si="7"/>
        <v>8100</v>
      </c>
      <c r="J63" s="1">
        <f t="shared" si="8"/>
        <v>853334.9999999986</v>
      </c>
      <c r="K63" s="1">
        <f t="shared" si="9"/>
        <v>38178839.99999994</v>
      </c>
    </row>
    <row r="64" spans="1:14" x14ac:dyDescent="0.25">
      <c r="A64" s="1">
        <f t="shared" si="1"/>
        <v>362600</v>
      </c>
      <c r="B64" s="1">
        <f t="shared" si="11"/>
        <v>105.39999999999982</v>
      </c>
      <c r="C64" s="1">
        <f t="shared" si="3"/>
        <v>38218039.999999933</v>
      </c>
      <c r="D64" s="1">
        <f t="shared" si="10"/>
        <v>168.07400379504543</v>
      </c>
      <c r="E64" s="2"/>
      <c r="F64" s="1">
        <f t="shared" si="4"/>
        <v>7323.6159064757812</v>
      </c>
      <c r="G64" s="1">
        <f t="shared" si="5"/>
        <v>366180.79532378906</v>
      </c>
      <c r="H64" s="1">
        <f t="shared" si="6"/>
        <v>11880.795323789062</v>
      </c>
      <c r="I64" s="1">
        <f t="shared" si="7"/>
        <v>8300</v>
      </c>
      <c r="J64" s="1">
        <f t="shared" si="8"/>
        <v>874819.99999999849</v>
      </c>
      <c r="K64" s="1">
        <f t="shared" si="9"/>
        <v>39092859.999999933</v>
      </c>
    </row>
    <row r="65" spans="1:11" x14ac:dyDescent="0.25">
      <c r="A65" s="1">
        <f t="shared" si="1"/>
        <v>371100</v>
      </c>
      <c r="B65" s="1">
        <f t="shared" si="11"/>
        <v>105.44999999999982</v>
      </c>
      <c r="C65" s="1">
        <f t="shared" si="3"/>
        <v>39132494.999999933</v>
      </c>
      <c r="D65" s="1">
        <f t="shared" si="10"/>
        <v>171.92982456140453</v>
      </c>
      <c r="E65" s="2"/>
      <c r="F65" s="1">
        <f t="shared" si="4"/>
        <v>7495.5457310371858</v>
      </c>
      <c r="G65" s="1">
        <f t="shared" si="5"/>
        <v>374777.28655185929</v>
      </c>
      <c r="H65" s="1">
        <f t="shared" si="6"/>
        <v>12177.286551859288</v>
      </c>
      <c r="I65" s="1">
        <f t="shared" si="7"/>
        <v>8500</v>
      </c>
      <c r="J65" s="1">
        <f t="shared" si="8"/>
        <v>896324.99999999849</v>
      </c>
      <c r="K65" s="1">
        <f t="shared" si="9"/>
        <v>40028819.999999933</v>
      </c>
    </row>
    <row r="66" spans="1:11" x14ac:dyDescent="0.25">
      <c r="A66" s="1">
        <f t="shared" si="1"/>
        <v>379800</v>
      </c>
      <c r="B66" s="1">
        <f t="shared" si="11"/>
        <v>105.49999999999982</v>
      </c>
      <c r="C66" s="1">
        <f t="shared" si="3"/>
        <v>40068899.999999933</v>
      </c>
      <c r="D66" s="1">
        <f t="shared" si="10"/>
        <v>175.87677725119283</v>
      </c>
      <c r="E66" s="2"/>
      <c r="F66" s="1">
        <f t="shared" si="4"/>
        <v>7671.4225082883786</v>
      </c>
      <c r="G66" s="1">
        <f t="shared" si="5"/>
        <v>383571.12541441893</v>
      </c>
      <c r="H66" s="1">
        <f t="shared" si="6"/>
        <v>12471.12541441893</v>
      </c>
      <c r="I66" s="1">
        <f t="shared" si="7"/>
        <v>8700</v>
      </c>
      <c r="J66" s="1">
        <f t="shared" si="8"/>
        <v>917849.99999999837</v>
      </c>
      <c r="K66" s="1">
        <f t="shared" si="9"/>
        <v>40986749.999999933</v>
      </c>
    </row>
    <row r="67" spans="1:11" x14ac:dyDescent="0.25">
      <c r="A67" s="1">
        <f t="shared" si="1"/>
        <v>388700</v>
      </c>
      <c r="B67" s="1">
        <f t="shared" si="11"/>
        <v>105.54999999999981</v>
      </c>
      <c r="C67" s="1">
        <f t="shared" si="3"/>
        <v>41027284.999999925</v>
      </c>
      <c r="D67" s="1">
        <f t="shared" ref="D67:D98" si="12">IF(STEP&gt;0,A66-(C66/B67),(C66/B67)-A66)</f>
        <v>179.91473235428566</v>
      </c>
      <c r="E67" s="2"/>
      <c r="F67" s="1">
        <f t="shared" si="4"/>
        <v>7851.3372406426643</v>
      </c>
      <c r="G67" s="1">
        <f t="shared" si="5"/>
        <v>392566.86203213321</v>
      </c>
      <c r="H67" s="1">
        <f t="shared" si="6"/>
        <v>12766.862032133213</v>
      </c>
      <c r="I67" s="1">
        <f t="shared" si="7"/>
        <v>8900</v>
      </c>
      <c r="J67" s="1">
        <f t="shared" si="8"/>
        <v>939394.99999999837</v>
      </c>
      <c r="K67" s="1">
        <f t="shared" si="9"/>
        <v>41966679.999999925</v>
      </c>
    </row>
    <row r="68" spans="1:11" x14ac:dyDescent="0.25">
      <c r="A68" s="1">
        <f t="shared" ref="A68:A131" si="13">A67+I68</f>
        <v>397800</v>
      </c>
      <c r="B68" s="1">
        <f t="shared" ref="B68:B99" si="14">B67+STEP</f>
        <v>105.59999999999981</v>
      </c>
      <c r="C68" s="1">
        <f t="shared" ref="C68:C131" si="15">A68*B68</f>
        <v>42007679.999999925</v>
      </c>
      <c r="D68" s="1">
        <f t="shared" si="12"/>
        <v>184.04356060607824</v>
      </c>
      <c r="E68" s="2"/>
      <c r="F68" s="1">
        <f t="shared" ref="F68:F131" si="16">F67+D68+L67</f>
        <v>8035.3808012487425</v>
      </c>
      <c r="G68" s="1">
        <f t="shared" ref="G68:G131" si="17">F68*50</f>
        <v>401769.04006243713</v>
      </c>
      <c r="H68" s="1">
        <f t="shared" ref="H68:H131" si="18">G68-A67</f>
        <v>13069.040062437125</v>
      </c>
      <c r="I68" s="1">
        <f t="shared" ref="I68:I131" si="19">ROUND(H68*0.7,-2)</f>
        <v>9100</v>
      </c>
      <c r="J68" s="1">
        <f t="shared" ref="J68:J131" si="20">I68*B68</f>
        <v>960959.99999999825</v>
      </c>
      <c r="K68" s="1">
        <f t="shared" ref="K68:K131" si="21">C68+J68</f>
        <v>42968639.999999925</v>
      </c>
    </row>
    <row r="69" spans="1:11" x14ac:dyDescent="0.25">
      <c r="A69" s="1">
        <f t="shared" si="13"/>
        <v>407200</v>
      </c>
      <c r="B69" s="1">
        <f t="shared" si="14"/>
        <v>105.64999999999981</v>
      </c>
      <c r="C69" s="1">
        <f t="shared" si="15"/>
        <v>43020679.999999918</v>
      </c>
      <c r="D69" s="1">
        <f t="shared" si="12"/>
        <v>188.26313298626337</v>
      </c>
      <c r="E69" s="2"/>
      <c r="F69" s="1">
        <f t="shared" si="16"/>
        <v>8223.6439342350059</v>
      </c>
      <c r="G69" s="1">
        <f t="shared" si="17"/>
        <v>411182.19671175029</v>
      </c>
      <c r="H69" s="1">
        <f t="shared" si="18"/>
        <v>13382.196711750294</v>
      </c>
      <c r="I69" s="1">
        <f t="shared" si="19"/>
        <v>9400</v>
      </c>
      <c r="J69" s="1">
        <f t="shared" si="20"/>
        <v>993109.99999999814</v>
      </c>
      <c r="K69" s="1">
        <f t="shared" si="21"/>
        <v>44013789.999999918</v>
      </c>
    </row>
    <row r="70" spans="1:11" x14ac:dyDescent="0.25">
      <c r="A70" s="1">
        <f t="shared" si="13"/>
        <v>416700</v>
      </c>
      <c r="B70" s="1">
        <f t="shared" si="14"/>
        <v>105.6999999999998</v>
      </c>
      <c r="C70" s="1">
        <f t="shared" si="15"/>
        <v>44045189.999999918</v>
      </c>
      <c r="D70" s="1">
        <f t="shared" si="12"/>
        <v>192.62062440870795</v>
      </c>
      <c r="E70" s="2"/>
      <c r="F70" s="1">
        <f t="shared" si="16"/>
        <v>8416.2645586437138</v>
      </c>
      <c r="G70" s="1">
        <f t="shared" si="17"/>
        <v>420813.22793218569</v>
      </c>
      <c r="H70" s="1">
        <f t="shared" si="18"/>
        <v>13613.227932185691</v>
      </c>
      <c r="I70" s="1">
        <f t="shared" si="19"/>
        <v>9500</v>
      </c>
      <c r="J70" s="1">
        <f t="shared" si="20"/>
        <v>1004149.9999999981</v>
      </c>
      <c r="K70" s="1">
        <f t="shared" si="21"/>
        <v>45049339.999999918</v>
      </c>
    </row>
    <row r="71" spans="1:11" x14ac:dyDescent="0.25">
      <c r="A71" s="1">
        <f t="shared" si="13"/>
        <v>426500</v>
      </c>
      <c r="B71" s="1">
        <f t="shared" si="14"/>
        <v>105.7499999999998</v>
      </c>
      <c r="C71" s="1">
        <f t="shared" si="15"/>
        <v>45102374.999999918</v>
      </c>
      <c r="D71" s="1">
        <f t="shared" si="12"/>
        <v>197.02127659571124</v>
      </c>
      <c r="E71" s="2"/>
      <c r="F71" s="1">
        <f t="shared" si="16"/>
        <v>8613.2858352394251</v>
      </c>
      <c r="G71" s="1">
        <f t="shared" si="17"/>
        <v>430664.29176197125</v>
      </c>
      <c r="H71" s="1">
        <f t="shared" si="18"/>
        <v>13964.291761971253</v>
      </c>
      <c r="I71" s="1">
        <f t="shared" si="19"/>
        <v>9800</v>
      </c>
      <c r="J71" s="1">
        <f t="shared" si="20"/>
        <v>1036349.999999998</v>
      </c>
      <c r="K71" s="1">
        <f t="shared" si="21"/>
        <v>46138724.999999918</v>
      </c>
    </row>
    <row r="72" spans="1:11" x14ac:dyDescent="0.25">
      <c r="A72" s="1">
        <f t="shared" si="13"/>
        <v>436500</v>
      </c>
      <c r="B72" s="1">
        <f t="shared" si="14"/>
        <v>105.7999999999998</v>
      </c>
      <c r="C72" s="1">
        <f t="shared" si="15"/>
        <v>46181699.999999911</v>
      </c>
      <c r="D72" s="1">
        <f t="shared" si="12"/>
        <v>201.55954631377244</v>
      </c>
      <c r="E72" s="2"/>
      <c r="F72" s="1">
        <f t="shared" si="16"/>
        <v>8814.8453815531975</v>
      </c>
      <c r="G72" s="1">
        <f t="shared" si="17"/>
        <v>440742.26907765988</v>
      </c>
      <c r="H72" s="1">
        <f t="shared" si="18"/>
        <v>14242.269077659876</v>
      </c>
      <c r="I72" s="1">
        <f t="shared" si="19"/>
        <v>10000</v>
      </c>
      <c r="J72" s="1">
        <f t="shared" si="20"/>
        <v>1057999.9999999979</v>
      </c>
      <c r="K72" s="1">
        <f t="shared" si="21"/>
        <v>47239699.999999911</v>
      </c>
    </row>
    <row r="73" spans="1:11" x14ac:dyDescent="0.25">
      <c r="A73" s="1">
        <f t="shared" si="13"/>
        <v>446700</v>
      </c>
      <c r="B73" s="1">
        <f t="shared" si="14"/>
        <v>105.8499999999998</v>
      </c>
      <c r="C73" s="1">
        <f t="shared" si="15"/>
        <v>47283194.999999911</v>
      </c>
      <c r="D73" s="1">
        <f t="shared" si="12"/>
        <v>206.18800188944442</v>
      </c>
      <c r="E73" s="2"/>
      <c r="F73" s="1">
        <f t="shared" si="16"/>
        <v>9021.0333834426419</v>
      </c>
      <c r="G73" s="1">
        <f t="shared" si="17"/>
        <v>451051.6691721321</v>
      </c>
      <c r="H73" s="1">
        <f t="shared" si="18"/>
        <v>14551.669172132097</v>
      </c>
      <c r="I73" s="1">
        <f t="shared" si="19"/>
        <v>10200</v>
      </c>
      <c r="J73" s="1">
        <f t="shared" si="20"/>
        <v>1079669.9999999979</v>
      </c>
      <c r="K73" s="1">
        <f t="shared" si="21"/>
        <v>48362864.999999911</v>
      </c>
    </row>
    <row r="74" spans="1:11" x14ac:dyDescent="0.25">
      <c r="A74" s="1">
        <f t="shared" si="13"/>
        <v>457100</v>
      </c>
      <c r="B74" s="1">
        <f t="shared" si="14"/>
        <v>105.89999999999979</v>
      </c>
      <c r="C74" s="1">
        <f t="shared" si="15"/>
        <v>48406889.999999903</v>
      </c>
      <c r="D74" s="1">
        <f t="shared" si="12"/>
        <v>210.90651558071841</v>
      </c>
      <c r="E74" s="2"/>
      <c r="F74" s="1">
        <f t="shared" si="16"/>
        <v>9231.9398990233603</v>
      </c>
      <c r="G74" s="1">
        <f t="shared" si="17"/>
        <v>461596.99495116802</v>
      </c>
      <c r="H74" s="1">
        <f t="shared" si="18"/>
        <v>14896.994951168017</v>
      </c>
      <c r="I74" s="1">
        <f t="shared" si="19"/>
        <v>10400</v>
      </c>
      <c r="J74" s="1">
        <f t="shared" si="20"/>
        <v>1101359.9999999979</v>
      </c>
      <c r="K74" s="1">
        <f t="shared" si="21"/>
        <v>49508249.999999903</v>
      </c>
    </row>
    <row r="75" spans="1:11" x14ac:dyDescent="0.25">
      <c r="A75" s="1">
        <f t="shared" si="13"/>
        <v>467800</v>
      </c>
      <c r="B75" s="1">
        <f t="shared" si="14"/>
        <v>105.94999999999979</v>
      </c>
      <c r="C75" s="1">
        <f t="shared" si="15"/>
        <v>49563409.999999903</v>
      </c>
      <c r="D75" s="1">
        <f t="shared" si="12"/>
        <v>215.71495988673996</v>
      </c>
      <c r="E75" s="2"/>
      <c r="F75" s="1">
        <f t="shared" si="16"/>
        <v>9447.6548589101003</v>
      </c>
      <c r="G75" s="1">
        <f t="shared" si="17"/>
        <v>472382.74294550502</v>
      </c>
      <c r="H75" s="1">
        <f t="shared" si="18"/>
        <v>15282.742945505015</v>
      </c>
      <c r="I75" s="1">
        <f t="shared" si="19"/>
        <v>10700</v>
      </c>
      <c r="J75" s="1">
        <f t="shared" si="20"/>
        <v>1133664.9999999977</v>
      </c>
      <c r="K75" s="1">
        <f t="shared" si="21"/>
        <v>50697074.999999903</v>
      </c>
    </row>
    <row r="76" spans="1:11" x14ac:dyDescent="0.25">
      <c r="A76" s="1">
        <f t="shared" si="13"/>
        <v>478700</v>
      </c>
      <c r="B76" s="1">
        <f t="shared" si="14"/>
        <v>105.99999999999979</v>
      </c>
      <c r="C76" s="1">
        <f t="shared" si="15"/>
        <v>50742199.999999896</v>
      </c>
      <c r="D76" s="1">
        <f t="shared" si="12"/>
        <v>220.66037735843565</v>
      </c>
      <c r="E76" s="2"/>
      <c r="F76" s="1">
        <f t="shared" si="16"/>
        <v>9668.315236268536</v>
      </c>
      <c r="G76" s="1">
        <f t="shared" si="17"/>
        <v>483415.7618134268</v>
      </c>
      <c r="H76" s="1">
        <f t="shared" si="18"/>
        <v>15615.761813426798</v>
      </c>
      <c r="I76" s="1">
        <f t="shared" si="19"/>
        <v>10900</v>
      </c>
      <c r="J76" s="1">
        <f t="shared" si="20"/>
        <v>1155399.9999999977</v>
      </c>
      <c r="K76" s="1">
        <f t="shared" si="21"/>
        <v>51897599.999999896</v>
      </c>
    </row>
    <row r="77" spans="1:11" x14ac:dyDescent="0.25">
      <c r="A77" s="1">
        <f t="shared" si="13"/>
        <v>489900</v>
      </c>
      <c r="B77" s="1">
        <f t="shared" si="14"/>
        <v>106.04999999999978</v>
      </c>
      <c r="C77" s="1">
        <f t="shared" si="15"/>
        <v>51953894.999999896</v>
      </c>
      <c r="D77" s="1">
        <f t="shared" si="12"/>
        <v>225.69542668556096</v>
      </c>
      <c r="E77" s="2"/>
      <c r="F77" s="1">
        <f t="shared" si="16"/>
        <v>9894.0106629540969</v>
      </c>
      <c r="G77" s="1">
        <f t="shared" si="17"/>
        <v>494700.53314770485</v>
      </c>
      <c r="H77" s="1">
        <f t="shared" si="18"/>
        <v>16000.533147704846</v>
      </c>
      <c r="I77" s="1">
        <f t="shared" si="19"/>
        <v>11200</v>
      </c>
      <c r="J77" s="1">
        <f t="shared" si="20"/>
        <v>1187759.9999999977</v>
      </c>
      <c r="K77" s="1">
        <f t="shared" si="21"/>
        <v>53141654.999999896</v>
      </c>
    </row>
    <row r="78" spans="1:11" x14ac:dyDescent="0.25">
      <c r="A78" s="1">
        <f t="shared" si="13"/>
        <v>501300</v>
      </c>
      <c r="B78" s="1">
        <f t="shared" si="14"/>
        <v>106.09999999999978</v>
      </c>
      <c r="C78" s="1">
        <f t="shared" si="15"/>
        <v>53187929.999999888</v>
      </c>
      <c r="D78" s="1">
        <f t="shared" si="12"/>
        <v>230.86710650328314</v>
      </c>
      <c r="E78" s="2"/>
      <c r="F78" s="1">
        <f t="shared" si="16"/>
        <v>10124.87776945738</v>
      </c>
      <c r="G78" s="1">
        <f t="shared" si="17"/>
        <v>506243.888472869</v>
      </c>
      <c r="H78" s="1">
        <f t="shared" si="18"/>
        <v>16343.888472869003</v>
      </c>
      <c r="I78" s="1">
        <f t="shared" si="19"/>
        <v>11400</v>
      </c>
      <c r="J78" s="1">
        <f t="shared" si="20"/>
        <v>1209539.9999999974</v>
      </c>
      <c r="K78" s="1">
        <f t="shared" si="21"/>
        <v>54397469.999999888</v>
      </c>
    </row>
    <row r="79" spans="1:11" x14ac:dyDescent="0.25">
      <c r="A79" s="1">
        <f t="shared" si="13"/>
        <v>513000</v>
      </c>
      <c r="B79" s="1">
        <f t="shared" si="14"/>
        <v>106.14999999999978</v>
      </c>
      <c r="C79" s="1">
        <f t="shared" si="15"/>
        <v>54454949.999999888</v>
      </c>
      <c r="D79" s="1">
        <f t="shared" si="12"/>
        <v>236.12812058406416</v>
      </c>
      <c r="E79" s="2"/>
      <c r="F79" s="1">
        <f t="shared" si="16"/>
        <v>10361.005890041444</v>
      </c>
      <c r="G79" s="1">
        <f t="shared" si="17"/>
        <v>518050.29450207221</v>
      </c>
      <c r="H79" s="1">
        <f t="shared" si="18"/>
        <v>16750.294502072211</v>
      </c>
      <c r="I79" s="1">
        <f t="shared" si="19"/>
        <v>11700</v>
      </c>
      <c r="J79" s="1">
        <f t="shared" si="20"/>
        <v>1241954.9999999974</v>
      </c>
      <c r="K79" s="1">
        <f t="shared" si="21"/>
        <v>55696904.999999888</v>
      </c>
    </row>
    <row r="80" spans="1:11" x14ac:dyDescent="0.25">
      <c r="A80" s="1">
        <f t="shared" si="13"/>
        <v>525000</v>
      </c>
      <c r="B80" s="1">
        <f t="shared" si="14"/>
        <v>106.19999999999978</v>
      </c>
      <c r="C80" s="1">
        <f t="shared" si="15"/>
        <v>55754999.999999881</v>
      </c>
      <c r="D80" s="1">
        <f t="shared" si="12"/>
        <v>241.52542372880271</v>
      </c>
      <c r="E80" s="2"/>
      <c r="F80" s="1">
        <f t="shared" si="16"/>
        <v>10602.531313770247</v>
      </c>
      <c r="G80" s="1">
        <f t="shared" si="17"/>
        <v>530126.56568851229</v>
      </c>
      <c r="H80" s="1">
        <f t="shared" si="18"/>
        <v>17126.565688512288</v>
      </c>
      <c r="I80" s="1">
        <f t="shared" si="19"/>
        <v>12000</v>
      </c>
      <c r="J80" s="1">
        <f t="shared" si="20"/>
        <v>1274399.9999999972</v>
      </c>
      <c r="K80" s="1">
        <f t="shared" si="21"/>
        <v>57029399.999999881</v>
      </c>
    </row>
    <row r="81" spans="1:11" x14ac:dyDescent="0.25">
      <c r="A81" s="1">
        <f t="shared" si="13"/>
        <v>537200</v>
      </c>
      <c r="B81" s="1">
        <f t="shared" si="14"/>
        <v>106.24999999999977</v>
      </c>
      <c r="C81" s="1">
        <f t="shared" si="15"/>
        <v>57077499.999999881</v>
      </c>
      <c r="D81" s="1">
        <f t="shared" si="12"/>
        <v>247.05882352939807</v>
      </c>
      <c r="E81" s="2"/>
      <c r="F81" s="1">
        <f t="shared" si="16"/>
        <v>10849.590137299645</v>
      </c>
      <c r="G81" s="1">
        <f t="shared" si="17"/>
        <v>542479.50686498219</v>
      </c>
      <c r="H81" s="1">
        <f t="shared" si="18"/>
        <v>17479.506864982191</v>
      </c>
      <c r="I81" s="1">
        <f t="shared" si="19"/>
        <v>12200</v>
      </c>
      <c r="J81" s="1">
        <f t="shared" si="20"/>
        <v>1296249.9999999972</v>
      </c>
      <c r="K81" s="1">
        <f t="shared" si="21"/>
        <v>58373749.999999881</v>
      </c>
    </row>
    <row r="82" spans="1:11" x14ac:dyDescent="0.25">
      <c r="A82" s="1">
        <f t="shared" si="13"/>
        <v>549700</v>
      </c>
      <c r="B82" s="1">
        <f t="shared" si="14"/>
        <v>106.29999999999977</v>
      </c>
      <c r="C82" s="1">
        <f t="shared" si="15"/>
        <v>58433109.999999873</v>
      </c>
      <c r="D82" s="1">
        <f t="shared" si="12"/>
        <v>252.68109125108458</v>
      </c>
      <c r="E82" s="2"/>
      <c r="F82" s="1">
        <f t="shared" si="16"/>
        <v>11102.27122855073</v>
      </c>
      <c r="G82" s="1">
        <f t="shared" si="17"/>
        <v>555113.56142753642</v>
      </c>
      <c r="H82" s="1">
        <f t="shared" si="18"/>
        <v>17913.561427536421</v>
      </c>
      <c r="I82" s="1">
        <f t="shared" si="19"/>
        <v>12500</v>
      </c>
      <c r="J82" s="1">
        <f t="shared" si="20"/>
        <v>1328749.9999999972</v>
      </c>
      <c r="K82" s="1">
        <f t="shared" si="21"/>
        <v>59761859.999999873</v>
      </c>
    </row>
    <row r="83" spans="1:11" x14ac:dyDescent="0.25">
      <c r="A83" s="1">
        <f t="shared" si="13"/>
        <v>562500</v>
      </c>
      <c r="B83" s="1">
        <f t="shared" si="14"/>
        <v>106.34999999999977</v>
      </c>
      <c r="C83" s="1">
        <f t="shared" si="15"/>
        <v>59821874.999999866</v>
      </c>
      <c r="D83" s="1">
        <f t="shared" si="12"/>
        <v>258.43911612604279</v>
      </c>
      <c r="E83" s="2"/>
      <c r="F83" s="1">
        <f t="shared" si="16"/>
        <v>11360.710344676772</v>
      </c>
      <c r="G83" s="1">
        <f t="shared" si="17"/>
        <v>568035.51723383856</v>
      </c>
      <c r="H83" s="1">
        <f t="shared" si="18"/>
        <v>18335.51723383856</v>
      </c>
      <c r="I83" s="1">
        <f t="shared" si="19"/>
        <v>12800</v>
      </c>
      <c r="J83" s="1">
        <f t="shared" si="20"/>
        <v>1361279.999999997</v>
      </c>
      <c r="K83" s="1">
        <f t="shared" si="21"/>
        <v>61183154.999999866</v>
      </c>
    </row>
    <row r="84" spans="1:11" x14ac:dyDescent="0.25">
      <c r="A84" s="1">
        <f t="shared" si="13"/>
        <v>575600</v>
      </c>
      <c r="B84" s="1">
        <f t="shared" si="14"/>
        <v>106.39999999999976</v>
      </c>
      <c r="C84" s="1">
        <f t="shared" si="15"/>
        <v>61243839.999999866</v>
      </c>
      <c r="D84" s="1">
        <f t="shared" si="12"/>
        <v>264.33270676690154</v>
      </c>
      <c r="E84" s="2"/>
      <c r="F84" s="1">
        <f t="shared" si="16"/>
        <v>11625.043051443674</v>
      </c>
      <c r="G84" s="1">
        <f t="shared" si="17"/>
        <v>581252.15257218364</v>
      </c>
      <c r="H84" s="1">
        <f t="shared" si="18"/>
        <v>18752.152572183637</v>
      </c>
      <c r="I84" s="1">
        <f t="shared" si="19"/>
        <v>13100</v>
      </c>
      <c r="J84" s="1">
        <f t="shared" si="20"/>
        <v>1393839.999999997</v>
      </c>
      <c r="K84" s="1">
        <f t="shared" si="21"/>
        <v>62637679.999999866</v>
      </c>
    </row>
    <row r="85" spans="1:11" x14ac:dyDescent="0.25">
      <c r="A85" s="1">
        <f t="shared" si="13"/>
        <v>589000</v>
      </c>
      <c r="B85" s="1">
        <f t="shared" si="14"/>
        <v>106.44999999999976</v>
      </c>
      <c r="C85" s="1">
        <f t="shared" si="15"/>
        <v>62699049.999999858</v>
      </c>
      <c r="D85" s="1">
        <f t="shared" si="12"/>
        <v>270.36167214647867</v>
      </c>
      <c r="E85" s="2"/>
      <c r="F85" s="1">
        <f t="shared" si="16"/>
        <v>11895.404723590153</v>
      </c>
      <c r="G85" s="1">
        <f t="shared" si="17"/>
        <v>594770.23617950757</v>
      </c>
      <c r="H85" s="1">
        <f t="shared" si="18"/>
        <v>19170.23617950757</v>
      </c>
      <c r="I85" s="1">
        <f t="shared" si="19"/>
        <v>13400</v>
      </c>
      <c r="J85" s="1">
        <f t="shared" si="20"/>
        <v>1426429.9999999967</v>
      </c>
      <c r="K85" s="1">
        <f t="shared" si="21"/>
        <v>64125479.999999858</v>
      </c>
    </row>
    <row r="86" spans="1:11" x14ac:dyDescent="0.25">
      <c r="A86" s="1">
        <f t="shared" si="13"/>
        <v>602700</v>
      </c>
      <c r="B86" s="1">
        <f t="shared" si="14"/>
        <v>106.49999999999976</v>
      </c>
      <c r="C86" s="1">
        <f t="shared" si="15"/>
        <v>64187549.999999851</v>
      </c>
      <c r="D86" s="1">
        <f t="shared" si="12"/>
        <v>276.52582159626763</v>
      </c>
      <c r="E86" s="2"/>
      <c r="F86" s="1">
        <f t="shared" si="16"/>
        <v>12171.93054518642</v>
      </c>
      <c r="G86" s="1">
        <f t="shared" si="17"/>
        <v>608596.52725932095</v>
      </c>
      <c r="H86" s="1">
        <f t="shared" si="18"/>
        <v>19596.527259320952</v>
      </c>
      <c r="I86" s="1">
        <f t="shared" si="19"/>
        <v>13700</v>
      </c>
      <c r="J86" s="1">
        <f t="shared" si="20"/>
        <v>1459049.9999999967</v>
      </c>
      <c r="K86" s="1">
        <f t="shared" si="21"/>
        <v>65646599.999999851</v>
      </c>
    </row>
    <row r="87" spans="1:11" x14ac:dyDescent="0.25">
      <c r="A87" s="1">
        <f t="shared" si="13"/>
        <v>616700</v>
      </c>
      <c r="B87" s="1">
        <f t="shared" si="14"/>
        <v>106.54999999999976</v>
      </c>
      <c r="C87" s="1">
        <f t="shared" si="15"/>
        <v>65709384.999999851</v>
      </c>
      <c r="D87" s="1">
        <f t="shared" si="12"/>
        <v>282.82496480527334</v>
      </c>
      <c r="E87" s="2"/>
      <c r="F87" s="1">
        <f t="shared" si="16"/>
        <v>12454.755509991694</v>
      </c>
      <c r="G87" s="1">
        <f t="shared" si="17"/>
        <v>622737.77549958462</v>
      </c>
      <c r="H87" s="1">
        <f t="shared" si="18"/>
        <v>20037.775499584619</v>
      </c>
      <c r="I87" s="1">
        <f t="shared" si="19"/>
        <v>14000</v>
      </c>
      <c r="J87" s="1">
        <f t="shared" si="20"/>
        <v>1491699.9999999965</v>
      </c>
      <c r="K87" s="1">
        <f t="shared" si="21"/>
        <v>67201084.999999851</v>
      </c>
    </row>
    <row r="88" spans="1:11" x14ac:dyDescent="0.25">
      <c r="A88" s="1">
        <f t="shared" si="13"/>
        <v>631100</v>
      </c>
      <c r="B88" s="1">
        <f t="shared" si="14"/>
        <v>106.59999999999975</v>
      </c>
      <c r="C88" s="1">
        <f t="shared" si="15"/>
        <v>67275259.999999851</v>
      </c>
      <c r="D88" s="1">
        <f t="shared" si="12"/>
        <v>289.25891181989573</v>
      </c>
      <c r="E88" s="2"/>
      <c r="F88" s="1">
        <f t="shared" si="16"/>
        <v>12744.014421811589</v>
      </c>
      <c r="G88" s="1">
        <f t="shared" si="17"/>
        <v>637200.72109057941</v>
      </c>
      <c r="H88" s="1">
        <f t="shared" si="18"/>
        <v>20500.721090579405</v>
      </c>
      <c r="I88" s="1">
        <f t="shared" si="19"/>
        <v>14400</v>
      </c>
      <c r="J88" s="1">
        <f t="shared" si="20"/>
        <v>1535039.9999999965</v>
      </c>
      <c r="K88" s="1">
        <f t="shared" si="21"/>
        <v>68810299.999999851</v>
      </c>
    </row>
    <row r="89" spans="1:11" x14ac:dyDescent="0.25">
      <c r="A89" s="1">
        <f t="shared" si="13"/>
        <v>645700</v>
      </c>
      <c r="B89" s="1">
        <f t="shared" si="14"/>
        <v>106.64999999999975</v>
      </c>
      <c r="C89" s="1">
        <f t="shared" si="15"/>
        <v>68863904.999999836</v>
      </c>
      <c r="D89" s="1">
        <f t="shared" si="12"/>
        <v>295.87435536796693</v>
      </c>
      <c r="E89" s="2"/>
      <c r="F89" s="1">
        <f t="shared" si="16"/>
        <v>13039.888777179556</v>
      </c>
      <c r="G89" s="1">
        <f t="shared" si="17"/>
        <v>651994.43885897775</v>
      </c>
      <c r="H89" s="1">
        <f t="shared" si="18"/>
        <v>20894.438858977752</v>
      </c>
      <c r="I89" s="1">
        <f t="shared" si="19"/>
        <v>14600</v>
      </c>
      <c r="J89" s="1">
        <f t="shared" si="20"/>
        <v>1557089.9999999963</v>
      </c>
      <c r="K89" s="1">
        <f t="shared" si="21"/>
        <v>70420994.999999836</v>
      </c>
    </row>
    <row r="90" spans="1:11" x14ac:dyDescent="0.25">
      <c r="A90" s="1">
        <f t="shared" si="13"/>
        <v>660700</v>
      </c>
      <c r="B90" s="1">
        <f t="shared" si="14"/>
        <v>106.69999999999975</v>
      </c>
      <c r="C90" s="1">
        <f t="shared" si="15"/>
        <v>70496689.999999836</v>
      </c>
      <c r="D90" s="1">
        <f t="shared" si="12"/>
        <v>302.57731958758086</v>
      </c>
      <c r="E90" s="2"/>
      <c r="F90" s="1">
        <f t="shared" si="16"/>
        <v>13342.466096767137</v>
      </c>
      <c r="G90" s="1">
        <f t="shared" si="17"/>
        <v>667123.30483835679</v>
      </c>
      <c r="H90" s="1">
        <f t="shared" si="18"/>
        <v>21423.304838356795</v>
      </c>
      <c r="I90" s="1">
        <f t="shared" si="19"/>
        <v>15000</v>
      </c>
      <c r="J90" s="1">
        <f t="shared" si="20"/>
        <v>1600499.9999999963</v>
      </c>
      <c r="K90" s="1">
        <f t="shared" si="21"/>
        <v>72097189.999999836</v>
      </c>
    </row>
    <row r="91" spans="1:11" x14ac:dyDescent="0.25">
      <c r="A91" s="1">
        <f t="shared" si="13"/>
        <v>676000</v>
      </c>
      <c r="B91" s="1">
        <f t="shared" si="14"/>
        <v>106.74999999999974</v>
      </c>
      <c r="C91" s="1">
        <f t="shared" si="15"/>
        <v>72162999.999999821</v>
      </c>
      <c r="D91" s="1">
        <f t="shared" si="12"/>
        <v>309.46135831379797</v>
      </c>
      <c r="E91" s="2"/>
      <c r="F91" s="1">
        <f t="shared" si="16"/>
        <v>13651.927455080935</v>
      </c>
      <c r="G91" s="1">
        <f t="shared" si="17"/>
        <v>682596.37275404669</v>
      </c>
      <c r="H91" s="1">
        <f t="shared" si="18"/>
        <v>21896.372754046693</v>
      </c>
      <c r="I91" s="1">
        <f t="shared" si="19"/>
        <v>15300</v>
      </c>
      <c r="J91" s="1">
        <f t="shared" si="20"/>
        <v>1633274.999999996</v>
      </c>
      <c r="K91" s="1">
        <f t="shared" si="21"/>
        <v>73796274.999999821</v>
      </c>
    </row>
    <row r="92" spans="1:11" x14ac:dyDescent="0.25">
      <c r="A92" s="1">
        <f t="shared" si="13"/>
        <v>691700</v>
      </c>
      <c r="B92" s="1">
        <f t="shared" si="14"/>
        <v>106.79999999999974</v>
      </c>
      <c r="C92" s="1">
        <f t="shared" si="15"/>
        <v>73873559.999999821</v>
      </c>
      <c r="D92" s="1">
        <f t="shared" si="12"/>
        <v>316.47940074908547</v>
      </c>
      <c r="E92" s="2"/>
      <c r="F92" s="1">
        <f t="shared" si="16"/>
        <v>13968.406855830021</v>
      </c>
      <c r="G92" s="1">
        <f t="shared" si="17"/>
        <v>698420.34279150097</v>
      </c>
      <c r="H92" s="1">
        <f t="shared" si="18"/>
        <v>22420.342791500967</v>
      </c>
      <c r="I92" s="1">
        <f t="shared" si="19"/>
        <v>15700</v>
      </c>
      <c r="J92" s="1">
        <f t="shared" si="20"/>
        <v>1676759.999999996</v>
      </c>
      <c r="K92" s="1">
        <f t="shared" si="21"/>
        <v>75550319.999999821</v>
      </c>
    </row>
    <row r="93" spans="1:11" x14ac:dyDescent="0.25">
      <c r="A93" s="1">
        <f t="shared" si="13"/>
        <v>707700</v>
      </c>
      <c r="B93" s="1">
        <f t="shared" si="14"/>
        <v>106.84999999999974</v>
      </c>
      <c r="C93" s="1">
        <f t="shared" si="15"/>
        <v>75617744.999999821</v>
      </c>
      <c r="D93" s="1">
        <f t="shared" si="12"/>
        <v>323.67805334576406</v>
      </c>
      <c r="E93" s="2"/>
      <c r="F93" s="1">
        <f t="shared" si="16"/>
        <v>14292.084909175785</v>
      </c>
      <c r="G93" s="1">
        <f t="shared" si="17"/>
        <v>714604.24545878917</v>
      </c>
      <c r="H93" s="1">
        <f t="shared" si="18"/>
        <v>22904.24545878917</v>
      </c>
      <c r="I93" s="1">
        <f t="shared" si="19"/>
        <v>16000</v>
      </c>
      <c r="J93" s="1">
        <f t="shared" si="20"/>
        <v>1709599.9999999958</v>
      </c>
      <c r="K93" s="1">
        <f t="shared" si="21"/>
        <v>77327344.999999821</v>
      </c>
    </row>
    <row r="94" spans="1:11" x14ac:dyDescent="0.25">
      <c r="A94" s="1">
        <f t="shared" si="13"/>
        <v>724100</v>
      </c>
      <c r="B94" s="1">
        <f t="shared" si="14"/>
        <v>106.89999999999974</v>
      </c>
      <c r="C94" s="1">
        <f t="shared" si="15"/>
        <v>77406289.999999806</v>
      </c>
      <c r="D94" s="1">
        <f t="shared" si="12"/>
        <v>331.01028999057598</v>
      </c>
      <c r="E94" s="2"/>
      <c r="F94" s="1">
        <f t="shared" si="16"/>
        <v>14623.095199166361</v>
      </c>
      <c r="G94" s="1">
        <f t="shared" si="17"/>
        <v>731154.75995831797</v>
      </c>
      <c r="H94" s="1">
        <f t="shared" si="18"/>
        <v>23454.759958317969</v>
      </c>
      <c r="I94" s="1">
        <f t="shared" si="19"/>
        <v>16400</v>
      </c>
      <c r="J94" s="1">
        <f t="shared" si="20"/>
        <v>1753159.9999999956</v>
      </c>
      <c r="K94" s="1">
        <f t="shared" si="21"/>
        <v>79159449.999999806</v>
      </c>
    </row>
    <row r="95" spans="1:11" x14ac:dyDescent="0.25">
      <c r="A95" s="1">
        <f t="shared" si="13"/>
        <v>740900</v>
      </c>
      <c r="B95" s="1">
        <f t="shared" si="14"/>
        <v>106.94999999999973</v>
      </c>
      <c r="C95" s="1">
        <f t="shared" si="15"/>
        <v>79239254.999999806</v>
      </c>
      <c r="D95" s="1">
        <f t="shared" si="12"/>
        <v>338.52267414680682</v>
      </c>
      <c r="E95" s="2"/>
      <c r="F95" s="1">
        <f t="shared" si="16"/>
        <v>14961.617873313167</v>
      </c>
      <c r="G95" s="1">
        <f t="shared" si="17"/>
        <v>748080.89366565831</v>
      </c>
      <c r="H95" s="1">
        <f t="shared" si="18"/>
        <v>23980.89366565831</v>
      </c>
      <c r="I95" s="1">
        <f t="shared" si="19"/>
        <v>16800</v>
      </c>
      <c r="J95" s="1">
        <f t="shared" si="20"/>
        <v>1796759.9999999956</v>
      </c>
      <c r="K95" s="1">
        <f t="shared" si="21"/>
        <v>81036014.999999806</v>
      </c>
    </row>
    <row r="96" spans="1:11" x14ac:dyDescent="0.25">
      <c r="A96" s="1">
        <f t="shared" si="13"/>
        <v>758000</v>
      </c>
      <c r="B96" s="1">
        <f t="shared" si="14"/>
        <v>106.99999999999973</v>
      </c>
      <c r="C96" s="1">
        <f t="shared" si="15"/>
        <v>81105999.999999791</v>
      </c>
      <c r="D96" s="1">
        <f t="shared" si="12"/>
        <v>346.21495327097364</v>
      </c>
      <c r="E96" s="2"/>
      <c r="F96" s="1">
        <f t="shared" si="16"/>
        <v>15307.832826584141</v>
      </c>
      <c r="G96" s="1">
        <f t="shared" si="17"/>
        <v>765391.64132920699</v>
      </c>
      <c r="H96" s="1">
        <f t="shared" si="18"/>
        <v>24491.641329206992</v>
      </c>
      <c r="I96" s="1">
        <f t="shared" si="19"/>
        <v>17100</v>
      </c>
      <c r="J96" s="1">
        <f t="shared" si="20"/>
        <v>1829699.9999999953</v>
      </c>
      <c r="K96" s="1">
        <f t="shared" si="21"/>
        <v>82935699.999999791</v>
      </c>
    </row>
    <row r="97" spans="1:11" x14ac:dyDescent="0.25">
      <c r="A97" s="1">
        <f t="shared" si="13"/>
        <v>775600</v>
      </c>
      <c r="B97" s="1">
        <f t="shared" si="14"/>
        <v>107.04999999999973</v>
      </c>
      <c r="C97" s="1">
        <f t="shared" si="15"/>
        <v>83027979.999999791</v>
      </c>
      <c r="D97" s="1">
        <f t="shared" si="12"/>
        <v>354.0401681457879</v>
      </c>
      <c r="E97" s="2"/>
      <c r="F97" s="1">
        <f t="shared" si="16"/>
        <v>15661.872994729929</v>
      </c>
      <c r="G97" s="1">
        <f t="shared" si="17"/>
        <v>783093.64973649639</v>
      </c>
      <c r="H97" s="1">
        <f t="shared" si="18"/>
        <v>25093.649736496387</v>
      </c>
      <c r="I97" s="1">
        <f t="shared" si="19"/>
        <v>17600</v>
      </c>
      <c r="J97" s="1">
        <f t="shared" si="20"/>
        <v>1884079.9999999951</v>
      </c>
      <c r="K97" s="1">
        <f t="shared" si="21"/>
        <v>84912059.999999791</v>
      </c>
    </row>
    <row r="98" spans="1:11" x14ac:dyDescent="0.25">
      <c r="A98" s="1">
        <f t="shared" si="13"/>
        <v>793500</v>
      </c>
      <c r="B98" s="1">
        <f t="shared" si="14"/>
        <v>107.09999999999972</v>
      </c>
      <c r="C98" s="1">
        <f t="shared" si="15"/>
        <v>84983849.999999776</v>
      </c>
      <c r="D98" s="1">
        <f t="shared" si="12"/>
        <v>362.09150326787494</v>
      </c>
      <c r="E98" s="2"/>
      <c r="F98" s="1">
        <f t="shared" si="16"/>
        <v>16023.964497997804</v>
      </c>
      <c r="G98" s="1">
        <f t="shared" si="17"/>
        <v>801198.22489989013</v>
      </c>
      <c r="H98" s="1">
        <f t="shared" si="18"/>
        <v>25598.224899890134</v>
      </c>
      <c r="I98" s="1">
        <f t="shared" si="19"/>
        <v>17900</v>
      </c>
      <c r="J98" s="1">
        <f t="shared" si="20"/>
        <v>1917089.9999999951</v>
      </c>
      <c r="K98" s="1">
        <f t="shared" si="21"/>
        <v>86900939.999999776</v>
      </c>
    </row>
    <row r="99" spans="1:11" x14ac:dyDescent="0.25">
      <c r="A99" s="1">
        <f t="shared" si="13"/>
        <v>811800</v>
      </c>
      <c r="B99" s="1">
        <f t="shared" si="14"/>
        <v>107.14999999999972</v>
      </c>
      <c r="C99" s="1">
        <f t="shared" si="15"/>
        <v>86984369.999999776</v>
      </c>
      <c r="D99" s="1">
        <f t="shared" ref="D99:D130" si="22">IF(STEP&gt;0,A98-(C98/B99),(C98/B99)-A98)</f>
        <v>370.27531497902237</v>
      </c>
      <c r="E99" s="2"/>
      <c r="F99" s="1">
        <f t="shared" si="16"/>
        <v>16394.239812976826</v>
      </c>
      <c r="G99" s="1">
        <f t="shared" si="17"/>
        <v>819711.99064884125</v>
      </c>
      <c r="H99" s="1">
        <f t="shared" si="18"/>
        <v>26211.990648841253</v>
      </c>
      <c r="I99" s="1">
        <f t="shared" si="19"/>
        <v>18300</v>
      </c>
      <c r="J99" s="1">
        <f t="shared" si="20"/>
        <v>1960844.9999999949</v>
      </c>
      <c r="K99" s="1">
        <f t="shared" si="21"/>
        <v>88945214.999999776</v>
      </c>
    </row>
    <row r="100" spans="1:11" x14ac:dyDescent="0.25">
      <c r="A100" s="1">
        <f t="shared" si="13"/>
        <v>830600</v>
      </c>
      <c r="B100" s="1">
        <f t="shared" ref="B100:B131" si="23">B99+STEP</f>
        <v>107.19999999999972</v>
      </c>
      <c r="C100" s="1">
        <f t="shared" si="15"/>
        <v>89040319.999999762</v>
      </c>
      <c r="D100" s="1">
        <f t="shared" si="22"/>
        <v>378.6380597014213</v>
      </c>
      <c r="E100" s="2"/>
      <c r="F100" s="1">
        <f t="shared" si="16"/>
        <v>16772.877872678248</v>
      </c>
      <c r="G100" s="1">
        <f t="shared" si="17"/>
        <v>838643.89363391232</v>
      </c>
      <c r="H100" s="1">
        <f t="shared" si="18"/>
        <v>26843.893633912317</v>
      </c>
      <c r="I100" s="1">
        <f t="shared" si="19"/>
        <v>18800</v>
      </c>
      <c r="J100" s="1">
        <f t="shared" si="20"/>
        <v>2015359.9999999946</v>
      </c>
      <c r="K100" s="1">
        <f t="shared" si="21"/>
        <v>91055679.999999762</v>
      </c>
    </row>
    <row r="101" spans="1:11" x14ac:dyDescent="0.25">
      <c r="A101" s="1">
        <f t="shared" si="13"/>
        <v>849800</v>
      </c>
      <c r="B101" s="1">
        <f t="shared" si="23"/>
        <v>107.24999999999972</v>
      </c>
      <c r="C101" s="1">
        <f t="shared" si="15"/>
        <v>91141049.999999762</v>
      </c>
      <c r="D101" s="1">
        <f t="shared" si="22"/>
        <v>387.22610722610261</v>
      </c>
      <c r="E101" s="2"/>
      <c r="F101" s="1">
        <f t="shared" si="16"/>
        <v>17160.10397990435</v>
      </c>
      <c r="G101" s="1">
        <f t="shared" si="17"/>
        <v>858005.19899521745</v>
      </c>
      <c r="H101" s="1">
        <f t="shared" si="18"/>
        <v>27405.198995217448</v>
      </c>
      <c r="I101" s="1">
        <f t="shared" si="19"/>
        <v>19200</v>
      </c>
      <c r="J101" s="1">
        <f t="shared" si="20"/>
        <v>2059199.9999999946</v>
      </c>
      <c r="K101" s="1">
        <f t="shared" si="21"/>
        <v>93200249.999999762</v>
      </c>
    </row>
    <row r="102" spans="1:11" x14ac:dyDescent="0.25">
      <c r="A102" s="1">
        <f t="shared" si="13"/>
        <v>869400</v>
      </c>
      <c r="B102" s="1">
        <f t="shared" si="23"/>
        <v>107.29999999999971</v>
      </c>
      <c r="C102" s="1">
        <f t="shared" si="15"/>
        <v>93286619.999999747</v>
      </c>
      <c r="D102" s="1">
        <f t="shared" si="22"/>
        <v>395.99254426837433</v>
      </c>
      <c r="E102" s="2"/>
      <c r="F102" s="1">
        <f t="shared" si="16"/>
        <v>17556.096524172724</v>
      </c>
      <c r="G102" s="1">
        <f t="shared" si="17"/>
        <v>877804.82620863616</v>
      </c>
      <c r="H102" s="1">
        <f t="shared" si="18"/>
        <v>28004.826208636165</v>
      </c>
      <c r="I102" s="1">
        <f t="shared" si="19"/>
        <v>19600</v>
      </c>
      <c r="J102" s="1">
        <f t="shared" si="20"/>
        <v>2103079.9999999944</v>
      </c>
      <c r="K102" s="1">
        <f t="shared" si="21"/>
        <v>95389699.999999747</v>
      </c>
    </row>
    <row r="103" spans="1:11" x14ac:dyDescent="0.25">
      <c r="A103" s="1">
        <f t="shared" si="13"/>
        <v>889500</v>
      </c>
      <c r="B103" s="1">
        <f t="shared" si="23"/>
        <v>107.34999999999971</v>
      </c>
      <c r="C103" s="1">
        <f t="shared" si="15"/>
        <v>95487824.999999747</v>
      </c>
      <c r="D103" s="1">
        <f t="shared" si="22"/>
        <v>404.93712156498805</v>
      </c>
      <c r="E103" s="2"/>
      <c r="F103" s="1">
        <f t="shared" si="16"/>
        <v>17961.033645737713</v>
      </c>
      <c r="G103" s="1">
        <f t="shared" si="17"/>
        <v>898051.68228688557</v>
      </c>
      <c r="H103" s="1">
        <f t="shared" si="18"/>
        <v>28651.682286885567</v>
      </c>
      <c r="I103" s="1">
        <f t="shared" si="19"/>
        <v>20100</v>
      </c>
      <c r="J103" s="1">
        <f t="shared" si="20"/>
        <v>2157734.9999999939</v>
      </c>
      <c r="K103" s="1">
        <f t="shared" si="21"/>
        <v>97645559.999999747</v>
      </c>
    </row>
    <row r="104" spans="1:11" x14ac:dyDescent="0.25">
      <c r="A104" s="1">
        <f t="shared" si="13"/>
        <v>910000</v>
      </c>
      <c r="B104" s="1">
        <f t="shared" si="23"/>
        <v>107.39999999999971</v>
      </c>
      <c r="C104" s="1">
        <f t="shared" si="15"/>
        <v>97733999.999999732</v>
      </c>
      <c r="D104" s="1">
        <f t="shared" si="22"/>
        <v>414.1061452513095</v>
      </c>
      <c r="E104" s="2"/>
      <c r="F104" s="1">
        <f t="shared" si="16"/>
        <v>18375.139790989022</v>
      </c>
      <c r="G104" s="1">
        <f t="shared" si="17"/>
        <v>918756.98954945104</v>
      </c>
      <c r="H104" s="1">
        <f t="shared" si="18"/>
        <v>29256.989549451042</v>
      </c>
      <c r="I104" s="1">
        <f t="shared" si="19"/>
        <v>20500</v>
      </c>
      <c r="J104" s="1">
        <f t="shared" si="20"/>
        <v>2201699.9999999939</v>
      </c>
      <c r="K104" s="1">
        <f t="shared" si="21"/>
        <v>99935699.999999732</v>
      </c>
    </row>
    <row r="105" spans="1:11" x14ac:dyDescent="0.25">
      <c r="A105" s="1">
        <f t="shared" si="13"/>
        <v>931000</v>
      </c>
      <c r="B105" s="1">
        <f t="shared" si="23"/>
        <v>107.4499999999997</v>
      </c>
      <c r="C105" s="1">
        <f t="shared" si="15"/>
        <v>100035949.99999973</v>
      </c>
      <c r="D105" s="1">
        <f t="shared" si="22"/>
        <v>423.45276872965042</v>
      </c>
      <c r="E105" s="2"/>
      <c r="F105" s="1">
        <f t="shared" si="16"/>
        <v>18798.592559718672</v>
      </c>
      <c r="G105" s="1">
        <f t="shared" si="17"/>
        <v>939929.62798593356</v>
      </c>
      <c r="H105" s="1">
        <f t="shared" si="18"/>
        <v>29929.627985933563</v>
      </c>
      <c r="I105" s="1">
        <f t="shared" si="19"/>
        <v>21000</v>
      </c>
      <c r="J105" s="1">
        <f t="shared" si="20"/>
        <v>2256449.9999999939</v>
      </c>
      <c r="K105" s="1">
        <f t="shared" si="21"/>
        <v>102292399.99999973</v>
      </c>
    </row>
    <row r="106" spans="1:11" x14ac:dyDescent="0.25">
      <c r="A106" s="1">
        <f t="shared" si="13"/>
        <v>952400</v>
      </c>
      <c r="B106" s="1">
        <f t="shared" si="23"/>
        <v>107.4999999999997</v>
      </c>
      <c r="C106" s="1">
        <f t="shared" si="15"/>
        <v>102382999.99999972</v>
      </c>
      <c r="D106" s="1">
        <f t="shared" si="22"/>
        <v>433.02325581386685</v>
      </c>
      <c r="E106" s="2"/>
      <c r="F106" s="1">
        <f t="shared" si="16"/>
        <v>19231.615815532539</v>
      </c>
      <c r="G106" s="1">
        <f t="shared" si="17"/>
        <v>961580.79077662691</v>
      </c>
      <c r="H106" s="1">
        <f t="shared" si="18"/>
        <v>30580.790776626905</v>
      </c>
      <c r="I106" s="1">
        <f t="shared" si="19"/>
        <v>21400</v>
      </c>
      <c r="J106" s="1">
        <f t="shared" si="20"/>
        <v>2300499.9999999935</v>
      </c>
      <c r="K106" s="1">
        <f t="shared" si="21"/>
        <v>104683499.99999972</v>
      </c>
    </row>
    <row r="107" spans="1:11" x14ac:dyDescent="0.25">
      <c r="A107" s="1">
        <f t="shared" si="13"/>
        <v>974300</v>
      </c>
      <c r="B107" s="1">
        <f t="shared" si="23"/>
        <v>107.5499999999997</v>
      </c>
      <c r="C107" s="1">
        <f t="shared" si="15"/>
        <v>104785964.9999997</v>
      </c>
      <c r="D107" s="1">
        <f t="shared" si="22"/>
        <v>442.77080427703913</v>
      </c>
      <c r="E107" s="2"/>
      <c r="F107" s="1">
        <f t="shared" si="16"/>
        <v>19674.386619809578</v>
      </c>
      <c r="G107" s="1">
        <f t="shared" si="17"/>
        <v>983719.33099047886</v>
      </c>
      <c r="H107" s="1">
        <f t="shared" si="18"/>
        <v>31319.330990478862</v>
      </c>
      <c r="I107" s="1">
        <f t="shared" si="19"/>
        <v>21900</v>
      </c>
      <c r="J107" s="1">
        <f t="shared" si="20"/>
        <v>2355344.9999999935</v>
      </c>
      <c r="K107" s="1">
        <f t="shared" si="21"/>
        <v>107141309.9999997</v>
      </c>
    </row>
    <row r="108" spans="1:11" x14ac:dyDescent="0.25">
      <c r="A108" s="1">
        <f t="shared" si="13"/>
        <v>996700</v>
      </c>
      <c r="B108" s="1">
        <f t="shared" si="23"/>
        <v>107.5999999999997</v>
      </c>
      <c r="C108" s="1">
        <f t="shared" si="15"/>
        <v>107244919.9999997</v>
      </c>
      <c r="D108" s="1">
        <f t="shared" si="22"/>
        <v>452.74163568776567</v>
      </c>
      <c r="E108" s="2"/>
      <c r="F108" s="1">
        <f t="shared" si="16"/>
        <v>20127.128255497344</v>
      </c>
      <c r="G108" s="1">
        <f t="shared" si="17"/>
        <v>1006356.4127748671</v>
      </c>
      <c r="H108" s="1">
        <f t="shared" si="18"/>
        <v>32056.412774867145</v>
      </c>
      <c r="I108" s="1">
        <f t="shared" si="19"/>
        <v>22400</v>
      </c>
      <c r="J108" s="1">
        <f t="shared" si="20"/>
        <v>2410239.999999993</v>
      </c>
      <c r="K108" s="1">
        <f t="shared" si="21"/>
        <v>109655159.9999997</v>
      </c>
    </row>
    <row r="109" spans="1:11" x14ac:dyDescent="0.25">
      <c r="A109" s="1">
        <f t="shared" si="13"/>
        <v>1019700</v>
      </c>
      <c r="B109" s="1">
        <f t="shared" si="23"/>
        <v>107.64999999999969</v>
      </c>
      <c r="C109" s="1">
        <f t="shared" si="15"/>
        <v>109770704.99999969</v>
      </c>
      <c r="D109" s="1">
        <f t="shared" si="22"/>
        <v>462.93543892237358</v>
      </c>
      <c r="E109" s="2"/>
      <c r="F109" s="1">
        <f t="shared" si="16"/>
        <v>20590.063694419718</v>
      </c>
      <c r="G109" s="1">
        <f t="shared" si="17"/>
        <v>1029503.1847209858</v>
      </c>
      <c r="H109" s="1">
        <f t="shared" si="18"/>
        <v>32803.184720985824</v>
      </c>
      <c r="I109" s="1">
        <f t="shared" si="19"/>
        <v>23000</v>
      </c>
      <c r="J109" s="1">
        <f t="shared" si="20"/>
        <v>2475949.999999993</v>
      </c>
      <c r="K109" s="1">
        <f t="shared" si="21"/>
        <v>112246654.99999969</v>
      </c>
    </row>
    <row r="110" spans="1:11" x14ac:dyDescent="0.25">
      <c r="A110" s="1">
        <f t="shared" si="13"/>
        <v>1043100</v>
      </c>
      <c r="B110" s="1">
        <f t="shared" si="23"/>
        <v>107.69999999999969</v>
      </c>
      <c r="C110" s="1">
        <f t="shared" si="15"/>
        <v>112341869.99999967</v>
      </c>
      <c r="D110" s="1">
        <f t="shared" si="22"/>
        <v>473.39832869078964</v>
      </c>
      <c r="E110" s="2"/>
      <c r="F110" s="1">
        <f t="shared" si="16"/>
        <v>21063.462023110507</v>
      </c>
      <c r="G110" s="1">
        <f t="shared" si="17"/>
        <v>1053173.1011555253</v>
      </c>
      <c r="H110" s="1">
        <f t="shared" si="18"/>
        <v>33473.101155525306</v>
      </c>
      <c r="I110" s="1">
        <f t="shared" si="19"/>
        <v>23400</v>
      </c>
      <c r="J110" s="1">
        <f t="shared" si="20"/>
        <v>2520179.9999999925</v>
      </c>
      <c r="K110" s="1">
        <f t="shared" si="21"/>
        <v>114862049.99999967</v>
      </c>
    </row>
    <row r="111" spans="1:11" x14ac:dyDescent="0.25">
      <c r="A111" s="1">
        <f t="shared" si="13"/>
        <v>1067100</v>
      </c>
      <c r="B111" s="1">
        <f t="shared" si="23"/>
        <v>107.74999999999969</v>
      </c>
      <c r="C111" s="1">
        <f t="shared" si="15"/>
        <v>114980024.99999967</v>
      </c>
      <c r="D111" s="1">
        <f t="shared" si="22"/>
        <v>484.03712296986487</v>
      </c>
      <c r="E111" s="2"/>
      <c r="F111" s="1">
        <f t="shared" si="16"/>
        <v>21547.499146080372</v>
      </c>
      <c r="G111" s="1">
        <f t="shared" si="17"/>
        <v>1077374.9573040185</v>
      </c>
      <c r="H111" s="1">
        <f t="shared" si="18"/>
        <v>34274.95730401855</v>
      </c>
      <c r="I111" s="1">
        <f t="shared" si="19"/>
        <v>24000</v>
      </c>
      <c r="J111" s="1">
        <f t="shared" si="20"/>
        <v>2585999.9999999925</v>
      </c>
      <c r="K111" s="1">
        <f t="shared" si="21"/>
        <v>117566024.99999967</v>
      </c>
    </row>
    <row r="112" spans="1:11" x14ac:dyDescent="0.25">
      <c r="A112" s="1">
        <f t="shared" si="13"/>
        <v>1091600</v>
      </c>
      <c r="B112" s="1">
        <f t="shared" si="23"/>
        <v>107.79999999999968</v>
      </c>
      <c r="C112" s="1">
        <f t="shared" si="15"/>
        <v>117674479.99999966</v>
      </c>
      <c r="D112" s="1">
        <f t="shared" si="22"/>
        <v>494.94434137293138</v>
      </c>
      <c r="E112" s="2"/>
      <c r="F112" s="1">
        <f t="shared" si="16"/>
        <v>22042.443487453304</v>
      </c>
      <c r="G112" s="1">
        <f t="shared" si="17"/>
        <v>1102122.1743726651</v>
      </c>
      <c r="H112" s="1">
        <f t="shared" si="18"/>
        <v>35022.174372665118</v>
      </c>
      <c r="I112" s="1">
        <f t="shared" si="19"/>
        <v>24500</v>
      </c>
      <c r="J112" s="1">
        <f t="shared" si="20"/>
        <v>2641099.9999999921</v>
      </c>
      <c r="K112" s="1">
        <f t="shared" si="21"/>
        <v>120315579.99999964</v>
      </c>
    </row>
    <row r="113" spans="1:11" x14ac:dyDescent="0.25">
      <c r="A113" s="1">
        <f t="shared" si="13"/>
        <v>1116700</v>
      </c>
      <c r="B113" s="1">
        <f t="shared" si="23"/>
        <v>107.84999999999968</v>
      </c>
      <c r="C113" s="1">
        <f t="shared" si="15"/>
        <v>120436094.99999964</v>
      </c>
      <c r="D113" s="1">
        <f t="shared" si="22"/>
        <v>506.07324988394976</v>
      </c>
      <c r="E113" s="2"/>
      <c r="F113" s="1">
        <f t="shared" si="16"/>
        <v>22548.516737337253</v>
      </c>
      <c r="G113" s="1">
        <f t="shared" si="17"/>
        <v>1127425.8368668626</v>
      </c>
      <c r="H113" s="1">
        <f t="shared" si="18"/>
        <v>35825.836866862606</v>
      </c>
      <c r="I113" s="1">
        <f t="shared" si="19"/>
        <v>25100</v>
      </c>
      <c r="J113" s="1">
        <f t="shared" si="20"/>
        <v>2707034.9999999921</v>
      </c>
      <c r="K113" s="1">
        <f t="shared" si="21"/>
        <v>123143129.99999963</v>
      </c>
    </row>
    <row r="114" spans="1:11" x14ac:dyDescent="0.25">
      <c r="A114" s="1">
        <f t="shared" si="13"/>
        <v>1142300</v>
      </c>
      <c r="B114" s="1">
        <f t="shared" si="23"/>
        <v>107.89999999999968</v>
      </c>
      <c r="C114" s="1">
        <f t="shared" si="15"/>
        <v>123254169.99999963</v>
      </c>
      <c r="D114" s="1">
        <f t="shared" si="22"/>
        <v>517.46987951803021</v>
      </c>
      <c r="E114" s="2"/>
      <c r="F114" s="1">
        <f t="shared" si="16"/>
        <v>23065.986616855284</v>
      </c>
      <c r="G114" s="1">
        <f t="shared" si="17"/>
        <v>1153299.3308427641</v>
      </c>
      <c r="H114" s="1">
        <f t="shared" si="18"/>
        <v>36599.330842764117</v>
      </c>
      <c r="I114" s="1">
        <f t="shared" si="19"/>
        <v>25600</v>
      </c>
      <c r="J114" s="1">
        <f t="shared" si="20"/>
        <v>2762239.9999999916</v>
      </c>
      <c r="K114" s="1">
        <f t="shared" si="21"/>
        <v>126016409.99999961</v>
      </c>
    </row>
    <row r="115" spans="1:11" x14ac:dyDescent="0.25">
      <c r="A115" s="1">
        <f t="shared" si="13"/>
        <v>1168500</v>
      </c>
      <c r="B115" s="1">
        <f t="shared" si="23"/>
        <v>107.94999999999968</v>
      </c>
      <c r="C115" s="1">
        <f t="shared" si="15"/>
        <v>126139574.99999963</v>
      </c>
      <c r="D115" s="1">
        <f t="shared" si="22"/>
        <v>529.08754052803852</v>
      </c>
      <c r="E115" s="2"/>
      <c r="F115" s="1">
        <f t="shared" si="16"/>
        <v>23595.074157383322</v>
      </c>
      <c r="G115" s="1">
        <f t="shared" si="17"/>
        <v>1179753.707869166</v>
      </c>
      <c r="H115" s="1">
        <f t="shared" si="18"/>
        <v>37453.707869166043</v>
      </c>
      <c r="I115" s="1">
        <f t="shared" si="19"/>
        <v>26200</v>
      </c>
      <c r="J115" s="1">
        <f t="shared" si="20"/>
        <v>2828289.9999999916</v>
      </c>
      <c r="K115" s="1">
        <f t="shared" si="21"/>
        <v>128967864.99999961</v>
      </c>
    </row>
    <row r="116" spans="1:11" x14ac:dyDescent="0.25">
      <c r="A116" s="1">
        <f t="shared" si="13"/>
        <v>1195300</v>
      </c>
      <c r="B116" s="1">
        <f t="shared" si="23"/>
        <v>107.99999999999967</v>
      </c>
      <c r="C116" s="1">
        <f t="shared" si="15"/>
        <v>129092399.99999961</v>
      </c>
      <c r="D116" s="1">
        <f t="shared" si="22"/>
        <v>540.97222222224809</v>
      </c>
      <c r="E116" s="2"/>
      <c r="F116" s="1">
        <f t="shared" si="16"/>
        <v>24136.04637960557</v>
      </c>
      <c r="G116" s="1">
        <f t="shared" si="17"/>
        <v>1206802.3189802784</v>
      </c>
      <c r="H116" s="1">
        <f t="shared" si="18"/>
        <v>38302.318980278447</v>
      </c>
      <c r="I116" s="1">
        <f t="shared" si="19"/>
        <v>26800</v>
      </c>
      <c r="J116" s="1">
        <f t="shared" si="20"/>
        <v>2894399.9999999912</v>
      </c>
      <c r="K116" s="1">
        <f t="shared" si="21"/>
        <v>131986799.9999996</v>
      </c>
    </row>
    <row r="117" spans="1:11" x14ac:dyDescent="0.25">
      <c r="A117" s="1">
        <f t="shared" si="13"/>
        <v>1222700</v>
      </c>
      <c r="B117" s="1">
        <f t="shared" si="23"/>
        <v>108.04999999999967</v>
      </c>
      <c r="C117" s="1">
        <f t="shared" si="15"/>
        <v>132112734.9999996</v>
      </c>
      <c r="D117" s="1">
        <f t="shared" si="22"/>
        <v>553.12355391005985</v>
      </c>
      <c r="E117" s="2"/>
      <c r="F117" s="1">
        <f t="shared" si="16"/>
        <v>24689.16993351563</v>
      </c>
      <c r="G117" s="1">
        <f t="shared" si="17"/>
        <v>1234458.4966757814</v>
      </c>
      <c r="H117" s="1">
        <f t="shared" si="18"/>
        <v>39158.49667578144</v>
      </c>
      <c r="I117" s="1">
        <f t="shared" si="19"/>
        <v>27400</v>
      </c>
      <c r="J117" s="1">
        <f t="shared" si="20"/>
        <v>2960569.9999999912</v>
      </c>
      <c r="K117" s="1">
        <f t="shared" si="21"/>
        <v>135073304.99999958</v>
      </c>
    </row>
    <row r="118" spans="1:11" x14ac:dyDescent="0.25">
      <c r="A118" s="1">
        <f t="shared" si="13"/>
        <v>1250700</v>
      </c>
      <c r="B118" s="1">
        <f t="shared" si="23"/>
        <v>108.09999999999967</v>
      </c>
      <c r="C118" s="1">
        <f t="shared" si="15"/>
        <v>135200669.99999958</v>
      </c>
      <c r="D118" s="1">
        <f t="shared" si="22"/>
        <v>565.54116558749229</v>
      </c>
      <c r="E118" s="2"/>
      <c r="F118" s="1">
        <f t="shared" si="16"/>
        <v>25254.711099103122</v>
      </c>
      <c r="G118" s="1">
        <f t="shared" si="17"/>
        <v>1262735.5549551561</v>
      </c>
      <c r="H118" s="1">
        <f t="shared" si="18"/>
        <v>40035.554955156054</v>
      </c>
      <c r="I118" s="1">
        <f t="shared" si="19"/>
        <v>28000</v>
      </c>
      <c r="J118" s="1">
        <f t="shared" si="20"/>
        <v>3026799.9999999907</v>
      </c>
      <c r="K118" s="1">
        <f t="shared" si="21"/>
        <v>138227469.99999958</v>
      </c>
    </row>
    <row r="119" spans="1:11" x14ac:dyDescent="0.25">
      <c r="A119" s="1">
        <f t="shared" si="13"/>
        <v>1279400</v>
      </c>
      <c r="B119" s="1">
        <f t="shared" si="23"/>
        <v>108.14999999999966</v>
      </c>
      <c r="C119" s="1">
        <f t="shared" si="15"/>
        <v>138367109.99999958</v>
      </c>
      <c r="D119" s="1">
        <f t="shared" si="22"/>
        <v>578.22468793345615</v>
      </c>
      <c r="E119" s="2"/>
      <c r="F119" s="1">
        <f t="shared" si="16"/>
        <v>25832.935787036578</v>
      </c>
      <c r="G119" s="1">
        <f t="shared" si="17"/>
        <v>1291646.7893518289</v>
      </c>
      <c r="H119" s="1">
        <f t="shared" si="18"/>
        <v>40946.789351828862</v>
      </c>
      <c r="I119" s="1">
        <f t="shared" si="19"/>
        <v>28700</v>
      </c>
      <c r="J119" s="1">
        <f t="shared" si="20"/>
        <v>3103904.9999999902</v>
      </c>
      <c r="K119" s="1">
        <f t="shared" si="21"/>
        <v>141471014.99999958</v>
      </c>
    </row>
    <row r="120" spans="1:11" x14ac:dyDescent="0.25">
      <c r="A120" s="1">
        <f t="shared" si="13"/>
        <v>1308700</v>
      </c>
      <c r="B120" s="1">
        <f t="shared" si="23"/>
        <v>108.19999999999966</v>
      </c>
      <c r="C120" s="1">
        <f t="shared" si="15"/>
        <v>141601339.99999955</v>
      </c>
      <c r="D120" s="1">
        <f t="shared" si="22"/>
        <v>591.21996303135529</v>
      </c>
      <c r="E120" s="2"/>
      <c r="F120" s="1">
        <f t="shared" si="16"/>
        <v>26424.155750067934</v>
      </c>
      <c r="G120" s="1">
        <f t="shared" si="17"/>
        <v>1321207.7875033966</v>
      </c>
      <c r="H120" s="1">
        <f t="shared" si="18"/>
        <v>41807.787503396627</v>
      </c>
      <c r="I120" s="1">
        <f t="shared" si="19"/>
        <v>29300</v>
      </c>
      <c r="J120" s="1">
        <f t="shared" si="20"/>
        <v>3170259.9999999902</v>
      </c>
      <c r="K120" s="1">
        <f t="shared" si="21"/>
        <v>144771599.99999955</v>
      </c>
    </row>
    <row r="121" spans="1:11" x14ac:dyDescent="0.25">
      <c r="A121" s="1">
        <f t="shared" si="13"/>
        <v>1338600</v>
      </c>
      <c r="B121" s="1">
        <f t="shared" si="23"/>
        <v>108.24999999999966</v>
      </c>
      <c r="C121" s="1">
        <f t="shared" si="15"/>
        <v>144903449.99999955</v>
      </c>
      <c r="D121" s="1">
        <f t="shared" si="22"/>
        <v>604.48036951501854</v>
      </c>
      <c r="E121" s="2"/>
      <c r="F121" s="1">
        <f t="shared" si="16"/>
        <v>27028.636119582952</v>
      </c>
      <c r="G121" s="1">
        <f t="shared" si="17"/>
        <v>1351431.8059791476</v>
      </c>
      <c r="H121" s="1">
        <f t="shared" si="18"/>
        <v>42731.805979147553</v>
      </c>
      <c r="I121" s="1">
        <f t="shared" si="19"/>
        <v>29900</v>
      </c>
      <c r="J121" s="1">
        <f t="shared" si="20"/>
        <v>3236674.9999999898</v>
      </c>
      <c r="K121" s="1">
        <f t="shared" si="21"/>
        <v>148140124.99999955</v>
      </c>
    </row>
    <row r="122" spans="1:11" x14ac:dyDescent="0.25">
      <c r="A122" s="1">
        <f t="shared" si="13"/>
        <v>1369200</v>
      </c>
      <c r="B122" s="1">
        <f t="shared" si="23"/>
        <v>108.29999999999966</v>
      </c>
      <c r="C122" s="1">
        <f t="shared" si="15"/>
        <v>148284359.99999952</v>
      </c>
      <c r="D122" s="1">
        <f t="shared" si="22"/>
        <v>618.0055401660502</v>
      </c>
      <c r="E122" s="2"/>
      <c r="F122" s="1">
        <f t="shared" si="16"/>
        <v>27646.641659749002</v>
      </c>
      <c r="G122" s="1">
        <f t="shared" si="17"/>
        <v>1382332.0829874501</v>
      </c>
      <c r="H122" s="1">
        <f t="shared" si="18"/>
        <v>43732.082987450063</v>
      </c>
      <c r="I122" s="1">
        <f t="shared" si="19"/>
        <v>30600</v>
      </c>
      <c r="J122" s="1">
        <f t="shared" si="20"/>
        <v>3313979.9999999893</v>
      </c>
      <c r="K122" s="1">
        <f t="shared" si="21"/>
        <v>151598339.99999952</v>
      </c>
    </row>
    <row r="123" spans="1:11" x14ac:dyDescent="0.25">
      <c r="A123" s="1">
        <f t="shared" si="13"/>
        <v>1400500</v>
      </c>
      <c r="B123" s="1">
        <f t="shared" si="23"/>
        <v>108.34999999999965</v>
      </c>
      <c r="C123" s="1">
        <f t="shared" si="15"/>
        <v>151744174.99999952</v>
      </c>
      <c r="D123" s="1">
        <f t="shared" si="22"/>
        <v>631.84125519148074</v>
      </c>
      <c r="E123" s="2"/>
      <c r="F123" s="1">
        <f t="shared" si="16"/>
        <v>28278.482914940483</v>
      </c>
      <c r="G123" s="1">
        <f t="shared" si="17"/>
        <v>1413924.1457470241</v>
      </c>
      <c r="H123" s="1">
        <f t="shared" si="18"/>
        <v>44724.1457470241</v>
      </c>
      <c r="I123" s="1">
        <f t="shared" si="19"/>
        <v>31300</v>
      </c>
      <c r="J123" s="1">
        <f t="shared" si="20"/>
        <v>3391354.9999999893</v>
      </c>
      <c r="K123" s="1">
        <f t="shared" si="21"/>
        <v>155135529.99999952</v>
      </c>
    </row>
    <row r="124" spans="1:11" x14ac:dyDescent="0.25">
      <c r="A124" s="1">
        <f t="shared" si="13"/>
        <v>1432500</v>
      </c>
      <c r="B124" s="1">
        <f t="shared" si="23"/>
        <v>108.39999999999965</v>
      </c>
      <c r="C124" s="1">
        <f t="shared" si="15"/>
        <v>155282999.99999949</v>
      </c>
      <c r="D124" s="1">
        <f t="shared" si="22"/>
        <v>645.98708487069234</v>
      </c>
      <c r="E124" s="2"/>
      <c r="F124" s="1">
        <f t="shared" si="16"/>
        <v>28924.469999811176</v>
      </c>
      <c r="G124" s="1">
        <f t="shared" si="17"/>
        <v>1446223.4999905587</v>
      </c>
      <c r="H124" s="1">
        <f t="shared" si="18"/>
        <v>45723.499990558717</v>
      </c>
      <c r="I124" s="1">
        <f t="shared" si="19"/>
        <v>32000</v>
      </c>
      <c r="J124" s="1">
        <f t="shared" si="20"/>
        <v>3468799.9999999888</v>
      </c>
      <c r="K124" s="1">
        <f t="shared" si="21"/>
        <v>158751799.99999949</v>
      </c>
    </row>
    <row r="125" spans="1:11" x14ac:dyDescent="0.25">
      <c r="A125" s="1">
        <f t="shared" si="13"/>
        <v>1465200</v>
      </c>
      <c r="B125" s="1">
        <f t="shared" si="23"/>
        <v>108.44999999999965</v>
      </c>
      <c r="C125" s="1">
        <f t="shared" si="15"/>
        <v>158900939.99999949</v>
      </c>
      <c r="D125" s="1">
        <f t="shared" si="22"/>
        <v>660.442600276554</v>
      </c>
      <c r="E125" s="2"/>
      <c r="F125" s="1">
        <f t="shared" si="16"/>
        <v>29584.91260008773</v>
      </c>
      <c r="G125" s="1">
        <f t="shared" si="17"/>
        <v>1479245.6300043864</v>
      </c>
      <c r="H125" s="1">
        <f t="shared" si="18"/>
        <v>46745.630004386418</v>
      </c>
      <c r="I125" s="1">
        <f t="shared" si="19"/>
        <v>32700</v>
      </c>
      <c r="J125" s="1">
        <f t="shared" si="20"/>
        <v>3546314.9999999884</v>
      </c>
      <c r="K125" s="1">
        <f t="shared" si="21"/>
        <v>162447254.99999949</v>
      </c>
    </row>
    <row r="126" spans="1:11" x14ac:dyDescent="0.25">
      <c r="A126" s="1">
        <f t="shared" si="13"/>
        <v>1498700</v>
      </c>
      <c r="B126" s="1">
        <f t="shared" si="23"/>
        <v>108.49999999999964</v>
      </c>
      <c r="C126" s="1">
        <f t="shared" si="15"/>
        <v>162608949.99999946</v>
      </c>
      <c r="D126" s="1">
        <f t="shared" si="22"/>
        <v>675.20737327169627</v>
      </c>
      <c r="E126" s="2"/>
      <c r="F126" s="1">
        <f t="shared" si="16"/>
        <v>30260.119973359426</v>
      </c>
      <c r="G126" s="1">
        <f t="shared" si="17"/>
        <v>1513005.9986679712</v>
      </c>
      <c r="H126" s="1">
        <f t="shared" si="18"/>
        <v>47805.998667971231</v>
      </c>
      <c r="I126" s="1">
        <f t="shared" si="19"/>
        <v>33500</v>
      </c>
      <c r="J126" s="1">
        <f t="shared" si="20"/>
        <v>3634749.9999999879</v>
      </c>
      <c r="K126" s="1">
        <f t="shared" si="21"/>
        <v>166243699.99999946</v>
      </c>
    </row>
    <row r="127" spans="1:11" x14ac:dyDescent="0.25">
      <c r="A127" s="1">
        <f t="shared" si="13"/>
        <v>1532900</v>
      </c>
      <c r="B127" s="1">
        <f t="shared" si="23"/>
        <v>108.54999999999964</v>
      </c>
      <c r="C127" s="1">
        <f t="shared" si="15"/>
        <v>166396294.99999946</v>
      </c>
      <c r="D127" s="1">
        <f t="shared" si="22"/>
        <v>690.32703823130578</v>
      </c>
      <c r="E127" s="2"/>
      <c r="F127" s="1">
        <f t="shared" si="16"/>
        <v>30950.447011590732</v>
      </c>
      <c r="G127" s="1">
        <f t="shared" si="17"/>
        <v>1547522.3505795365</v>
      </c>
      <c r="H127" s="1">
        <f t="shared" si="18"/>
        <v>48822.35057953652</v>
      </c>
      <c r="I127" s="1">
        <f t="shared" si="19"/>
        <v>34200</v>
      </c>
      <c r="J127" s="1">
        <f t="shared" si="20"/>
        <v>3712409.9999999879</v>
      </c>
      <c r="K127" s="1">
        <f t="shared" si="21"/>
        <v>170108704.99999946</v>
      </c>
    </row>
    <row r="128" spans="1:11" x14ac:dyDescent="0.25">
      <c r="A128" s="1">
        <f t="shared" si="13"/>
        <v>1567800</v>
      </c>
      <c r="B128" s="1">
        <f t="shared" si="23"/>
        <v>108.59999999999964</v>
      </c>
      <c r="C128" s="1">
        <f t="shared" si="15"/>
        <v>170263079.99999943</v>
      </c>
      <c r="D128" s="1">
        <f t="shared" si="22"/>
        <v>705.7550644564908</v>
      </c>
      <c r="E128" s="2"/>
      <c r="F128" s="1">
        <f t="shared" si="16"/>
        <v>31656.202076047222</v>
      </c>
      <c r="G128" s="1">
        <f t="shared" si="17"/>
        <v>1582810.1038023611</v>
      </c>
      <c r="H128" s="1">
        <f t="shared" si="18"/>
        <v>49910.10380236106</v>
      </c>
      <c r="I128" s="1">
        <f t="shared" si="19"/>
        <v>34900</v>
      </c>
      <c r="J128" s="1">
        <f t="shared" si="20"/>
        <v>3790139.9999999874</v>
      </c>
      <c r="K128" s="1">
        <f t="shared" si="21"/>
        <v>174053219.99999943</v>
      </c>
    </row>
    <row r="129" spans="1:11" x14ac:dyDescent="0.25">
      <c r="A129" s="1">
        <f t="shared" si="13"/>
        <v>1603600</v>
      </c>
      <c r="B129" s="1">
        <f t="shared" si="23"/>
        <v>108.64999999999964</v>
      </c>
      <c r="C129" s="1">
        <f t="shared" si="15"/>
        <v>174231139.9999994</v>
      </c>
      <c r="D129" s="1">
        <f t="shared" si="22"/>
        <v>721.49102623108774</v>
      </c>
      <c r="E129" s="2"/>
      <c r="F129" s="1">
        <f t="shared" si="16"/>
        <v>32377.69310227831</v>
      </c>
      <c r="G129" s="1">
        <f t="shared" si="17"/>
        <v>1618884.6551139154</v>
      </c>
      <c r="H129" s="1">
        <f t="shared" si="18"/>
        <v>51084.655113915447</v>
      </c>
      <c r="I129" s="1">
        <f t="shared" si="19"/>
        <v>35800</v>
      </c>
      <c r="J129" s="1">
        <f t="shared" si="20"/>
        <v>3889669.999999987</v>
      </c>
      <c r="K129" s="1">
        <f t="shared" si="21"/>
        <v>178120809.9999994</v>
      </c>
    </row>
    <row r="130" spans="1:11" x14ac:dyDescent="0.25">
      <c r="A130" s="1">
        <f t="shared" si="13"/>
        <v>1640100</v>
      </c>
      <c r="B130" s="1">
        <f t="shared" si="23"/>
        <v>108.69999999999963</v>
      </c>
      <c r="C130" s="1">
        <f t="shared" si="15"/>
        <v>178278869.9999994</v>
      </c>
      <c r="D130" s="1">
        <f t="shared" si="22"/>
        <v>737.62649494037032</v>
      </c>
      <c r="E130" s="2"/>
      <c r="F130" s="1">
        <f t="shared" si="16"/>
        <v>33115.31959721868</v>
      </c>
      <c r="G130" s="1">
        <f t="shared" si="17"/>
        <v>1655765.979860934</v>
      </c>
      <c r="H130" s="1">
        <f t="shared" si="18"/>
        <v>52165.979860933963</v>
      </c>
      <c r="I130" s="1">
        <f t="shared" si="19"/>
        <v>36500</v>
      </c>
      <c r="J130" s="1">
        <f t="shared" si="20"/>
        <v>3967549.9999999865</v>
      </c>
      <c r="K130" s="1">
        <f t="shared" si="21"/>
        <v>182246419.9999994</v>
      </c>
    </row>
    <row r="131" spans="1:11" x14ac:dyDescent="0.25">
      <c r="A131" s="1">
        <f t="shared" si="13"/>
        <v>1677500</v>
      </c>
      <c r="B131" s="1">
        <f t="shared" si="23"/>
        <v>108.74999999999963</v>
      </c>
      <c r="C131" s="1">
        <f t="shared" si="15"/>
        <v>182428124.99999937</v>
      </c>
      <c r="D131" s="1">
        <f t="shared" ref="D131:D165" si="24">IF(STEP&gt;0,A130-(C130/B131),(C130/B131)-A130)</f>
        <v>754.06896551721729</v>
      </c>
      <c r="E131" s="2"/>
      <c r="F131" s="1">
        <f t="shared" si="16"/>
        <v>33869.388562735898</v>
      </c>
      <c r="G131" s="1">
        <f t="shared" si="17"/>
        <v>1693469.4281367948</v>
      </c>
      <c r="H131" s="1">
        <f t="shared" si="18"/>
        <v>53369.428136794828</v>
      </c>
      <c r="I131" s="1">
        <f t="shared" si="19"/>
        <v>37400</v>
      </c>
      <c r="J131" s="1">
        <f t="shared" si="20"/>
        <v>4067249.999999986</v>
      </c>
      <c r="K131" s="1">
        <f t="shared" si="21"/>
        <v>186495374.99999937</v>
      </c>
    </row>
    <row r="132" spans="1:11" x14ac:dyDescent="0.25">
      <c r="A132" s="1">
        <f t="shared" ref="A132:A165" si="25">A131+I132</f>
        <v>1715700</v>
      </c>
      <c r="B132" s="1">
        <f t="shared" ref="B132:B165" si="26">B131+STEP</f>
        <v>108.79999999999963</v>
      </c>
      <c r="C132" s="1">
        <f t="shared" ref="C132:C165" si="27">A132*B132</f>
        <v>186668159.99999937</v>
      </c>
      <c r="D132" s="1">
        <f t="shared" si="24"/>
        <v>770.90992647060193</v>
      </c>
      <c r="E132" s="2"/>
      <c r="F132" s="1">
        <f t="shared" ref="F132:F165" si="28">F131+D132+L131</f>
        <v>34640.2984892065</v>
      </c>
      <c r="G132" s="1">
        <f t="shared" ref="G132:G165" si="29">F132*50</f>
        <v>1732014.9244603249</v>
      </c>
      <c r="H132" s="1">
        <f t="shared" ref="H132:H165" si="30">G132-A131</f>
        <v>54514.924460324924</v>
      </c>
      <c r="I132" s="1">
        <f t="shared" ref="I132:I165" si="31">ROUND(H132*0.7,-2)</f>
        <v>38200</v>
      </c>
      <c r="J132" s="1">
        <f t="shared" ref="J132:J165" si="32">I132*B132</f>
        <v>4156159.9999999856</v>
      </c>
      <c r="K132" s="1">
        <f t="shared" ref="K132:K165" si="33">C132+J132</f>
        <v>190824319.99999937</v>
      </c>
    </row>
    <row r="133" spans="1:11" x14ac:dyDescent="0.25">
      <c r="A133" s="1">
        <f t="shared" si="25"/>
        <v>1754700</v>
      </c>
      <c r="B133" s="1">
        <f t="shared" si="26"/>
        <v>108.84999999999962</v>
      </c>
      <c r="C133" s="1">
        <f t="shared" si="27"/>
        <v>190999094.99999934</v>
      </c>
      <c r="D133" s="1">
        <f t="shared" si="24"/>
        <v>788.10289389058016</v>
      </c>
      <c r="E133" s="2"/>
      <c r="F133" s="1">
        <f t="shared" si="28"/>
        <v>35428.40138309708</v>
      </c>
      <c r="G133" s="1">
        <f t="shared" si="29"/>
        <v>1771420.0691548539</v>
      </c>
      <c r="H133" s="1">
        <f t="shared" si="30"/>
        <v>55720.069154853933</v>
      </c>
      <c r="I133" s="1">
        <f t="shared" si="31"/>
        <v>39000</v>
      </c>
      <c r="J133" s="1">
        <f t="shared" si="32"/>
        <v>4245149.9999999851</v>
      </c>
      <c r="K133" s="1">
        <f t="shared" si="33"/>
        <v>195244244.99999934</v>
      </c>
    </row>
    <row r="134" spans="1:11" x14ac:dyDescent="0.25">
      <c r="A134" s="1">
        <f t="shared" si="25"/>
        <v>1794600</v>
      </c>
      <c r="B134" s="1">
        <f t="shared" si="26"/>
        <v>108.89999999999962</v>
      </c>
      <c r="C134" s="1">
        <f t="shared" si="27"/>
        <v>195431939.99999931</v>
      </c>
      <c r="D134" s="1">
        <f t="shared" si="24"/>
        <v>805.64738292014226</v>
      </c>
      <c r="E134" s="2"/>
      <c r="F134" s="1">
        <f t="shared" si="28"/>
        <v>36234.048766017222</v>
      </c>
      <c r="G134" s="1">
        <f t="shared" si="29"/>
        <v>1811702.438300861</v>
      </c>
      <c r="H134" s="1">
        <f t="shared" si="30"/>
        <v>57002.438300861046</v>
      </c>
      <c r="I134" s="1">
        <f t="shared" si="31"/>
        <v>39900</v>
      </c>
      <c r="J134" s="1">
        <f t="shared" si="32"/>
        <v>4345109.9999999851</v>
      </c>
      <c r="K134" s="1">
        <f t="shared" si="33"/>
        <v>199777049.99999928</v>
      </c>
    </row>
    <row r="135" spans="1:11" x14ac:dyDescent="0.25">
      <c r="A135" s="1">
        <f t="shared" si="25"/>
        <v>1835400</v>
      </c>
      <c r="B135" s="1">
        <f t="shared" si="26"/>
        <v>108.94999999999962</v>
      </c>
      <c r="C135" s="1">
        <f t="shared" si="27"/>
        <v>199966829.99999931</v>
      </c>
      <c r="D135" s="1">
        <f t="shared" si="24"/>
        <v>823.58880220283754</v>
      </c>
      <c r="E135" s="2"/>
      <c r="F135" s="1">
        <f t="shared" si="28"/>
        <v>37057.63756822006</v>
      </c>
      <c r="G135" s="1">
        <f t="shared" si="29"/>
        <v>1852881.8784110029</v>
      </c>
      <c r="H135" s="1">
        <f t="shared" si="30"/>
        <v>58281.878411002923</v>
      </c>
      <c r="I135" s="1">
        <f t="shared" si="31"/>
        <v>40800</v>
      </c>
      <c r="J135" s="1">
        <f t="shared" si="32"/>
        <v>4445159.9999999842</v>
      </c>
      <c r="K135" s="1">
        <f t="shared" si="33"/>
        <v>204411989.99999928</v>
      </c>
    </row>
    <row r="136" spans="1:11" x14ac:dyDescent="0.25">
      <c r="A136" s="1">
        <f t="shared" si="25"/>
        <v>1877100</v>
      </c>
      <c r="B136" s="1">
        <f t="shared" si="26"/>
        <v>108.99999999999962</v>
      </c>
      <c r="C136" s="1">
        <f t="shared" si="27"/>
        <v>204603899.99999928</v>
      </c>
      <c r="D136" s="1">
        <f t="shared" si="24"/>
        <v>841.92660550447181</v>
      </c>
      <c r="E136" s="2"/>
      <c r="F136" s="1">
        <f t="shared" si="28"/>
        <v>37899.564173724531</v>
      </c>
      <c r="G136" s="1">
        <f t="shared" si="29"/>
        <v>1894978.2086862265</v>
      </c>
      <c r="H136" s="1">
        <f t="shared" si="30"/>
        <v>59578.208686226513</v>
      </c>
      <c r="I136" s="1">
        <f t="shared" si="31"/>
        <v>41700</v>
      </c>
      <c r="J136" s="1">
        <f t="shared" si="32"/>
        <v>4545299.9999999842</v>
      </c>
      <c r="K136" s="1">
        <f t="shared" si="33"/>
        <v>209149199.99999925</v>
      </c>
    </row>
    <row r="137" spans="1:11" x14ac:dyDescent="0.25">
      <c r="A137" s="1">
        <f t="shared" si="25"/>
        <v>1919700</v>
      </c>
      <c r="B137" s="1">
        <f t="shared" si="26"/>
        <v>109.04999999999961</v>
      </c>
      <c r="C137" s="1">
        <f t="shared" si="27"/>
        <v>209343284.99999925</v>
      </c>
      <c r="D137" s="1">
        <f t="shared" si="24"/>
        <v>860.66024759272113</v>
      </c>
      <c r="E137" s="2"/>
      <c r="F137" s="1">
        <f t="shared" si="28"/>
        <v>38760.224421317253</v>
      </c>
      <c r="G137" s="1">
        <f t="shared" si="29"/>
        <v>1938011.2210658626</v>
      </c>
      <c r="H137" s="1">
        <f t="shared" si="30"/>
        <v>60911.22106586257</v>
      </c>
      <c r="I137" s="1">
        <f t="shared" si="31"/>
        <v>42600</v>
      </c>
      <c r="J137" s="1">
        <f t="shared" si="32"/>
        <v>4645529.9999999832</v>
      </c>
      <c r="K137" s="1">
        <f t="shared" si="33"/>
        <v>213988814.99999923</v>
      </c>
    </row>
    <row r="138" spans="1:11" x14ac:dyDescent="0.25">
      <c r="A138" s="1">
        <f t="shared" si="25"/>
        <v>1963300</v>
      </c>
      <c r="B138" s="1">
        <f t="shared" si="26"/>
        <v>109.09999999999961</v>
      </c>
      <c r="C138" s="1">
        <f t="shared" si="27"/>
        <v>214196029.99999923</v>
      </c>
      <c r="D138" s="1">
        <f t="shared" si="24"/>
        <v>879.78918423457071</v>
      </c>
      <c r="E138" s="2"/>
      <c r="F138" s="1">
        <f t="shared" si="28"/>
        <v>39640.013605551823</v>
      </c>
      <c r="G138" s="1">
        <f t="shared" si="29"/>
        <v>1982000.6802775911</v>
      </c>
      <c r="H138" s="1">
        <f t="shared" si="30"/>
        <v>62300.680277591106</v>
      </c>
      <c r="I138" s="1">
        <f t="shared" si="31"/>
        <v>43600</v>
      </c>
      <c r="J138" s="1">
        <f t="shared" si="32"/>
        <v>4756759.9999999832</v>
      </c>
      <c r="K138" s="1">
        <f t="shared" si="33"/>
        <v>218952789.9999992</v>
      </c>
    </row>
    <row r="139" spans="1:11" x14ac:dyDescent="0.25">
      <c r="A139" s="1">
        <f t="shared" si="25"/>
        <v>2007900</v>
      </c>
      <c r="B139" s="1">
        <f t="shared" si="26"/>
        <v>109.14999999999961</v>
      </c>
      <c r="C139" s="1">
        <f t="shared" si="27"/>
        <v>219162284.99999923</v>
      </c>
      <c r="D139" s="1">
        <f t="shared" si="24"/>
        <v>899.35868071462028</v>
      </c>
      <c r="E139" s="2"/>
      <c r="F139" s="1">
        <f t="shared" si="28"/>
        <v>40539.372286266444</v>
      </c>
      <c r="G139" s="1">
        <f t="shared" si="29"/>
        <v>2026968.6143133221</v>
      </c>
      <c r="H139" s="1">
        <f t="shared" si="30"/>
        <v>63668.614313322119</v>
      </c>
      <c r="I139" s="1">
        <f t="shared" si="31"/>
        <v>44600</v>
      </c>
      <c r="J139" s="1">
        <f t="shared" si="32"/>
        <v>4868089.9999999823</v>
      </c>
      <c r="K139" s="1">
        <f t="shared" si="33"/>
        <v>224030374.9999992</v>
      </c>
    </row>
    <row r="140" spans="1:11" x14ac:dyDescent="0.25">
      <c r="A140" s="1">
        <f t="shared" si="25"/>
        <v>2053400</v>
      </c>
      <c r="B140" s="1">
        <f t="shared" si="26"/>
        <v>109.1999999999996</v>
      </c>
      <c r="C140" s="1">
        <f t="shared" si="27"/>
        <v>224231279.9999992</v>
      </c>
      <c r="D140" s="1">
        <f t="shared" si="24"/>
        <v>919.36813186807558</v>
      </c>
      <c r="E140" s="2"/>
      <c r="F140" s="1">
        <f t="shared" si="28"/>
        <v>41458.740418134519</v>
      </c>
      <c r="G140" s="1">
        <f t="shared" si="29"/>
        <v>2072937.0209067259</v>
      </c>
      <c r="H140" s="1">
        <f t="shared" si="30"/>
        <v>65037.020906725898</v>
      </c>
      <c r="I140" s="1">
        <f t="shared" si="31"/>
        <v>45500</v>
      </c>
      <c r="J140" s="1">
        <f t="shared" si="32"/>
        <v>4968599.9999999823</v>
      </c>
      <c r="K140" s="1">
        <f t="shared" si="33"/>
        <v>229199879.99999917</v>
      </c>
    </row>
    <row r="141" spans="1:11" x14ac:dyDescent="0.25">
      <c r="A141" s="1">
        <f t="shared" si="25"/>
        <v>2100000</v>
      </c>
      <c r="B141" s="1">
        <f t="shared" si="26"/>
        <v>109.2499999999996</v>
      </c>
      <c r="C141" s="1">
        <f t="shared" si="27"/>
        <v>229424999.99999917</v>
      </c>
      <c r="D141" s="1">
        <f t="shared" si="24"/>
        <v>939.77116704802029</v>
      </c>
      <c r="E141" s="2"/>
      <c r="F141" s="1">
        <f t="shared" si="28"/>
        <v>42398.511585182539</v>
      </c>
      <c r="G141" s="1">
        <f t="shared" si="29"/>
        <v>2119925.5792591269</v>
      </c>
      <c r="H141" s="1">
        <f t="shared" si="30"/>
        <v>66525.579259126913</v>
      </c>
      <c r="I141" s="1">
        <f t="shared" si="31"/>
        <v>46600</v>
      </c>
      <c r="J141" s="1">
        <f t="shared" si="32"/>
        <v>5091049.9999999814</v>
      </c>
      <c r="K141" s="1">
        <f t="shared" si="33"/>
        <v>234516049.99999914</v>
      </c>
    </row>
    <row r="142" spans="1:11" x14ac:dyDescent="0.25">
      <c r="A142" s="1">
        <f t="shared" si="25"/>
        <v>2147600</v>
      </c>
      <c r="B142" s="1">
        <f t="shared" si="26"/>
        <v>109.2999999999996</v>
      </c>
      <c r="C142" s="1">
        <f t="shared" si="27"/>
        <v>234732679.99999914</v>
      </c>
      <c r="D142" s="1">
        <f t="shared" si="24"/>
        <v>960.65873742010444</v>
      </c>
      <c r="E142" s="2"/>
      <c r="F142" s="1">
        <f t="shared" si="28"/>
        <v>43359.170322602644</v>
      </c>
      <c r="G142" s="1">
        <f t="shared" si="29"/>
        <v>2167958.5161301321</v>
      </c>
      <c r="H142" s="1">
        <f t="shared" si="30"/>
        <v>67958.516130132135</v>
      </c>
      <c r="I142" s="1">
        <f t="shared" si="31"/>
        <v>47600</v>
      </c>
      <c r="J142" s="1">
        <f t="shared" si="32"/>
        <v>5202679.9999999814</v>
      </c>
      <c r="K142" s="1">
        <f t="shared" si="33"/>
        <v>239935359.99999911</v>
      </c>
    </row>
    <row r="143" spans="1:11" x14ac:dyDescent="0.25">
      <c r="A143" s="1">
        <f t="shared" si="25"/>
        <v>2196200</v>
      </c>
      <c r="B143" s="1">
        <f t="shared" si="26"/>
        <v>109.3499999999996</v>
      </c>
      <c r="C143" s="1">
        <f t="shared" si="27"/>
        <v>240154469.99999911</v>
      </c>
      <c r="D143" s="1">
        <f t="shared" si="24"/>
        <v>981.9844535891898</v>
      </c>
      <c r="E143" s="2"/>
      <c r="F143" s="1">
        <f t="shared" si="28"/>
        <v>44341.154776191834</v>
      </c>
      <c r="G143" s="1">
        <f t="shared" si="29"/>
        <v>2217057.7388095916</v>
      </c>
      <c r="H143" s="1">
        <f t="shared" si="30"/>
        <v>69457.738809591625</v>
      </c>
      <c r="I143" s="1">
        <f t="shared" si="31"/>
        <v>48600</v>
      </c>
      <c r="J143" s="1">
        <f t="shared" si="32"/>
        <v>5314409.9999999804</v>
      </c>
      <c r="K143" s="1">
        <f t="shared" si="33"/>
        <v>245468879.99999908</v>
      </c>
    </row>
    <row r="144" spans="1:11" x14ac:dyDescent="0.25">
      <c r="A144" s="1">
        <f t="shared" si="25"/>
        <v>2245900</v>
      </c>
      <c r="B144" s="1">
        <f t="shared" si="26"/>
        <v>109.39999999999959</v>
      </c>
      <c r="C144" s="1">
        <f t="shared" si="27"/>
        <v>245701459.99999908</v>
      </c>
      <c r="D144" s="1">
        <f t="shared" si="24"/>
        <v>1003.7477148082107</v>
      </c>
      <c r="E144" s="2"/>
      <c r="F144" s="1">
        <f t="shared" si="28"/>
        <v>45344.902491000044</v>
      </c>
      <c r="G144" s="1">
        <f t="shared" si="29"/>
        <v>2267245.1245500022</v>
      </c>
      <c r="H144" s="1">
        <f t="shared" si="30"/>
        <v>71045.124550002161</v>
      </c>
      <c r="I144" s="1">
        <f t="shared" si="31"/>
        <v>49700</v>
      </c>
      <c r="J144" s="1">
        <f t="shared" si="32"/>
        <v>5437179.9999999795</v>
      </c>
      <c r="K144" s="1">
        <f t="shared" si="33"/>
        <v>251138639.99999905</v>
      </c>
    </row>
    <row r="145" spans="1:11" x14ac:dyDescent="0.25">
      <c r="A145" s="1">
        <f t="shared" si="25"/>
        <v>2296800</v>
      </c>
      <c r="B145" s="1">
        <f t="shared" si="26"/>
        <v>109.44999999999959</v>
      </c>
      <c r="C145" s="1">
        <f t="shared" si="27"/>
        <v>251384759.99999905</v>
      </c>
      <c r="D145" s="1">
        <f t="shared" si="24"/>
        <v>1025.9936043857597</v>
      </c>
      <c r="E145" s="2"/>
      <c r="F145" s="1">
        <f t="shared" si="28"/>
        <v>46370.896095385804</v>
      </c>
      <c r="G145" s="1">
        <f t="shared" si="29"/>
        <v>2318544.8047692901</v>
      </c>
      <c r="H145" s="1">
        <f t="shared" si="30"/>
        <v>72644.804769290145</v>
      </c>
      <c r="I145" s="1">
        <f t="shared" si="31"/>
        <v>50900</v>
      </c>
      <c r="J145" s="1">
        <f t="shared" si="32"/>
        <v>5571004.9999999795</v>
      </c>
      <c r="K145" s="1">
        <f t="shared" si="33"/>
        <v>256955764.99999902</v>
      </c>
    </row>
    <row r="146" spans="1:11" x14ac:dyDescent="0.25">
      <c r="A146" s="1">
        <f t="shared" si="25"/>
        <v>2348700</v>
      </c>
      <c r="B146" s="1">
        <f t="shared" si="26"/>
        <v>109.49999999999959</v>
      </c>
      <c r="C146" s="1">
        <f t="shared" si="27"/>
        <v>257182649.99999905</v>
      </c>
      <c r="D146" s="1">
        <f t="shared" si="24"/>
        <v>1048.7671232875437</v>
      </c>
      <c r="E146" s="2"/>
      <c r="F146" s="1">
        <f t="shared" si="28"/>
        <v>47419.663218673348</v>
      </c>
      <c r="G146" s="1">
        <f t="shared" si="29"/>
        <v>2370983.1609336673</v>
      </c>
      <c r="H146" s="1">
        <f t="shared" si="30"/>
        <v>74183.160933667328</v>
      </c>
      <c r="I146" s="1">
        <f t="shared" si="31"/>
        <v>51900</v>
      </c>
      <c r="J146" s="1">
        <f t="shared" si="32"/>
        <v>5683049.9999999786</v>
      </c>
      <c r="K146" s="1">
        <f t="shared" si="33"/>
        <v>262865699.99999902</v>
      </c>
    </row>
    <row r="147" spans="1:11" x14ac:dyDescent="0.25">
      <c r="A147" s="1">
        <f t="shared" si="25"/>
        <v>2401800</v>
      </c>
      <c r="B147" s="1">
        <f t="shared" si="26"/>
        <v>109.54999999999959</v>
      </c>
      <c r="C147" s="1">
        <f t="shared" si="27"/>
        <v>263117189.99999902</v>
      </c>
      <c r="D147" s="1">
        <f t="shared" si="24"/>
        <v>1071.9762665447779</v>
      </c>
      <c r="E147" s="2"/>
      <c r="F147" s="1">
        <f t="shared" si="28"/>
        <v>48491.639485218126</v>
      </c>
      <c r="G147" s="1">
        <f t="shared" si="29"/>
        <v>2424581.9742609062</v>
      </c>
      <c r="H147" s="1">
        <f t="shared" si="30"/>
        <v>75881.974260906223</v>
      </c>
      <c r="I147" s="1">
        <f t="shared" si="31"/>
        <v>53100</v>
      </c>
      <c r="J147" s="1">
        <f t="shared" si="32"/>
        <v>5817104.9999999776</v>
      </c>
      <c r="K147" s="1">
        <f t="shared" si="33"/>
        <v>268934294.99999899</v>
      </c>
    </row>
    <row r="148" spans="1:11" x14ac:dyDescent="0.25">
      <c r="A148" s="1">
        <f t="shared" si="25"/>
        <v>2456100</v>
      </c>
      <c r="B148" s="1">
        <f t="shared" si="26"/>
        <v>109.59999999999958</v>
      </c>
      <c r="C148" s="1">
        <f t="shared" si="27"/>
        <v>269188559.99999899</v>
      </c>
      <c r="D148" s="1">
        <f t="shared" si="24"/>
        <v>1095.7116788318381</v>
      </c>
      <c r="E148" s="2"/>
      <c r="F148" s="1">
        <f t="shared" si="28"/>
        <v>49587.351164049964</v>
      </c>
      <c r="G148" s="1">
        <f t="shared" si="29"/>
        <v>2479367.5582024981</v>
      </c>
      <c r="H148" s="1">
        <f t="shared" si="30"/>
        <v>77567.558202498127</v>
      </c>
      <c r="I148" s="1">
        <f t="shared" si="31"/>
        <v>54300</v>
      </c>
      <c r="J148" s="1">
        <f t="shared" si="32"/>
        <v>5951279.9999999776</v>
      </c>
      <c r="K148" s="1">
        <f t="shared" si="33"/>
        <v>275139839.99999899</v>
      </c>
    </row>
    <row r="149" spans="1:11" x14ac:dyDescent="0.25">
      <c r="A149" s="1">
        <f t="shared" si="25"/>
        <v>2511600</v>
      </c>
      <c r="B149" s="1">
        <f t="shared" si="26"/>
        <v>109.64999999999958</v>
      </c>
      <c r="C149" s="1">
        <f t="shared" si="27"/>
        <v>275396939.99999893</v>
      </c>
      <c r="D149" s="1">
        <f t="shared" si="24"/>
        <v>1119.9726402186789</v>
      </c>
      <c r="E149" s="2"/>
      <c r="F149" s="1">
        <f t="shared" si="28"/>
        <v>50707.323804268643</v>
      </c>
      <c r="G149" s="1">
        <f t="shared" si="29"/>
        <v>2535366.1902134321</v>
      </c>
      <c r="H149" s="1">
        <f t="shared" si="30"/>
        <v>79266.19021343207</v>
      </c>
      <c r="I149" s="1">
        <f t="shared" si="31"/>
        <v>55500</v>
      </c>
      <c r="J149" s="1">
        <f t="shared" si="32"/>
        <v>6085574.9999999767</v>
      </c>
      <c r="K149" s="1">
        <f t="shared" si="33"/>
        <v>281482514.99999893</v>
      </c>
    </row>
    <row r="150" spans="1:11" x14ac:dyDescent="0.25">
      <c r="A150" s="1">
        <f t="shared" si="25"/>
        <v>2568300</v>
      </c>
      <c r="B150" s="1">
        <f t="shared" si="26"/>
        <v>109.69999999999958</v>
      </c>
      <c r="C150" s="1">
        <f t="shared" si="27"/>
        <v>281742509.99999893</v>
      </c>
      <c r="D150" s="1">
        <f t="shared" si="24"/>
        <v>1144.7584320874885</v>
      </c>
      <c r="E150" s="2"/>
      <c r="F150" s="1">
        <f t="shared" si="28"/>
        <v>51852.082236356131</v>
      </c>
      <c r="G150" s="1">
        <f t="shared" si="29"/>
        <v>2592604.1118178065</v>
      </c>
      <c r="H150" s="1">
        <f t="shared" si="30"/>
        <v>81004.111817806493</v>
      </c>
      <c r="I150" s="1">
        <f t="shared" si="31"/>
        <v>56700</v>
      </c>
      <c r="J150" s="1">
        <f t="shared" si="32"/>
        <v>6219989.9999999758</v>
      </c>
      <c r="K150" s="1">
        <f t="shared" si="33"/>
        <v>287962499.99999893</v>
      </c>
    </row>
    <row r="151" spans="1:11" x14ac:dyDescent="0.25">
      <c r="A151" s="1">
        <f t="shared" si="25"/>
        <v>2626300</v>
      </c>
      <c r="B151" s="1">
        <f t="shared" si="26"/>
        <v>109.74999999999957</v>
      </c>
      <c r="C151" s="1">
        <f t="shared" si="27"/>
        <v>288236424.99999887</v>
      </c>
      <c r="D151" s="1">
        <f t="shared" si="24"/>
        <v>1170.068337129429</v>
      </c>
      <c r="E151" s="2"/>
      <c r="F151" s="1">
        <f t="shared" si="28"/>
        <v>53022.15057348556</v>
      </c>
      <c r="G151" s="1">
        <f t="shared" si="29"/>
        <v>2651107.5286742779</v>
      </c>
      <c r="H151" s="1">
        <f t="shared" si="30"/>
        <v>82807.528674277943</v>
      </c>
      <c r="I151" s="1">
        <f t="shared" si="31"/>
        <v>58000</v>
      </c>
      <c r="J151" s="1">
        <f t="shared" si="32"/>
        <v>6365499.9999999749</v>
      </c>
      <c r="K151" s="1">
        <f t="shared" si="33"/>
        <v>294601924.99999887</v>
      </c>
    </row>
    <row r="152" spans="1:11" x14ac:dyDescent="0.25">
      <c r="A152" s="1">
        <f t="shared" si="25"/>
        <v>2685500</v>
      </c>
      <c r="B152" s="1">
        <f t="shared" si="26"/>
        <v>109.79999999999957</v>
      </c>
      <c r="C152" s="1">
        <f t="shared" si="27"/>
        <v>294867899.99999887</v>
      </c>
      <c r="D152" s="1">
        <f t="shared" si="24"/>
        <v>1195.9471766850911</v>
      </c>
      <c r="E152" s="2"/>
      <c r="F152" s="1">
        <f t="shared" si="28"/>
        <v>54218.097750170651</v>
      </c>
      <c r="G152" s="1">
        <f t="shared" si="29"/>
        <v>2710904.8875085325</v>
      </c>
      <c r="H152" s="1">
        <f t="shared" si="30"/>
        <v>84604.887508532498</v>
      </c>
      <c r="I152" s="1">
        <f t="shared" si="31"/>
        <v>59200</v>
      </c>
      <c r="J152" s="1">
        <f t="shared" si="32"/>
        <v>6500159.9999999749</v>
      </c>
      <c r="K152" s="1">
        <f t="shared" si="33"/>
        <v>301368059.99999887</v>
      </c>
    </row>
    <row r="153" spans="1:11" x14ac:dyDescent="0.25">
      <c r="A153" s="1">
        <f t="shared" si="25"/>
        <v>2746100</v>
      </c>
      <c r="B153" s="1">
        <f t="shared" si="26"/>
        <v>109.84999999999957</v>
      </c>
      <c r="C153" s="1">
        <f t="shared" si="27"/>
        <v>301659084.99999881</v>
      </c>
      <c r="D153" s="1">
        <f t="shared" si="24"/>
        <v>1222.3486572597176</v>
      </c>
      <c r="E153" s="2"/>
      <c r="F153" s="1">
        <f t="shared" si="28"/>
        <v>55440.446407430369</v>
      </c>
      <c r="G153" s="1">
        <f t="shared" si="29"/>
        <v>2772022.3203715184</v>
      </c>
      <c r="H153" s="1">
        <f t="shared" si="30"/>
        <v>86522.320371518377</v>
      </c>
      <c r="I153" s="1">
        <f t="shared" si="31"/>
        <v>60600</v>
      </c>
      <c r="J153" s="1">
        <f t="shared" si="32"/>
        <v>6656909.9999999739</v>
      </c>
      <c r="K153" s="1">
        <f t="shared" si="33"/>
        <v>308315994.99999881</v>
      </c>
    </row>
    <row r="154" spans="1:11" x14ac:dyDescent="0.25">
      <c r="A154" s="1">
        <f t="shared" si="25"/>
        <v>2808000</v>
      </c>
      <c r="B154" s="1">
        <f t="shared" si="26"/>
        <v>109.89999999999957</v>
      </c>
      <c r="C154" s="1">
        <f t="shared" si="27"/>
        <v>308599199.99999881</v>
      </c>
      <c r="D154" s="1">
        <f t="shared" si="24"/>
        <v>1249.3630573246628</v>
      </c>
      <c r="E154" s="2"/>
      <c r="F154" s="1">
        <f t="shared" si="28"/>
        <v>56689.809464755032</v>
      </c>
      <c r="G154" s="1">
        <f t="shared" si="29"/>
        <v>2834490.4732377515</v>
      </c>
      <c r="H154" s="1">
        <f t="shared" si="30"/>
        <v>88390.473237751517</v>
      </c>
      <c r="I154" s="1">
        <f t="shared" si="31"/>
        <v>61900</v>
      </c>
      <c r="J154" s="1">
        <f t="shared" si="32"/>
        <v>6802809.999999973</v>
      </c>
      <c r="K154" s="1">
        <f t="shared" si="33"/>
        <v>315402009.99999881</v>
      </c>
    </row>
    <row r="155" spans="1:11" x14ac:dyDescent="0.25">
      <c r="A155" s="1">
        <f t="shared" si="25"/>
        <v>2871200</v>
      </c>
      <c r="B155" s="1">
        <f t="shared" si="26"/>
        <v>109.94999999999956</v>
      </c>
      <c r="C155" s="1">
        <f t="shared" si="27"/>
        <v>315688439.99999875</v>
      </c>
      <c r="D155" s="1">
        <f t="shared" si="24"/>
        <v>1276.9440654837526</v>
      </c>
      <c r="E155" s="2"/>
      <c r="F155" s="1">
        <f t="shared" si="28"/>
        <v>57966.753530238784</v>
      </c>
      <c r="G155" s="1">
        <f t="shared" si="29"/>
        <v>2898337.6765119391</v>
      </c>
      <c r="H155" s="1">
        <f t="shared" si="30"/>
        <v>90337.676511939149</v>
      </c>
      <c r="I155" s="1">
        <f t="shared" si="31"/>
        <v>63200</v>
      </c>
      <c r="J155" s="1">
        <f t="shared" si="32"/>
        <v>6948839.9999999721</v>
      </c>
      <c r="K155" s="1">
        <f t="shared" si="33"/>
        <v>322637279.99999875</v>
      </c>
    </row>
    <row r="156" spans="1:11" x14ac:dyDescent="0.25">
      <c r="A156" s="1">
        <f t="shared" si="25"/>
        <v>2935900</v>
      </c>
      <c r="B156" s="1">
        <f t="shared" si="26"/>
        <v>109.99999999999956</v>
      </c>
      <c r="C156" s="1">
        <f t="shared" si="27"/>
        <v>322948999.99999869</v>
      </c>
      <c r="D156" s="1">
        <f t="shared" si="24"/>
        <v>1305.0909090908244</v>
      </c>
      <c r="E156" s="2"/>
      <c r="F156" s="1">
        <f t="shared" si="28"/>
        <v>59271.844439329609</v>
      </c>
      <c r="G156" s="1">
        <f t="shared" si="29"/>
        <v>2963592.2219664804</v>
      </c>
      <c r="H156" s="1">
        <f t="shared" si="30"/>
        <v>92392.221966480371</v>
      </c>
      <c r="I156" s="1">
        <f t="shared" si="31"/>
        <v>64700</v>
      </c>
      <c r="J156" s="1">
        <f t="shared" si="32"/>
        <v>7116999.9999999711</v>
      </c>
      <c r="K156" s="1">
        <f t="shared" si="33"/>
        <v>330065999.99999869</v>
      </c>
    </row>
    <row r="157" spans="1:11" x14ac:dyDescent="0.25">
      <c r="A157" s="1">
        <f t="shared" si="25"/>
        <v>3002000</v>
      </c>
      <c r="B157" s="1">
        <f t="shared" si="26"/>
        <v>110.04999999999956</v>
      </c>
      <c r="C157" s="1">
        <f t="shared" si="27"/>
        <v>330370099.99999869</v>
      </c>
      <c r="D157" s="1">
        <f t="shared" si="24"/>
        <v>1333.8936846889555</v>
      </c>
      <c r="E157" s="2"/>
      <c r="F157" s="1">
        <f t="shared" si="28"/>
        <v>60605.738124018564</v>
      </c>
      <c r="G157" s="1">
        <f t="shared" si="29"/>
        <v>3030286.9062009281</v>
      </c>
      <c r="H157" s="1">
        <f t="shared" si="30"/>
        <v>94386.906200928148</v>
      </c>
      <c r="I157" s="1">
        <f t="shared" si="31"/>
        <v>66100</v>
      </c>
      <c r="J157" s="1">
        <f t="shared" si="32"/>
        <v>7274304.9999999711</v>
      </c>
      <c r="K157" s="1">
        <f t="shared" si="33"/>
        <v>337644404.99999869</v>
      </c>
    </row>
    <row r="158" spans="1:11" x14ac:dyDescent="0.25">
      <c r="A158" s="1">
        <f t="shared" si="25"/>
        <v>3069500</v>
      </c>
      <c r="B158" s="1">
        <f t="shared" si="26"/>
        <v>110.09999999999955</v>
      </c>
      <c r="C158" s="1">
        <f t="shared" si="27"/>
        <v>337951949.99999863</v>
      </c>
      <c r="D158" s="1">
        <f t="shared" si="24"/>
        <v>1363.3060853765346</v>
      </c>
      <c r="E158" s="2"/>
      <c r="F158" s="1">
        <f t="shared" si="28"/>
        <v>61969.044209395099</v>
      </c>
      <c r="G158" s="1">
        <f t="shared" si="29"/>
        <v>3098452.2104697549</v>
      </c>
      <c r="H158" s="1">
        <f t="shared" si="30"/>
        <v>96452.210469754878</v>
      </c>
      <c r="I158" s="1">
        <f t="shared" si="31"/>
        <v>67500</v>
      </c>
      <c r="J158" s="1">
        <f t="shared" si="32"/>
        <v>7431749.9999999702</v>
      </c>
      <c r="K158" s="1">
        <f t="shared" si="33"/>
        <v>345383699.99999857</v>
      </c>
    </row>
    <row r="159" spans="1:11" x14ac:dyDescent="0.25">
      <c r="A159" s="1">
        <f t="shared" si="25"/>
        <v>3138500</v>
      </c>
      <c r="B159" s="1">
        <f t="shared" si="26"/>
        <v>110.14999999999955</v>
      </c>
      <c r="C159" s="1">
        <f t="shared" si="27"/>
        <v>345705774.99999857</v>
      </c>
      <c r="D159" s="1">
        <f t="shared" si="24"/>
        <v>1393.3272809805349</v>
      </c>
      <c r="E159" s="2"/>
      <c r="F159" s="1">
        <f t="shared" si="28"/>
        <v>63362.371490375634</v>
      </c>
      <c r="G159" s="1">
        <f t="shared" si="29"/>
        <v>3168118.5745187816</v>
      </c>
      <c r="H159" s="1">
        <f t="shared" si="30"/>
        <v>98618.574518781621</v>
      </c>
      <c r="I159" s="1">
        <f t="shared" si="31"/>
        <v>69000</v>
      </c>
      <c r="J159" s="1">
        <f t="shared" si="32"/>
        <v>7600349.9999999693</v>
      </c>
      <c r="K159" s="1">
        <f t="shared" si="33"/>
        <v>353306124.99999851</v>
      </c>
    </row>
    <row r="160" spans="1:11" x14ac:dyDescent="0.25">
      <c r="A160" s="1">
        <f t="shared" si="25"/>
        <v>3209100</v>
      </c>
      <c r="B160" s="1">
        <f t="shared" si="26"/>
        <v>110.19999999999955</v>
      </c>
      <c r="C160" s="1">
        <f t="shared" si="27"/>
        <v>353642819.99999857</v>
      </c>
      <c r="D160" s="1">
        <f t="shared" si="24"/>
        <v>1424.001814882271</v>
      </c>
      <c r="E160" s="2"/>
      <c r="F160" s="1">
        <f t="shared" si="28"/>
        <v>64786.373305257905</v>
      </c>
      <c r="G160" s="1">
        <f t="shared" si="29"/>
        <v>3239318.6652628952</v>
      </c>
      <c r="H160" s="1">
        <f t="shared" si="30"/>
        <v>100818.66526289517</v>
      </c>
      <c r="I160" s="1">
        <f t="shared" si="31"/>
        <v>70600</v>
      </c>
      <c r="J160" s="1">
        <f t="shared" si="32"/>
        <v>7780119.9999999683</v>
      </c>
      <c r="K160" s="1">
        <f t="shared" si="33"/>
        <v>361422939.99999851</v>
      </c>
    </row>
    <row r="161" spans="1:11" x14ac:dyDescent="0.25">
      <c r="A161" s="1">
        <f t="shared" si="25"/>
        <v>3281200</v>
      </c>
      <c r="B161" s="1">
        <f t="shared" si="26"/>
        <v>110.24999999999955</v>
      </c>
      <c r="C161" s="1">
        <f t="shared" si="27"/>
        <v>361752299.99999851</v>
      </c>
      <c r="D161" s="1">
        <f t="shared" si="24"/>
        <v>1455.3741496596485</v>
      </c>
      <c r="E161" s="2"/>
      <c r="F161" s="1">
        <f t="shared" si="28"/>
        <v>66241.747454917553</v>
      </c>
      <c r="G161" s="1">
        <f t="shared" si="29"/>
        <v>3312087.3727458776</v>
      </c>
      <c r="H161" s="1">
        <f t="shared" si="30"/>
        <v>102987.3727458776</v>
      </c>
      <c r="I161" s="1">
        <f t="shared" si="31"/>
        <v>72100</v>
      </c>
      <c r="J161" s="1">
        <f t="shared" si="32"/>
        <v>7949024.9999999674</v>
      </c>
      <c r="K161" s="1">
        <f t="shared" si="33"/>
        <v>369701324.99999845</v>
      </c>
    </row>
    <row r="162" spans="1:11" x14ac:dyDescent="0.25">
      <c r="A162" s="1">
        <f t="shared" si="25"/>
        <v>3354900</v>
      </c>
      <c r="B162" s="1">
        <f t="shared" si="26"/>
        <v>110.29999999999954</v>
      </c>
      <c r="C162" s="1">
        <f t="shared" si="27"/>
        <v>370045469.99999845</v>
      </c>
      <c r="D162" s="1">
        <f t="shared" si="24"/>
        <v>1487.3980054394342</v>
      </c>
      <c r="E162" s="2"/>
      <c r="F162" s="1">
        <f t="shared" si="28"/>
        <v>67729.145460356987</v>
      </c>
      <c r="G162" s="1">
        <f t="shared" si="29"/>
        <v>3386457.2730178493</v>
      </c>
      <c r="H162" s="1">
        <f t="shared" si="30"/>
        <v>105257.27301784931</v>
      </c>
      <c r="I162" s="1">
        <f t="shared" si="31"/>
        <v>73700</v>
      </c>
      <c r="J162" s="1">
        <f t="shared" si="32"/>
        <v>8129109.9999999665</v>
      </c>
      <c r="K162" s="1">
        <f t="shared" si="33"/>
        <v>378174579.99999839</v>
      </c>
    </row>
    <row r="163" spans="1:11" x14ac:dyDescent="0.25">
      <c r="A163" s="1">
        <f t="shared" si="25"/>
        <v>3430200</v>
      </c>
      <c r="B163" s="1">
        <f t="shared" si="26"/>
        <v>110.34999999999954</v>
      </c>
      <c r="C163" s="1">
        <f t="shared" si="27"/>
        <v>378522569.99999845</v>
      </c>
      <c r="D163" s="1">
        <f t="shared" si="24"/>
        <v>1520.1178069780581</v>
      </c>
      <c r="E163" s="2"/>
      <c r="F163" s="1">
        <f t="shared" si="28"/>
        <v>69249.263267335045</v>
      </c>
      <c r="G163" s="1">
        <f t="shared" si="29"/>
        <v>3462463.1633667522</v>
      </c>
      <c r="H163" s="1">
        <f t="shared" si="30"/>
        <v>107563.16336675221</v>
      </c>
      <c r="I163" s="1">
        <f t="shared" si="31"/>
        <v>75300</v>
      </c>
      <c r="J163" s="1">
        <f t="shared" si="32"/>
        <v>8309354.9999999655</v>
      </c>
      <c r="K163" s="1">
        <f t="shared" si="33"/>
        <v>386831924.99999839</v>
      </c>
    </row>
    <row r="164" spans="1:11" x14ac:dyDescent="0.25">
      <c r="A164" s="1">
        <f t="shared" si="25"/>
        <v>3507200</v>
      </c>
      <c r="B164" s="1">
        <f t="shared" si="26"/>
        <v>110.39999999999954</v>
      </c>
      <c r="C164" s="1">
        <f t="shared" si="27"/>
        <v>387194879.99999839</v>
      </c>
      <c r="D164" s="1">
        <f t="shared" si="24"/>
        <v>1553.5326086953282</v>
      </c>
      <c r="E164" s="2"/>
      <c r="F164" s="1">
        <f t="shared" si="28"/>
        <v>70802.795876030374</v>
      </c>
      <c r="G164" s="1">
        <f t="shared" si="29"/>
        <v>3540139.7938015186</v>
      </c>
      <c r="H164" s="1">
        <f t="shared" si="30"/>
        <v>109939.79380151862</v>
      </c>
      <c r="I164" s="1">
        <f t="shared" si="31"/>
        <v>77000</v>
      </c>
      <c r="J164" s="1">
        <f t="shared" si="32"/>
        <v>8500799.9999999646</v>
      </c>
      <c r="K164" s="1">
        <f t="shared" si="33"/>
        <v>395695679.99999833</v>
      </c>
    </row>
    <row r="165" spans="1:11" x14ac:dyDescent="0.25">
      <c r="A165" s="1">
        <f t="shared" si="25"/>
        <v>3585800</v>
      </c>
      <c r="B165" s="1">
        <f t="shared" si="26"/>
        <v>110.44999999999953</v>
      </c>
      <c r="C165" s="1">
        <f t="shared" si="27"/>
        <v>396051609.99999833</v>
      </c>
      <c r="D165" s="1">
        <f t="shared" si="24"/>
        <v>1587.6867360793985</v>
      </c>
      <c r="E165" s="2"/>
      <c r="F165" s="1">
        <f t="shared" si="28"/>
        <v>72390.482612109772</v>
      </c>
      <c r="G165" s="1">
        <f t="shared" si="29"/>
        <v>3619524.1306054885</v>
      </c>
      <c r="H165" s="1">
        <f t="shared" si="30"/>
        <v>112324.13060548855</v>
      </c>
      <c r="I165" s="1">
        <f t="shared" si="31"/>
        <v>78600</v>
      </c>
      <c r="J165" s="1">
        <f t="shared" si="32"/>
        <v>8681369.9999999627</v>
      </c>
      <c r="K165" s="1">
        <f t="shared" si="33"/>
        <v>404732979.99999827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04"/>
  <sheetViews>
    <sheetView workbookViewId="0">
      <selection activeCell="H14" sqref="H14"/>
    </sheetView>
  </sheetViews>
  <sheetFormatPr defaultRowHeight="15" x14ac:dyDescent="0.25"/>
  <cols>
    <col min="1" max="1" width="12" bestFit="1" customWidth="1"/>
    <col min="5" max="5" width="9.140625" customWidth="1"/>
    <col min="6" max="6" width="12" bestFit="1" customWidth="1"/>
  </cols>
  <sheetData>
    <row r="1" spans="1:20" x14ac:dyDescent="0.25">
      <c r="A1" s="1" t="s">
        <v>12</v>
      </c>
      <c r="B1" s="1" t="s">
        <v>1</v>
      </c>
      <c r="C1" s="1" t="s">
        <v>0</v>
      </c>
      <c r="D1" s="1" t="s">
        <v>3</v>
      </c>
      <c r="E1" s="1"/>
      <c r="F1" s="1" t="s">
        <v>4</v>
      </c>
      <c r="G1" s="1" t="s">
        <v>5</v>
      </c>
      <c r="H1" s="1" t="s">
        <v>8</v>
      </c>
      <c r="I1" s="1" t="s">
        <v>6</v>
      </c>
      <c r="J1" s="1" t="s">
        <v>7</v>
      </c>
      <c r="K1" s="1" t="s">
        <v>2</v>
      </c>
      <c r="L1" s="1" t="s">
        <v>9</v>
      </c>
      <c r="N1" s="1" t="s">
        <v>10</v>
      </c>
      <c r="Q1">
        <v>3175</v>
      </c>
      <c r="S1" t="s">
        <v>11</v>
      </c>
      <c r="T1">
        <v>-1E-3</v>
      </c>
    </row>
    <row r="2" spans="1:20" x14ac:dyDescent="0.25">
      <c r="A2" s="3">
        <v>45000</v>
      </c>
      <c r="B2" s="3">
        <v>0.93400000000000005</v>
      </c>
      <c r="C2" s="3">
        <f>A2*B2</f>
        <v>42030</v>
      </c>
      <c r="D2" s="3"/>
      <c r="E2" s="3"/>
      <c r="F2" s="3">
        <v>1400</v>
      </c>
      <c r="G2" s="3">
        <f>F2*50/B2</f>
        <v>74946.466809421836</v>
      </c>
      <c r="H2" s="3"/>
      <c r="I2" s="3"/>
      <c r="J2" s="3"/>
      <c r="K2" s="3"/>
    </row>
    <row r="3" spans="1:20" x14ac:dyDescent="0.25">
      <c r="A3" s="3">
        <f>A2+I3</f>
        <v>67700</v>
      </c>
      <c r="B3" s="3">
        <v>0.93300000000000005</v>
      </c>
      <c r="C3" s="3">
        <f>A3*B3</f>
        <v>63164.100000000006</v>
      </c>
      <c r="D3" s="3">
        <f t="shared" ref="D3:D34" si="0">A2*B2-A2*B3*SIGN(STEP)*(-1)</f>
        <v>45</v>
      </c>
      <c r="E3" s="3"/>
      <c r="F3" s="3">
        <f>F2+D3+L2</f>
        <v>1445</v>
      </c>
      <c r="G3" s="3">
        <f t="shared" ref="G3:G66" si="1">F3*50/B3</f>
        <v>77438.370846730977</v>
      </c>
      <c r="H3" s="3">
        <f>G3-A2</f>
        <v>32438.370846730977</v>
      </c>
      <c r="I3" s="3">
        <f t="shared" ref="I3:I67" si="2">ROUND(H3*0.7,-2)</f>
        <v>22700</v>
      </c>
      <c r="J3" s="3">
        <f>I3*B3</f>
        <v>21179.100000000002</v>
      </c>
      <c r="K3" s="3">
        <f>C3+J3</f>
        <v>84343.200000000012</v>
      </c>
      <c r="N3">
        <f>SUM($D$3:D3)</f>
        <v>45</v>
      </c>
      <c r="Q3">
        <v>970</v>
      </c>
      <c r="R3">
        <f>Q3*100</f>
        <v>97000</v>
      </c>
    </row>
    <row r="4" spans="1:20" x14ac:dyDescent="0.25">
      <c r="A4" s="3">
        <f t="shared" ref="A4:A67" si="3">A3+I4</f>
        <v>77100</v>
      </c>
      <c r="B4" s="3">
        <f t="shared" ref="B4:B35" si="4">B3+STEP</f>
        <v>0.93200000000000005</v>
      </c>
      <c r="C4" s="3">
        <f t="shared" ref="C4:C67" si="5">A4*B4</f>
        <v>71857.2</v>
      </c>
      <c r="D4" s="3">
        <f t="shared" si="0"/>
        <v>67.700000000004366</v>
      </c>
      <c r="E4" s="3"/>
      <c r="F4" s="3">
        <f t="shared" ref="F4:F67" si="6">F3+D4+L3</f>
        <v>1512.7000000000044</v>
      </c>
      <c r="G4" s="3">
        <f t="shared" si="1"/>
        <v>81153.433476395076</v>
      </c>
      <c r="H4" s="3">
        <f t="shared" ref="H4:H67" si="7">G4-A3</f>
        <v>13453.433476395076</v>
      </c>
      <c r="I4" s="3">
        <f t="shared" si="2"/>
        <v>9400</v>
      </c>
      <c r="J4" s="3">
        <v>0</v>
      </c>
      <c r="K4" s="3">
        <f t="shared" ref="K4:K67" si="8">C4+J4</f>
        <v>71857.2</v>
      </c>
      <c r="N4">
        <f>SUM($D$3:D4)</f>
        <v>112.70000000000437</v>
      </c>
      <c r="Q4">
        <v>50</v>
      </c>
      <c r="R4">
        <f t="shared" ref="R4:R24" si="9">Q4*100</f>
        <v>5000</v>
      </c>
    </row>
    <row r="5" spans="1:20" x14ac:dyDescent="0.25">
      <c r="A5" s="3">
        <f t="shared" si="3"/>
        <v>82900</v>
      </c>
      <c r="B5" s="3">
        <f t="shared" si="4"/>
        <v>0.93100000000000005</v>
      </c>
      <c r="C5" s="3">
        <f t="shared" si="5"/>
        <v>77179.900000000009</v>
      </c>
      <c r="D5" s="3">
        <f t="shared" si="0"/>
        <v>77.099999999991269</v>
      </c>
      <c r="E5" s="3"/>
      <c r="F5" s="3">
        <f t="shared" si="6"/>
        <v>1589.7999999999956</v>
      </c>
      <c r="G5" s="3">
        <f t="shared" si="1"/>
        <v>85381.310418904162</v>
      </c>
      <c r="H5" s="3">
        <f t="shared" si="7"/>
        <v>8281.3104189041624</v>
      </c>
      <c r="I5" s="3">
        <f t="shared" si="2"/>
        <v>5800</v>
      </c>
      <c r="J5" s="3">
        <f t="shared" ref="J5:J67" si="10">I5*B5</f>
        <v>5399.8</v>
      </c>
      <c r="K5" s="3">
        <f t="shared" si="8"/>
        <v>82579.700000000012</v>
      </c>
      <c r="N5">
        <f>SUM($D$3:D5)</f>
        <v>189.79999999999563</v>
      </c>
      <c r="Q5">
        <v>50</v>
      </c>
      <c r="R5">
        <f t="shared" si="9"/>
        <v>5000</v>
      </c>
    </row>
    <row r="6" spans="1:20" x14ac:dyDescent="0.25">
      <c r="A6" s="3">
        <f t="shared" si="3"/>
        <v>87800</v>
      </c>
      <c r="B6" s="3">
        <f t="shared" si="4"/>
        <v>0.93</v>
      </c>
      <c r="C6" s="3">
        <f t="shared" si="5"/>
        <v>81654</v>
      </c>
      <c r="D6" s="3">
        <f t="shared" si="0"/>
        <v>82.900000000008731</v>
      </c>
      <c r="E6" s="3"/>
      <c r="F6" s="3">
        <f t="shared" si="6"/>
        <v>1672.7000000000044</v>
      </c>
      <c r="G6" s="3">
        <f t="shared" si="1"/>
        <v>89930.107526881955</v>
      </c>
      <c r="H6" s="3">
        <f t="shared" si="7"/>
        <v>7030.107526881955</v>
      </c>
      <c r="I6" s="3">
        <f t="shared" si="2"/>
        <v>4900</v>
      </c>
      <c r="J6" s="3">
        <f t="shared" si="10"/>
        <v>4557</v>
      </c>
      <c r="K6" s="3">
        <f t="shared" si="8"/>
        <v>86211</v>
      </c>
      <c r="N6">
        <f>SUM($D$3:D6)</f>
        <v>272.70000000000437</v>
      </c>
      <c r="Q6">
        <v>56</v>
      </c>
      <c r="R6">
        <f t="shared" si="9"/>
        <v>5600</v>
      </c>
    </row>
    <row r="7" spans="1:20" x14ac:dyDescent="0.25">
      <c r="A7" s="1">
        <f t="shared" si="3"/>
        <v>92700</v>
      </c>
      <c r="B7" s="1">
        <f t="shared" si="4"/>
        <v>0.92900000000000005</v>
      </c>
      <c r="C7" s="1">
        <f t="shared" si="5"/>
        <v>86118.3</v>
      </c>
      <c r="D7" s="1">
        <f t="shared" si="0"/>
        <v>87.80000000000291</v>
      </c>
      <c r="E7" s="1"/>
      <c r="F7" s="1">
        <f t="shared" si="6"/>
        <v>1760.5000000000073</v>
      </c>
      <c r="G7" s="1">
        <f t="shared" si="1"/>
        <v>94752.421959096187</v>
      </c>
      <c r="H7" s="1">
        <f t="shared" si="7"/>
        <v>6952.4219590961875</v>
      </c>
      <c r="I7" s="1">
        <f t="shared" si="2"/>
        <v>4900</v>
      </c>
      <c r="J7" s="1">
        <f t="shared" si="10"/>
        <v>4552.1000000000004</v>
      </c>
      <c r="K7" s="1">
        <f t="shared" si="8"/>
        <v>90670.400000000009</v>
      </c>
      <c r="N7">
        <f>SUM($D$3:D7)</f>
        <v>360.50000000000728</v>
      </c>
      <c r="Q7">
        <v>60</v>
      </c>
      <c r="R7">
        <f t="shared" si="9"/>
        <v>6000</v>
      </c>
    </row>
    <row r="8" spans="1:20" x14ac:dyDescent="0.25">
      <c r="A8" s="1">
        <f t="shared" si="3"/>
        <v>97700</v>
      </c>
      <c r="B8" s="1">
        <f t="shared" si="4"/>
        <v>0.92800000000000005</v>
      </c>
      <c r="C8" s="1">
        <f t="shared" si="5"/>
        <v>90665.600000000006</v>
      </c>
      <c r="D8" s="1">
        <f t="shared" si="0"/>
        <v>92.69999999999709</v>
      </c>
      <c r="E8" s="1"/>
      <c r="F8" s="1">
        <f t="shared" si="6"/>
        <v>1853.2000000000044</v>
      </c>
      <c r="G8" s="1">
        <f t="shared" si="1"/>
        <v>99849.137931034711</v>
      </c>
      <c r="H8" s="1">
        <f t="shared" si="7"/>
        <v>7149.1379310347111</v>
      </c>
      <c r="I8" s="1">
        <f t="shared" si="2"/>
        <v>5000</v>
      </c>
      <c r="J8" s="1">
        <f t="shared" si="10"/>
        <v>4640</v>
      </c>
      <c r="K8" s="1">
        <f t="shared" si="8"/>
        <v>95305.600000000006</v>
      </c>
      <c r="N8">
        <f>SUM($D$3:D8)</f>
        <v>453.20000000000437</v>
      </c>
      <c r="Q8">
        <v>64</v>
      </c>
      <c r="R8">
        <f t="shared" si="9"/>
        <v>6400</v>
      </c>
    </row>
    <row r="9" spans="1:20" x14ac:dyDescent="0.25">
      <c r="A9" s="1">
        <f t="shared" si="3"/>
        <v>103000</v>
      </c>
      <c r="B9" s="1">
        <f t="shared" si="4"/>
        <v>0.92700000000000005</v>
      </c>
      <c r="C9" s="1">
        <f t="shared" si="5"/>
        <v>95481</v>
      </c>
      <c r="D9" s="1">
        <f t="shared" si="0"/>
        <v>97.69999999999709</v>
      </c>
      <c r="E9" s="1"/>
      <c r="F9" s="1">
        <f t="shared" si="6"/>
        <v>1950.9000000000015</v>
      </c>
      <c r="G9" s="1">
        <f t="shared" si="1"/>
        <v>105226.53721682855</v>
      </c>
      <c r="H9" s="1">
        <f t="shared" si="7"/>
        <v>7526.5372168285539</v>
      </c>
      <c r="I9" s="1">
        <f t="shared" si="2"/>
        <v>5300</v>
      </c>
      <c r="J9" s="1">
        <f t="shared" si="10"/>
        <v>4913.1000000000004</v>
      </c>
      <c r="K9" s="1">
        <f t="shared" si="8"/>
        <v>100394.1</v>
      </c>
      <c r="N9">
        <f>SUM($D$3:D9)</f>
        <v>550.90000000000146</v>
      </c>
      <c r="Q9">
        <v>67</v>
      </c>
      <c r="R9">
        <f t="shared" si="9"/>
        <v>6700</v>
      </c>
    </row>
    <row r="10" spans="1:20" s="2" customFormat="1" x14ac:dyDescent="0.25">
      <c r="A10" s="1">
        <f>A9+I10</f>
        <v>108500</v>
      </c>
      <c r="B10" s="1">
        <f t="shared" si="4"/>
        <v>0.92600000000000005</v>
      </c>
      <c r="C10" s="1">
        <f t="shared" si="5"/>
        <v>100471</v>
      </c>
      <c r="D10" s="1">
        <f t="shared" si="0"/>
        <v>103</v>
      </c>
      <c r="E10" s="1"/>
      <c r="F10" s="1">
        <f t="shared" si="6"/>
        <v>2053.9000000000015</v>
      </c>
      <c r="G10" s="1">
        <f t="shared" si="1"/>
        <v>110901.72786177113</v>
      </c>
      <c r="H10" s="1">
        <f t="shared" si="7"/>
        <v>7901.7278617711272</v>
      </c>
      <c r="I10" s="1">
        <f t="shared" si="2"/>
        <v>5500</v>
      </c>
      <c r="J10" s="1">
        <f t="shared" si="10"/>
        <v>5093</v>
      </c>
      <c r="K10" s="1">
        <f t="shared" si="8"/>
        <v>105564</v>
      </c>
      <c r="N10" s="2">
        <f>SUM($D$3:D10)</f>
        <v>653.90000000000146</v>
      </c>
      <c r="Q10" s="2">
        <v>71</v>
      </c>
      <c r="R10">
        <f t="shared" si="9"/>
        <v>7100</v>
      </c>
    </row>
    <row r="11" spans="1:20" s="2" customFormat="1" x14ac:dyDescent="0.25">
      <c r="A11" s="1">
        <f t="shared" si="3"/>
        <v>114400</v>
      </c>
      <c r="B11" s="1">
        <f t="shared" si="4"/>
        <v>0.92500000000000004</v>
      </c>
      <c r="C11" s="1">
        <f t="shared" si="5"/>
        <v>105820</v>
      </c>
      <c r="D11" s="1">
        <f t="shared" si="0"/>
        <v>108.5</v>
      </c>
      <c r="E11" s="1"/>
      <c r="F11" s="1">
        <f t="shared" si="6"/>
        <v>2162.4000000000015</v>
      </c>
      <c r="G11" s="1">
        <f t="shared" si="1"/>
        <v>116886.48648648657</v>
      </c>
      <c r="H11" s="1">
        <f t="shared" si="7"/>
        <v>8386.4864864865667</v>
      </c>
      <c r="I11" s="1">
        <f t="shared" si="2"/>
        <v>5900</v>
      </c>
      <c r="J11" s="1">
        <f t="shared" si="10"/>
        <v>5457.5</v>
      </c>
      <c r="K11" s="1">
        <f t="shared" si="8"/>
        <v>111277.5</v>
      </c>
      <c r="N11" s="2">
        <f>SUM($D$3:D11)</f>
        <v>762.40000000000146</v>
      </c>
      <c r="Q11" s="2">
        <v>75</v>
      </c>
      <c r="R11">
        <f t="shared" si="9"/>
        <v>7500</v>
      </c>
    </row>
    <row r="12" spans="1:20" s="2" customFormat="1" x14ac:dyDescent="0.25">
      <c r="A12" s="1">
        <f t="shared" si="3"/>
        <v>120600</v>
      </c>
      <c r="B12" s="1">
        <f t="shared" si="4"/>
        <v>0.92400000000000004</v>
      </c>
      <c r="C12" s="1">
        <f t="shared" si="5"/>
        <v>111434.40000000001</v>
      </c>
      <c r="D12" s="1">
        <f t="shared" si="0"/>
        <v>114.39999999999418</v>
      </c>
      <c r="E12" s="1"/>
      <c r="F12" s="1">
        <f t="shared" si="6"/>
        <v>2276.7999999999956</v>
      </c>
      <c r="G12" s="1">
        <f t="shared" si="1"/>
        <v>123203.46320346296</v>
      </c>
      <c r="H12" s="1">
        <f t="shared" si="7"/>
        <v>8803.4632034629612</v>
      </c>
      <c r="I12" s="1">
        <f t="shared" si="2"/>
        <v>6200</v>
      </c>
      <c r="J12" s="1">
        <f t="shared" si="10"/>
        <v>5728.8</v>
      </c>
      <c r="K12" s="1">
        <f t="shared" si="8"/>
        <v>117163.20000000001</v>
      </c>
      <c r="N12" s="2">
        <f>SUM($D$3:D12)</f>
        <v>876.79999999999563</v>
      </c>
      <c r="Q12" s="2">
        <v>79</v>
      </c>
      <c r="R12">
        <f t="shared" si="9"/>
        <v>7900</v>
      </c>
    </row>
    <row r="13" spans="1:20" s="2" customFormat="1" x14ac:dyDescent="0.25">
      <c r="A13" s="1">
        <f t="shared" si="3"/>
        <v>127100</v>
      </c>
      <c r="B13" s="1">
        <f t="shared" si="4"/>
        <v>0.92300000000000004</v>
      </c>
      <c r="C13" s="1">
        <f t="shared" si="5"/>
        <v>117313.3</v>
      </c>
      <c r="D13" s="1">
        <f t="shared" si="0"/>
        <v>120.60000000000582</v>
      </c>
      <c r="E13" s="1"/>
      <c r="F13" s="1">
        <f t="shared" si="6"/>
        <v>2397.4000000000015</v>
      </c>
      <c r="G13" s="1">
        <f t="shared" si="1"/>
        <v>129869.98916576388</v>
      </c>
      <c r="H13" s="1">
        <f t="shared" si="7"/>
        <v>9269.98916576388</v>
      </c>
      <c r="I13" s="1">
        <f t="shared" si="2"/>
        <v>6500</v>
      </c>
      <c r="J13" s="1">
        <f t="shared" si="10"/>
        <v>5999.5</v>
      </c>
      <c r="K13" s="1">
        <f t="shared" si="8"/>
        <v>123312.8</v>
      </c>
      <c r="N13" s="2">
        <f>SUM($D$3:D13)</f>
        <v>997.40000000000146</v>
      </c>
      <c r="Q13" s="2">
        <v>83</v>
      </c>
      <c r="R13">
        <f t="shared" si="9"/>
        <v>8300</v>
      </c>
    </row>
    <row r="14" spans="1:20" s="2" customFormat="1" x14ac:dyDescent="0.25">
      <c r="A14" s="1">
        <f t="shared" si="3"/>
        <v>134000</v>
      </c>
      <c r="B14" s="1">
        <f t="shared" si="4"/>
        <v>0.92200000000000004</v>
      </c>
      <c r="C14" s="1">
        <f t="shared" si="5"/>
        <v>123548</v>
      </c>
      <c r="D14" s="1">
        <f t="shared" si="0"/>
        <v>127.09999999999127</v>
      </c>
      <c r="E14" s="1"/>
      <c r="F14" s="1">
        <f t="shared" si="6"/>
        <v>2524.4999999999927</v>
      </c>
      <c r="G14" s="1">
        <f t="shared" si="1"/>
        <v>136903.47071583473</v>
      </c>
      <c r="H14" s="1">
        <f t="shared" si="7"/>
        <v>9803.4707158347301</v>
      </c>
      <c r="I14" s="1">
        <f t="shared" si="2"/>
        <v>6900</v>
      </c>
      <c r="J14" s="1">
        <f t="shared" si="10"/>
        <v>6361.8</v>
      </c>
      <c r="K14" s="1">
        <f t="shared" si="8"/>
        <v>129909.8</v>
      </c>
      <c r="N14" s="2">
        <f>SUM($D$3:D14)</f>
        <v>1124.4999999999927</v>
      </c>
      <c r="Q14" s="2">
        <v>87</v>
      </c>
      <c r="R14">
        <f t="shared" si="9"/>
        <v>8700</v>
      </c>
    </row>
    <row r="15" spans="1:20" s="2" customFormat="1" x14ac:dyDescent="0.25">
      <c r="A15" s="1">
        <f t="shared" si="3"/>
        <v>141200</v>
      </c>
      <c r="B15" s="1">
        <f t="shared" si="4"/>
        <v>0.92100000000000004</v>
      </c>
      <c r="C15" s="1">
        <f t="shared" si="5"/>
        <v>130045.20000000001</v>
      </c>
      <c r="D15" s="1">
        <f t="shared" si="0"/>
        <v>134</v>
      </c>
      <c r="E15" s="1"/>
      <c r="F15" s="1">
        <f t="shared" si="6"/>
        <v>2658.4999999999927</v>
      </c>
      <c r="G15" s="1">
        <f t="shared" si="1"/>
        <v>144326.81867535249</v>
      </c>
      <c r="H15" s="1">
        <f t="shared" si="7"/>
        <v>10326.818675352493</v>
      </c>
      <c r="I15" s="1">
        <f t="shared" si="2"/>
        <v>7200</v>
      </c>
      <c r="J15" s="1">
        <f t="shared" si="10"/>
        <v>6631.2000000000007</v>
      </c>
      <c r="K15" s="1">
        <f t="shared" si="8"/>
        <v>136676.40000000002</v>
      </c>
      <c r="N15" s="2">
        <f>SUM($D$3:D15)</f>
        <v>1258.4999999999927</v>
      </c>
      <c r="Q15" s="2">
        <v>93</v>
      </c>
      <c r="R15">
        <f t="shared" si="9"/>
        <v>9300</v>
      </c>
    </row>
    <row r="16" spans="1:20" s="2" customFormat="1" x14ac:dyDescent="0.25">
      <c r="A16" s="1">
        <f t="shared" si="3"/>
        <v>148900</v>
      </c>
      <c r="B16" s="1">
        <f t="shared" si="4"/>
        <v>0.92</v>
      </c>
      <c r="C16" s="1">
        <f t="shared" si="5"/>
        <v>136988</v>
      </c>
      <c r="D16" s="1">
        <f t="shared" si="0"/>
        <v>141.20000000001164</v>
      </c>
      <c r="E16" s="1"/>
      <c r="F16" s="1">
        <f t="shared" si="6"/>
        <v>2799.7000000000044</v>
      </c>
      <c r="G16" s="1">
        <f t="shared" si="1"/>
        <v>152157.60869565242</v>
      </c>
      <c r="H16" s="1">
        <f t="shared" si="7"/>
        <v>10957.608695652423</v>
      </c>
      <c r="I16" s="1">
        <f t="shared" si="2"/>
        <v>7700</v>
      </c>
      <c r="J16" s="1">
        <f t="shared" si="10"/>
        <v>7084</v>
      </c>
      <c r="K16" s="1">
        <f t="shared" si="8"/>
        <v>144072</v>
      </c>
      <c r="N16" s="2">
        <f>SUM($D$3:D16)</f>
        <v>1399.7000000000044</v>
      </c>
      <c r="Q16" s="2">
        <v>98</v>
      </c>
      <c r="R16">
        <f t="shared" si="9"/>
        <v>9800</v>
      </c>
    </row>
    <row r="17" spans="1:18" s="2" customFormat="1" x14ac:dyDescent="0.25">
      <c r="A17" s="1">
        <f t="shared" si="3"/>
        <v>157000</v>
      </c>
      <c r="B17" s="1">
        <f t="shared" si="4"/>
        <v>0.91900000000000004</v>
      </c>
      <c r="C17" s="1">
        <f t="shared" si="5"/>
        <v>144283</v>
      </c>
      <c r="D17" s="1">
        <f t="shared" si="0"/>
        <v>148.89999999999418</v>
      </c>
      <c r="E17" s="1"/>
      <c r="F17" s="1">
        <f t="shared" si="6"/>
        <v>2948.5999999999985</v>
      </c>
      <c r="G17" s="1">
        <f t="shared" si="1"/>
        <v>160424.37431991287</v>
      </c>
      <c r="H17" s="1">
        <f t="shared" si="7"/>
        <v>11524.374319912866</v>
      </c>
      <c r="I17" s="1">
        <f t="shared" si="2"/>
        <v>8100</v>
      </c>
      <c r="J17" s="1">
        <f t="shared" si="10"/>
        <v>7443.9000000000005</v>
      </c>
      <c r="K17" s="1">
        <f t="shared" si="8"/>
        <v>151726.9</v>
      </c>
      <c r="N17" s="2">
        <f>SUM($D$3:D17)</f>
        <v>1548.5999999999985</v>
      </c>
      <c r="Q17" s="2">
        <v>103</v>
      </c>
      <c r="R17">
        <f t="shared" si="9"/>
        <v>10300</v>
      </c>
    </row>
    <row r="18" spans="1:18" s="2" customFormat="1" x14ac:dyDescent="0.25">
      <c r="A18" s="1">
        <f t="shared" si="3"/>
        <v>165500</v>
      </c>
      <c r="B18" s="1">
        <f t="shared" si="4"/>
        <v>0.91800000000000004</v>
      </c>
      <c r="C18" s="1">
        <f t="shared" si="5"/>
        <v>151929</v>
      </c>
      <c r="D18" s="1">
        <f t="shared" si="0"/>
        <v>157</v>
      </c>
      <c r="E18" s="1"/>
      <c r="F18" s="1">
        <f t="shared" si="6"/>
        <v>3105.5999999999985</v>
      </c>
      <c r="G18" s="1">
        <f t="shared" si="1"/>
        <v>169150.32679738555</v>
      </c>
      <c r="H18" s="1">
        <f t="shared" si="7"/>
        <v>12150.326797385555</v>
      </c>
      <c r="I18" s="1">
        <f t="shared" si="2"/>
        <v>8500</v>
      </c>
      <c r="J18" s="1">
        <f t="shared" si="10"/>
        <v>7803</v>
      </c>
      <c r="K18" s="1">
        <f t="shared" si="8"/>
        <v>159732</v>
      </c>
      <c r="N18" s="2">
        <f>SUM($D$3:D18)</f>
        <v>1705.5999999999985</v>
      </c>
      <c r="Q18" s="2">
        <v>108</v>
      </c>
      <c r="R18">
        <f t="shared" si="9"/>
        <v>10800</v>
      </c>
    </row>
    <row r="19" spans="1:18" s="2" customFormat="1" x14ac:dyDescent="0.25">
      <c r="A19" s="1">
        <f t="shared" si="3"/>
        <v>174500</v>
      </c>
      <c r="B19" s="1">
        <f t="shared" si="4"/>
        <v>0.91700000000000004</v>
      </c>
      <c r="C19" s="1">
        <f t="shared" si="5"/>
        <v>160016.5</v>
      </c>
      <c r="D19" s="1">
        <f t="shared" si="0"/>
        <v>165.5</v>
      </c>
      <c r="E19" s="1"/>
      <c r="F19" s="1">
        <f t="shared" si="6"/>
        <v>3271.0999999999985</v>
      </c>
      <c r="G19" s="1">
        <f t="shared" si="1"/>
        <v>178358.77862595412</v>
      </c>
      <c r="H19" s="1">
        <f t="shared" si="7"/>
        <v>12858.778625954117</v>
      </c>
      <c r="I19" s="1">
        <f t="shared" si="2"/>
        <v>9000</v>
      </c>
      <c r="J19" s="1">
        <f t="shared" si="10"/>
        <v>8253</v>
      </c>
      <c r="K19" s="1">
        <f t="shared" si="8"/>
        <v>168269.5</v>
      </c>
      <c r="N19" s="2">
        <f>SUM($D$3:D19)</f>
        <v>1871.0999999999985</v>
      </c>
      <c r="Q19" s="2">
        <v>115</v>
      </c>
      <c r="R19">
        <f t="shared" si="9"/>
        <v>11500</v>
      </c>
    </row>
    <row r="20" spans="1:18" s="2" customFormat="1" x14ac:dyDescent="0.25">
      <c r="A20" s="1">
        <f t="shared" si="3"/>
        <v>184000</v>
      </c>
      <c r="B20" s="1">
        <f t="shared" si="4"/>
        <v>0.91600000000000004</v>
      </c>
      <c r="C20" s="1">
        <f t="shared" si="5"/>
        <v>168544</v>
      </c>
      <c r="D20" s="1">
        <f t="shared" si="0"/>
        <v>174.5</v>
      </c>
      <c r="E20" s="1"/>
      <c r="F20" s="1">
        <f t="shared" si="6"/>
        <v>3445.5999999999985</v>
      </c>
      <c r="G20" s="1">
        <f t="shared" si="1"/>
        <v>188078.60262008727</v>
      </c>
      <c r="H20" s="1">
        <f t="shared" si="7"/>
        <v>13578.602620087273</v>
      </c>
      <c r="I20" s="1">
        <f t="shared" si="2"/>
        <v>9500</v>
      </c>
      <c r="J20" s="1">
        <f t="shared" si="10"/>
        <v>8702</v>
      </c>
      <c r="K20" s="1">
        <f t="shared" si="8"/>
        <v>177246</v>
      </c>
      <c r="N20" s="2">
        <f>SUM($D$3:D20)</f>
        <v>2045.5999999999985</v>
      </c>
      <c r="Q20" s="2">
        <v>121</v>
      </c>
      <c r="R20">
        <f t="shared" si="9"/>
        <v>12100</v>
      </c>
    </row>
    <row r="21" spans="1:18" s="2" customFormat="1" x14ac:dyDescent="0.25">
      <c r="A21" s="1">
        <f t="shared" si="3"/>
        <v>194000</v>
      </c>
      <c r="B21" s="1">
        <f t="shared" si="4"/>
        <v>0.91500000000000004</v>
      </c>
      <c r="C21" s="1">
        <f t="shared" si="5"/>
        <v>177510</v>
      </c>
      <c r="D21" s="1">
        <f t="shared" si="0"/>
        <v>184</v>
      </c>
      <c r="E21" s="1"/>
      <c r="F21" s="1">
        <f t="shared" si="6"/>
        <v>3629.5999999999985</v>
      </c>
      <c r="G21" s="1">
        <f t="shared" si="1"/>
        <v>198338.79781420759</v>
      </c>
      <c r="H21" s="1">
        <f t="shared" si="7"/>
        <v>14338.797814207588</v>
      </c>
      <c r="I21" s="1">
        <f t="shared" si="2"/>
        <v>10000</v>
      </c>
      <c r="J21" s="1">
        <f t="shared" si="10"/>
        <v>9150</v>
      </c>
      <c r="K21" s="1">
        <f t="shared" si="8"/>
        <v>186660</v>
      </c>
      <c r="N21" s="2">
        <f>SUM($D$3:D21)</f>
        <v>2229.5999999999985</v>
      </c>
      <c r="Q21" s="2">
        <v>128</v>
      </c>
      <c r="R21">
        <f t="shared" si="9"/>
        <v>12800</v>
      </c>
    </row>
    <row r="22" spans="1:18" s="2" customFormat="1" x14ac:dyDescent="0.25">
      <c r="A22" s="1">
        <f t="shared" si="3"/>
        <v>204600</v>
      </c>
      <c r="B22" s="1">
        <f t="shared" si="4"/>
        <v>0.91400000000000003</v>
      </c>
      <c r="C22" s="1">
        <f t="shared" si="5"/>
        <v>187004.4</v>
      </c>
      <c r="D22" s="1">
        <f t="shared" si="0"/>
        <v>194</v>
      </c>
      <c r="E22" s="1"/>
      <c r="F22" s="1">
        <f t="shared" si="6"/>
        <v>3823.5999999999985</v>
      </c>
      <c r="G22" s="1">
        <f t="shared" si="1"/>
        <v>209168.49015317278</v>
      </c>
      <c r="H22" s="1">
        <f t="shared" si="7"/>
        <v>15168.490153172781</v>
      </c>
      <c r="I22" s="1">
        <f t="shared" si="2"/>
        <v>10600</v>
      </c>
      <c r="J22" s="1">
        <f t="shared" si="10"/>
        <v>9688.4</v>
      </c>
      <c r="K22" s="1">
        <f t="shared" si="8"/>
        <v>196692.8</v>
      </c>
      <c r="N22" s="2">
        <f>SUM($D$3:D22)</f>
        <v>2423.5999999999985</v>
      </c>
      <c r="Q22" s="2">
        <v>134</v>
      </c>
      <c r="R22">
        <f t="shared" si="9"/>
        <v>13400</v>
      </c>
    </row>
    <row r="23" spans="1:18" s="2" customFormat="1" x14ac:dyDescent="0.25">
      <c r="A23" s="1">
        <f t="shared" si="3"/>
        <v>215800</v>
      </c>
      <c r="B23" s="1">
        <f t="shared" si="4"/>
        <v>0.91300000000000003</v>
      </c>
      <c r="C23" s="1">
        <f t="shared" si="5"/>
        <v>197025.4</v>
      </c>
      <c r="D23" s="1">
        <f t="shared" si="0"/>
        <v>204.59999999997672</v>
      </c>
      <c r="E23" s="1"/>
      <c r="F23" s="1">
        <f t="shared" si="6"/>
        <v>4028.1999999999753</v>
      </c>
      <c r="G23" s="1">
        <f t="shared" si="1"/>
        <v>220602.40963855287</v>
      </c>
      <c r="H23" s="1">
        <f t="shared" si="7"/>
        <v>16002.409638552868</v>
      </c>
      <c r="I23" s="1">
        <f t="shared" si="2"/>
        <v>11200</v>
      </c>
      <c r="J23" s="1">
        <f t="shared" si="10"/>
        <v>10225.6</v>
      </c>
      <c r="K23" s="1">
        <f t="shared" si="8"/>
        <v>207251</v>
      </c>
      <c r="N23" s="2">
        <f>SUM($D$3:D23)</f>
        <v>2628.1999999999753</v>
      </c>
      <c r="Q23" s="2">
        <v>143</v>
      </c>
      <c r="R23">
        <f t="shared" si="9"/>
        <v>14300</v>
      </c>
    </row>
    <row r="24" spans="1:18" s="2" customFormat="1" x14ac:dyDescent="0.25">
      <c r="A24" s="1">
        <f t="shared" si="3"/>
        <v>227600</v>
      </c>
      <c r="B24" s="1">
        <f t="shared" si="4"/>
        <v>0.91200000000000003</v>
      </c>
      <c r="C24" s="1">
        <f t="shared" si="5"/>
        <v>207571.20000000001</v>
      </c>
      <c r="D24" s="1">
        <f t="shared" si="0"/>
        <v>215.79999999998836</v>
      </c>
      <c r="E24" s="1"/>
      <c r="F24" s="1">
        <f t="shared" si="6"/>
        <v>4243.9999999999636</v>
      </c>
      <c r="G24" s="1">
        <f t="shared" si="1"/>
        <v>232675.43859648923</v>
      </c>
      <c r="H24" s="1">
        <f t="shared" si="7"/>
        <v>16875.438596489228</v>
      </c>
      <c r="I24" s="1">
        <f t="shared" si="2"/>
        <v>11800</v>
      </c>
      <c r="J24" s="1">
        <f t="shared" si="10"/>
        <v>10761.6</v>
      </c>
      <c r="K24" s="1">
        <f t="shared" si="8"/>
        <v>218332.80000000002</v>
      </c>
      <c r="N24" s="2">
        <f>SUM($D$3:D24)</f>
        <v>2843.9999999999636</v>
      </c>
      <c r="Q24" s="2">
        <v>150</v>
      </c>
      <c r="R24">
        <f t="shared" si="9"/>
        <v>15000</v>
      </c>
    </row>
    <row r="25" spans="1:18" s="2" customFormat="1" x14ac:dyDescent="0.25">
      <c r="A25" s="1">
        <f t="shared" si="3"/>
        <v>240100</v>
      </c>
      <c r="B25" s="1">
        <f t="shared" si="4"/>
        <v>0.91100000000000003</v>
      </c>
      <c r="C25" s="1">
        <f t="shared" si="5"/>
        <v>218731.1</v>
      </c>
      <c r="D25" s="1">
        <f t="shared" si="0"/>
        <v>227.60000000000582</v>
      </c>
      <c r="E25" s="1"/>
      <c r="F25" s="1">
        <f t="shared" si="6"/>
        <v>4471.5999999999694</v>
      </c>
      <c r="G25" s="1">
        <f t="shared" si="1"/>
        <v>245422.6125137195</v>
      </c>
      <c r="H25" s="1">
        <f t="shared" si="7"/>
        <v>17822.612513719505</v>
      </c>
      <c r="I25" s="1">
        <f t="shared" si="2"/>
        <v>12500</v>
      </c>
      <c r="J25" s="1">
        <f t="shared" si="10"/>
        <v>11387.5</v>
      </c>
      <c r="K25" s="1">
        <f t="shared" si="8"/>
        <v>230118.6</v>
      </c>
      <c r="N25" s="2">
        <f>SUM($D$3:D25)</f>
        <v>3071.5999999999694</v>
      </c>
    </row>
    <row r="26" spans="1:18" s="2" customFormat="1" x14ac:dyDescent="0.25">
      <c r="A26" s="1">
        <f t="shared" si="3"/>
        <v>253200</v>
      </c>
      <c r="B26" s="1">
        <f t="shared" si="4"/>
        <v>0.91</v>
      </c>
      <c r="C26" s="1">
        <f t="shared" si="5"/>
        <v>230412</v>
      </c>
      <c r="D26" s="1">
        <f t="shared" si="0"/>
        <v>240.10000000000582</v>
      </c>
      <c r="E26" s="1"/>
      <c r="F26" s="1">
        <f t="shared" si="6"/>
        <v>4711.6999999999753</v>
      </c>
      <c r="G26" s="1">
        <f t="shared" si="1"/>
        <v>258884.61538461404</v>
      </c>
      <c r="H26" s="1">
        <f t="shared" si="7"/>
        <v>18784.615384614037</v>
      </c>
      <c r="I26" s="1">
        <f t="shared" si="2"/>
        <v>13100</v>
      </c>
      <c r="J26" s="1">
        <f t="shared" si="10"/>
        <v>11921</v>
      </c>
      <c r="K26" s="1">
        <f t="shared" si="8"/>
        <v>242333</v>
      </c>
      <c r="N26" s="2">
        <f>SUM($D$3:D26)</f>
        <v>3311.6999999999753</v>
      </c>
    </row>
    <row r="27" spans="1:18" s="2" customFormat="1" x14ac:dyDescent="0.25">
      <c r="A27" s="1">
        <f t="shared" si="3"/>
        <v>267100</v>
      </c>
      <c r="B27" s="1">
        <f t="shared" si="4"/>
        <v>0.90900000000000003</v>
      </c>
      <c r="C27" s="1">
        <f t="shared" si="5"/>
        <v>242793.9</v>
      </c>
      <c r="D27" s="1">
        <f t="shared" si="0"/>
        <v>253.19999999998254</v>
      </c>
      <c r="E27" s="1"/>
      <c r="F27" s="1">
        <f t="shared" si="6"/>
        <v>4964.8999999999578</v>
      </c>
      <c r="G27" s="1">
        <f t="shared" si="1"/>
        <v>273096.80968096579</v>
      </c>
      <c r="H27" s="1">
        <f t="shared" si="7"/>
        <v>19896.809680965787</v>
      </c>
      <c r="I27" s="1">
        <f t="shared" si="2"/>
        <v>13900</v>
      </c>
      <c r="J27" s="1">
        <f t="shared" si="10"/>
        <v>12635.1</v>
      </c>
      <c r="K27" s="1">
        <f t="shared" si="8"/>
        <v>255429</v>
      </c>
      <c r="N27" s="2">
        <f>SUM($D$3:D27)</f>
        <v>3564.8999999999578</v>
      </c>
    </row>
    <row r="28" spans="1:18" s="2" customFormat="1" x14ac:dyDescent="0.25">
      <c r="A28" s="1">
        <f t="shared" si="3"/>
        <v>281800</v>
      </c>
      <c r="B28" s="1">
        <f t="shared" si="4"/>
        <v>0.90800000000000003</v>
      </c>
      <c r="C28" s="1">
        <f t="shared" si="5"/>
        <v>255874.4</v>
      </c>
      <c r="D28" s="1">
        <f t="shared" si="0"/>
        <v>267.09999999997672</v>
      </c>
      <c r="E28" s="1"/>
      <c r="F28" s="1">
        <f t="shared" si="6"/>
        <v>5231.9999999999345</v>
      </c>
      <c r="G28" s="1">
        <f t="shared" si="1"/>
        <v>288105.7268722431</v>
      </c>
      <c r="H28" s="1">
        <f t="shared" si="7"/>
        <v>21005.726872243104</v>
      </c>
      <c r="I28" s="1">
        <f t="shared" si="2"/>
        <v>14700</v>
      </c>
      <c r="J28" s="1">
        <f t="shared" si="10"/>
        <v>13347.6</v>
      </c>
      <c r="K28" s="1">
        <f t="shared" si="8"/>
        <v>269222</v>
      </c>
      <c r="N28" s="2">
        <f>SUM($D$3:D28)</f>
        <v>3831.9999999999345</v>
      </c>
    </row>
    <row r="29" spans="1:18" s="2" customFormat="1" x14ac:dyDescent="0.25">
      <c r="A29" s="1">
        <f t="shared" si="3"/>
        <v>297300</v>
      </c>
      <c r="B29" s="1">
        <f t="shared" si="4"/>
        <v>0.90700000000000003</v>
      </c>
      <c r="C29" s="1">
        <f t="shared" si="5"/>
        <v>269651.10000000003</v>
      </c>
      <c r="D29" s="1">
        <f t="shared" si="0"/>
        <v>281.79999999998836</v>
      </c>
      <c r="E29" s="1"/>
      <c r="F29" s="1">
        <f t="shared" si="6"/>
        <v>5513.7999999999229</v>
      </c>
      <c r="G29" s="1">
        <f t="shared" si="1"/>
        <v>303958.103638364</v>
      </c>
      <c r="H29" s="1">
        <f t="shared" si="7"/>
        <v>22158.103638364002</v>
      </c>
      <c r="I29" s="1">
        <f t="shared" si="2"/>
        <v>15500</v>
      </c>
      <c r="J29" s="1">
        <f t="shared" si="10"/>
        <v>14058.5</v>
      </c>
      <c r="K29" s="1">
        <f t="shared" si="8"/>
        <v>283709.60000000003</v>
      </c>
      <c r="N29" s="2">
        <f>SUM($D$3:D29)</f>
        <v>4113.7999999999229</v>
      </c>
    </row>
    <row r="30" spans="1:18" s="2" customFormat="1" x14ac:dyDescent="0.25">
      <c r="A30" s="1">
        <f t="shared" si="3"/>
        <v>313700</v>
      </c>
      <c r="B30" s="1">
        <f t="shared" si="4"/>
        <v>0.90600000000000003</v>
      </c>
      <c r="C30" s="1">
        <f t="shared" si="5"/>
        <v>284212.2</v>
      </c>
      <c r="D30" s="1">
        <f t="shared" si="0"/>
        <v>297.30000000004657</v>
      </c>
      <c r="E30" s="1"/>
      <c r="F30" s="1">
        <f t="shared" si="6"/>
        <v>5811.0999999999694</v>
      </c>
      <c r="G30" s="1">
        <f t="shared" si="1"/>
        <v>320700.88300220581</v>
      </c>
      <c r="H30" s="1">
        <f t="shared" si="7"/>
        <v>23400.88300220581</v>
      </c>
      <c r="I30" s="1">
        <f t="shared" si="2"/>
        <v>16400</v>
      </c>
      <c r="J30" s="1">
        <f t="shared" si="10"/>
        <v>14858.4</v>
      </c>
      <c r="K30" s="1">
        <f t="shared" si="8"/>
        <v>299070.60000000003</v>
      </c>
      <c r="N30" s="2">
        <f>SUM($D$3:D30)</f>
        <v>4411.0999999999694</v>
      </c>
    </row>
    <row r="31" spans="1:18" s="2" customFormat="1" x14ac:dyDescent="0.25">
      <c r="A31" s="1">
        <f t="shared" si="3"/>
        <v>331000</v>
      </c>
      <c r="B31" s="1">
        <f t="shared" si="4"/>
        <v>0.90500000000000003</v>
      </c>
      <c r="C31" s="1">
        <f t="shared" si="5"/>
        <v>299555</v>
      </c>
      <c r="D31" s="1">
        <f t="shared" si="0"/>
        <v>313.70000000001164</v>
      </c>
      <c r="E31" s="1"/>
      <c r="F31" s="1">
        <f t="shared" si="6"/>
        <v>6124.7999999999811</v>
      </c>
      <c r="G31" s="1">
        <f t="shared" si="1"/>
        <v>338386.7403314907</v>
      </c>
      <c r="H31" s="1">
        <f t="shared" si="7"/>
        <v>24686.740331490699</v>
      </c>
      <c r="I31" s="1">
        <f t="shared" si="2"/>
        <v>17300</v>
      </c>
      <c r="J31" s="1">
        <f t="shared" si="10"/>
        <v>15656.5</v>
      </c>
      <c r="K31" s="1">
        <f t="shared" si="8"/>
        <v>315211.5</v>
      </c>
      <c r="N31" s="2">
        <f>SUM($D$3:D31)</f>
        <v>4724.7999999999811</v>
      </c>
    </row>
    <row r="32" spans="1:18" s="2" customFormat="1" x14ac:dyDescent="0.25">
      <c r="A32" s="1">
        <f t="shared" si="3"/>
        <v>349200</v>
      </c>
      <c r="B32" s="1">
        <f t="shared" si="4"/>
        <v>0.90400000000000003</v>
      </c>
      <c r="C32" s="1">
        <f t="shared" si="5"/>
        <v>315676.79999999999</v>
      </c>
      <c r="D32" s="1">
        <f t="shared" si="0"/>
        <v>331</v>
      </c>
      <c r="E32" s="1"/>
      <c r="F32" s="1">
        <f t="shared" si="6"/>
        <v>6455.7999999999811</v>
      </c>
      <c r="G32" s="1">
        <f t="shared" si="1"/>
        <v>357068.58407079545</v>
      </c>
      <c r="H32" s="1">
        <f t="shared" si="7"/>
        <v>26068.584070795448</v>
      </c>
      <c r="I32" s="1">
        <f t="shared" si="2"/>
        <v>18200</v>
      </c>
      <c r="J32" s="1">
        <f t="shared" si="10"/>
        <v>16452.8</v>
      </c>
      <c r="K32" s="1">
        <f t="shared" si="8"/>
        <v>332129.59999999998</v>
      </c>
      <c r="N32" s="2">
        <f>SUM($D$3:D32)</f>
        <v>5055.7999999999811</v>
      </c>
    </row>
    <row r="33" spans="1:14" s="2" customFormat="1" x14ac:dyDescent="0.25">
      <c r="A33" s="1">
        <f t="shared" si="3"/>
        <v>368500</v>
      </c>
      <c r="B33" s="1">
        <f t="shared" si="4"/>
        <v>0.90300000000000002</v>
      </c>
      <c r="C33" s="1">
        <f t="shared" si="5"/>
        <v>332755.5</v>
      </c>
      <c r="D33" s="1">
        <f t="shared" si="0"/>
        <v>349.19999999995343</v>
      </c>
      <c r="E33" s="1"/>
      <c r="F33" s="1">
        <f t="shared" si="6"/>
        <v>6804.9999999999345</v>
      </c>
      <c r="G33" s="1">
        <f t="shared" si="1"/>
        <v>376799.55703211157</v>
      </c>
      <c r="H33" s="1">
        <f t="shared" si="7"/>
        <v>27599.557032111567</v>
      </c>
      <c r="I33" s="1">
        <f t="shared" si="2"/>
        <v>19300</v>
      </c>
      <c r="J33" s="1">
        <f t="shared" si="10"/>
        <v>17427.900000000001</v>
      </c>
      <c r="K33" s="1">
        <f t="shared" si="8"/>
        <v>350183.4</v>
      </c>
      <c r="N33" s="2">
        <f>SUM($D$3:D33)</f>
        <v>5404.9999999999345</v>
      </c>
    </row>
    <row r="34" spans="1:14" s="2" customFormat="1" x14ac:dyDescent="0.25">
      <c r="A34" s="1">
        <f t="shared" si="3"/>
        <v>388900</v>
      </c>
      <c r="B34" s="1">
        <f t="shared" si="4"/>
        <v>0.90200000000000002</v>
      </c>
      <c r="C34" s="1">
        <f t="shared" si="5"/>
        <v>350787.8</v>
      </c>
      <c r="D34" s="1">
        <f t="shared" si="0"/>
        <v>368.5</v>
      </c>
      <c r="E34" s="1"/>
      <c r="F34" s="1">
        <f t="shared" si="6"/>
        <v>7173.4999999999345</v>
      </c>
      <c r="G34" s="1">
        <f t="shared" si="1"/>
        <v>397644.12416851078</v>
      </c>
      <c r="H34" s="1">
        <f t="shared" si="7"/>
        <v>29144.124168510782</v>
      </c>
      <c r="I34" s="1">
        <f t="shared" si="2"/>
        <v>20400</v>
      </c>
      <c r="J34" s="1">
        <f t="shared" si="10"/>
        <v>18400.8</v>
      </c>
      <c r="K34" s="1">
        <f t="shared" si="8"/>
        <v>369188.6</v>
      </c>
      <c r="N34" s="2">
        <f>SUM($D$3:D34)</f>
        <v>5773.4999999999345</v>
      </c>
    </row>
    <row r="35" spans="1:14" s="2" customFormat="1" x14ac:dyDescent="0.25">
      <c r="A35" s="1">
        <f t="shared" si="3"/>
        <v>410400</v>
      </c>
      <c r="B35" s="1">
        <f t="shared" si="4"/>
        <v>0.90100000000000002</v>
      </c>
      <c r="C35" s="1">
        <f t="shared" si="5"/>
        <v>369770.4</v>
      </c>
      <c r="D35" s="1">
        <f t="shared" ref="D35:D66" si="11">A34*B34-A34*B35*SIGN(STEP)*(-1)</f>
        <v>388.89999999996508</v>
      </c>
      <c r="E35" s="1"/>
      <c r="F35" s="1">
        <f t="shared" si="6"/>
        <v>7562.3999999998996</v>
      </c>
      <c r="G35" s="1">
        <f t="shared" si="1"/>
        <v>419667.03662596556</v>
      </c>
      <c r="H35" s="1">
        <f t="shared" si="7"/>
        <v>30767.036625965557</v>
      </c>
      <c r="I35" s="1">
        <f t="shared" si="2"/>
        <v>21500</v>
      </c>
      <c r="J35" s="1">
        <f t="shared" si="10"/>
        <v>19371.5</v>
      </c>
      <c r="K35" s="1">
        <f t="shared" si="8"/>
        <v>389141.9</v>
      </c>
      <c r="N35" s="2">
        <f>SUM($D$3:D35)</f>
        <v>6162.3999999998996</v>
      </c>
    </row>
    <row r="36" spans="1:14" s="2" customFormat="1" x14ac:dyDescent="0.25">
      <c r="A36" s="1">
        <f t="shared" si="3"/>
        <v>433200</v>
      </c>
      <c r="B36" s="1">
        <f t="shared" ref="B36:B67" si="12">B35+STEP</f>
        <v>0.9</v>
      </c>
      <c r="C36" s="1">
        <f t="shared" si="5"/>
        <v>389880</v>
      </c>
      <c r="D36" s="1">
        <f t="shared" si="11"/>
        <v>410.40000000002328</v>
      </c>
      <c r="E36" s="1"/>
      <c r="F36" s="1">
        <f t="shared" si="6"/>
        <v>7972.7999999999229</v>
      </c>
      <c r="G36" s="1">
        <f t="shared" si="1"/>
        <v>442933.33333332906</v>
      </c>
      <c r="H36" s="1">
        <f t="shared" si="7"/>
        <v>32533.333333329065</v>
      </c>
      <c r="I36" s="1">
        <f t="shared" si="2"/>
        <v>22800</v>
      </c>
      <c r="J36" s="1">
        <f t="shared" si="10"/>
        <v>20520</v>
      </c>
      <c r="K36" s="1">
        <f t="shared" si="8"/>
        <v>410400</v>
      </c>
      <c r="N36" s="2">
        <f>SUM($D$3:D36)</f>
        <v>6572.7999999999229</v>
      </c>
    </row>
    <row r="37" spans="1:14" s="2" customFormat="1" x14ac:dyDescent="0.25">
      <c r="A37" s="1">
        <f t="shared" si="3"/>
        <v>457200</v>
      </c>
      <c r="B37" s="1">
        <f t="shared" si="12"/>
        <v>0.89900000000000002</v>
      </c>
      <c r="C37" s="1">
        <f t="shared" si="5"/>
        <v>411022.8</v>
      </c>
      <c r="D37" s="1">
        <f t="shared" si="11"/>
        <v>433.20000000001164</v>
      </c>
      <c r="E37" s="1"/>
      <c r="F37" s="1">
        <f t="shared" si="6"/>
        <v>8405.9999999999345</v>
      </c>
      <c r="G37" s="1">
        <f t="shared" si="1"/>
        <v>467519.46607341128</v>
      </c>
      <c r="H37" s="1">
        <f t="shared" si="7"/>
        <v>34319.466073411284</v>
      </c>
      <c r="I37" s="1">
        <f t="shared" si="2"/>
        <v>24000</v>
      </c>
      <c r="J37" s="1">
        <f t="shared" si="10"/>
        <v>21576</v>
      </c>
      <c r="K37" s="1">
        <f t="shared" si="8"/>
        <v>432598.8</v>
      </c>
      <c r="N37" s="2">
        <f>SUM($D$3:D37)</f>
        <v>7005.9999999999345</v>
      </c>
    </row>
    <row r="38" spans="1:14" s="2" customFormat="1" x14ac:dyDescent="0.25">
      <c r="A38" s="1">
        <f t="shared" si="3"/>
        <v>482600</v>
      </c>
      <c r="B38" s="1">
        <f t="shared" si="12"/>
        <v>0.89800000000000002</v>
      </c>
      <c r="C38" s="1">
        <f t="shared" si="5"/>
        <v>433374.8</v>
      </c>
      <c r="D38" s="1">
        <f t="shared" si="11"/>
        <v>457.19999999995343</v>
      </c>
      <c r="E38" s="1"/>
      <c r="F38" s="1">
        <f t="shared" si="6"/>
        <v>8863.199999999888</v>
      </c>
      <c r="G38" s="1">
        <f t="shared" si="1"/>
        <v>493496.65924275544</v>
      </c>
      <c r="H38" s="1">
        <f t="shared" si="7"/>
        <v>36296.659242755442</v>
      </c>
      <c r="I38" s="1">
        <f t="shared" si="2"/>
        <v>25400</v>
      </c>
      <c r="J38" s="1">
        <f t="shared" si="10"/>
        <v>22809.200000000001</v>
      </c>
      <c r="K38" s="1">
        <f t="shared" si="8"/>
        <v>456184</v>
      </c>
      <c r="N38" s="2">
        <f>SUM($D$3:D38)</f>
        <v>7463.199999999888</v>
      </c>
    </row>
    <row r="39" spans="1:14" s="2" customFormat="1" x14ac:dyDescent="0.25">
      <c r="A39" s="1">
        <f t="shared" si="3"/>
        <v>509400</v>
      </c>
      <c r="B39" s="1">
        <f t="shared" si="12"/>
        <v>0.89700000000000002</v>
      </c>
      <c r="C39" s="1">
        <f t="shared" si="5"/>
        <v>456931.8</v>
      </c>
      <c r="D39" s="1">
        <f t="shared" si="11"/>
        <v>482.59999999997672</v>
      </c>
      <c r="E39" s="1"/>
      <c r="F39" s="1">
        <f t="shared" si="6"/>
        <v>9345.7999999998647</v>
      </c>
      <c r="G39" s="1">
        <f t="shared" si="1"/>
        <v>520947.60312150861</v>
      </c>
      <c r="H39" s="1">
        <f t="shared" si="7"/>
        <v>38347.603121508611</v>
      </c>
      <c r="I39" s="1">
        <f t="shared" si="2"/>
        <v>26800</v>
      </c>
      <c r="J39" s="1">
        <f t="shared" si="10"/>
        <v>24039.600000000002</v>
      </c>
      <c r="K39" s="1">
        <f t="shared" si="8"/>
        <v>480971.39999999997</v>
      </c>
      <c r="N39" s="2">
        <f>SUM($D$3:D39)</f>
        <v>7945.7999999998647</v>
      </c>
    </row>
    <row r="40" spans="1:14" s="2" customFormat="1" x14ac:dyDescent="0.25">
      <c r="A40" s="1">
        <f t="shared" si="3"/>
        <v>537800</v>
      </c>
      <c r="B40" s="1">
        <f t="shared" si="12"/>
        <v>0.89600000000000002</v>
      </c>
      <c r="C40" s="1">
        <f t="shared" si="5"/>
        <v>481868.79999999999</v>
      </c>
      <c r="D40" s="1">
        <f t="shared" si="11"/>
        <v>509.39999999996508</v>
      </c>
      <c r="E40" s="1"/>
      <c r="F40" s="1">
        <f t="shared" si="6"/>
        <v>9855.1999999998297</v>
      </c>
      <c r="G40" s="1">
        <f t="shared" si="1"/>
        <v>549955.35714284761</v>
      </c>
      <c r="H40" s="1">
        <f t="shared" si="7"/>
        <v>40555.357142847613</v>
      </c>
      <c r="I40" s="1">
        <f t="shared" si="2"/>
        <v>28400</v>
      </c>
      <c r="J40" s="1">
        <f t="shared" si="10"/>
        <v>25446.400000000001</v>
      </c>
      <c r="K40" s="1">
        <f t="shared" si="8"/>
        <v>507315.20000000001</v>
      </c>
      <c r="N40" s="2">
        <f>SUM($D$3:D40)</f>
        <v>8455.1999999998297</v>
      </c>
    </row>
    <row r="41" spans="1:14" s="2" customFormat="1" x14ac:dyDescent="0.25">
      <c r="A41" s="1">
        <f t="shared" si="3"/>
        <v>567800</v>
      </c>
      <c r="B41" s="1">
        <f t="shared" si="12"/>
        <v>0.89500000000000002</v>
      </c>
      <c r="C41" s="1">
        <f t="shared" si="5"/>
        <v>508181</v>
      </c>
      <c r="D41" s="1">
        <f t="shared" si="11"/>
        <v>537.79999999998836</v>
      </c>
      <c r="E41" s="1"/>
      <c r="F41" s="1">
        <f t="shared" si="6"/>
        <v>10392.999999999818</v>
      </c>
      <c r="G41" s="1">
        <f t="shared" si="1"/>
        <v>580614.52513965464</v>
      </c>
      <c r="H41" s="1">
        <f t="shared" si="7"/>
        <v>42814.525139654637</v>
      </c>
      <c r="I41" s="1">
        <f t="shared" si="2"/>
        <v>30000</v>
      </c>
      <c r="J41" s="1">
        <f t="shared" si="10"/>
        <v>26850</v>
      </c>
      <c r="K41" s="1">
        <f t="shared" si="8"/>
        <v>535031</v>
      </c>
      <c r="N41" s="2">
        <f>SUM($D$3:D41)</f>
        <v>8992.9999999998181</v>
      </c>
    </row>
    <row r="42" spans="1:14" s="2" customFormat="1" x14ac:dyDescent="0.25">
      <c r="A42" s="2">
        <f t="shared" si="3"/>
        <v>599500</v>
      </c>
      <c r="B42" s="2">
        <f t="shared" si="12"/>
        <v>0.89400000000000002</v>
      </c>
      <c r="C42" s="2">
        <f t="shared" si="5"/>
        <v>535953</v>
      </c>
      <c r="D42" s="2">
        <f t="shared" si="11"/>
        <v>567.79999999998836</v>
      </c>
      <c r="F42" s="2">
        <f t="shared" si="6"/>
        <v>10960.799999999806</v>
      </c>
      <c r="G42" s="2">
        <f t="shared" si="1"/>
        <v>613020.13422817714</v>
      </c>
      <c r="H42" s="2">
        <f t="shared" si="7"/>
        <v>45220.134228177136</v>
      </c>
      <c r="I42" s="2">
        <f t="shared" si="2"/>
        <v>31700</v>
      </c>
      <c r="J42" s="2">
        <f t="shared" si="10"/>
        <v>28339.8</v>
      </c>
      <c r="K42" s="2">
        <f t="shared" si="8"/>
        <v>564292.80000000005</v>
      </c>
      <c r="N42" s="2">
        <f>SUM($D$3:D42)</f>
        <v>9560.7999999998065</v>
      </c>
    </row>
    <row r="43" spans="1:14" s="2" customFormat="1" x14ac:dyDescent="0.25">
      <c r="A43" s="2">
        <f t="shared" si="3"/>
        <v>632900</v>
      </c>
      <c r="B43" s="2">
        <f t="shared" si="12"/>
        <v>0.89300000000000002</v>
      </c>
      <c r="C43" s="2">
        <f t="shared" si="5"/>
        <v>565179.69999999995</v>
      </c>
      <c r="D43" s="2">
        <f t="shared" si="11"/>
        <v>599.5</v>
      </c>
      <c r="F43" s="2">
        <f t="shared" si="6"/>
        <v>11560.299999999806</v>
      </c>
      <c r="G43" s="2">
        <f t="shared" si="1"/>
        <v>647273.23628218402</v>
      </c>
      <c r="H43" s="2">
        <f t="shared" si="7"/>
        <v>47773.236282184022</v>
      </c>
      <c r="I43" s="2">
        <f t="shared" si="2"/>
        <v>33400</v>
      </c>
      <c r="J43" s="2">
        <f t="shared" si="10"/>
        <v>29826.2</v>
      </c>
      <c r="K43" s="2">
        <f t="shared" si="8"/>
        <v>595005.89999999991</v>
      </c>
      <c r="N43" s="2">
        <f>SUM($D$3:D43)</f>
        <v>10160.299999999806</v>
      </c>
    </row>
    <row r="44" spans="1:14" s="2" customFormat="1" x14ac:dyDescent="0.25">
      <c r="A44" s="2">
        <f t="shared" si="3"/>
        <v>668300</v>
      </c>
      <c r="B44" s="2">
        <f t="shared" si="12"/>
        <v>0.89200000000000002</v>
      </c>
      <c r="C44" s="2">
        <f t="shared" si="5"/>
        <v>596123.6</v>
      </c>
      <c r="D44" s="2">
        <f t="shared" si="11"/>
        <v>632.89999999990687</v>
      </c>
      <c r="F44" s="2">
        <f t="shared" si="6"/>
        <v>12193.199999999713</v>
      </c>
      <c r="G44" s="2">
        <f t="shared" si="1"/>
        <v>683475.33632285392</v>
      </c>
      <c r="H44" s="2">
        <f t="shared" si="7"/>
        <v>50575.336322853924</v>
      </c>
      <c r="I44" s="2">
        <f t="shared" si="2"/>
        <v>35400</v>
      </c>
      <c r="J44" s="2">
        <f t="shared" si="10"/>
        <v>31576.799999999999</v>
      </c>
      <c r="K44" s="2">
        <f t="shared" si="8"/>
        <v>627700.4</v>
      </c>
      <c r="N44" s="2">
        <f>SUM($D$3:D44)</f>
        <v>10793.199999999713</v>
      </c>
    </row>
    <row r="45" spans="1:14" s="2" customFormat="1" x14ac:dyDescent="0.25">
      <c r="A45" s="2">
        <f t="shared" si="3"/>
        <v>705700</v>
      </c>
      <c r="B45" s="2">
        <f t="shared" si="12"/>
        <v>0.89100000000000001</v>
      </c>
      <c r="C45" s="2">
        <f t="shared" si="5"/>
        <v>628778.69999999995</v>
      </c>
      <c r="D45" s="2">
        <f t="shared" si="11"/>
        <v>668.29999999993015</v>
      </c>
      <c r="F45" s="2">
        <f t="shared" si="6"/>
        <v>12861.499999999643</v>
      </c>
      <c r="G45" s="2">
        <f t="shared" si="1"/>
        <v>721745.23007854342</v>
      </c>
      <c r="H45" s="2">
        <f t="shared" si="7"/>
        <v>53445.23007854342</v>
      </c>
      <c r="I45" s="2">
        <f t="shared" si="2"/>
        <v>37400</v>
      </c>
      <c r="J45" s="2">
        <f t="shared" si="10"/>
        <v>33323.4</v>
      </c>
      <c r="K45" s="2">
        <f t="shared" si="8"/>
        <v>662102.1</v>
      </c>
      <c r="N45" s="2">
        <f>SUM($D$3:D45)</f>
        <v>11461.499999999643</v>
      </c>
    </row>
    <row r="46" spans="1:14" s="2" customFormat="1" x14ac:dyDescent="0.25">
      <c r="A46" s="2">
        <f t="shared" si="3"/>
        <v>745300</v>
      </c>
      <c r="B46" s="2">
        <f t="shared" si="12"/>
        <v>0.89</v>
      </c>
      <c r="C46" s="2">
        <f t="shared" si="5"/>
        <v>663317</v>
      </c>
      <c r="D46" s="2">
        <f t="shared" si="11"/>
        <v>705.69999999995343</v>
      </c>
      <c r="F46" s="2">
        <f t="shared" si="6"/>
        <v>13567.199999999597</v>
      </c>
      <c r="G46" s="2">
        <f t="shared" si="1"/>
        <v>762202.24719098862</v>
      </c>
      <c r="H46" s="2">
        <f t="shared" si="7"/>
        <v>56502.247190988623</v>
      </c>
      <c r="I46" s="2">
        <f t="shared" si="2"/>
        <v>39600</v>
      </c>
      <c r="J46" s="2">
        <f t="shared" si="10"/>
        <v>35244</v>
      </c>
      <c r="K46" s="2">
        <f t="shared" si="8"/>
        <v>698561</v>
      </c>
      <c r="N46" s="2">
        <f>SUM($D$3:D46)</f>
        <v>12167.199999999597</v>
      </c>
    </row>
    <row r="47" spans="1:14" s="2" customFormat="1" x14ac:dyDescent="0.25">
      <c r="A47" s="2">
        <f t="shared" si="3"/>
        <v>787100</v>
      </c>
      <c r="B47" s="2">
        <f t="shared" si="12"/>
        <v>0.88900000000000001</v>
      </c>
      <c r="C47" s="2">
        <f t="shared" si="5"/>
        <v>699731.9</v>
      </c>
      <c r="D47" s="2">
        <f t="shared" si="11"/>
        <v>745.30000000004657</v>
      </c>
      <c r="F47" s="2">
        <f t="shared" si="6"/>
        <v>14312.499999999643</v>
      </c>
      <c r="G47" s="2">
        <f t="shared" si="1"/>
        <v>804977.5028121284</v>
      </c>
      <c r="H47" s="2">
        <f t="shared" si="7"/>
        <v>59677.502812128398</v>
      </c>
      <c r="I47" s="2">
        <f t="shared" si="2"/>
        <v>41800</v>
      </c>
      <c r="J47" s="2">
        <f t="shared" si="10"/>
        <v>37160.199999999997</v>
      </c>
      <c r="K47" s="2">
        <f t="shared" si="8"/>
        <v>736892.1</v>
      </c>
      <c r="N47" s="2">
        <f>SUM($D$3:D47)</f>
        <v>12912.499999999643</v>
      </c>
    </row>
    <row r="48" spans="1:14" s="2" customFormat="1" x14ac:dyDescent="0.25">
      <c r="A48" s="2">
        <f t="shared" si="3"/>
        <v>831300</v>
      </c>
      <c r="B48" s="2">
        <f t="shared" si="12"/>
        <v>0.88800000000000001</v>
      </c>
      <c r="C48" s="2">
        <f t="shared" si="5"/>
        <v>738194.4</v>
      </c>
      <c r="D48" s="2">
        <f t="shared" si="11"/>
        <v>787.09999999997672</v>
      </c>
      <c r="F48" s="2">
        <f t="shared" si="6"/>
        <v>15099.59999999962</v>
      </c>
      <c r="G48" s="2">
        <f t="shared" si="1"/>
        <v>850202.7027026813</v>
      </c>
      <c r="H48" s="2">
        <f t="shared" si="7"/>
        <v>63102.702702681301</v>
      </c>
      <c r="I48" s="2">
        <f t="shared" si="2"/>
        <v>44200</v>
      </c>
      <c r="J48" s="2">
        <f t="shared" si="10"/>
        <v>39249.599999999999</v>
      </c>
      <c r="K48" s="2">
        <f t="shared" si="8"/>
        <v>777444</v>
      </c>
      <c r="N48" s="2">
        <f>SUM($D$3:D48)</f>
        <v>13699.59999999962</v>
      </c>
    </row>
    <row r="49" spans="1:14" s="2" customFormat="1" x14ac:dyDescent="0.25">
      <c r="A49" s="2">
        <f t="shared" si="3"/>
        <v>878000</v>
      </c>
      <c r="B49" s="2">
        <f t="shared" si="12"/>
        <v>0.88700000000000001</v>
      </c>
      <c r="C49" s="2">
        <f t="shared" si="5"/>
        <v>778786</v>
      </c>
      <c r="D49" s="2">
        <f t="shared" si="11"/>
        <v>831.30000000004657</v>
      </c>
      <c r="F49" s="2">
        <f t="shared" si="6"/>
        <v>15930.899999999667</v>
      </c>
      <c r="G49" s="2">
        <f t="shared" si="1"/>
        <v>898021.42051858327</v>
      </c>
      <c r="H49" s="2">
        <f t="shared" si="7"/>
        <v>66721.420518583269</v>
      </c>
      <c r="I49" s="2">
        <f t="shared" si="2"/>
        <v>46700</v>
      </c>
      <c r="J49" s="2">
        <f t="shared" si="10"/>
        <v>41422.9</v>
      </c>
      <c r="K49" s="2">
        <f t="shared" si="8"/>
        <v>820208.9</v>
      </c>
      <c r="N49" s="2">
        <f>SUM($D$3:D49)</f>
        <v>14530.899999999667</v>
      </c>
    </row>
    <row r="50" spans="1:14" s="2" customFormat="1" x14ac:dyDescent="0.25">
      <c r="A50" s="2">
        <f t="shared" si="3"/>
        <v>927400</v>
      </c>
      <c r="B50" s="2">
        <f t="shared" si="12"/>
        <v>0.88600000000000001</v>
      </c>
      <c r="C50" s="2">
        <f t="shared" si="5"/>
        <v>821676.4</v>
      </c>
      <c r="D50" s="2">
        <f t="shared" si="11"/>
        <v>878</v>
      </c>
      <c r="F50" s="2">
        <f t="shared" si="6"/>
        <v>16808.899999999667</v>
      </c>
      <c r="G50" s="2">
        <f t="shared" si="1"/>
        <v>948583.52144467644</v>
      </c>
      <c r="H50" s="2">
        <f t="shared" si="7"/>
        <v>70583.521444676444</v>
      </c>
      <c r="I50" s="2">
        <f t="shared" si="2"/>
        <v>49400</v>
      </c>
      <c r="J50" s="2">
        <f t="shared" si="10"/>
        <v>43768.4</v>
      </c>
      <c r="K50" s="2">
        <f t="shared" si="8"/>
        <v>865444.8</v>
      </c>
      <c r="N50" s="2">
        <f>SUM($D$3:D50)</f>
        <v>15408.899999999667</v>
      </c>
    </row>
    <row r="51" spans="1:14" s="2" customFormat="1" x14ac:dyDescent="0.25">
      <c r="A51" s="2">
        <f t="shared" si="3"/>
        <v>979700</v>
      </c>
      <c r="B51" s="2">
        <f t="shared" si="12"/>
        <v>0.88500000000000001</v>
      </c>
      <c r="C51" s="2">
        <f t="shared" si="5"/>
        <v>867034.5</v>
      </c>
      <c r="D51" s="2">
        <f t="shared" si="11"/>
        <v>927.40000000002328</v>
      </c>
      <c r="F51" s="2">
        <f t="shared" si="6"/>
        <v>17736.29999999969</v>
      </c>
      <c r="G51" s="2">
        <f t="shared" si="1"/>
        <v>1002050.8474576096</v>
      </c>
      <c r="H51" s="2">
        <f t="shared" si="7"/>
        <v>74650.847457609605</v>
      </c>
      <c r="I51" s="2">
        <f t="shared" si="2"/>
        <v>52300</v>
      </c>
      <c r="J51" s="2">
        <f t="shared" si="10"/>
        <v>46285.5</v>
      </c>
      <c r="K51" s="2">
        <f t="shared" si="8"/>
        <v>913320</v>
      </c>
      <c r="N51" s="2">
        <f>SUM($D$3:D51)</f>
        <v>16336.29999999969</v>
      </c>
    </row>
    <row r="52" spans="1:14" s="2" customFormat="1" x14ac:dyDescent="0.25">
      <c r="A52" s="2">
        <f t="shared" si="3"/>
        <v>1034900</v>
      </c>
      <c r="B52" s="2">
        <f t="shared" si="12"/>
        <v>0.88400000000000001</v>
      </c>
      <c r="C52" s="2">
        <f t="shared" si="5"/>
        <v>914851.6</v>
      </c>
      <c r="D52" s="2">
        <f t="shared" si="11"/>
        <v>979.69999999995343</v>
      </c>
      <c r="F52" s="2">
        <f t="shared" si="6"/>
        <v>18715.999999999643</v>
      </c>
      <c r="G52" s="2">
        <f t="shared" si="1"/>
        <v>1058597.2850678531</v>
      </c>
      <c r="H52" s="2">
        <f t="shared" si="7"/>
        <v>78897.285067853052</v>
      </c>
      <c r="I52" s="2">
        <f t="shared" si="2"/>
        <v>55200</v>
      </c>
      <c r="J52" s="2">
        <f t="shared" si="10"/>
        <v>48796.800000000003</v>
      </c>
      <c r="K52" s="2">
        <f t="shared" si="8"/>
        <v>963648.4</v>
      </c>
      <c r="N52" s="2">
        <f>SUM($D$3:D52)</f>
        <v>17315.999999999643</v>
      </c>
    </row>
    <row r="53" spans="1:14" s="2" customFormat="1" x14ac:dyDescent="0.25">
      <c r="A53" s="2">
        <f t="shared" si="3"/>
        <v>1093300</v>
      </c>
      <c r="B53" s="2">
        <f t="shared" si="12"/>
        <v>0.88300000000000001</v>
      </c>
      <c r="C53" s="2">
        <f t="shared" si="5"/>
        <v>965383.9</v>
      </c>
      <c r="D53" s="2">
        <f t="shared" si="11"/>
        <v>1034.9000000000233</v>
      </c>
      <c r="F53" s="2">
        <f t="shared" si="6"/>
        <v>19750.899999999667</v>
      </c>
      <c r="G53" s="2">
        <f t="shared" si="1"/>
        <v>1118397.5084937525</v>
      </c>
      <c r="H53" s="2">
        <f t="shared" si="7"/>
        <v>83497.508493752452</v>
      </c>
      <c r="I53" s="2">
        <f t="shared" si="2"/>
        <v>58400</v>
      </c>
      <c r="J53" s="2">
        <f t="shared" si="10"/>
        <v>51567.199999999997</v>
      </c>
      <c r="K53" s="2">
        <f t="shared" si="8"/>
        <v>1016951.1</v>
      </c>
      <c r="N53" s="2">
        <f>SUM($D$3:D53)</f>
        <v>18350.899999999667</v>
      </c>
    </row>
    <row r="54" spans="1:14" s="2" customFormat="1" x14ac:dyDescent="0.25">
      <c r="A54" s="2">
        <f t="shared" si="3"/>
        <v>1155100</v>
      </c>
      <c r="B54" s="2">
        <f t="shared" si="12"/>
        <v>0.88200000000000001</v>
      </c>
      <c r="C54" s="2">
        <f t="shared" si="5"/>
        <v>1018798.2</v>
      </c>
      <c r="D54" s="2">
        <f t="shared" si="11"/>
        <v>1093.3000000000466</v>
      </c>
      <c r="F54" s="2">
        <f t="shared" si="6"/>
        <v>20844.199999999713</v>
      </c>
      <c r="G54" s="2">
        <f t="shared" si="1"/>
        <v>1181643.990929689</v>
      </c>
      <c r="H54" s="2">
        <f t="shared" si="7"/>
        <v>88343.990929689026</v>
      </c>
      <c r="I54" s="2">
        <f t="shared" si="2"/>
        <v>61800</v>
      </c>
      <c r="J54" s="2">
        <f t="shared" si="10"/>
        <v>54507.6</v>
      </c>
      <c r="K54" s="2">
        <f t="shared" si="8"/>
        <v>1073305.8</v>
      </c>
      <c r="N54" s="2">
        <f>SUM($D$3:D54)</f>
        <v>19444.199999999713</v>
      </c>
    </row>
    <row r="55" spans="1:14" s="2" customFormat="1" x14ac:dyDescent="0.25">
      <c r="A55" s="2">
        <f t="shared" si="3"/>
        <v>1220500</v>
      </c>
      <c r="B55" s="2">
        <f t="shared" si="12"/>
        <v>0.88100000000000001</v>
      </c>
      <c r="C55" s="2">
        <f t="shared" si="5"/>
        <v>1075260.5</v>
      </c>
      <c r="D55" s="2">
        <f t="shared" si="11"/>
        <v>1155.0999999999767</v>
      </c>
      <c r="F55" s="2">
        <f t="shared" si="6"/>
        <v>21999.29999999969</v>
      </c>
      <c r="G55" s="2">
        <f t="shared" si="1"/>
        <v>1248541.4301929448</v>
      </c>
      <c r="H55" s="2">
        <f t="shared" si="7"/>
        <v>93441.430192944827</v>
      </c>
      <c r="I55" s="2">
        <f t="shared" si="2"/>
        <v>65400</v>
      </c>
      <c r="J55" s="2">
        <f t="shared" si="10"/>
        <v>57617.4</v>
      </c>
      <c r="K55" s="2">
        <f t="shared" si="8"/>
        <v>1132877.8999999999</v>
      </c>
      <c r="N55" s="2">
        <f>SUM($D$3:D55)</f>
        <v>20599.29999999969</v>
      </c>
    </row>
    <row r="56" spans="1:14" s="2" customFormat="1" x14ac:dyDescent="0.25">
      <c r="A56" s="2">
        <f t="shared" si="3"/>
        <v>1289700</v>
      </c>
      <c r="B56" s="2">
        <f t="shared" si="12"/>
        <v>0.88</v>
      </c>
      <c r="C56" s="2">
        <f t="shared" si="5"/>
        <v>1134936</v>
      </c>
      <c r="D56" s="2">
        <f t="shared" si="11"/>
        <v>1220.5</v>
      </c>
      <c r="F56" s="2">
        <f t="shared" si="6"/>
        <v>23219.79999999969</v>
      </c>
      <c r="G56" s="2">
        <f t="shared" si="1"/>
        <v>1319306.8181818004</v>
      </c>
      <c r="H56" s="2">
        <f t="shared" si="7"/>
        <v>98806.818181800423</v>
      </c>
      <c r="I56" s="2">
        <f t="shared" si="2"/>
        <v>69200</v>
      </c>
      <c r="J56" s="2">
        <f t="shared" si="10"/>
        <v>60896</v>
      </c>
      <c r="K56" s="2">
        <f t="shared" si="8"/>
        <v>1195832</v>
      </c>
      <c r="N56" s="2">
        <f>SUM($D$3:D56)</f>
        <v>21819.79999999969</v>
      </c>
    </row>
    <row r="57" spans="1:14" s="2" customFormat="1" x14ac:dyDescent="0.25">
      <c r="A57" s="2">
        <f t="shared" si="3"/>
        <v>1362800</v>
      </c>
      <c r="B57" s="2">
        <f t="shared" si="12"/>
        <v>0.879</v>
      </c>
      <c r="C57" s="2">
        <f t="shared" si="5"/>
        <v>1197901.2</v>
      </c>
      <c r="D57" s="2">
        <f t="shared" si="11"/>
        <v>1289.6999999999534</v>
      </c>
      <c r="F57" s="2">
        <f t="shared" si="6"/>
        <v>24509.499999999643</v>
      </c>
      <c r="G57" s="2">
        <f t="shared" si="1"/>
        <v>1394169.5108077156</v>
      </c>
      <c r="H57" s="2">
        <f t="shared" si="7"/>
        <v>104469.51080771559</v>
      </c>
      <c r="I57" s="2">
        <f t="shared" si="2"/>
        <v>73100</v>
      </c>
      <c r="J57" s="2">
        <f t="shared" si="10"/>
        <v>64254.9</v>
      </c>
      <c r="K57" s="2">
        <f t="shared" si="8"/>
        <v>1262156.0999999999</v>
      </c>
      <c r="N57" s="2">
        <f>SUM($D$3:D57)</f>
        <v>23109.499999999643</v>
      </c>
    </row>
    <row r="58" spans="1:14" s="2" customFormat="1" x14ac:dyDescent="0.25">
      <c r="A58" s="2">
        <f t="shared" si="3"/>
        <v>1440200</v>
      </c>
      <c r="B58" s="2">
        <f t="shared" si="12"/>
        <v>0.878</v>
      </c>
      <c r="C58" s="2">
        <f t="shared" si="5"/>
        <v>1264495.6000000001</v>
      </c>
      <c r="D58" s="2">
        <f t="shared" si="11"/>
        <v>1362.8000000000466</v>
      </c>
      <c r="F58" s="2">
        <f t="shared" si="6"/>
        <v>25872.29999999969</v>
      </c>
      <c r="G58" s="2">
        <f t="shared" si="1"/>
        <v>1473365.6036446292</v>
      </c>
      <c r="H58" s="2">
        <f t="shared" si="7"/>
        <v>110565.60364462924</v>
      </c>
      <c r="I58" s="2">
        <f t="shared" si="2"/>
        <v>77400</v>
      </c>
      <c r="J58" s="2">
        <f t="shared" si="10"/>
        <v>67957.2</v>
      </c>
      <c r="K58" s="2">
        <f t="shared" si="8"/>
        <v>1332452.8</v>
      </c>
      <c r="N58" s="2">
        <f>SUM($D$3:D58)</f>
        <v>24472.29999999969</v>
      </c>
    </row>
    <row r="59" spans="1:14" s="2" customFormat="1" x14ac:dyDescent="0.25">
      <c r="A59" s="2">
        <f t="shared" si="3"/>
        <v>1522100</v>
      </c>
      <c r="B59" s="2">
        <f t="shared" si="12"/>
        <v>0.877</v>
      </c>
      <c r="C59" s="2">
        <f t="shared" si="5"/>
        <v>1334881.7</v>
      </c>
      <c r="D59" s="2">
        <f t="shared" si="11"/>
        <v>1440.2000000001863</v>
      </c>
      <c r="F59" s="2">
        <f t="shared" si="6"/>
        <v>27312.499999999876</v>
      </c>
      <c r="G59" s="2">
        <f t="shared" si="1"/>
        <v>1557155.0741162985</v>
      </c>
      <c r="H59" s="2">
        <f t="shared" si="7"/>
        <v>116955.07411629846</v>
      </c>
      <c r="I59" s="2">
        <f t="shared" si="2"/>
        <v>81900</v>
      </c>
      <c r="J59" s="2">
        <f t="shared" si="10"/>
        <v>71826.3</v>
      </c>
      <c r="K59" s="2">
        <f t="shared" si="8"/>
        <v>1406708</v>
      </c>
      <c r="N59" s="2">
        <f>SUM($D$3:D59)</f>
        <v>25912.499999999876</v>
      </c>
    </row>
    <row r="60" spans="1:14" s="2" customFormat="1" x14ac:dyDescent="0.25">
      <c r="A60" s="2">
        <f t="shared" si="3"/>
        <v>1608700</v>
      </c>
      <c r="B60" s="2">
        <f t="shared" si="12"/>
        <v>0.876</v>
      </c>
      <c r="C60" s="2">
        <f t="shared" si="5"/>
        <v>1409221.2</v>
      </c>
      <c r="D60" s="2">
        <f t="shared" si="11"/>
        <v>1522.0999999998603</v>
      </c>
      <c r="F60" s="2">
        <f t="shared" si="6"/>
        <v>28834.599999999737</v>
      </c>
      <c r="G60" s="2">
        <f t="shared" si="1"/>
        <v>1645810.5022830898</v>
      </c>
      <c r="H60" s="2">
        <f t="shared" si="7"/>
        <v>123710.50228308979</v>
      </c>
      <c r="I60" s="2">
        <f t="shared" si="2"/>
        <v>86600</v>
      </c>
      <c r="J60" s="2">
        <f t="shared" si="10"/>
        <v>75861.600000000006</v>
      </c>
      <c r="K60" s="2">
        <f t="shared" si="8"/>
        <v>1485082.8</v>
      </c>
      <c r="N60" s="2">
        <f>SUM($D$3:D60)</f>
        <v>27434.599999999737</v>
      </c>
    </row>
    <row r="61" spans="1:14" s="2" customFormat="1" x14ac:dyDescent="0.25">
      <c r="A61" s="2">
        <f t="shared" si="3"/>
        <v>1700300</v>
      </c>
      <c r="B61" s="2">
        <f t="shared" si="12"/>
        <v>0.875</v>
      </c>
      <c r="C61" s="2">
        <f t="shared" si="5"/>
        <v>1487762.5</v>
      </c>
      <c r="D61" s="2">
        <f t="shared" si="11"/>
        <v>1608.6999999999534</v>
      </c>
      <c r="F61" s="2">
        <f t="shared" si="6"/>
        <v>30443.29999999969</v>
      </c>
      <c r="G61" s="2">
        <f t="shared" si="1"/>
        <v>1739617.142857125</v>
      </c>
      <c r="H61" s="2">
        <f t="shared" si="7"/>
        <v>130917.14285712503</v>
      </c>
      <c r="I61" s="2">
        <f t="shared" si="2"/>
        <v>91600</v>
      </c>
      <c r="J61" s="2">
        <f t="shared" si="10"/>
        <v>80150</v>
      </c>
      <c r="K61" s="2">
        <f t="shared" si="8"/>
        <v>1567912.5</v>
      </c>
      <c r="N61" s="2">
        <f>SUM($D$3:D61)</f>
        <v>29043.29999999969</v>
      </c>
    </row>
    <row r="62" spans="1:14" s="2" customFormat="1" x14ac:dyDescent="0.25">
      <c r="A62" s="2">
        <f t="shared" si="3"/>
        <v>1797300</v>
      </c>
      <c r="B62" s="2">
        <f t="shared" si="12"/>
        <v>0.874</v>
      </c>
      <c r="C62" s="2">
        <f t="shared" si="5"/>
        <v>1570840.2</v>
      </c>
      <c r="D62" s="2">
        <f t="shared" si="11"/>
        <v>1700.3000000000466</v>
      </c>
      <c r="F62" s="2">
        <f t="shared" si="6"/>
        <v>32143.599999999737</v>
      </c>
      <c r="G62" s="2">
        <f t="shared" si="1"/>
        <v>1838878.718535454</v>
      </c>
      <c r="H62" s="2">
        <f t="shared" si="7"/>
        <v>138578.71853545401</v>
      </c>
      <c r="I62" s="2">
        <f t="shared" si="2"/>
        <v>97000</v>
      </c>
      <c r="J62" s="2">
        <f t="shared" si="10"/>
        <v>84778</v>
      </c>
      <c r="K62" s="2">
        <f t="shared" si="8"/>
        <v>1655618.2</v>
      </c>
      <c r="N62" s="2">
        <f>SUM($D$3:D62)</f>
        <v>30743.599999999737</v>
      </c>
    </row>
    <row r="63" spans="1:14" s="2" customFormat="1" x14ac:dyDescent="0.25">
      <c r="A63" s="2">
        <f t="shared" si="3"/>
        <v>1899900</v>
      </c>
      <c r="B63" s="2">
        <f t="shared" si="12"/>
        <v>0.873</v>
      </c>
      <c r="C63" s="2">
        <f t="shared" si="5"/>
        <v>1658612.7</v>
      </c>
      <c r="D63" s="2">
        <f t="shared" si="11"/>
        <v>1797.3000000000466</v>
      </c>
      <c r="F63" s="2">
        <f t="shared" si="6"/>
        <v>33940.899999999783</v>
      </c>
      <c r="G63" s="2">
        <f t="shared" si="1"/>
        <v>1943923.2531500447</v>
      </c>
      <c r="H63" s="2">
        <f t="shared" si="7"/>
        <v>146623.25315004471</v>
      </c>
      <c r="I63" s="2">
        <f t="shared" si="2"/>
        <v>102600</v>
      </c>
      <c r="J63" s="2">
        <f t="shared" si="10"/>
        <v>89569.8</v>
      </c>
      <c r="K63" s="2">
        <f t="shared" si="8"/>
        <v>1748182.5</v>
      </c>
      <c r="N63" s="2">
        <f>SUM($D$3:D63)</f>
        <v>32540.899999999783</v>
      </c>
    </row>
    <row r="64" spans="1:14" s="2" customFormat="1" x14ac:dyDescent="0.25">
      <c r="A64" s="2">
        <f t="shared" si="3"/>
        <v>2008500</v>
      </c>
      <c r="B64" s="2">
        <f t="shared" si="12"/>
        <v>0.872</v>
      </c>
      <c r="C64" s="2">
        <f t="shared" si="5"/>
        <v>1751412</v>
      </c>
      <c r="D64" s="2">
        <f t="shared" si="11"/>
        <v>1899.8999999999069</v>
      </c>
      <c r="F64" s="2">
        <f t="shared" si="6"/>
        <v>35840.79999999969</v>
      </c>
      <c r="G64" s="2">
        <f t="shared" si="1"/>
        <v>2055091.7431192482</v>
      </c>
      <c r="H64" s="2">
        <f t="shared" si="7"/>
        <v>155191.74311924819</v>
      </c>
      <c r="I64" s="2">
        <f t="shared" si="2"/>
        <v>108600</v>
      </c>
      <c r="J64" s="2">
        <f t="shared" si="10"/>
        <v>94699.199999999997</v>
      </c>
      <c r="K64" s="2">
        <f t="shared" si="8"/>
        <v>1846111.2</v>
      </c>
      <c r="N64" s="2">
        <f>SUM($D$3:D64)</f>
        <v>34440.79999999969</v>
      </c>
    </row>
    <row r="65" spans="1:14" s="2" customFormat="1" x14ac:dyDescent="0.25">
      <c r="A65" s="2">
        <f t="shared" si="3"/>
        <v>2123500</v>
      </c>
      <c r="B65" s="2">
        <f t="shared" si="12"/>
        <v>0.871</v>
      </c>
      <c r="C65" s="2">
        <f t="shared" si="5"/>
        <v>1849568.5</v>
      </c>
      <c r="D65" s="2">
        <f t="shared" si="11"/>
        <v>2008.5</v>
      </c>
      <c r="F65" s="2">
        <f t="shared" si="6"/>
        <v>37849.29999999969</v>
      </c>
      <c r="G65" s="2">
        <f t="shared" si="1"/>
        <v>2172749.7129735756</v>
      </c>
      <c r="H65" s="2">
        <f t="shared" si="7"/>
        <v>164249.71297357557</v>
      </c>
      <c r="I65" s="2">
        <f t="shared" si="2"/>
        <v>115000</v>
      </c>
      <c r="J65" s="2">
        <f t="shared" si="10"/>
        <v>100165</v>
      </c>
      <c r="K65" s="2">
        <f t="shared" si="8"/>
        <v>1949733.5</v>
      </c>
      <c r="N65" s="2">
        <f>SUM($D$3:D65)</f>
        <v>36449.29999999969</v>
      </c>
    </row>
    <row r="66" spans="1:14" s="2" customFormat="1" x14ac:dyDescent="0.25">
      <c r="A66" s="2">
        <f t="shared" si="3"/>
        <v>2245200</v>
      </c>
      <c r="B66" s="2">
        <f t="shared" si="12"/>
        <v>0.87</v>
      </c>
      <c r="C66" s="2">
        <f t="shared" si="5"/>
        <v>1953324</v>
      </c>
      <c r="D66" s="2">
        <f t="shared" si="11"/>
        <v>2123.5</v>
      </c>
      <c r="F66" s="2">
        <f t="shared" si="6"/>
        <v>39972.79999999969</v>
      </c>
      <c r="G66" s="2">
        <f t="shared" si="1"/>
        <v>2297287.356321821</v>
      </c>
      <c r="H66" s="2">
        <f t="shared" si="7"/>
        <v>173787.35632182099</v>
      </c>
      <c r="I66" s="2">
        <f t="shared" si="2"/>
        <v>121700</v>
      </c>
      <c r="J66" s="2">
        <f t="shared" si="10"/>
        <v>105879</v>
      </c>
      <c r="K66" s="2">
        <f t="shared" si="8"/>
        <v>2059203</v>
      </c>
      <c r="N66" s="2">
        <f>SUM($D$3:D66)</f>
        <v>38572.79999999969</v>
      </c>
    </row>
    <row r="67" spans="1:14" s="2" customFormat="1" x14ac:dyDescent="0.25">
      <c r="A67" s="2">
        <f t="shared" si="3"/>
        <v>2373900</v>
      </c>
      <c r="B67" s="2">
        <f t="shared" si="12"/>
        <v>0.86899999999999999</v>
      </c>
      <c r="C67" s="2">
        <f t="shared" si="5"/>
        <v>2062919.1</v>
      </c>
      <c r="D67" s="2">
        <f t="shared" ref="D67:D98" si="13">A66*B66-A66*B67*SIGN(STEP)*(-1)</f>
        <v>2245.1999999999534</v>
      </c>
      <c r="F67" s="2">
        <f t="shared" si="6"/>
        <v>42217.999999999643</v>
      </c>
      <c r="G67" s="2">
        <f t="shared" ref="G67:G130" si="14">F67*50/B67</f>
        <v>2429113.9240506124</v>
      </c>
      <c r="H67" s="2">
        <f t="shared" si="7"/>
        <v>183913.92405061238</v>
      </c>
      <c r="I67" s="2">
        <f t="shared" si="2"/>
        <v>128700</v>
      </c>
      <c r="J67" s="2">
        <f t="shared" si="10"/>
        <v>111840.3</v>
      </c>
      <c r="K67" s="2">
        <f t="shared" si="8"/>
        <v>2174759.4</v>
      </c>
      <c r="N67" s="2">
        <f>SUM($D$3:D67)</f>
        <v>40817.999999999643</v>
      </c>
    </row>
    <row r="68" spans="1:14" s="2" customFormat="1" x14ac:dyDescent="0.25">
      <c r="A68" s="2">
        <f t="shared" ref="A68:A131" si="15">A67+I68</f>
        <v>2510200</v>
      </c>
      <c r="B68" s="2">
        <f t="shared" ref="B68:B99" si="16">B67+STEP</f>
        <v>0.86799999999999999</v>
      </c>
      <c r="C68" s="2">
        <f t="shared" ref="C68:C131" si="17">A68*B68</f>
        <v>2178853.6</v>
      </c>
      <c r="D68" s="2">
        <f t="shared" si="13"/>
        <v>2373.9000000001397</v>
      </c>
      <c r="F68" s="2">
        <f t="shared" ref="F68:F131" si="18">F67+D68+L67</f>
        <v>44591.899999999783</v>
      </c>
      <c r="G68" s="2">
        <f t="shared" si="14"/>
        <v>2568657.8341013701</v>
      </c>
      <c r="H68" s="2">
        <f t="shared" ref="H68:H131" si="19">G68-A67</f>
        <v>194757.83410137007</v>
      </c>
      <c r="I68" s="2">
        <f t="shared" ref="I68:I131" si="20">ROUND(H68*0.7,-2)</f>
        <v>136300</v>
      </c>
      <c r="J68" s="2">
        <f t="shared" ref="J68:J131" si="21">I68*B68</f>
        <v>118308.4</v>
      </c>
      <c r="K68" s="2">
        <f t="shared" ref="K68:K131" si="22">C68+J68</f>
        <v>2297162</v>
      </c>
      <c r="N68" s="2">
        <f>SUM($D$3:D68)</f>
        <v>43191.899999999783</v>
      </c>
    </row>
    <row r="69" spans="1:14" s="2" customFormat="1" x14ac:dyDescent="0.25">
      <c r="A69" s="2">
        <f t="shared" si="15"/>
        <v>2654500</v>
      </c>
      <c r="B69" s="2">
        <f t="shared" si="16"/>
        <v>0.86699999999999999</v>
      </c>
      <c r="C69" s="2">
        <f t="shared" si="17"/>
        <v>2301451.5</v>
      </c>
      <c r="D69" s="2">
        <f t="shared" si="13"/>
        <v>2510.2000000001863</v>
      </c>
      <c r="F69" s="2">
        <f t="shared" si="18"/>
        <v>47102.099999999969</v>
      </c>
      <c r="G69" s="2">
        <f t="shared" si="14"/>
        <v>2716384.0830449811</v>
      </c>
      <c r="H69" s="2">
        <f t="shared" si="19"/>
        <v>206184.08304498112</v>
      </c>
      <c r="I69" s="2">
        <f t="shared" si="20"/>
        <v>144300</v>
      </c>
      <c r="J69" s="2">
        <f t="shared" si="21"/>
        <v>125108.1</v>
      </c>
      <c r="K69" s="2">
        <f t="shared" si="22"/>
        <v>2426559.6</v>
      </c>
      <c r="N69" s="2">
        <f>SUM($D$3:D69)</f>
        <v>45702.099999999969</v>
      </c>
    </row>
    <row r="70" spans="1:14" s="2" customFormat="1" x14ac:dyDescent="0.25">
      <c r="A70" s="2">
        <f t="shared" si="15"/>
        <v>2807300</v>
      </c>
      <c r="B70" s="2">
        <f t="shared" si="16"/>
        <v>0.86599999999999999</v>
      </c>
      <c r="C70" s="2">
        <f t="shared" si="17"/>
        <v>2431121.7999999998</v>
      </c>
      <c r="D70" s="2">
        <f t="shared" si="13"/>
        <v>2654.5</v>
      </c>
      <c r="F70" s="2">
        <f t="shared" si="18"/>
        <v>49756.599999999969</v>
      </c>
      <c r="G70" s="2">
        <f t="shared" si="14"/>
        <v>2872782.9099307144</v>
      </c>
      <c r="H70" s="2">
        <f t="shared" si="19"/>
        <v>218282.90993071441</v>
      </c>
      <c r="I70" s="2">
        <f t="shared" si="20"/>
        <v>152800</v>
      </c>
      <c r="J70" s="2">
        <f t="shared" si="21"/>
        <v>132324.79999999999</v>
      </c>
      <c r="K70" s="2">
        <f t="shared" si="22"/>
        <v>2563446.5999999996</v>
      </c>
      <c r="N70" s="2">
        <f>SUM($D$3:D70)</f>
        <v>48356.599999999969</v>
      </c>
    </row>
    <row r="71" spans="1:14" s="2" customFormat="1" x14ac:dyDescent="0.25">
      <c r="A71" s="2">
        <f t="shared" si="15"/>
        <v>2969100</v>
      </c>
      <c r="B71" s="2">
        <f t="shared" si="16"/>
        <v>0.86499999999999999</v>
      </c>
      <c r="C71" s="2">
        <f t="shared" si="17"/>
        <v>2568271.5</v>
      </c>
      <c r="D71" s="2">
        <f t="shared" si="13"/>
        <v>2807.2999999998137</v>
      </c>
      <c r="F71" s="2">
        <f t="shared" si="18"/>
        <v>52563.899999999783</v>
      </c>
      <c r="G71" s="2">
        <f t="shared" si="14"/>
        <v>3038375.7225433402</v>
      </c>
      <c r="H71" s="2">
        <f t="shared" si="19"/>
        <v>231075.72254334018</v>
      </c>
      <c r="I71" s="2">
        <f t="shared" si="20"/>
        <v>161800</v>
      </c>
      <c r="J71" s="2">
        <f t="shared" si="21"/>
        <v>139957</v>
      </c>
      <c r="K71" s="2">
        <f t="shared" si="22"/>
        <v>2708228.5</v>
      </c>
      <c r="N71" s="2">
        <f>SUM($D$3:D71)</f>
        <v>51163.899999999783</v>
      </c>
    </row>
    <row r="72" spans="1:14" s="2" customFormat="1" x14ac:dyDescent="0.25">
      <c r="A72" s="2">
        <f t="shared" si="15"/>
        <v>3140300</v>
      </c>
      <c r="B72" s="2">
        <f t="shared" si="16"/>
        <v>0.86399999999999999</v>
      </c>
      <c r="C72" s="2">
        <f t="shared" si="17"/>
        <v>2713219.2</v>
      </c>
      <c r="D72" s="2">
        <f t="shared" si="13"/>
        <v>2969.1000000000931</v>
      </c>
      <c r="F72" s="2">
        <f t="shared" si="18"/>
        <v>55532.999999999876</v>
      </c>
      <c r="G72" s="2">
        <f t="shared" si="14"/>
        <v>3213715.277777771</v>
      </c>
      <c r="H72" s="2">
        <f t="shared" si="19"/>
        <v>244615.277777771</v>
      </c>
      <c r="I72" s="2">
        <f t="shared" si="20"/>
        <v>171200</v>
      </c>
      <c r="J72" s="2">
        <f t="shared" si="21"/>
        <v>147916.79999999999</v>
      </c>
      <c r="K72" s="2">
        <f t="shared" si="22"/>
        <v>2861136</v>
      </c>
      <c r="N72" s="2">
        <f>SUM($D$3:D72)</f>
        <v>54132.999999999876</v>
      </c>
    </row>
    <row r="73" spans="1:14" s="2" customFormat="1" x14ac:dyDescent="0.25">
      <c r="A73" s="2">
        <f t="shared" si="15"/>
        <v>3321700</v>
      </c>
      <c r="B73" s="2">
        <f t="shared" si="16"/>
        <v>0.86299999999999999</v>
      </c>
      <c r="C73" s="2">
        <f t="shared" si="17"/>
        <v>2866627.1</v>
      </c>
      <c r="D73" s="2">
        <f t="shared" si="13"/>
        <v>3140.3000000002794</v>
      </c>
      <c r="F73" s="2">
        <f t="shared" si="18"/>
        <v>58673.300000000156</v>
      </c>
      <c r="G73" s="2">
        <f t="shared" si="14"/>
        <v>3399380.0695249224</v>
      </c>
      <c r="H73" s="2">
        <f t="shared" si="19"/>
        <v>259080.06952492241</v>
      </c>
      <c r="I73" s="2">
        <f t="shared" si="20"/>
        <v>181400</v>
      </c>
      <c r="J73" s="2">
        <f t="shared" si="21"/>
        <v>156548.20000000001</v>
      </c>
      <c r="K73" s="2">
        <f t="shared" si="22"/>
        <v>3023175.3000000003</v>
      </c>
      <c r="N73" s="2">
        <f>SUM($D$3:D73)</f>
        <v>57273.300000000156</v>
      </c>
    </row>
    <row r="74" spans="1:14" s="2" customFormat="1" x14ac:dyDescent="0.25">
      <c r="A74" s="2">
        <f t="shared" si="15"/>
        <v>3513700</v>
      </c>
      <c r="B74" s="2">
        <f t="shared" si="16"/>
        <v>0.86199999999999999</v>
      </c>
      <c r="C74" s="2">
        <f t="shared" si="17"/>
        <v>3028809.4</v>
      </c>
      <c r="D74" s="2">
        <f t="shared" si="13"/>
        <v>3321.7000000001863</v>
      </c>
      <c r="F74" s="2">
        <f t="shared" si="18"/>
        <v>61995.000000000342</v>
      </c>
      <c r="G74" s="2">
        <f t="shared" si="14"/>
        <v>3595997.6798144053</v>
      </c>
      <c r="H74" s="2">
        <f t="shared" si="19"/>
        <v>274297.67981440527</v>
      </c>
      <c r="I74" s="2">
        <f t="shared" si="20"/>
        <v>192000</v>
      </c>
      <c r="J74" s="2">
        <f t="shared" si="21"/>
        <v>165504</v>
      </c>
      <c r="K74" s="2">
        <f t="shared" si="22"/>
        <v>3194313.4</v>
      </c>
      <c r="N74" s="2">
        <f>SUM($D$3:D74)</f>
        <v>60595.000000000342</v>
      </c>
    </row>
    <row r="75" spans="1:14" s="2" customFormat="1" x14ac:dyDescent="0.25">
      <c r="A75" s="2">
        <f t="shared" si="15"/>
        <v>3717100</v>
      </c>
      <c r="B75" s="2">
        <f t="shared" si="16"/>
        <v>0.86099999999999999</v>
      </c>
      <c r="C75" s="2">
        <f t="shared" si="17"/>
        <v>3200423.1</v>
      </c>
      <c r="D75" s="2">
        <f t="shared" si="13"/>
        <v>3513.6999999997206</v>
      </c>
      <c r="F75" s="2">
        <f t="shared" si="18"/>
        <v>65508.700000000063</v>
      </c>
      <c r="G75" s="2">
        <f t="shared" si="14"/>
        <v>3804221.8350754976</v>
      </c>
      <c r="H75" s="2">
        <f t="shared" si="19"/>
        <v>290521.83507549763</v>
      </c>
      <c r="I75" s="2">
        <f t="shared" si="20"/>
        <v>203400</v>
      </c>
      <c r="J75" s="2">
        <f t="shared" si="21"/>
        <v>175127.4</v>
      </c>
      <c r="K75" s="2">
        <f t="shared" si="22"/>
        <v>3375550.5</v>
      </c>
      <c r="N75" s="2">
        <f>SUM($D$3:D75)</f>
        <v>64108.700000000063</v>
      </c>
    </row>
    <row r="76" spans="1:14" s="2" customFormat="1" x14ac:dyDescent="0.25">
      <c r="A76" s="2">
        <f t="shared" si="15"/>
        <v>3932500</v>
      </c>
      <c r="B76" s="2">
        <f t="shared" si="16"/>
        <v>0.86</v>
      </c>
      <c r="C76" s="2">
        <f t="shared" si="17"/>
        <v>3381950</v>
      </c>
      <c r="D76" s="2">
        <f t="shared" si="13"/>
        <v>3717.1000000000931</v>
      </c>
      <c r="F76" s="2">
        <f t="shared" si="18"/>
        <v>69225.800000000163</v>
      </c>
      <c r="G76" s="2">
        <f t="shared" si="14"/>
        <v>4024755.8139534984</v>
      </c>
      <c r="H76" s="2">
        <f t="shared" si="19"/>
        <v>307655.81395349838</v>
      </c>
      <c r="I76" s="2">
        <f t="shared" si="20"/>
        <v>215400</v>
      </c>
      <c r="J76" s="2">
        <f t="shared" si="21"/>
        <v>185244</v>
      </c>
      <c r="K76" s="2">
        <f t="shared" si="22"/>
        <v>3567194</v>
      </c>
      <c r="N76" s="2">
        <f>SUM($D$3:D76)</f>
        <v>67825.800000000163</v>
      </c>
    </row>
    <row r="77" spans="1:14" s="2" customFormat="1" x14ac:dyDescent="0.25">
      <c r="A77" s="2">
        <f t="shared" si="15"/>
        <v>4160600</v>
      </c>
      <c r="B77" s="2">
        <f t="shared" si="16"/>
        <v>0.85899999999999999</v>
      </c>
      <c r="C77" s="2">
        <f t="shared" si="17"/>
        <v>3573955.4</v>
      </c>
      <c r="D77" s="2">
        <f t="shared" si="13"/>
        <v>3932.5</v>
      </c>
      <c r="F77" s="2">
        <f t="shared" si="18"/>
        <v>73158.300000000163</v>
      </c>
      <c r="G77" s="2">
        <f t="shared" si="14"/>
        <v>4258341.0942957029</v>
      </c>
      <c r="H77" s="2">
        <f t="shared" si="19"/>
        <v>325841.09429570287</v>
      </c>
      <c r="I77" s="2">
        <f t="shared" si="20"/>
        <v>228100</v>
      </c>
      <c r="J77" s="2">
        <f t="shared" si="21"/>
        <v>195937.9</v>
      </c>
      <c r="K77" s="2">
        <f t="shared" si="22"/>
        <v>3769893.3</v>
      </c>
      <c r="N77" s="2">
        <f>SUM($D$3:D77)</f>
        <v>71758.300000000163</v>
      </c>
    </row>
    <row r="78" spans="1:14" s="2" customFormat="1" x14ac:dyDescent="0.25">
      <c r="A78" s="2">
        <f t="shared" si="15"/>
        <v>4402200</v>
      </c>
      <c r="B78" s="2">
        <f t="shared" si="16"/>
        <v>0.85799999999999998</v>
      </c>
      <c r="C78" s="2">
        <f t="shared" si="17"/>
        <v>3777087.6</v>
      </c>
      <c r="D78" s="2">
        <f t="shared" si="13"/>
        <v>4160.6000000000931</v>
      </c>
      <c r="F78" s="2">
        <f t="shared" si="18"/>
        <v>77318.900000000256</v>
      </c>
      <c r="G78" s="2">
        <f t="shared" si="14"/>
        <v>4505763.4032634189</v>
      </c>
      <c r="H78" s="2">
        <f t="shared" si="19"/>
        <v>345163.40326341894</v>
      </c>
      <c r="I78" s="2">
        <f t="shared" si="20"/>
        <v>241600</v>
      </c>
      <c r="J78" s="2">
        <f t="shared" si="21"/>
        <v>207292.79999999999</v>
      </c>
      <c r="K78" s="2">
        <f t="shared" si="22"/>
        <v>3984380.4</v>
      </c>
      <c r="N78" s="2">
        <f>SUM($D$3:D78)</f>
        <v>75918.900000000256</v>
      </c>
    </row>
    <row r="79" spans="1:14" s="2" customFormat="1" x14ac:dyDescent="0.25">
      <c r="A79" s="2">
        <f t="shared" si="15"/>
        <v>4658200</v>
      </c>
      <c r="B79" s="2">
        <f t="shared" si="16"/>
        <v>0.85699999999999998</v>
      </c>
      <c r="C79" s="2">
        <f t="shared" si="17"/>
        <v>3992077.4</v>
      </c>
      <c r="D79" s="2">
        <f t="shared" si="13"/>
        <v>4402.2000000001863</v>
      </c>
      <c r="F79" s="2">
        <f t="shared" si="18"/>
        <v>81721.100000000442</v>
      </c>
      <c r="G79" s="2">
        <f t="shared" si="14"/>
        <v>4767858.8098016595</v>
      </c>
      <c r="H79" s="2">
        <f t="shared" si="19"/>
        <v>365658.80980165955</v>
      </c>
      <c r="I79" s="2">
        <f t="shared" si="20"/>
        <v>256000</v>
      </c>
      <c r="J79" s="2">
        <f t="shared" si="21"/>
        <v>219392</v>
      </c>
      <c r="K79" s="2">
        <f t="shared" si="22"/>
        <v>4211469.4000000004</v>
      </c>
      <c r="N79" s="2">
        <f>SUM($D$3:D79)</f>
        <v>80321.100000000442</v>
      </c>
    </row>
    <row r="80" spans="1:14" s="2" customFormat="1" x14ac:dyDescent="0.25">
      <c r="A80" s="2">
        <f t="shared" si="15"/>
        <v>4929300</v>
      </c>
      <c r="B80" s="2">
        <f t="shared" si="16"/>
        <v>0.85599999999999998</v>
      </c>
      <c r="C80" s="2">
        <f t="shared" si="17"/>
        <v>4219480.8</v>
      </c>
      <c r="D80" s="2">
        <f t="shared" si="13"/>
        <v>4658.2000000001863</v>
      </c>
      <c r="F80" s="2">
        <f t="shared" si="18"/>
        <v>86379.300000000629</v>
      </c>
      <c r="G80" s="2">
        <f t="shared" si="14"/>
        <v>5045519.8598131211</v>
      </c>
      <c r="H80" s="2">
        <f t="shared" si="19"/>
        <v>387319.85981312115</v>
      </c>
      <c r="I80" s="2">
        <f t="shared" si="20"/>
        <v>271100</v>
      </c>
      <c r="J80" s="2">
        <f t="shared" si="21"/>
        <v>232061.6</v>
      </c>
      <c r="K80" s="2">
        <f t="shared" si="22"/>
        <v>4451542.3999999994</v>
      </c>
      <c r="N80" s="2">
        <f>SUM($D$3:D80)</f>
        <v>84979.300000000629</v>
      </c>
    </row>
    <row r="81" spans="1:14" s="2" customFormat="1" x14ac:dyDescent="0.25">
      <c r="A81" s="2">
        <f t="shared" si="15"/>
        <v>5216600</v>
      </c>
      <c r="B81" s="2">
        <f t="shared" si="16"/>
        <v>0.85499999999999998</v>
      </c>
      <c r="C81" s="2">
        <f t="shared" si="17"/>
        <v>4460193</v>
      </c>
      <c r="D81" s="2">
        <f t="shared" si="13"/>
        <v>4929.2999999998137</v>
      </c>
      <c r="F81" s="2">
        <f t="shared" si="18"/>
        <v>91308.600000000442</v>
      </c>
      <c r="G81" s="2">
        <f t="shared" si="14"/>
        <v>5339684.2105263425</v>
      </c>
      <c r="H81" s="2">
        <f t="shared" si="19"/>
        <v>410384.2105263425</v>
      </c>
      <c r="I81" s="2">
        <f t="shared" si="20"/>
        <v>287300</v>
      </c>
      <c r="J81" s="2">
        <f t="shared" si="21"/>
        <v>245641.5</v>
      </c>
      <c r="K81" s="2">
        <f t="shared" si="22"/>
        <v>4705834.5</v>
      </c>
      <c r="N81" s="2">
        <f>SUM($D$3:D81)</f>
        <v>89908.600000000442</v>
      </c>
    </row>
    <row r="82" spans="1:14" s="2" customFormat="1" x14ac:dyDescent="0.25">
      <c r="A82" s="2">
        <f t="shared" si="15"/>
        <v>5520900</v>
      </c>
      <c r="B82" s="2">
        <f t="shared" si="16"/>
        <v>0.85399999999999998</v>
      </c>
      <c r="C82" s="2">
        <f t="shared" si="17"/>
        <v>4714848.5999999996</v>
      </c>
      <c r="D82" s="2">
        <f t="shared" si="13"/>
        <v>5216.6000000005588</v>
      </c>
      <c r="F82" s="2">
        <f t="shared" si="18"/>
        <v>96525.200000001001</v>
      </c>
      <c r="G82" s="2">
        <f t="shared" si="14"/>
        <v>5651358.3138173893</v>
      </c>
      <c r="H82" s="2">
        <f t="shared" si="19"/>
        <v>434758.31381738931</v>
      </c>
      <c r="I82" s="2">
        <f t="shared" si="20"/>
        <v>304300</v>
      </c>
      <c r="J82" s="2">
        <f t="shared" si="21"/>
        <v>259872.19999999998</v>
      </c>
      <c r="K82" s="2">
        <f t="shared" si="22"/>
        <v>4974720.8</v>
      </c>
      <c r="N82" s="2">
        <f>SUM($D$3:D82)</f>
        <v>95125.200000001001</v>
      </c>
    </row>
    <row r="83" spans="1:14" s="2" customFormat="1" x14ac:dyDescent="0.25">
      <c r="A83" s="2">
        <f t="shared" si="15"/>
        <v>5843400</v>
      </c>
      <c r="B83" s="2">
        <f t="shared" si="16"/>
        <v>0.85299999999999998</v>
      </c>
      <c r="C83" s="2">
        <f t="shared" si="17"/>
        <v>4984420.2</v>
      </c>
      <c r="D83" s="2">
        <f t="shared" si="13"/>
        <v>5520.8999999994412</v>
      </c>
      <c r="F83" s="2">
        <f t="shared" si="18"/>
        <v>102046.10000000044</v>
      </c>
      <c r="G83" s="2">
        <f t="shared" si="14"/>
        <v>5981600.2344666151</v>
      </c>
      <c r="H83" s="2">
        <f t="shared" si="19"/>
        <v>460700.23446661513</v>
      </c>
      <c r="I83" s="2">
        <f t="shared" si="20"/>
        <v>322500</v>
      </c>
      <c r="J83" s="2">
        <f t="shared" si="21"/>
        <v>275092.5</v>
      </c>
      <c r="K83" s="2">
        <f t="shared" si="22"/>
        <v>5259512.7</v>
      </c>
      <c r="N83" s="2">
        <f>SUM($D$3:D83)</f>
        <v>100646.10000000044</v>
      </c>
    </row>
    <row r="84" spans="1:14" s="2" customFormat="1" x14ac:dyDescent="0.25">
      <c r="A84" s="2">
        <f t="shared" si="15"/>
        <v>6185100</v>
      </c>
      <c r="B84" s="2">
        <f t="shared" si="16"/>
        <v>0.85199999999999998</v>
      </c>
      <c r="C84" s="2">
        <f t="shared" si="17"/>
        <v>5269705.2</v>
      </c>
      <c r="D84" s="2">
        <f t="shared" si="13"/>
        <v>5843.4000000003725</v>
      </c>
      <c r="F84" s="2">
        <f t="shared" si="18"/>
        <v>107889.50000000081</v>
      </c>
      <c r="G84" s="2">
        <f t="shared" si="14"/>
        <v>6331543.4272300955</v>
      </c>
      <c r="H84" s="2">
        <f t="shared" si="19"/>
        <v>488143.42723009549</v>
      </c>
      <c r="I84" s="2">
        <f t="shared" si="20"/>
        <v>341700</v>
      </c>
      <c r="J84" s="2">
        <f t="shared" si="21"/>
        <v>291128.39999999997</v>
      </c>
      <c r="K84" s="2">
        <f t="shared" si="22"/>
        <v>5560833.6000000006</v>
      </c>
      <c r="N84" s="2">
        <f>SUM($D$3:D84)</f>
        <v>106489.50000000081</v>
      </c>
    </row>
    <row r="85" spans="1:14" s="2" customFormat="1" x14ac:dyDescent="0.25">
      <c r="A85" s="2">
        <f t="shared" si="15"/>
        <v>6547200</v>
      </c>
      <c r="B85" s="2">
        <f t="shared" si="16"/>
        <v>0.85099999999999998</v>
      </c>
      <c r="C85" s="2">
        <f t="shared" si="17"/>
        <v>5571667.2000000002</v>
      </c>
      <c r="D85" s="2">
        <f t="shared" si="13"/>
        <v>6185.1000000005588</v>
      </c>
      <c r="F85" s="2">
        <f t="shared" si="18"/>
        <v>114074.60000000137</v>
      </c>
      <c r="G85" s="2">
        <f t="shared" si="14"/>
        <v>6702385.4289072491</v>
      </c>
      <c r="H85" s="2">
        <f t="shared" si="19"/>
        <v>517285.42890724912</v>
      </c>
      <c r="I85" s="2">
        <f t="shared" si="20"/>
        <v>362100</v>
      </c>
      <c r="J85" s="2">
        <f t="shared" si="21"/>
        <v>308147.09999999998</v>
      </c>
      <c r="K85" s="2">
        <f t="shared" si="22"/>
        <v>5879814.2999999998</v>
      </c>
      <c r="N85" s="2">
        <f>SUM($D$3:D85)</f>
        <v>112674.60000000137</v>
      </c>
    </row>
    <row r="86" spans="1:14" s="2" customFormat="1" x14ac:dyDescent="0.25">
      <c r="A86" s="2">
        <f t="shared" si="15"/>
        <v>6930900</v>
      </c>
      <c r="B86" s="2">
        <f t="shared" si="16"/>
        <v>0.85</v>
      </c>
      <c r="C86" s="2">
        <f t="shared" si="17"/>
        <v>5891265</v>
      </c>
      <c r="D86" s="2">
        <f t="shared" si="13"/>
        <v>6547.2000000001863</v>
      </c>
      <c r="F86" s="2">
        <f t="shared" si="18"/>
        <v>120621.80000000156</v>
      </c>
      <c r="G86" s="2">
        <f t="shared" si="14"/>
        <v>7095400.0000000922</v>
      </c>
      <c r="H86" s="2">
        <f t="shared" si="19"/>
        <v>548200.0000000922</v>
      </c>
      <c r="I86" s="2">
        <f t="shared" si="20"/>
        <v>383700</v>
      </c>
      <c r="J86" s="2">
        <f t="shared" si="21"/>
        <v>326145</v>
      </c>
      <c r="K86" s="2">
        <f t="shared" si="22"/>
        <v>6217410</v>
      </c>
      <c r="N86" s="2">
        <f>SUM($D$3:D86)</f>
        <v>119221.80000000156</v>
      </c>
    </row>
    <row r="87" spans="1:14" s="2" customFormat="1" x14ac:dyDescent="0.25">
      <c r="A87" s="2">
        <f t="shared" si="15"/>
        <v>7337600</v>
      </c>
      <c r="B87" s="2">
        <f t="shared" si="16"/>
        <v>0.84899999999999998</v>
      </c>
      <c r="C87" s="2">
        <f t="shared" si="17"/>
        <v>6229622.3999999994</v>
      </c>
      <c r="D87" s="2">
        <f t="shared" si="13"/>
        <v>6930.9000000003725</v>
      </c>
      <c r="F87" s="2">
        <f t="shared" si="18"/>
        <v>127552.70000000193</v>
      </c>
      <c r="G87" s="2">
        <f t="shared" si="14"/>
        <v>7511937.5736161331</v>
      </c>
      <c r="H87" s="2">
        <f t="shared" si="19"/>
        <v>581037.57361613307</v>
      </c>
      <c r="I87" s="2">
        <f t="shared" si="20"/>
        <v>406700</v>
      </c>
      <c r="J87" s="2">
        <f t="shared" si="21"/>
        <v>345288.3</v>
      </c>
      <c r="K87" s="2">
        <f t="shared" si="22"/>
        <v>6574910.6999999993</v>
      </c>
      <c r="N87" s="2">
        <f>SUM($D$3:D87)</f>
        <v>126152.70000000193</v>
      </c>
    </row>
    <row r="88" spans="1:14" s="2" customFormat="1" x14ac:dyDescent="0.25">
      <c r="A88" s="2">
        <f t="shared" si="15"/>
        <v>7768700</v>
      </c>
      <c r="B88" s="2">
        <f t="shared" si="16"/>
        <v>0.84799999999999998</v>
      </c>
      <c r="C88" s="2">
        <f t="shared" si="17"/>
        <v>6587857.5999999996</v>
      </c>
      <c r="D88" s="2">
        <f t="shared" si="13"/>
        <v>7337.5999999996275</v>
      </c>
      <c r="F88" s="2">
        <f t="shared" si="18"/>
        <v>134890.30000000156</v>
      </c>
      <c r="G88" s="2">
        <f t="shared" si="14"/>
        <v>7953437.5000000922</v>
      </c>
      <c r="H88" s="2">
        <f t="shared" si="19"/>
        <v>615837.5000000922</v>
      </c>
      <c r="I88" s="2">
        <f t="shared" si="20"/>
        <v>431100</v>
      </c>
      <c r="J88" s="2">
        <f t="shared" si="21"/>
        <v>365572.8</v>
      </c>
      <c r="K88" s="2">
        <f t="shared" si="22"/>
        <v>6953430.3999999994</v>
      </c>
      <c r="N88" s="2">
        <f>SUM($D$3:D88)</f>
        <v>133490.30000000156</v>
      </c>
    </row>
    <row r="89" spans="1:14" s="2" customFormat="1" x14ac:dyDescent="0.25">
      <c r="A89" s="2">
        <f t="shared" si="15"/>
        <v>8225600</v>
      </c>
      <c r="B89" s="2">
        <f t="shared" si="16"/>
        <v>0.84699999999999998</v>
      </c>
      <c r="C89" s="2">
        <f t="shared" si="17"/>
        <v>6967083.2000000002</v>
      </c>
      <c r="D89" s="2">
        <f t="shared" si="13"/>
        <v>7768.7000000001863</v>
      </c>
      <c r="F89" s="2">
        <f t="shared" si="18"/>
        <v>142659.00000000175</v>
      </c>
      <c r="G89" s="2">
        <f t="shared" si="14"/>
        <v>8421428.5714286752</v>
      </c>
      <c r="H89" s="2">
        <f t="shared" si="19"/>
        <v>652728.5714286752</v>
      </c>
      <c r="I89" s="2">
        <f t="shared" si="20"/>
        <v>456900</v>
      </c>
      <c r="J89" s="2">
        <f t="shared" si="21"/>
        <v>386994.3</v>
      </c>
      <c r="K89" s="2">
        <f t="shared" si="22"/>
        <v>7354077.5</v>
      </c>
      <c r="N89" s="2">
        <f>SUM($D$3:D89)</f>
        <v>141259.00000000175</v>
      </c>
    </row>
    <row r="90" spans="1:14" s="2" customFormat="1" x14ac:dyDescent="0.25">
      <c r="A90" s="2">
        <f t="shared" si="15"/>
        <v>8710000</v>
      </c>
      <c r="B90" s="2">
        <f t="shared" si="16"/>
        <v>0.84599999999999997</v>
      </c>
      <c r="C90" s="2">
        <f t="shared" si="17"/>
        <v>7368660</v>
      </c>
      <c r="D90" s="2">
        <f t="shared" si="13"/>
        <v>8225.6000000005588</v>
      </c>
      <c r="F90" s="2">
        <f t="shared" si="18"/>
        <v>150884.60000000231</v>
      </c>
      <c r="G90" s="2">
        <f t="shared" si="14"/>
        <v>8917529.5508275591</v>
      </c>
      <c r="H90" s="2">
        <f t="shared" si="19"/>
        <v>691929.55082755908</v>
      </c>
      <c r="I90" s="2">
        <f t="shared" si="20"/>
        <v>484400</v>
      </c>
      <c r="J90" s="2">
        <f t="shared" si="21"/>
        <v>409802.39999999997</v>
      </c>
      <c r="K90" s="2">
        <f t="shared" si="22"/>
        <v>7778462.4000000004</v>
      </c>
      <c r="N90" s="2">
        <f>SUM($D$3:D90)</f>
        <v>149484.60000000231</v>
      </c>
    </row>
    <row r="91" spans="1:14" s="2" customFormat="1" x14ac:dyDescent="0.25">
      <c r="A91" s="2">
        <f t="shared" si="15"/>
        <v>9223400</v>
      </c>
      <c r="B91" s="2">
        <f t="shared" si="16"/>
        <v>0.84499999999999997</v>
      </c>
      <c r="C91" s="2">
        <f t="shared" si="17"/>
        <v>7793773</v>
      </c>
      <c r="D91" s="2">
        <f t="shared" si="13"/>
        <v>8710</v>
      </c>
      <c r="F91" s="2">
        <f t="shared" si="18"/>
        <v>159594.60000000231</v>
      </c>
      <c r="G91" s="2">
        <f t="shared" si="14"/>
        <v>9443467.4556214381</v>
      </c>
      <c r="H91" s="2">
        <f t="shared" si="19"/>
        <v>733467.4556214381</v>
      </c>
      <c r="I91" s="2">
        <f t="shared" si="20"/>
        <v>513400</v>
      </c>
      <c r="J91" s="2">
        <f t="shared" si="21"/>
        <v>433823</v>
      </c>
      <c r="K91" s="2">
        <f t="shared" si="22"/>
        <v>8227596</v>
      </c>
      <c r="N91" s="2">
        <f>SUM($D$3:D91)</f>
        <v>158194.60000000231</v>
      </c>
    </row>
    <row r="92" spans="1:14" s="2" customFormat="1" x14ac:dyDescent="0.25">
      <c r="A92" s="2">
        <f t="shared" si="15"/>
        <v>9767800</v>
      </c>
      <c r="B92" s="2">
        <f t="shared" si="16"/>
        <v>0.84399999999999997</v>
      </c>
      <c r="C92" s="2">
        <f t="shared" si="17"/>
        <v>8244023.2000000002</v>
      </c>
      <c r="D92" s="2">
        <f t="shared" si="13"/>
        <v>9223.4000000003725</v>
      </c>
      <c r="F92" s="2">
        <f t="shared" si="18"/>
        <v>168818.00000000268</v>
      </c>
      <c r="G92" s="2">
        <f t="shared" si="14"/>
        <v>10001066.350711059</v>
      </c>
      <c r="H92" s="2">
        <f t="shared" si="19"/>
        <v>777666.35071105883</v>
      </c>
      <c r="I92" s="2">
        <f t="shared" si="20"/>
        <v>544400</v>
      </c>
      <c r="J92" s="2">
        <f t="shared" si="21"/>
        <v>459473.6</v>
      </c>
      <c r="K92" s="2">
        <f t="shared" si="22"/>
        <v>8703496.8000000007</v>
      </c>
      <c r="N92" s="2">
        <f>SUM($D$3:D92)</f>
        <v>167418.00000000268</v>
      </c>
    </row>
    <row r="93" spans="1:14" s="2" customFormat="1" x14ac:dyDescent="0.25">
      <c r="A93" s="2">
        <f t="shared" si="15"/>
        <v>10344900</v>
      </c>
      <c r="B93" s="2">
        <f t="shared" si="16"/>
        <v>0.84299999999999997</v>
      </c>
      <c r="C93" s="2">
        <f t="shared" si="17"/>
        <v>8720750.6999999993</v>
      </c>
      <c r="D93" s="2">
        <f t="shared" si="13"/>
        <v>9767.8000000007451</v>
      </c>
      <c r="F93" s="2">
        <f t="shared" si="18"/>
        <v>178585.80000000342</v>
      </c>
      <c r="G93" s="2">
        <f t="shared" si="14"/>
        <v>10592277.580071378</v>
      </c>
      <c r="H93" s="2">
        <f t="shared" si="19"/>
        <v>824477.5800713785</v>
      </c>
      <c r="I93" s="2">
        <f t="shared" si="20"/>
        <v>577100</v>
      </c>
      <c r="J93" s="2">
        <f t="shared" si="21"/>
        <v>486495.3</v>
      </c>
      <c r="K93" s="2">
        <f t="shared" si="22"/>
        <v>9207246</v>
      </c>
      <c r="N93" s="2">
        <f>SUM($D$3:D93)</f>
        <v>177185.80000000342</v>
      </c>
    </row>
    <row r="94" spans="1:14" s="2" customFormat="1" x14ac:dyDescent="0.25">
      <c r="A94" s="2">
        <f t="shared" si="15"/>
        <v>10956900</v>
      </c>
      <c r="B94" s="2">
        <f t="shared" si="16"/>
        <v>0.84199999999999997</v>
      </c>
      <c r="C94" s="2">
        <f t="shared" si="17"/>
        <v>9225709.7999999989</v>
      </c>
      <c r="D94" s="2">
        <f t="shared" si="13"/>
        <v>10344.900000000373</v>
      </c>
      <c r="F94" s="2">
        <f t="shared" si="18"/>
        <v>188930.7000000038</v>
      </c>
      <c r="G94" s="2">
        <f t="shared" si="14"/>
        <v>11219162.707838707</v>
      </c>
      <c r="H94" s="2">
        <f t="shared" si="19"/>
        <v>874262.70783870667</v>
      </c>
      <c r="I94" s="2">
        <f t="shared" si="20"/>
        <v>612000</v>
      </c>
      <c r="J94" s="2">
        <f t="shared" si="21"/>
        <v>515304</v>
      </c>
      <c r="K94" s="2">
        <f t="shared" si="22"/>
        <v>9741013.7999999989</v>
      </c>
      <c r="N94" s="2">
        <f>SUM($D$3:D94)</f>
        <v>187530.7000000038</v>
      </c>
    </row>
    <row r="95" spans="1:14" s="2" customFormat="1" x14ac:dyDescent="0.25">
      <c r="A95" s="2">
        <f t="shared" si="15"/>
        <v>11605800</v>
      </c>
      <c r="B95" s="2">
        <f t="shared" si="16"/>
        <v>0.84099999999999997</v>
      </c>
      <c r="C95" s="2">
        <f t="shared" si="17"/>
        <v>9760477.7999999989</v>
      </c>
      <c r="D95" s="2">
        <f t="shared" si="13"/>
        <v>10956.89999999851</v>
      </c>
      <c r="F95" s="2">
        <f t="shared" si="18"/>
        <v>199887.60000000231</v>
      </c>
      <c r="G95" s="2">
        <f t="shared" si="14"/>
        <v>11883923.900119044</v>
      </c>
      <c r="H95" s="2">
        <f t="shared" si="19"/>
        <v>927023.90011904389</v>
      </c>
      <c r="I95" s="2">
        <f t="shared" si="20"/>
        <v>648900</v>
      </c>
      <c r="J95" s="2">
        <f t="shared" si="21"/>
        <v>545724.9</v>
      </c>
      <c r="K95" s="2">
        <f t="shared" si="22"/>
        <v>10306202.699999999</v>
      </c>
      <c r="N95" s="2">
        <f>SUM($D$3:D95)</f>
        <v>198487.60000000231</v>
      </c>
    </row>
    <row r="96" spans="1:14" s="2" customFormat="1" x14ac:dyDescent="0.25">
      <c r="A96" s="2">
        <f t="shared" si="15"/>
        <v>12294000</v>
      </c>
      <c r="B96" s="2">
        <f t="shared" si="16"/>
        <v>0.84</v>
      </c>
      <c r="C96" s="2">
        <f t="shared" si="17"/>
        <v>10326960</v>
      </c>
      <c r="D96" s="2">
        <f t="shared" si="13"/>
        <v>11605.799999998882</v>
      </c>
      <c r="F96" s="2">
        <f t="shared" si="18"/>
        <v>211493.40000000119</v>
      </c>
      <c r="G96" s="2">
        <f t="shared" si="14"/>
        <v>12588892.857142929</v>
      </c>
      <c r="H96" s="2">
        <f t="shared" si="19"/>
        <v>983092.85714292899</v>
      </c>
      <c r="I96" s="2">
        <f t="shared" si="20"/>
        <v>688200</v>
      </c>
      <c r="J96" s="2">
        <f t="shared" si="21"/>
        <v>578088</v>
      </c>
      <c r="K96" s="2">
        <f t="shared" si="22"/>
        <v>10905048</v>
      </c>
      <c r="N96" s="2">
        <f>SUM($D$3:D96)</f>
        <v>210093.40000000119</v>
      </c>
    </row>
    <row r="97" spans="1:14" s="2" customFormat="1" x14ac:dyDescent="0.25">
      <c r="A97" s="2">
        <f t="shared" si="15"/>
        <v>13023800</v>
      </c>
      <c r="B97" s="2">
        <f t="shared" si="16"/>
        <v>0.83899999999999997</v>
      </c>
      <c r="C97" s="2">
        <f t="shared" si="17"/>
        <v>10926968.199999999</v>
      </c>
      <c r="D97" s="2">
        <f t="shared" si="13"/>
        <v>12294</v>
      </c>
      <c r="F97" s="2">
        <f t="shared" si="18"/>
        <v>223787.40000000119</v>
      </c>
      <c r="G97" s="2">
        <f t="shared" si="14"/>
        <v>13336555.423122836</v>
      </c>
      <c r="H97" s="2">
        <f t="shared" si="19"/>
        <v>1042555.4231228363</v>
      </c>
      <c r="I97" s="2">
        <f t="shared" si="20"/>
        <v>729800</v>
      </c>
      <c r="J97" s="2">
        <f t="shared" si="21"/>
        <v>612302.19999999995</v>
      </c>
      <c r="K97" s="2">
        <f t="shared" si="22"/>
        <v>11539270.399999999</v>
      </c>
      <c r="N97" s="2">
        <f>SUM($D$3:D97)</f>
        <v>222387.40000000119</v>
      </c>
    </row>
    <row r="98" spans="1:14" s="2" customFormat="1" x14ac:dyDescent="0.25">
      <c r="A98" s="2">
        <f t="shared" si="15"/>
        <v>13797800</v>
      </c>
      <c r="B98" s="2">
        <f t="shared" si="16"/>
        <v>0.83799999999999997</v>
      </c>
      <c r="C98" s="2">
        <f t="shared" si="17"/>
        <v>11562556.4</v>
      </c>
      <c r="D98" s="2">
        <f t="shared" si="13"/>
        <v>13023.799999998882</v>
      </c>
      <c r="F98" s="2">
        <f t="shared" si="18"/>
        <v>236811.20000000007</v>
      </c>
      <c r="G98" s="2">
        <f t="shared" si="14"/>
        <v>14129546.539379479</v>
      </c>
      <c r="H98" s="2">
        <f t="shared" si="19"/>
        <v>1105746.5393794794</v>
      </c>
      <c r="I98" s="2">
        <f t="shared" si="20"/>
        <v>774000</v>
      </c>
      <c r="J98" s="2">
        <f t="shared" si="21"/>
        <v>648612</v>
      </c>
      <c r="K98" s="2">
        <f t="shared" si="22"/>
        <v>12211168.4</v>
      </c>
      <c r="N98" s="2">
        <f>SUM($D$3:D98)</f>
        <v>235411.20000000007</v>
      </c>
    </row>
    <row r="99" spans="1:14" s="2" customFormat="1" x14ac:dyDescent="0.25">
      <c r="A99" s="2">
        <f t="shared" si="15"/>
        <v>14618800</v>
      </c>
      <c r="B99" s="2">
        <f t="shared" si="16"/>
        <v>0.83699999999999997</v>
      </c>
      <c r="C99" s="2">
        <f t="shared" si="17"/>
        <v>12235935.6</v>
      </c>
      <c r="D99" s="2">
        <f t="shared" ref="D99:D130" si="23">A98*B98-A98*B99*SIGN(STEP)*(-1)</f>
        <v>13797.800000000745</v>
      </c>
      <c r="F99" s="2">
        <f t="shared" si="18"/>
        <v>250609.00000000081</v>
      </c>
      <c r="G99" s="2">
        <f t="shared" si="14"/>
        <v>14970669.056152977</v>
      </c>
      <c r="H99" s="2">
        <f t="shared" si="19"/>
        <v>1172869.056152977</v>
      </c>
      <c r="I99" s="2">
        <f t="shared" si="20"/>
        <v>821000</v>
      </c>
      <c r="J99" s="2">
        <f t="shared" si="21"/>
        <v>687177</v>
      </c>
      <c r="K99" s="2">
        <f t="shared" si="22"/>
        <v>12923112.6</v>
      </c>
      <c r="N99" s="2">
        <f>SUM($D$3:D99)</f>
        <v>249209.00000000081</v>
      </c>
    </row>
    <row r="100" spans="1:14" s="2" customFormat="1" x14ac:dyDescent="0.25">
      <c r="A100" s="2">
        <f t="shared" si="15"/>
        <v>15489700</v>
      </c>
      <c r="B100" s="2">
        <f t="shared" ref="B100:B131" si="24">B99+STEP</f>
        <v>0.83599999999999997</v>
      </c>
      <c r="C100" s="2">
        <f t="shared" si="17"/>
        <v>12949389.199999999</v>
      </c>
      <c r="D100" s="2">
        <f t="shared" si="23"/>
        <v>14618.800000000745</v>
      </c>
      <c r="F100" s="2">
        <f t="shared" si="18"/>
        <v>265227.80000000156</v>
      </c>
      <c r="G100" s="2">
        <f t="shared" si="14"/>
        <v>15862906.698564688</v>
      </c>
      <c r="H100" s="2">
        <f t="shared" si="19"/>
        <v>1244106.6985646877</v>
      </c>
      <c r="I100" s="2">
        <f t="shared" si="20"/>
        <v>870900</v>
      </c>
      <c r="J100" s="2">
        <f t="shared" si="21"/>
        <v>728072.4</v>
      </c>
      <c r="K100" s="2">
        <f t="shared" si="22"/>
        <v>13677461.6</v>
      </c>
      <c r="N100" s="2">
        <f>SUM($D$3:D100)</f>
        <v>263827.80000000156</v>
      </c>
    </row>
    <row r="101" spans="1:14" s="2" customFormat="1" x14ac:dyDescent="0.25">
      <c r="A101" s="2">
        <f t="shared" si="15"/>
        <v>16413500</v>
      </c>
      <c r="B101" s="2">
        <f t="shared" si="24"/>
        <v>0.83499999999999996</v>
      </c>
      <c r="C101" s="2">
        <f t="shared" si="17"/>
        <v>13705272.5</v>
      </c>
      <c r="D101" s="2">
        <f t="shared" si="23"/>
        <v>15489.699999999255</v>
      </c>
      <c r="F101" s="2">
        <f t="shared" si="18"/>
        <v>280717.50000000081</v>
      </c>
      <c r="G101" s="2">
        <f t="shared" si="14"/>
        <v>16809431.137724601</v>
      </c>
      <c r="H101" s="2">
        <f t="shared" si="19"/>
        <v>1319731.1377246007</v>
      </c>
      <c r="I101" s="2">
        <f t="shared" si="20"/>
        <v>923800</v>
      </c>
      <c r="J101" s="2">
        <f t="shared" si="21"/>
        <v>771373</v>
      </c>
      <c r="K101" s="2">
        <f t="shared" si="22"/>
        <v>14476645.5</v>
      </c>
      <c r="N101" s="2">
        <f>SUM($D$3:D101)</f>
        <v>279317.50000000081</v>
      </c>
    </row>
    <row r="102" spans="1:14" s="2" customFormat="1" x14ac:dyDescent="0.25">
      <c r="A102" s="2">
        <f t="shared" si="15"/>
        <v>17393600</v>
      </c>
      <c r="B102" s="2">
        <f t="shared" si="24"/>
        <v>0.83399999999999996</v>
      </c>
      <c r="C102" s="2">
        <f t="shared" si="17"/>
        <v>14506262.399999999</v>
      </c>
      <c r="D102" s="2">
        <f t="shared" si="23"/>
        <v>16413.5</v>
      </c>
      <c r="F102" s="2">
        <f t="shared" si="18"/>
        <v>297131.00000000081</v>
      </c>
      <c r="G102" s="2">
        <f t="shared" si="14"/>
        <v>17813609.112709884</v>
      </c>
      <c r="H102" s="2">
        <f t="shared" si="19"/>
        <v>1400109.1127098836</v>
      </c>
      <c r="I102" s="2">
        <f t="shared" si="20"/>
        <v>980100</v>
      </c>
      <c r="J102" s="2">
        <f t="shared" si="21"/>
        <v>817403.39999999991</v>
      </c>
      <c r="K102" s="2">
        <f t="shared" si="22"/>
        <v>15323665.799999999</v>
      </c>
      <c r="N102" s="2">
        <f>SUM($D$3:D102)</f>
        <v>295731.00000000081</v>
      </c>
    </row>
    <row r="103" spans="1:14" s="2" customFormat="1" x14ac:dyDescent="0.25">
      <c r="A103" s="2">
        <f t="shared" si="15"/>
        <v>18433400</v>
      </c>
      <c r="B103" s="2">
        <f t="shared" si="24"/>
        <v>0.83299999999999996</v>
      </c>
      <c r="C103" s="2">
        <f t="shared" si="17"/>
        <v>15355022.199999999</v>
      </c>
      <c r="D103" s="2">
        <f t="shared" si="23"/>
        <v>17393.599999999627</v>
      </c>
      <c r="F103" s="2">
        <f t="shared" si="18"/>
        <v>314524.60000000044</v>
      </c>
      <c r="G103" s="2">
        <f t="shared" si="14"/>
        <v>18879027.611044444</v>
      </c>
      <c r="H103" s="2">
        <f t="shared" si="19"/>
        <v>1485427.6110444441</v>
      </c>
      <c r="I103" s="2">
        <f t="shared" si="20"/>
        <v>1039800</v>
      </c>
      <c r="J103" s="2">
        <f t="shared" si="21"/>
        <v>866153.39999999991</v>
      </c>
      <c r="K103" s="2">
        <f t="shared" si="22"/>
        <v>16221175.6</v>
      </c>
      <c r="N103" s="2">
        <f>SUM($D$3:D103)</f>
        <v>313124.60000000044</v>
      </c>
    </row>
    <row r="104" spans="1:14" s="2" customFormat="1" x14ac:dyDescent="0.25">
      <c r="A104" s="2">
        <f t="shared" si="15"/>
        <v>19536700</v>
      </c>
      <c r="B104" s="2">
        <f t="shared" si="24"/>
        <v>0.83199999999999996</v>
      </c>
      <c r="C104" s="2">
        <f t="shared" si="17"/>
        <v>16254534.399999999</v>
      </c>
      <c r="D104" s="2">
        <f t="shared" si="23"/>
        <v>18433.400000000373</v>
      </c>
      <c r="F104" s="2">
        <f t="shared" si="18"/>
        <v>332958.00000000081</v>
      </c>
      <c r="G104" s="2">
        <f t="shared" si="14"/>
        <v>20009495.192307744</v>
      </c>
      <c r="H104" s="2">
        <f t="shared" si="19"/>
        <v>1576095.1923077442</v>
      </c>
      <c r="I104" s="2">
        <f t="shared" si="20"/>
        <v>1103300</v>
      </c>
      <c r="J104" s="2">
        <f t="shared" si="21"/>
        <v>917945.6</v>
      </c>
      <c r="K104" s="2">
        <f t="shared" si="22"/>
        <v>17172480</v>
      </c>
      <c r="N104" s="2">
        <f>SUM($D$3:D104)</f>
        <v>331558.00000000081</v>
      </c>
    </row>
    <row r="105" spans="1:14" s="2" customFormat="1" x14ac:dyDescent="0.25">
      <c r="A105" s="2">
        <f t="shared" si="15"/>
        <v>20707400</v>
      </c>
      <c r="B105" s="2">
        <f t="shared" si="24"/>
        <v>0.83099999999999996</v>
      </c>
      <c r="C105" s="2">
        <f t="shared" si="17"/>
        <v>17207849.399999999</v>
      </c>
      <c r="D105" s="2">
        <f t="shared" si="23"/>
        <v>19536.699999999255</v>
      </c>
      <c r="F105" s="2">
        <f t="shared" si="18"/>
        <v>352494.70000000007</v>
      </c>
      <c r="G105" s="2">
        <f t="shared" si="14"/>
        <v>21209067.388688333</v>
      </c>
      <c r="H105" s="2">
        <f t="shared" si="19"/>
        <v>1672367.3886883333</v>
      </c>
      <c r="I105" s="2">
        <f t="shared" si="20"/>
        <v>1170700</v>
      </c>
      <c r="J105" s="2">
        <f t="shared" si="21"/>
        <v>972851.7</v>
      </c>
      <c r="K105" s="2">
        <f t="shared" si="22"/>
        <v>18180701.099999998</v>
      </c>
      <c r="N105" s="2">
        <f>SUM($D$3:D105)</f>
        <v>351094.70000000007</v>
      </c>
    </row>
    <row r="106" spans="1:14" s="2" customFormat="1" x14ac:dyDescent="0.25">
      <c r="A106" s="2">
        <f t="shared" si="15"/>
        <v>21949700</v>
      </c>
      <c r="B106" s="2">
        <f t="shared" si="24"/>
        <v>0.83</v>
      </c>
      <c r="C106" s="2">
        <f t="shared" si="17"/>
        <v>18218251</v>
      </c>
      <c r="D106" s="2">
        <f t="shared" si="23"/>
        <v>20707.39999999851</v>
      </c>
      <c r="F106" s="2">
        <f t="shared" si="18"/>
        <v>373202.09999999858</v>
      </c>
      <c r="G106" s="2">
        <f t="shared" si="14"/>
        <v>22482054.216867387</v>
      </c>
      <c r="H106" s="2">
        <f t="shared" si="19"/>
        <v>1774654.2168673873</v>
      </c>
      <c r="I106" s="2">
        <f t="shared" si="20"/>
        <v>1242300</v>
      </c>
      <c r="J106" s="2">
        <f t="shared" si="21"/>
        <v>1031109</v>
      </c>
      <c r="K106" s="2">
        <f t="shared" si="22"/>
        <v>19249360</v>
      </c>
      <c r="N106" s="2">
        <f>SUM($D$3:D106)</f>
        <v>371802.09999999858</v>
      </c>
    </row>
    <row r="107" spans="1:14" s="2" customFormat="1" x14ac:dyDescent="0.25">
      <c r="A107" s="2">
        <f t="shared" si="15"/>
        <v>23268000</v>
      </c>
      <c r="B107" s="2">
        <f t="shared" si="24"/>
        <v>0.82899999999999996</v>
      </c>
      <c r="C107" s="2">
        <f t="shared" si="17"/>
        <v>19289172</v>
      </c>
      <c r="D107" s="2">
        <f t="shared" si="23"/>
        <v>21949.699999999255</v>
      </c>
      <c r="F107" s="2">
        <f t="shared" si="18"/>
        <v>395151.79999999783</v>
      </c>
      <c r="G107" s="2">
        <f t="shared" si="14"/>
        <v>23833039.806996252</v>
      </c>
      <c r="H107" s="2">
        <f t="shared" si="19"/>
        <v>1883339.8069962524</v>
      </c>
      <c r="I107" s="2">
        <f t="shared" si="20"/>
        <v>1318300</v>
      </c>
      <c r="J107" s="2">
        <f t="shared" si="21"/>
        <v>1092870.7</v>
      </c>
      <c r="K107" s="2">
        <f t="shared" si="22"/>
        <v>20382042.699999999</v>
      </c>
      <c r="N107" s="2">
        <f>SUM($D$3:D107)</f>
        <v>393751.79999999783</v>
      </c>
    </row>
    <row r="108" spans="1:14" s="2" customFormat="1" x14ac:dyDescent="0.25">
      <c r="A108" s="2">
        <f t="shared" si="15"/>
        <v>24667200</v>
      </c>
      <c r="B108" s="2">
        <f t="shared" si="24"/>
        <v>0.82799999999999996</v>
      </c>
      <c r="C108" s="2">
        <f t="shared" si="17"/>
        <v>20424441.599999998</v>
      </c>
      <c r="D108" s="2">
        <f t="shared" si="23"/>
        <v>23268</v>
      </c>
      <c r="F108" s="2">
        <f t="shared" si="18"/>
        <v>418419.79999999783</v>
      </c>
      <c r="G108" s="2">
        <f t="shared" si="14"/>
        <v>25266896.13526557</v>
      </c>
      <c r="H108" s="2">
        <f t="shared" si="19"/>
        <v>1998896.1352655701</v>
      </c>
      <c r="I108" s="2">
        <f t="shared" si="20"/>
        <v>1399200</v>
      </c>
      <c r="J108" s="2">
        <f t="shared" si="21"/>
        <v>1158537.5999999999</v>
      </c>
      <c r="K108" s="2">
        <f t="shared" si="22"/>
        <v>21582979.199999999</v>
      </c>
      <c r="N108" s="2">
        <f>SUM($D$3:D108)</f>
        <v>417019.79999999783</v>
      </c>
    </row>
    <row r="109" spans="1:14" s="2" customFormat="1" x14ac:dyDescent="0.25">
      <c r="A109" s="2">
        <f t="shared" si="15"/>
        <v>26152300</v>
      </c>
      <c r="B109" s="2">
        <f t="shared" si="24"/>
        <v>0.82699999999999996</v>
      </c>
      <c r="C109" s="2">
        <f t="shared" si="17"/>
        <v>21627952.099999998</v>
      </c>
      <c r="D109" s="2">
        <f t="shared" si="23"/>
        <v>24667.199999999255</v>
      </c>
      <c r="F109" s="2">
        <f t="shared" si="18"/>
        <v>443086.99999999709</v>
      </c>
      <c r="G109" s="2">
        <f t="shared" si="14"/>
        <v>26788814.993953876</v>
      </c>
      <c r="H109" s="2">
        <f t="shared" si="19"/>
        <v>2121614.9939538762</v>
      </c>
      <c r="I109" s="2">
        <f t="shared" si="20"/>
        <v>1485100</v>
      </c>
      <c r="J109" s="2">
        <f t="shared" si="21"/>
        <v>1228177.7</v>
      </c>
      <c r="K109" s="2">
        <f t="shared" si="22"/>
        <v>22856129.799999997</v>
      </c>
      <c r="N109" s="2">
        <f>SUM($D$3:D109)</f>
        <v>441686.99999999709</v>
      </c>
    </row>
    <row r="110" spans="1:14" s="2" customFormat="1" x14ac:dyDescent="0.25">
      <c r="A110" s="2">
        <f t="shared" si="15"/>
        <v>27728700</v>
      </c>
      <c r="B110" s="2">
        <f t="shared" si="24"/>
        <v>0.82599999999999996</v>
      </c>
      <c r="C110" s="2">
        <f t="shared" si="17"/>
        <v>22903906.199999999</v>
      </c>
      <c r="D110" s="2">
        <f t="shared" si="23"/>
        <v>26152.300000000745</v>
      </c>
      <c r="F110" s="2">
        <f t="shared" si="18"/>
        <v>469239.29999999783</v>
      </c>
      <c r="G110" s="2">
        <f t="shared" si="14"/>
        <v>28404315.980629411</v>
      </c>
      <c r="H110" s="2">
        <f t="shared" si="19"/>
        <v>2252015.9806294106</v>
      </c>
      <c r="I110" s="2">
        <f t="shared" si="20"/>
        <v>1576400</v>
      </c>
      <c r="J110" s="2">
        <f t="shared" si="21"/>
        <v>1302106.3999999999</v>
      </c>
      <c r="K110" s="2">
        <f t="shared" si="22"/>
        <v>24206012.599999998</v>
      </c>
      <c r="N110" s="2">
        <f>SUM($D$3:D110)</f>
        <v>467839.29999999783</v>
      </c>
    </row>
    <row r="111" spans="1:14" s="2" customFormat="1" x14ac:dyDescent="0.25">
      <c r="A111" s="2">
        <f t="shared" si="15"/>
        <v>29402100</v>
      </c>
      <c r="B111" s="2">
        <f t="shared" si="24"/>
        <v>0.82499999999999996</v>
      </c>
      <c r="C111" s="2">
        <f t="shared" si="17"/>
        <v>24256732.5</v>
      </c>
      <c r="D111" s="2">
        <f t="shared" si="23"/>
        <v>27728.699999999255</v>
      </c>
      <c r="F111" s="2">
        <f t="shared" si="18"/>
        <v>496967.99999999709</v>
      </c>
      <c r="G111" s="2">
        <f t="shared" si="14"/>
        <v>30119272.727272552</v>
      </c>
      <c r="H111" s="2">
        <f t="shared" si="19"/>
        <v>2390572.7272725515</v>
      </c>
      <c r="I111" s="2">
        <f t="shared" si="20"/>
        <v>1673400</v>
      </c>
      <c r="J111" s="2">
        <f t="shared" si="21"/>
        <v>1380555</v>
      </c>
      <c r="K111" s="2">
        <f t="shared" si="22"/>
        <v>25637287.5</v>
      </c>
      <c r="N111" s="2">
        <f>SUM($D$3:D111)</f>
        <v>495567.99999999709</v>
      </c>
    </row>
    <row r="112" spans="1:14" s="2" customFormat="1" x14ac:dyDescent="0.25">
      <c r="A112" s="2">
        <f t="shared" si="15"/>
        <v>31178600</v>
      </c>
      <c r="B112" s="2">
        <f t="shared" si="24"/>
        <v>0.82399999999999995</v>
      </c>
      <c r="C112" s="2">
        <f t="shared" si="17"/>
        <v>25691166.399999999</v>
      </c>
      <c r="D112" s="2">
        <f t="shared" si="23"/>
        <v>29402.10000000149</v>
      </c>
      <c r="F112" s="2">
        <f t="shared" si="18"/>
        <v>526370.09999999858</v>
      </c>
      <c r="G112" s="2">
        <f t="shared" si="14"/>
        <v>31939933.252427101</v>
      </c>
      <c r="H112" s="2">
        <f t="shared" si="19"/>
        <v>2537833.2524271011</v>
      </c>
      <c r="I112" s="2">
        <f t="shared" si="20"/>
        <v>1776500</v>
      </c>
      <c r="J112" s="2">
        <f t="shared" si="21"/>
        <v>1463836</v>
      </c>
      <c r="K112" s="2">
        <f t="shared" si="22"/>
        <v>27155002.399999999</v>
      </c>
      <c r="N112" s="2">
        <f>SUM($D$3:D112)</f>
        <v>524970.09999999858</v>
      </c>
    </row>
    <row r="113" spans="1:14" s="2" customFormat="1" x14ac:dyDescent="0.25">
      <c r="A113" s="2">
        <f t="shared" si="15"/>
        <v>33064600</v>
      </c>
      <c r="B113" s="2">
        <f t="shared" si="24"/>
        <v>0.82299999999999995</v>
      </c>
      <c r="C113" s="2">
        <f t="shared" si="17"/>
        <v>27212165.799999997</v>
      </c>
      <c r="D113" s="2">
        <f t="shared" si="23"/>
        <v>31178.60000000149</v>
      </c>
      <c r="F113" s="2">
        <f t="shared" si="18"/>
        <v>557548.70000000007</v>
      </c>
      <c r="G113" s="2">
        <f t="shared" si="14"/>
        <v>33872946.537059546</v>
      </c>
      <c r="H113" s="2">
        <f t="shared" si="19"/>
        <v>2694346.5370595455</v>
      </c>
      <c r="I113" s="2">
        <f t="shared" si="20"/>
        <v>1886000</v>
      </c>
      <c r="J113" s="2">
        <f t="shared" si="21"/>
        <v>1552178</v>
      </c>
      <c r="K113" s="2">
        <f t="shared" si="22"/>
        <v>28764343.799999997</v>
      </c>
      <c r="N113" s="2">
        <f>SUM($D$3:D113)</f>
        <v>556148.70000000007</v>
      </c>
    </row>
    <row r="114" spans="1:14" s="2" customFormat="1" x14ac:dyDescent="0.25">
      <c r="A114" s="2">
        <f t="shared" si="15"/>
        <v>35067100</v>
      </c>
      <c r="B114" s="2">
        <f t="shared" si="24"/>
        <v>0.82199999999999995</v>
      </c>
      <c r="C114" s="2">
        <f t="shared" si="17"/>
        <v>28825156.199999999</v>
      </c>
      <c r="D114" s="2">
        <f t="shared" si="23"/>
        <v>33064.599999997765</v>
      </c>
      <c r="F114" s="2">
        <f t="shared" si="18"/>
        <v>590613.29999999783</v>
      </c>
      <c r="G114" s="2">
        <f t="shared" si="14"/>
        <v>35925383.211678706</v>
      </c>
      <c r="H114" s="2">
        <f t="shared" si="19"/>
        <v>2860783.2116787061</v>
      </c>
      <c r="I114" s="2">
        <f t="shared" si="20"/>
        <v>2002500</v>
      </c>
      <c r="J114" s="2">
        <f t="shared" si="21"/>
        <v>1646055</v>
      </c>
      <c r="K114" s="2">
        <f t="shared" si="22"/>
        <v>30471211.199999999</v>
      </c>
      <c r="N114" s="2">
        <f>SUM($D$3:D114)</f>
        <v>589213.29999999783</v>
      </c>
    </row>
    <row r="115" spans="1:14" s="2" customFormat="1" x14ac:dyDescent="0.25">
      <c r="A115" s="2">
        <f t="shared" si="15"/>
        <v>37193500</v>
      </c>
      <c r="B115" s="2">
        <f t="shared" si="24"/>
        <v>0.82099999999999995</v>
      </c>
      <c r="C115" s="2">
        <f t="shared" si="17"/>
        <v>30535863.5</v>
      </c>
      <c r="D115" s="2">
        <f t="shared" si="23"/>
        <v>35067.10000000149</v>
      </c>
      <c r="F115" s="2">
        <f t="shared" si="18"/>
        <v>625680.39999999932</v>
      </c>
      <c r="G115" s="2">
        <f t="shared" si="14"/>
        <v>38104774.665042594</v>
      </c>
      <c r="H115" s="2">
        <f t="shared" si="19"/>
        <v>3037674.6650425941</v>
      </c>
      <c r="I115" s="2">
        <f t="shared" si="20"/>
        <v>2126400</v>
      </c>
      <c r="J115" s="2">
        <f t="shared" si="21"/>
        <v>1745774.4</v>
      </c>
      <c r="K115" s="2">
        <f t="shared" si="22"/>
        <v>32281637.899999999</v>
      </c>
      <c r="N115" s="2">
        <f>SUM($D$3:D115)</f>
        <v>624280.39999999932</v>
      </c>
    </row>
    <row r="116" spans="1:14" s="2" customFormat="1" x14ac:dyDescent="0.25">
      <c r="A116" s="2">
        <f t="shared" si="15"/>
        <v>39451400</v>
      </c>
      <c r="B116" s="2">
        <f t="shared" si="24"/>
        <v>0.82</v>
      </c>
      <c r="C116" s="2">
        <f t="shared" si="17"/>
        <v>32350147.999999996</v>
      </c>
      <c r="D116" s="2">
        <f t="shared" si="23"/>
        <v>37193.5</v>
      </c>
      <c r="F116" s="2">
        <f t="shared" si="18"/>
        <v>662873.89999999932</v>
      </c>
      <c r="G116" s="2">
        <f t="shared" si="14"/>
        <v>40419140.2439024</v>
      </c>
      <c r="H116" s="2">
        <f t="shared" si="19"/>
        <v>3225640.2439024001</v>
      </c>
      <c r="I116" s="2">
        <f t="shared" si="20"/>
        <v>2257900</v>
      </c>
      <c r="J116" s="2">
        <f t="shared" si="21"/>
        <v>1851478</v>
      </c>
      <c r="K116" s="2">
        <f t="shared" si="22"/>
        <v>34201626</v>
      </c>
      <c r="N116" s="2">
        <f>SUM($D$3:D116)</f>
        <v>661473.89999999932</v>
      </c>
    </row>
    <row r="117" spans="1:14" s="2" customFormat="1" x14ac:dyDescent="0.25">
      <c r="A117" s="2">
        <f t="shared" si="15"/>
        <v>41849300</v>
      </c>
      <c r="B117" s="2">
        <f t="shared" si="24"/>
        <v>0.81899999999999995</v>
      </c>
      <c r="C117" s="2">
        <f t="shared" si="17"/>
        <v>34274576.699999996</v>
      </c>
      <c r="D117" s="2">
        <f t="shared" si="23"/>
        <v>39451.39999999851</v>
      </c>
      <c r="F117" s="2">
        <f t="shared" si="18"/>
        <v>702325.29999999783</v>
      </c>
      <c r="G117" s="2">
        <f t="shared" si="14"/>
        <v>42877002.442002311</v>
      </c>
      <c r="H117" s="2">
        <f t="shared" si="19"/>
        <v>3425602.4420023113</v>
      </c>
      <c r="I117" s="2">
        <f t="shared" si="20"/>
        <v>2397900</v>
      </c>
      <c r="J117" s="2">
        <f t="shared" si="21"/>
        <v>1963880.0999999999</v>
      </c>
      <c r="K117" s="2">
        <f t="shared" si="22"/>
        <v>36238456.799999997</v>
      </c>
      <c r="N117" s="2">
        <f>SUM($D$3:D117)</f>
        <v>700925.29999999783</v>
      </c>
    </row>
    <row r="118" spans="1:14" s="2" customFormat="1" x14ac:dyDescent="0.25">
      <c r="A118" s="2">
        <f t="shared" si="15"/>
        <v>44396000</v>
      </c>
      <c r="B118" s="2">
        <f t="shared" si="24"/>
        <v>0.81799999999999995</v>
      </c>
      <c r="C118" s="2">
        <f t="shared" si="17"/>
        <v>36315928</v>
      </c>
      <c r="D118" s="2">
        <f t="shared" si="23"/>
        <v>41849.29999999702</v>
      </c>
      <c r="F118" s="2">
        <f t="shared" si="18"/>
        <v>744174.59999999485</v>
      </c>
      <c r="G118" s="2">
        <f t="shared" si="14"/>
        <v>45487444.987774745</v>
      </c>
      <c r="H118" s="2">
        <f t="shared" si="19"/>
        <v>3638144.9877747446</v>
      </c>
      <c r="I118" s="2">
        <f t="shared" si="20"/>
        <v>2546700</v>
      </c>
      <c r="J118" s="2">
        <f t="shared" si="21"/>
        <v>2083200.5999999999</v>
      </c>
      <c r="K118" s="2">
        <f t="shared" si="22"/>
        <v>38399128.600000001</v>
      </c>
      <c r="N118" s="2">
        <f>SUM($D$3:D118)</f>
        <v>742774.59999999485</v>
      </c>
    </row>
    <row r="119" spans="1:14" s="2" customFormat="1" x14ac:dyDescent="0.25">
      <c r="A119" s="2">
        <f t="shared" si="15"/>
        <v>47100900</v>
      </c>
      <c r="B119" s="2">
        <f t="shared" si="24"/>
        <v>0.81699999999999995</v>
      </c>
      <c r="C119" s="2">
        <f t="shared" si="17"/>
        <v>38481435.299999997</v>
      </c>
      <c r="D119" s="2">
        <f t="shared" si="23"/>
        <v>44396</v>
      </c>
      <c r="F119" s="2">
        <f t="shared" si="18"/>
        <v>788570.59999999485</v>
      </c>
      <c r="G119" s="2">
        <f t="shared" si="14"/>
        <v>48260134.638922572</v>
      </c>
      <c r="H119" s="2">
        <f t="shared" si="19"/>
        <v>3864134.6389225721</v>
      </c>
      <c r="I119" s="2">
        <f t="shared" si="20"/>
        <v>2704900</v>
      </c>
      <c r="J119" s="2">
        <f t="shared" si="21"/>
        <v>2209903.2999999998</v>
      </c>
      <c r="K119" s="2">
        <f t="shared" si="22"/>
        <v>40691338.599999994</v>
      </c>
      <c r="N119" s="2">
        <f>SUM($D$3:D119)</f>
        <v>787170.59999999485</v>
      </c>
    </row>
    <row r="120" spans="1:14" s="2" customFormat="1" x14ac:dyDescent="0.25">
      <c r="A120" s="2">
        <f t="shared" si="15"/>
        <v>49974000</v>
      </c>
      <c r="B120" s="2">
        <f t="shared" si="24"/>
        <v>0.81599999999999995</v>
      </c>
      <c r="C120" s="2">
        <f t="shared" si="17"/>
        <v>40778784</v>
      </c>
      <c r="D120" s="2">
        <f t="shared" si="23"/>
        <v>47100.89999999851</v>
      </c>
      <c r="F120" s="2">
        <f t="shared" si="18"/>
        <v>835671.49999999336</v>
      </c>
      <c r="G120" s="2">
        <f t="shared" si="14"/>
        <v>51205361.519607432</v>
      </c>
      <c r="H120" s="2">
        <f t="shared" si="19"/>
        <v>4104461.5196074322</v>
      </c>
      <c r="I120" s="2">
        <f t="shared" si="20"/>
        <v>2873100</v>
      </c>
      <c r="J120" s="2">
        <f t="shared" si="21"/>
        <v>2344449.5999999996</v>
      </c>
      <c r="K120" s="2">
        <f t="shared" si="22"/>
        <v>43123233.600000001</v>
      </c>
      <c r="N120" s="2">
        <f>SUM($D$3:D120)</f>
        <v>834271.49999999336</v>
      </c>
    </row>
    <row r="121" spans="1:14" s="2" customFormat="1" x14ac:dyDescent="0.25">
      <c r="A121" s="2">
        <f t="shared" si="15"/>
        <v>53026100</v>
      </c>
      <c r="B121" s="2">
        <f t="shared" si="24"/>
        <v>0.81499999999999995</v>
      </c>
      <c r="C121" s="2">
        <f t="shared" si="17"/>
        <v>43216271.5</v>
      </c>
      <c r="D121" s="2">
        <f t="shared" si="23"/>
        <v>49974</v>
      </c>
      <c r="F121" s="2">
        <f t="shared" si="18"/>
        <v>885645.49999999336</v>
      </c>
      <c r="G121" s="2">
        <f t="shared" si="14"/>
        <v>54334079.754600815</v>
      </c>
      <c r="H121" s="2">
        <f t="shared" si="19"/>
        <v>4360079.7546008155</v>
      </c>
      <c r="I121" s="2">
        <f t="shared" si="20"/>
        <v>3052100</v>
      </c>
      <c r="J121" s="2">
        <f t="shared" si="21"/>
        <v>2487461.5</v>
      </c>
      <c r="K121" s="2">
        <f t="shared" si="22"/>
        <v>45703733</v>
      </c>
      <c r="N121" s="2">
        <f>SUM($D$3:D121)</f>
        <v>884245.49999999336</v>
      </c>
    </row>
    <row r="122" spans="1:14" s="2" customFormat="1" x14ac:dyDescent="0.25">
      <c r="A122" s="2">
        <f t="shared" si="15"/>
        <v>56268400</v>
      </c>
      <c r="B122" s="2">
        <f t="shared" si="24"/>
        <v>0.81399999999999995</v>
      </c>
      <c r="C122" s="2">
        <f t="shared" si="17"/>
        <v>45802477.599999994</v>
      </c>
      <c r="D122" s="2">
        <f t="shared" si="23"/>
        <v>53026.10000000149</v>
      </c>
      <c r="F122" s="2">
        <f t="shared" si="18"/>
        <v>938671.59999999485</v>
      </c>
      <c r="G122" s="2">
        <f t="shared" si="14"/>
        <v>57657960.687960371</v>
      </c>
      <c r="H122" s="2">
        <f t="shared" si="19"/>
        <v>4631860.6879603714</v>
      </c>
      <c r="I122" s="2">
        <f t="shared" si="20"/>
        <v>3242300</v>
      </c>
      <c r="J122" s="2">
        <f t="shared" si="21"/>
        <v>2639232.1999999997</v>
      </c>
      <c r="K122" s="2">
        <f t="shared" si="22"/>
        <v>48441709.799999997</v>
      </c>
      <c r="N122" s="2">
        <f>SUM($D$3:D122)</f>
        <v>937271.59999999485</v>
      </c>
    </row>
    <row r="123" spans="1:14" s="2" customFormat="1" x14ac:dyDescent="0.25">
      <c r="A123" s="2">
        <f t="shared" si="15"/>
        <v>59713100</v>
      </c>
      <c r="B123" s="2">
        <f t="shared" si="24"/>
        <v>0.81299999999999994</v>
      </c>
      <c r="C123" s="2">
        <f t="shared" si="17"/>
        <v>48546750.299999997</v>
      </c>
      <c r="D123" s="2">
        <f t="shared" si="23"/>
        <v>56268.39999999851</v>
      </c>
      <c r="F123" s="2">
        <f t="shared" si="18"/>
        <v>994939.99999999336</v>
      </c>
      <c r="G123" s="2">
        <f t="shared" si="14"/>
        <v>61189421.894218534</v>
      </c>
      <c r="H123" s="2">
        <f t="shared" si="19"/>
        <v>4921021.8942185342</v>
      </c>
      <c r="I123" s="2">
        <f t="shared" si="20"/>
        <v>3444700</v>
      </c>
      <c r="J123" s="2">
        <f t="shared" si="21"/>
        <v>2800541.0999999996</v>
      </c>
      <c r="K123" s="2">
        <f t="shared" si="22"/>
        <v>51347291.399999999</v>
      </c>
      <c r="N123" s="2">
        <f>SUM($D$3:D123)</f>
        <v>993539.99999999336</v>
      </c>
    </row>
    <row r="124" spans="1:14" s="2" customFormat="1" x14ac:dyDescent="0.25">
      <c r="A124" s="2">
        <f t="shared" si="15"/>
        <v>63373100</v>
      </c>
      <c r="B124" s="2">
        <f t="shared" si="24"/>
        <v>0.81199999999999994</v>
      </c>
      <c r="C124" s="2">
        <f t="shared" si="17"/>
        <v>51458957.199999996</v>
      </c>
      <c r="D124" s="2">
        <f t="shared" si="23"/>
        <v>59713.10000000149</v>
      </c>
      <c r="F124" s="2">
        <f t="shared" si="18"/>
        <v>1054653.099999995</v>
      </c>
      <c r="G124" s="2">
        <f t="shared" si="14"/>
        <v>64941693.349753387</v>
      </c>
      <c r="H124" s="2">
        <f t="shared" si="19"/>
        <v>5228593.3497533873</v>
      </c>
      <c r="I124" s="2">
        <f t="shared" si="20"/>
        <v>3660000</v>
      </c>
      <c r="J124" s="2">
        <f t="shared" si="21"/>
        <v>2971920</v>
      </c>
      <c r="K124" s="2">
        <f t="shared" si="22"/>
        <v>54430877.199999996</v>
      </c>
      <c r="N124" s="2">
        <f>SUM($D$3:D124)</f>
        <v>1053253.099999995</v>
      </c>
    </row>
    <row r="125" spans="1:14" s="2" customFormat="1" x14ac:dyDescent="0.25">
      <c r="A125" s="2">
        <f t="shared" si="15"/>
        <v>67262100</v>
      </c>
      <c r="B125" s="2">
        <f t="shared" si="24"/>
        <v>0.81099999999999994</v>
      </c>
      <c r="C125" s="2">
        <f t="shared" si="17"/>
        <v>54549563.099999994</v>
      </c>
      <c r="D125" s="2">
        <f t="shared" si="23"/>
        <v>63373.10000000149</v>
      </c>
      <c r="F125" s="2">
        <f t="shared" si="18"/>
        <v>1118026.1999999965</v>
      </c>
      <c r="G125" s="2">
        <f t="shared" si="14"/>
        <v>68928865.598026916</v>
      </c>
      <c r="H125" s="2">
        <f t="shared" si="19"/>
        <v>5555765.5980269164</v>
      </c>
      <c r="I125" s="2">
        <f t="shared" si="20"/>
        <v>3889000</v>
      </c>
      <c r="J125" s="2">
        <f t="shared" si="21"/>
        <v>3153979</v>
      </c>
      <c r="K125" s="2">
        <f t="shared" si="22"/>
        <v>57703542.099999994</v>
      </c>
      <c r="N125" s="2">
        <f>SUM($D$3:D125)</f>
        <v>1116626.1999999965</v>
      </c>
    </row>
    <row r="126" spans="1:14" s="2" customFormat="1" x14ac:dyDescent="0.25">
      <c r="A126" s="2">
        <f t="shared" si="15"/>
        <v>71394800</v>
      </c>
      <c r="B126" s="2">
        <f t="shared" si="24"/>
        <v>0.80999999999999994</v>
      </c>
      <c r="C126" s="2">
        <f t="shared" si="17"/>
        <v>57829787.999999993</v>
      </c>
      <c r="D126" s="2">
        <f t="shared" si="23"/>
        <v>67262.10000000149</v>
      </c>
      <c r="F126" s="2">
        <f t="shared" si="18"/>
        <v>1185288.299999998</v>
      </c>
      <c r="G126" s="2">
        <f t="shared" si="14"/>
        <v>73165944.444444314</v>
      </c>
      <c r="H126" s="2">
        <f t="shared" si="19"/>
        <v>5903844.4444443136</v>
      </c>
      <c r="I126" s="2">
        <f t="shared" si="20"/>
        <v>4132700</v>
      </c>
      <c r="J126" s="2">
        <f t="shared" si="21"/>
        <v>3347486.9999999995</v>
      </c>
      <c r="K126" s="2">
        <f t="shared" si="22"/>
        <v>61177274.999999993</v>
      </c>
      <c r="N126" s="2">
        <f>SUM($D$3:D126)</f>
        <v>1183888.299999998</v>
      </c>
    </row>
    <row r="127" spans="1:14" s="2" customFormat="1" x14ac:dyDescent="0.25">
      <c r="A127" s="2">
        <f t="shared" si="15"/>
        <v>75786700</v>
      </c>
      <c r="B127" s="2">
        <f t="shared" si="24"/>
        <v>0.80899999999999994</v>
      </c>
      <c r="C127" s="2">
        <f t="shared" si="17"/>
        <v>61311440.299999997</v>
      </c>
      <c r="D127" s="2">
        <f t="shared" si="23"/>
        <v>71394.79999999702</v>
      </c>
      <c r="F127" s="2">
        <f t="shared" si="18"/>
        <v>1256683.099999995</v>
      </c>
      <c r="G127" s="2">
        <f t="shared" si="14"/>
        <v>77668918.417799443</v>
      </c>
      <c r="H127" s="2">
        <f t="shared" si="19"/>
        <v>6274118.417799443</v>
      </c>
      <c r="I127" s="2">
        <f t="shared" si="20"/>
        <v>4391900</v>
      </c>
      <c r="J127" s="2">
        <f t="shared" si="21"/>
        <v>3553047.0999999996</v>
      </c>
      <c r="K127" s="2">
        <f t="shared" si="22"/>
        <v>64864487.399999999</v>
      </c>
      <c r="N127" s="2">
        <f>SUM($D$3:D127)</f>
        <v>1255283.099999995</v>
      </c>
    </row>
    <row r="128" spans="1:14" s="2" customFormat="1" x14ac:dyDescent="0.25">
      <c r="A128" s="2">
        <f t="shared" si="15"/>
        <v>80454400</v>
      </c>
      <c r="B128" s="2">
        <f t="shared" si="24"/>
        <v>0.80799999999999994</v>
      </c>
      <c r="C128" s="2">
        <f t="shared" si="17"/>
        <v>65007155.199999996</v>
      </c>
      <c r="D128" s="2">
        <f t="shared" si="23"/>
        <v>75786.70000000298</v>
      </c>
      <c r="F128" s="2">
        <f t="shared" si="18"/>
        <v>1332469.799999998</v>
      </c>
      <c r="G128" s="2">
        <f t="shared" si="14"/>
        <v>82454814.356435522</v>
      </c>
      <c r="H128" s="2">
        <f t="shared" si="19"/>
        <v>6668114.3564355224</v>
      </c>
      <c r="I128" s="2">
        <f t="shared" si="20"/>
        <v>4667700</v>
      </c>
      <c r="J128" s="2">
        <f t="shared" si="21"/>
        <v>3771501.5999999996</v>
      </c>
      <c r="K128" s="2">
        <f t="shared" si="22"/>
        <v>68778656.799999997</v>
      </c>
      <c r="N128" s="2">
        <f>SUM($D$3:D128)</f>
        <v>1331069.799999998</v>
      </c>
    </row>
    <row r="129" spans="1:14" s="2" customFormat="1" x14ac:dyDescent="0.25">
      <c r="A129" s="2">
        <f t="shared" si="15"/>
        <v>85415600</v>
      </c>
      <c r="B129" s="2">
        <f t="shared" si="24"/>
        <v>0.80699999999999994</v>
      </c>
      <c r="C129" s="2">
        <f t="shared" si="17"/>
        <v>68930389.199999988</v>
      </c>
      <c r="D129" s="2">
        <f t="shared" si="23"/>
        <v>80454.39999999851</v>
      </c>
      <c r="F129" s="2">
        <f t="shared" si="18"/>
        <v>1412924.1999999965</v>
      </c>
      <c r="G129" s="2">
        <f t="shared" si="14"/>
        <v>87541771.995043159</v>
      </c>
      <c r="H129" s="2">
        <f t="shared" si="19"/>
        <v>7087371.9950431585</v>
      </c>
      <c r="I129" s="2">
        <f t="shared" si="20"/>
        <v>4961200</v>
      </c>
      <c r="J129" s="2">
        <f t="shared" si="21"/>
        <v>4003688.4</v>
      </c>
      <c r="K129" s="2">
        <f t="shared" si="22"/>
        <v>72934077.599999994</v>
      </c>
      <c r="N129" s="2">
        <f>SUM($D$3:D129)</f>
        <v>1411524.1999999965</v>
      </c>
    </row>
    <row r="130" spans="1:14" s="2" customFormat="1" x14ac:dyDescent="0.25">
      <c r="A130" s="2">
        <f t="shared" si="15"/>
        <v>90689100</v>
      </c>
      <c r="B130" s="2">
        <f t="shared" si="24"/>
        <v>0.80599999999999994</v>
      </c>
      <c r="C130" s="2">
        <f t="shared" si="17"/>
        <v>73095414.599999994</v>
      </c>
      <c r="D130" s="2">
        <f t="shared" si="23"/>
        <v>85415.59999999404</v>
      </c>
      <c r="F130" s="2">
        <f t="shared" si="18"/>
        <v>1498339.7999999905</v>
      </c>
      <c r="G130" s="2">
        <f t="shared" si="14"/>
        <v>92949119.106699169</v>
      </c>
      <c r="H130" s="2">
        <f t="shared" si="19"/>
        <v>7533519.1066991687</v>
      </c>
      <c r="I130" s="2">
        <f t="shared" si="20"/>
        <v>5273500</v>
      </c>
      <c r="J130" s="2">
        <f t="shared" si="21"/>
        <v>4250441</v>
      </c>
      <c r="K130" s="2">
        <f t="shared" si="22"/>
        <v>77345855.599999994</v>
      </c>
      <c r="N130" s="2">
        <f>SUM($D$3:D130)</f>
        <v>1496939.7999999905</v>
      </c>
    </row>
    <row r="131" spans="1:14" s="2" customFormat="1" x14ac:dyDescent="0.25">
      <c r="A131" s="2">
        <f t="shared" si="15"/>
        <v>96294900</v>
      </c>
      <c r="B131" s="2">
        <f t="shared" si="24"/>
        <v>0.80499999999999994</v>
      </c>
      <c r="C131" s="2">
        <f t="shared" si="17"/>
        <v>77517394.5</v>
      </c>
      <c r="D131" s="2">
        <f t="shared" ref="D131:D165" si="25">A130*B130-A130*B131*SIGN(STEP)*(-1)</f>
        <v>90689.09999999404</v>
      </c>
      <c r="F131" s="2">
        <f t="shared" si="18"/>
        <v>1589028.8999999845</v>
      </c>
      <c r="G131" s="2">
        <f t="shared" ref="G131:G165" si="26">F131*50/B131</f>
        <v>98697447.204967991</v>
      </c>
      <c r="H131" s="2">
        <f t="shared" si="19"/>
        <v>8008347.2049679905</v>
      </c>
      <c r="I131" s="2">
        <f t="shared" si="20"/>
        <v>5605800</v>
      </c>
      <c r="J131" s="2">
        <f t="shared" si="21"/>
        <v>4512669</v>
      </c>
      <c r="K131" s="2">
        <f t="shared" si="22"/>
        <v>82030063.5</v>
      </c>
      <c r="N131" s="2">
        <f>SUM($D$3:D131)</f>
        <v>1587628.8999999845</v>
      </c>
    </row>
    <row r="132" spans="1:14" s="2" customFormat="1" x14ac:dyDescent="0.25">
      <c r="A132" s="2">
        <f t="shared" ref="A132:A165" si="27">A131+I132</f>
        <v>102254600</v>
      </c>
      <c r="B132" s="2">
        <f t="shared" ref="B132:B195" si="28">B131+STEP</f>
        <v>0.80399999999999994</v>
      </c>
      <c r="C132" s="2">
        <f t="shared" ref="C132:C165" si="29">A132*B132</f>
        <v>82212698.399999991</v>
      </c>
      <c r="D132" s="2">
        <f t="shared" si="25"/>
        <v>96294.90000000596</v>
      </c>
      <c r="F132" s="2">
        <f t="shared" ref="F132:F165" si="30">F131+D132+L131</f>
        <v>1685323.7999999905</v>
      </c>
      <c r="G132" s="2">
        <f t="shared" si="26"/>
        <v>104808694.02985016</v>
      </c>
      <c r="H132" s="2">
        <f t="shared" ref="H132:H165" si="31">G132-A131</f>
        <v>8513794.0298501551</v>
      </c>
      <c r="I132" s="2">
        <f t="shared" ref="I132:I165" si="32">ROUND(H132*0.7,-2)</f>
        <v>5959700</v>
      </c>
      <c r="J132" s="2">
        <f t="shared" ref="J132:J165" si="33">I132*B132</f>
        <v>4791598.8</v>
      </c>
      <c r="K132" s="2">
        <f t="shared" ref="K132:K165" si="34">C132+J132</f>
        <v>87004297.199999988</v>
      </c>
      <c r="N132" s="2">
        <f>SUM($D$3:D132)</f>
        <v>1683923.7999999905</v>
      </c>
    </row>
    <row r="133" spans="1:14" s="2" customFormat="1" x14ac:dyDescent="0.25">
      <c r="A133" s="2">
        <f t="shared" si="27"/>
        <v>108590800</v>
      </c>
      <c r="B133" s="2">
        <f t="shared" si="28"/>
        <v>0.80299999999999994</v>
      </c>
      <c r="C133" s="2">
        <f t="shared" si="29"/>
        <v>87198412.399999991</v>
      </c>
      <c r="D133" s="2">
        <f t="shared" si="25"/>
        <v>102254.59999999404</v>
      </c>
      <c r="F133" s="2">
        <f t="shared" si="30"/>
        <v>1787578.3999999845</v>
      </c>
      <c r="G133" s="2">
        <f t="shared" si="26"/>
        <v>111306251.55666156</v>
      </c>
      <c r="H133" s="2">
        <f t="shared" si="31"/>
        <v>9051651.5566615611</v>
      </c>
      <c r="I133" s="2">
        <f t="shared" si="32"/>
        <v>6336200</v>
      </c>
      <c r="J133" s="2">
        <f t="shared" si="33"/>
        <v>5087968.5999999996</v>
      </c>
      <c r="K133" s="2">
        <f t="shared" si="34"/>
        <v>92286380.999999985</v>
      </c>
      <c r="N133" s="2">
        <f>SUM($D$3:D133)</f>
        <v>1786178.3999999845</v>
      </c>
    </row>
    <row r="134" spans="1:14" s="2" customFormat="1" x14ac:dyDescent="0.25">
      <c r="A134" s="2">
        <f t="shared" si="27"/>
        <v>115327800</v>
      </c>
      <c r="B134" s="2">
        <f t="shared" si="28"/>
        <v>0.80199999999999994</v>
      </c>
      <c r="C134" s="2">
        <f t="shared" si="29"/>
        <v>92492895.599999994</v>
      </c>
      <c r="D134" s="2">
        <f t="shared" si="25"/>
        <v>108590.79999999702</v>
      </c>
      <c r="F134" s="2">
        <f t="shared" si="30"/>
        <v>1896169.1999999816</v>
      </c>
      <c r="G134" s="2">
        <f t="shared" si="26"/>
        <v>118215037.40648265</v>
      </c>
      <c r="H134" s="2">
        <f t="shared" si="31"/>
        <v>9624237.4064826518</v>
      </c>
      <c r="I134" s="2">
        <f t="shared" si="32"/>
        <v>6737000</v>
      </c>
      <c r="J134" s="2">
        <f t="shared" si="33"/>
        <v>5403074</v>
      </c>
      <c r="K134" s="2">
        <f t="shared" si="34"/>
        <v>97895969.599999994</v>
      </c>
      <c r="N134" s="2">
        <f>SUM($D$3:D134)</f>
        <v>1894769.1999999816</v>
      </c>
    </row>
    <row r="135" spans="1:14" s="2" customFormat="1" x14ac:dyDescent="0.25">
      <c r="A135" s="2">
        <f t="shared" si="27"/>
        <v>122491500</v>
      </c>
      <c r="B135" s="2">
        <f t="shared" si="28"/>
        <v>0.80099999999999993</v>
      </c>
      <c r="C135" s="2">
        <f t="shared" si="29"/>
        <v>98115691.499999985</v>
      </c>
      <c r="D135" s="2">
        <f t="shared" si="25"/>
        <v>115327.79999999702</v>
      </c>
      <c r="F135" s="2">
        <f t="shared" si="30"/>
        <v>2011496.9999999786</v>
      </c>
      <c r="G135" s="2">
        <f t="shared" si="26"/>
        <v>125561610.48689006</v>
      </c>
      <c r="H135" s="2">
        <f t="shared" si="31"/>
        <v>10233810.486890063</v>
      </c>
      <c r="I135" s="2">
        <f t="shared" si="32"/>
        <v>7163700</v>
      </c>
      <c r="J135" s="2">
        <f t="shared" si="33"/>
        <v>5738123.6999999993</v>
      </c>
      <c r="K135" s="2">
        <f t="shared" si="34"/>
        <v>103853815.19999999</v>
      </c>
      <c r="N135" s="2">
        <f>SUM($D$3:D135)</f>
        <v>2010096.9999999786</v>
      </c>
    </row>
    <row r="136" spans="1:14" s="2" customFormat="1" x14ac:dyDescent="0.25">
      <c r="A136" s="2">
        <f t="shared" si="27"/>
        <v>130109400</v>
      </c>
      <c r="B136" s="2">
        <f t="shared" si="28"/>
        <v>0.79999999999999993</v>
      </c>
      <c r="C136" s="2">
        <f t="shared" si="29"/>
        <v>104087519.99999999</v>
      </c>
      <c r="D136" s="2">
        <f t="shared" si="25"/>
        <v>122491.5</v>
      </c>
      <c r="F136" s="2">
        <f t="shared" si="30"/>
        <v>2133988.4999999786</v>
      </c>
      <c r="G136" s="2">
        <f t="shared" si="26"/>
        <v>133374281.24999867</v>
      </c>
      <c r="H136" s="2">
        <f t="shared" si="31"/>
        <v>10882781.249998674</v>
      </c>
      <c r="I136" s="2">
        <f t="shared" si="32"/>
        <v>7617900</v>
      </c>
      <c r="J136" s="2">
        <f t="shared" si="33"/>
        <v>6094319.9999999991</v>
      </c>
      <c r="K136" s="2">
        <f t="shared" si="34"/>
        <v>110181839.99999999</v>
      </c>
      <c r="N136" s="2">
        <f>SUM($D$3:D136)</f>
        <v>2132588.4999999786</v>
      </c>
    </row>
    <row r="137" spans="1:14" s="2" customFormat="1" x14ac:dyDescent="0.25">
      <c r="A137" s="2">
        <f t="shared" si="27"/>
        <v>138211100</v>
      </c>
      <c r="B137" s="2">
        <f t="shared" si="28"/>
        <v>0.79899999999999993</v>
      </c>
      <c r="C137" s="2">
        <f t="shared" si="29"/>
        <v>110430668.89999999</v>
      </c>
      <c r="D137" s="2">
        <f t="shared" si="25"/>
        <v>130109.39999999106</v>
      </c>
      <c r="F137" s="2">
        <f t="shared" si="30"/>
        <v>2264097.8999999696</v>
      </c>
      <c r="G137" s="2">
        <f t="shared" si="26"/>
        <v>141683222.7784712</v>
      </c>
      <c r="H137" s="2">
        <f t="shared" si="31"/>
        <v>11573822.778471202</v>
      </c>
      <c r="I137" s="2">
        <f t="shared" si="32"/>
        <v>8101700</v>
      </c>
      <c r="J137" s="2">
        <f t="shared" si="33"/>
        <v>6473258.2999999998</v>
      </c>
      <c r="K137" s="2">
        <f t="shared" si="34"/>
        <v>116903927.19999999</v>
      </c>
      <c r="N137" s="2">
        <f>SUM($D$3:D137)</f>
        <v>2262697.8999999696</v>
      </c>
    </row>
    <row r="138" spans="1:14" s="2" customFormat="1" x14ac:dyDescent="0.25">
      <c r="A138" s="2">
        <f t="shared" si="27"/>
        <v>146827800</v>
      </c>
      <c r="B138" s="2">
        <f t="shared" si="28"/>
        <v>0.79799999999999993</v>
      </c>
      <c r="C138" s="2">
        <f t="shared" si="29"/>
        <v>117168584.39999999</v>
      </c>
      <c r="D138" s="2">
        <f t="shared" si="25"/>
        <v>138211.09999999404</v>
      </c>
      <c r="F138" s="2">
        <f t="shared" si="30"/>
        <v>2402308.9999999637</v>
      </c>
      <c r="G138" s="2">
        <f t="shared" si="26"/>
        <v>150520614.03508544</v>
      </c>
      <c r="H138" s="2">
        <f t="shared" si="31"/>
        <v>12309514.03508544</v>
      </c>
      <c r="I138" s="2">
        <f t="shared" si="32"/>
        <v>8616700</v>
      </c>
      <c r="J138" s="2">
        <f t="shared" si="33"/>
        <v>6876126.5999999996</v>
      </c>
      <c r="K138" s="2">
        <f t="shared" si="34"/>
        <v>124044710.99999999</v>
      </c>
      <c r="N138" s="2">
        <f>SUM($D$3:D138)</f>
        <v>2400908.9999999637</v>
      </c>
    </row>
    <row r="139" spans="1:14" s="2" customFormat="1" x14ac:dyDescent="0.25">
      <c r="A139" s="2">
        <f t="shared" si="27"/>
        <v>155992900</v>
      </c>
      <c r="B139" s="2">
        <f t="shared" si="28"/>
        <v>0.79699999999999993</v>
      </c>
      <c r="C139" s="2">
        <f t="shared" si="29"/>
        <v>124326341.29999998</v>
      </c>
      <c r="D139" s="2">
        <f t="shared" si="25"/>
        <v>146827.79999999702</v>
      </c>
      <c r="F139" s="2">
        <f t="shared" si="30"/>
        <v>2549136.7999999607</v>
      </c>
      <c r="G139" s="2">
        <f t="shared" si="26"/>
        <v>159920752.82308412</v>
      </c>
      <c r="H139" s="2">
        <f t="shared" si="31"/>
        <v>13092952.823084116</v>
      </c>
      <c r="I139" s="2">
        <f t="shared" si="32"/>
        <v>9165100</v>
      </c>
      <c r="J139" s="2">
        <f t="shared" si="33"/>
        <v>7304584.6999999993</v>
      </c>
      <c r="K139" s="2">
        <f t="shared" si="34"/>
        <v>131630925.99999999</v>
      </c>
      <c r="N139" s="2">
        <f>SUM($D$3:D139)</f>
        <v>2547736.7999999607</v>
      </c>
    </row>
    <row r="140" spans="1:14" s="2" customFormat="1" x14ac:dyDescent="0.25">
      <c r="A140" s="2">
        <f t="shared" si="27"/>
        <v>165742000</v>
      </c>
      <c r="B140" s="2">
        <f t="shared" si="28"/>
        <v>0.79599999999999993</v>
      </c>
      <c r="C140" s="2">
        <f t="shared" si="29"/>
        <v>131930631.99999999</v>
      </c>
      <c r="D140" s="2">
        <f t="shared" si="25"/>
        <v>155992.89999999106</v>
      </c>
      <c r="F140" s="2">
        <f t="shared" si="30"/>
        <v>2705129.6999999518</v>
      </c>
      <c r="G140" s="2">
        <f t="shared" si="26"/>
        <v>169920207.28642914</v>
      </c>
      <c r="H140" s="2">
        <f t="shared" si="31"/>
        <v>13927307.286429137</v>
      </c>
      <c r="I140" s="2">
        <f t="shared" si="32"/>
        <v>9749100</v>
      </c>
      <c r="J140" s="2">
        <f t="shared" si="33"/>
        <v>7760283.5999999996</v>
      </c>
      <c r="K140" s="2">
        <f t="shared" si="34"/>
        <v>139690915.59999999</v>
      </c>
      <c r="N140" s="2">
        <f>SUM($D$3:D140)</f>
        <v>2703729.6999999518</v>
      </c>
    </row>
    <row r="141" spans="1:14" s="2" customFormat="1" x14ac:dyDescent="0.25">
      <c r="A141" s="2">
        <f t="shared" si="27"/>
        <v>176113200</v>
      </c>
      <c r="B141" s="2">
        <f t="shared" si="28"/>
        <v>0.79499999999999993</v>
      </c>
      <c r="C141" s="2">
        <f t="shared" si="29"/>
        <v>140009994</v>
      </c>
      <c r="D141" s="2">
        <f t="shared" si="25"/>
        <v>165742</v>
      </c>
      <c r="F141" s="2">
        <f t="shared" si="30"/>
        <v>2870871.6999999518</v>
      </c>
      <c r="G141" s="2">
        <f t="shared" si="26"/>
        <v>180557968.5534561</v>
      </c>
      <c r="H141" s="2">
        <f t="shared" si="31"/>
        <v>14815968.553456098</v>
      </c>
      <c r="I141" s="2">
        <f t="shared" si="32"/>
        <v>10371200</v>
      </c>
      <c r="J141" s="2">
        <f t="shared" si="33"/>
        <v>8245103.9999999991</v>
      </c>
      <c r="K141" s="2">
        <f t="shared" si="34"/>
        <v>148255098</v>
      </c>
      <c r="N141" s="2">
        <f>SUM($D$3:D141)</f>
        <v>2869471.6999999518</v>
      </c>
    </row>
    <row r="142" spans="1:14" s="2" customFormat="1" x14ac:dyDescent="0.25">
      <c r="A142" s="2">
        <f t="shared" si="27"/>
        <v>187146900</v>
      </c>
      <c r="B142" s="2">
        <f t="shared" si="28"/>
        <v>0.79399999999999993</v>
      </c>
      <c r="C142" s="2">
        <f t="shared" si="29"/>
        <v>148594638.59999999</v>
      </c>
      <c r="D142" s="2">
        <f t="shared" si="25"/>
        <v>176113.20000001788</v>
      </c>
      <c r="F142" s="2">
        <f t="shared" si="30"/>
        <v>3046984.8999999696</v>
      </c>
      <c r="G142" s="2">
        <f t="shared" si="26"/>
        <v>191875623.4256908</v>
      </c>
      <c r="H142" s="2">
        <f t="shared" si="31"/>
        <v>15762423.4256908</v>
      </c>
      <c r="I142" s="2">
        <f t="shared" si="32"/>
        <v>11033700</v>
      </c>
      <c r="J142" s="2">
        <f t="shared" si="33"/>
        <v>8760757.7999999989</v>
      </c>
      <c r="K142" s="2">
        <f t="shared" si="34"/>
        <v>157355396.40000001</v>
      </c>
      <c r="N142" s="2">
        <f>SUM($D$3:D142)</f>
        <v>3045584.8999999696</v>
      </c>
    </row>
    <row r="143" spans="1:14" s="2" customFormat="1" x14ac:dyDescent="0.25">
      <c r="A143" s="2">
        <f t="shared" si="27"/>
        <v>198886300</v>
      </c>
      <c r="B143" s="2">
        <f t="shared" si="28"/>
        <v>0.79299999999999993</v>
      </c>
      <c r="C143" s="2">
        <f t="shared" si="29"/>
        <v>157716835.89999998</v>
      </c>
      <c r="D143" s="2">
        <f t="shared" si="25"/>
        <v>187146.90000000596</v>
      </c>
      <c r="F143" s="2">
        <f t="shared" si="30"/>
        <v>3234131.7999999756</v>
      </c>
      <c r="G143" s="2">
        <f t="shared" si="26"/>
        <v>203917515.76292408</v>
      </c>
      <c r="H143" s="2">
        <f t="shared" si="31"/>
        <v>16770615.762924075</v>
      </c>
      <c r="I143" s="2">
        <f t="shared" si="32"/>
        <v>11739400</v>
      </c>
      <c r="J143" s="2">
        <f t="shared" si="33"/>
        <v>9309344.1999999993</v>
      </c>
      <c r="K143" s="2">
        <f t="shared" si="34"/>
        <v>167026180.09999996</v>
      </c>
      <c r="N143" s="2">
        <f>SUM($D$3:D143)</f>
        <v>3232731.7999999756</v>
      </c>
    </row>
    <row r="144" spans="1:14" s="2" customFormat="1" x14ac:dyDescent="0.25">
      <c r="A144" s="2">
        <f t="shared" si="27"/>
        <v>211377500</v>
      </c>
      <c r="B144" s="2">
        <f t="shared" si="28"/>
        <v>0.79199999999999993</v>
      </c>
      <c r="C144" s="2">
        <f t="shared" si="29"/>
        <v>167410979.99999997</v>
      </c>
      <c r="D144" s="2">
        <f t="shared" si="25"/>
        <v>198886.29999998212</v>
      </c>
      <c r="F144" s="2">
        <f t="shared" si="30"/>
        <v>3433018.0999999577</v>
      </c>
      <c r="G144" s="2">
        <f t="shared" si="26"/>
        <v>216730940.65656301</v>
      </c>
      <c r="H144" s="2">
        <f t="shared" si="31"/>
        <v>17844640.656563014</v>
      </c>
      <c r="I144" s="2">
        <f t="shared" si="32"/>
        <v>12491200</v>
      </c>
      <c r="J144" s="2">
        <f t="shared" si="33"/>
        <v>9893030.3999999985</v>
      </c>
      <c r="K144" s="2">
        <f t="shared" si="34"/>
        <v>177304010.39999998</v>
      </c>
      <c r="N144" s="2">
        <f>SUM($D$3:D144)</f>
        <v>3431618.0999999577</v>
      </c>
    </row>
    <row r="145" spans="1:14" s="2" customFormat="1" x14ac:dyDescent="0.25">
      <c r="A145" s="2">
        <f t="shared" si="27"/>
        <v>224669700</v>
      </c>
      <c r="B145" s="2">
        <f t="shared" si="28"/>
        <v>0.79099999999999993</v>
      </c>
      <c r="C145" s="2">
        <f t="shared" si="29"/>
        <v>177713732.69999999</v>
      </c>
      <c r="D145" s="2">
        <f t="shared" si="25"/>
        <v>211377.5</v>
      </c>
      <c r="F145" s="2">
        <f t="shared" si="30"/>
        <v>3644395.5999999577</v>
      </c>
      <c r="G145" s="2">
        <f t="shared" si="26"/>
        <v>230366346.39696321</v>
      </c>
      <c r="H145" s="2">
        <f t="shared" si="31"/>
        <v>18988846.396963209</v>
      </c>
      <c r="I145" s="2">
        <f t="shared" si="32"/>
        <v>13292200</v>
      </c>
      <c r="J145" s="2">
        <f t="shared" si="33"/>
        <v>10514130.199999999</v>
      </c>
      <c r="K145" s="2">
        <f t="shared" si="34"/>
        <v>188227862.89999998</v>
      </c>
      <c r="N145" s="2">
        <f>SUM($D$3:D145)</f>
        <v>3642995.5999999577</v>
      </c>
    </row>
    <row r="146" spans="1:14" s="2" customFormat="1" x14ac:dyDescent="0.25">
      <c r="A146" s="2">
        <f t="shared" si="27"/>
        <v>238815200</v>
      </c>
      <c r="B146" s="2">
        <f t="shared" si="28"/>
        <v>0.78999999999999992</v>
      </c>
      <c r="C146" s="2">
        <f t="shared" si="29"/>
        <v>188664007.99999997</v>
      </c>
      <c r="D146" s="2">
        <f t="shared" si="25"/>
        <v>224669.70000001788</v>
      </c>
      <c r="F146" s="2">
        <f t="shared" si="30"/>
        <v>3869065.2999999756</v>
      </c>
      <c r="G146" s="2">
        <f t="shared" si="26"/>
        <v>244877550.63290986</v>
      </c>
      <c r="H146" s="2">
        <f t="shared" si="31"/>
        <v>20207850.632909864</v>
      </c>
      <c r="I146" s="2">
        <f t="shared" si="32"/>
        <v>14145500</v>
      </c>
      <c r="J146" s="2">
        <f t="shared" si="33"/>
        <v>11174944.999999998</v>
      </c>
      <c r="K146" s="2">
        <f t="shared" si="34"/>
        <v>199838952.99999997</v>
      </c>
      <c r="N146" s="2">
        <f>SUM($D$3:D146)</f>
        <v>3867665.2999999756</v>
      </c>
    </row>
    <row r="147" spans="1:14" s="2" customFormat="1" x14ac:dyDescent="0.25">
      <c r="A147" s="2">
        <f t="shared" si="27"/>
        <v>253869900</v>
      </c>
      <c r="B147" s="2">
        <f t="shared" si="28"/>
        <v>0.78899999999999992</v>
      </c>
      <c r="C147" s="2">
        <f t="shared" si="29"/>
        <v>200303351.09999999</v>
      </c>
      <c r="D147" s="2">
        <f t="shared" si="25"/>
        <v>238815.19999998808</v>
      </c>
      <c r="F147" s="2">
        <f t="shared" si="30"/>
        <v>4107880.4999999637</v>
      </c>
      <c r="G147" s="2">
        <f t="shared" si="26"/>
        <v>260321958.17490268</v>
      </c>
      <c r="H147" s="2">
        <f t="shared" si="31"/>
        <v>21506758.174902678</v>
      </c>
      <c r="I147" s="2">
        <f t="shared" si="32"/>
        <v>15054700</v>
      </c>
      <c r="J147" s="2">
        <f t="shared" si="33"/>
        <v>11878158.299999999</v>
      </c>
      <c r="K147" s="2">
        <f t="shared" si="34"/>
        <v>212181509.40000001</v>
      </c>
      <c r="N147" s="2">
        <f>SUM($D$3:D147)</f>
        <v>4106480.4999999637</v>
      </c>
    </row>
    <row r="148" spans="1:14" s="2" customFormat="1" x14ac:dyDescent="0.25">
      <c r="A148" s="2">
        <f t="shared" si="27"/>
        <v>269893500</v>
      </c>
      <c r="B148" s="2">
        <f t="shared" si="28"/>
        <v>0.78799999999999992</v>
      </c>
      <c r="C148" s="2">
        <f t="shared" si="29"/>
        <v>212676077.99999997</v>
      </c>
      <c r="D148" s="2">
        <f t="shared" si="25"/>
        <v>253869.90000000596</v>
      </c>
      <c r="F148" s="2">
        <f t="shared" si="30"/>
        <v>4361750.3999999696</v>
      </c>
      <c r="G148" s="2">
        <f t="shared" si="26"/>
        <v>276760812.1827392</v>
      </c>
      <c r="H148" s="2">
        <f t="shared" si="31"/>
        <v>22890912.182739198</v>
      </c>
      <c r="I148" s="2">
        <f t="shared" si="32"/>
        <v>16023600</v>
      </c>
      <c r="J148" s="2">
        <f t="shared" si="33"/>
        <v>12626596.799999999</v>
      </c>
      <c r="K148" s="2">
        <f t="shared" si="34"/>
        <v>225302674.79999998</v>
      </c>
      <c r="N148" s="2">
        <f>SUM($D$3:D148)</f>
        <v>4360350.3999999696</v>
      </c>
    </row>
    <row r="149" spans="1:14" s="2" customFormat="1" x14ac:dyDescent="0.25">
      <c r="A149" s="2">
        <f t="shared" si="27"/>
        <v>286949700</v>
      </c>
      <c r="B149" s="2">
        <f t="shared" si="28"/>
        <v>0.78699999999999992</v>
      </c>
      <c r="C149" s="2">
        <f t="shared" si="29"/>
        <v>225829413.89999998</v>
      </c>
      <c r="D149" s="2">
        <f t="shared" si="25"/>
        <v>269893.5</v>
      </c>
      <c r="F149" s="2">
        <f t="shared" si="30"/>
        <v>4631643.8999999696</v>
      </c>
      <c r="G149" s="2">
        <f t="shared" si="26"/>
        <v>294259459.97458512</v>
      </c>
      <c r="H149" s="2">
        <f t="shared" si="31"/>
        <v>24365959.974585116</v>
      </c>
      <c r="I149" s="2">
        <f t="shared" si="32"/>
        <v>17056200</v>
      </c>
      <c r="J149" s="2">
        <f t="shared" si="33"/>
        <v>13423229.399999999</v>
      </c>
      <c r="K149" s="2">
        <f t="shared" si="34"/>
        <v>239252643.29999998</v>
      </c>
      <c r="N149" s="2">
        <f>SUM($D$3:D149)</f>
        <v>4630243.8999999696</v>
      </c>
    </row>
    <row r="150" spans="1:14" s="2" customFormat="1" x14ac:dyDescent="0.25">
      <c r="A150" s="2">
        <f t="shared" si="27"/>
        <v>305106300</v>
      </c>
      <c r="B150" s="2">
        <f t="shared" si="28"/>
        <v>0.78599999999999992</v>
      </c>
      <c r="C150" s="2">
        <f t="shared" si="29"/>
        <v>239813551.79999998</v>
      </c>
      <c r="D150" s="2">
        <f t="shared" si="25"/>
        <v>286949.69999998808</v>
      </c>
      <c r="F150" s="2">
        <f t="shared" si="30"/>
        <v>4918593.5999999577</v>
      </c>
      <c r="G150" s="2">
        <f t="shared" si="26"/>
        <v>312887633.58778358</v>
      </c>
      <c r="H150" s="2">
        <f t="shared" si="31"/>
        <v>25937933.587783575</v>
      </c>
      <c r="I150" s="2">
        <f t="shared" si="32"/>
        <v>18156600</v>
      </c>
      <c r="J150" s="2">
        <f t="shared" si="33"/>
        <v>14271087.599999998</v>
      </c>
      <c r="K150" s="2">
        <f t="shared" si="34"/>
        <v>254084639.39999998</v>
      </c>
      <c r="N150" s="2">
        <f>SUM($D$3:D150)</f>
        <v>4917193.5999999577</v>
      </c>
    </row>
    <row r="151" spans="1:14" s="2" customFormat="1" x14ac:dyDescent="0.25">
      <c r="A151" s="2">
        <f t="shared" si="27"/>
        <v>324435700</v>
      </c>
      <c r="B151" s="2">
        <f t="shared" si="28"/>
        <v>0.78499999999999992</v>
      </c>
      <c r="C151" s="2">
        <f t="shared" si="29"/>
        <v>254682024.49999997</v>
      </c>
      <c r="D151" s="2">
        <f t="shared" si="25"/>
        <v>305106.30000001192</v>
      </c>
      <c r="F151" s="2">
        <f t="shared" si="30"/>
        <v>5223699.8999999696</v>
      </c>
      <c r="G151" s="2">
        <f t="shared" si="26"/>
        <v>332719738.85350126</v>
      </c>
      <c r="H151" s="2">
        <f t="shared" si="31"/>
        <v>27613438.85350126</v>
      </c>
      <c r="I151" s="2">
        <f t="shared" si="32"/>
        <v>19329400</v>
      </c>
      <c r="J151" s="2">
        <f t="shared" si="33"/>
        <v>15173578.999999998</v>
      </c>
      <c r="K151" s="2">
        <f t="shared" si="34"/>
        <v>269855603.49999994</v>
      </c>
      <c r="N151" s="2">
        <f>SUM($D$3:D151)</f>
        <v>5222299.8999999696</v>
      </c>
    </row>
    <row r="152" spans="1:14" s="2" customFormat="1" x14ac:dyDescent="0.25">
      <c r="A152" s="2">
        <f t="shared" si="27"/>
        <v>345015300</v>
      </c>
      <c r="B152" s="2">
        <f t="shared" si="28"/>
        <v>0.78399999999999992</v>
      </c>
      <c r="C152" s="2">
        <f t="shared" si="29"/>
        <v>270491995.19999999</v>
      </c>
      <c r="D152" s="2">
        <f t="shared" si="25"/>
        <v>324435.69999998808</v>
      </c>
      <c r="F152" s="2">
        <f t="shared" si="30"/>
        <v>5548135.5999999577</v>
      </c>
      <c r="G152" s="2">
        <f t="shared" si="26"/>
        <v>353835178.57142597</v>
      </c>
      <c r="H152" s="2">
        <f t="shared" si="31"/>
        <v>29399478.571425974</v>
      </c>
      <c r="I152" s="2">
        <f t="shared" si="32"/>
        <v>20579600</v>
      </c>
      <c r="J152" s="2">
        <f t="shared" si="33"/>
        <v>16134406.399999999</v>
      </c>
      <c r="K152" s="2">
        <f t="shared" si="34"/>
        <v>286626401.59999996</v>
      </c>
      <c r="N152" s="2">
        <f>SUM($D$3:D152)</f>
        <v>5546735.5999999577</v>
      </c>
    </row>
    <row r="153" spans="1:14" s="2" customFormat="1" x14ac:dyDescent="0.25">
      <c r="A153" s="2">
        <f t="shared" si="27"/>
        <v>366927700</v>
      </c>
      <c r="B153" s="2">
        <f t="shared" si="28"/>
        <v>0.78299999999999992</v>
      </c>
      <c r="C153" s="2">
        <f t="shared" si="29"/>
        <v>287304389.09999996</v>
      </c>
      <c r="D153" s="2">
        <f t="shared" si="25"/>
        <v>345015.30000001192</v>
      </c>
      <c r="F153" s="2">
        <f t="shared" si="30"/>
        <v>5893150.8999999696</v>
      </c>
      <c r="G153" s="2">
        <f t="shared" si="26"/>
        <v>376318703.70370185</v>
      </c>
      <c r="H153" s="2">
        <f t="shared" si="31"/>
        <v>31303403.703701854</v>
      </c>
      <c r="I153" s="2">
        <f t="shared" si="32"/>
        <v>21912400</v>
      </c>
      <c r="J153" s="2">
        <f t="shared" si="33"/>
        <v>17157409.199999999</v>
      </c>
      <c r="K153" s="2">
        <f t="shared" si="34"/>
        <v>304461798.29999995</v>
      </c>
      <c r="N153" s="2">
        <f>SUM($D$3:D153)</f>
        <v>5891750.8999999696</v>
      </c>
    </row>
    <row r="154" spans="1:14" s="2" customFormat="1" x14ac:dyDescent="0.25">
      <c r="A154" s="2">
        <f t="shared" si="27"/>
        <v>390260900</v>
      </c>
      <c r="B154" s="2">
        <f t="shared" si="28"/>
        <v>0.78199999999999992</v>
      </c>
      <c r="C154" s="2">
        <f t="shared" si="29"/>
        <v>305184023.79999995</v>
      </c>
      <c r="D154" s="2">
        <f t="shared" si="25"/>
        <v>366927.69999998808</v>
      </c>
      <c r="F154" s="2">
        <f t="shared" si="30"/>
        <v>6260078.5999999577</v>
      </c>
      <c r="G154" s="2">
        <f t="shared" si="26"/>
        <v>400260780.0511483</v>
      </c>
      <c r="H154" s="2">
        <f t="shared" si="31"/>
        <v>33333080.051148295</v>
      </c>
      <c r="I154" s="2">
        <f t="shared" si="32"/>
        <v>23333200</v>
      </c>
      <c r="J154" s="2">
        <f t="shared" si="33"/>
        <v>18246562.399999999</v>
      </c>
      <c r="K154" s="2">
        <f t="shared" si="34"/>
        <v>323430586.19999993</v>
      </c>
      <c r="N154" s="2">
        <f>SUM($D$3:D154)</f>
        <v>6258678.5999999577</v>
      </c>
    </row>
    <row r="155" spans="1:14" s="2" customFormat="1" x14ac:dyDescent="0.25">
      <c r="A155" s="2">
        <f t="shared" si="27"/>
        <v>415108800</v>
      </c>
      <c r="B155" s="2">
        <f t="shared" si="28"/>
        <v>0.78099999999999992</v>
      </c>
      <c r="C155" s="2">
        <f t="shared" si="29"/>
        <v>324199972.79999995</v>
      </c>
      <c r="D155" s="2">
        <f t="shared" si="25"/>
        <v>390260.89999997616</v>
      </c>
      <c r="F155" s="2">
        <f t="shared" si="30"/>
        <v>6650339.4999999339</v>
      </c>
      <c r="G155" s="2">
        <f t="shared" si="26"/>
        <v>425757970.55057204</v>
      </c>
      <c r="H155" s="2">
        <f t="shared" si="31"/>
        <v>35497070.550572038</v>
      </c>
      <c r="I155" s="2">
        <f t="shared" si="32"/>
        <v>24847900</v>
      </c>
      <c r="J155" s="2">
        <f t="shared" si="33"/>
        <v>19406209.899999999</v>
      </c>
      <c r="K155" s="2">
        <f t="shared" si="34"/>
        <v>343606182.69999993</v>
      </c>
      <c r="N155" s="2">
        <f>SUM($D$3:D155)</f>
        <v>6648939.4999999339</v>
      </c>
    </row>
    <row r="156" spans="1:14" s="2" customFormat="1" x14ac:dyDescent="0.25">
      <c r="A156" s="2">
        <f t="shared" si="27"/>
        <v>441572000</v>
      </c>
      <c r="B156" s="2">
        <f t="shared" si="28"/>
        <v>0.77999999999999992</v>
      </c>
      <c r="C156" s="2">
        <f t="shared" si="29"/>
        <v>344426159.99999994</v>
      </c>
      <c r="D156" s="2">
        <f t="shared" si="25"/>
        <v>415108.80000001192</v>
      </c>
      <c r="F156" s="2">
        <f t="shared" si="30"/>
        <v>7065448.2999999458</v>
      </c>
      <c r="G156" s="2">
        <f t="shared" si="26"/>
        <v>452913352.56409919</v>
      </c>
      <c r="H156" s="2">
        <f t="shared" si="31"/>
        <v>37804552.564099193</v>
      </c>
      <c r="I156" s="2">
        <f t="shared" si="32"/>
        <v>26463200</v>
      </c>
      <c r="J156" s="2">
        <f t="shared" si="33"/>
        <v>20641295.999999996</v>
      </c>
      <c r="K156" s="2">
        <f t="shared" si="34"/>
        <v>365067455.99999994</v>
      </c>
      <c r="N156" s="2">
        <f>SUM($D$3:D156)</f>
        <v>7064048.2999999458</v>
      </c>
    </row>
    <row r="157" spans="1:14" s="2" customFormat="1" x14ac:dyDescent="0.25">
      <c r="A157" s="2">
        <f t="shared" si="27"/>
        <v>469757500</v>
      </c>
      <c r="B157" s="2">
        <f t="shared" si="28"/>
        <v>0.77899999999999991</v>
      </c>
      <c r="C157" s="2">
        <f t="shared" si="29"/>
        <v>365941092.49999994</v>
      </c>
      <c r="D157" s="2">
        <f t="shared" si="25"/>
        <v>441572</v>
      </c>
      <c r="F157" s="2">
        <f t="shared" si="30"/>
        <v>7507020.2999999458</v>
      </c>
      <c r="G157" s="2">
        <f t="shared" si="26"/>
        <v>481836989.73042023</v>
      </c>
      <c r="H157" s="2">
        <f t="shared" si="31"/>
        <v>40264989.730420232</v>
      </c>
      <c r="I157" s="2">
        <f t="shared" si="32"/>
        <v>28185500</v>
      </c>
      <c r="J157" s="2">
        <f t="shared" si="33"/>
        <v>21956504.499999996</v>
      </c>
      <c r="K157" s="2">
        <f t="shared" si="34"/>
        <v>387897596.99999994</v>
      </c>
      <c r="N157" s="2">
        <f>SUM($D$3:D157)</f>
        <v>7505620.2999999458</v>
      </c>
    </row>
    <row r="158" spans="1:14" s="2" customFormat="1" x14ac:dyDescent="0.25">
      <c r="A158" s="2">
        <f t="shared" si="27"/>
        <v>499779700</v>
      </c>
      <c r="B158" s="2">
        <f t="shared" si="28"/>
        <v>0.77799999999999991</v>
      </c>
      <c r="C158" s="2">
        <f t="shared" si="29"/>
        <v>388828606.59999996</v>
      </c>
      <c r="D158" s="2">
        <f t="shared" si="25"/>
        <v>469757.5</v>
      </c>
      <c r="F158" s="2">
        <f t="shared" si="30"/>
        <v>7976777.7999999458</v>
      </c>
      <c r="G158" s="2">
        <f t="shared" si="26"/>
        <v>512646388.17480379</v>
      </c>
      <c r="H158" s="2">
        <f t="shared" si="31"/>
        <v>42888888.174803793</v>
      </c>
      <c r="I158" s="2">
        <f t="shared" si="32"/>
        <v>30022200</v>
      </c>
      <c r="J158" s="2">
        <f t="shared" si="33"/>
        <v>23357271.599999998</v>
      </c>
      <c r="K158" s="2">
        <f t="shared" si="34"/>
        <v>412185878.19999999</v>
      </c>
      <c r="N158" s="2">
        <f>SUM($D$3:D158)</f>
        <v>7975377.7999999458</v>
      </c>
    </row>
    <row r="159" spans="1:14" s="2" customFormat="1" x14ac:dyDescent="0.25">
      <c r="A159" s="2">
        <f t="shared" si="27"/>
        <v>531760800</v>
      </c>
      <c r="B159" s="2">
        <f t="shared" si="28"/>
        <v>0.77699999999999991</v>
      </c>
      <c r="C159" s="2">
        <f t="shared" si="29"/>
        <v>413178141.59999996</v>
      </c>
      <c r="D159" s="2">
        <f t="shared" si="25"/>
        <v>499779.69999998808</v>
      </c>
      <c r="F159" s="2">
        <f t="shared" si="30"/>
        <v>8476557.4999999329</v>
      </c>
      <c r="G159" s="2">
        <f t="shared" si="26"/>
        <v>545467020.59201634</v>
      </c>
      <c r="H159" s="2">
        <f t="shared" si="31"/>
        <v>45687320.592016339</v>
      </c>
      <c r="I159" s="2">
        <f t="shared" si="32"/>
        <v>31981100</v>
      </c>
      <c r="J159" s="2">
        <f t="shared" si="33"/>
        <v>24849314.699999996</v>
      </c>
      <c r="K159" s="2">
        <f t="shared" si="34"/>
        <v>438027456.29999995</v>
      </c>
      <c r="N159" s="2">
        <f>SUM($D$3:D159)</f>
        <v>8475157.4999999329</v>
      </c>
    </row>
    <row r="160" spans="1:14" s="2" customFormat="1" x14ac:dyDescent="0.25">
      <c r="A160" s="2">
        <f t="shared" si="27"/>
        <v>565831300</v>
      </c>
      <c r="B160" s="2">
        <f t="shared" si="28"/>
        <v>0.77599999999999991</v>
      </c>
      <c r="C160" s="2">
        <f t="shared" si="29"/>
        <v>439085088.79999995</v>
      </c>
      <c r="D160" s="2">
        <f t="shared" si="25"/>
        <v>531760.80000001192</v>
      </c>
      <c r="F160" s="2">
        <f t="shared" si="30"/>
        <v>9008318.2999999449</v>
      </c>
      <c r="G160" s="2">
        <f t="shared" si="26"/>
        <v>580432880.15463567</v>
      </c>
      <c r="H160" s="2">
        <f t="shared" si="31"/>
        <v>48672080.154635668</v>
      </c>
      <c r="I160" s="2">
        <f t="shared" si="32"/>
        <v>34070500</v>
      </c>
      <c r="J160" s="2">
        <f t="shared" si="33"/>
        <v>26438707.999999996</v>
      </c>
      <c r="K160" s="2">
        <f t="shared" si="34"/>
        <v>465523796.79999995</v>
      </c>
      <c r="N160" s="2">
        <f>SUM($D$3:D160)</f>
        <v>9006918.2999999449</v>
      </c>
    </row>
    <row r="161" spans="1:14" s="2" customFormat="1" x14ac:dyDescent="0.25">
      <c r="A161" s="2">
        <f t="shared" si="27"/>
        <v>602130300</v>
      </c>
      <c r="B161" s="2">
        <f t="shared" si="28"/>
        <v>0.77499999999999991</v>
      </c>
      <c r="C161" s="2">
        <f t="shared" si="29"/>
        <v>466650982.49999994</v>
      </c>
      <c r="D161" s="2">
        <f t="shared" si="25"/>
        <v>565831.30000001192</v>
      </c>
      <c r="F161" s="2">
        <f t="shared" si="30"/>
        <v>9574149.5999999568</v>
      </c>
      <c r="G161" s="2">
        <f t="shared" si="26"/>
        <v>617687070.96773922</v>
      </c>
      <c r="H161" s="2">
        <f t="shared" si="31"/>
        <v>51855770.967739224</v>
      </c>
      <c r="I161" s="2">
        <f t="shared" si="32"/>
        <v>36299000</v>
      </c>
      <c r="J161" s="2">
        <f t="shared" si="33"/>
        <v>28131724.999999996</v>
      </c>
      <c r="K161" s="2">
        <f t="shared" si="34"/>
        <v>494782707.49999994</v>
      </c>
      <c r="N161" s="2">
        <f>SUM($D$3:D161)</f>
        <v>9572749.5999999568</v>
      </c>
    </row>
    <row r="162" spans="1:14" s="2" customFormat="1" x14ac:dyDescent="0.25">
      <c r="A162" s="2">
        <f t="shared" si="27"/>
        <v>640806800</v>
      </c>
      <c r="B162" s="2">
        <f t="shared" si="28"/>
        <v>0.77399999999999991</v>
      </c>
      <c r="C162" s="2">
        <f t="shared" si="29"/>
        <v>495984463.19999993</v>
      </c>
      <c r="D162" s="2">
        <f t="shared" si="25"/>
        <v>602130.30000001192</v>
      </c>
      <c r="F162" s="2">
        <f t="shared" si="30"/>
        <v>10176279.899999969</v>
      </c>
      <c r="G162" s="2">
        <f t="shared" si="26"/>
        <v>657382422.48061824</v>
      </c>
      <c r="H162" s="2">
        <f t="shared" si="31"/>
        <v>55252122.480618238</v>
      </c>
      <c r="I162" s="2">
        <f t="shared" si="32"/>
        <v>38676500</v>
      </c>
      <c r="J162" s="2">
        <f t="shared" si="33"/>
        <v>29935610.999999996</v>
      </c>
      <c r="K162" s="2">
        <f t="shared" si="34"/>
        <v>525920074.19999993</v>
      </c>
      <c r="N162" s="2">
        <f>SUM($D$3:D162)</f>
        <v>10174879.899999969</v>
      </c>
    </row>
    <row r="163" spans="1:14" s="2" customFormat="1" x14ac:dyDescent="0.25">
      <c r="A163" s="2">
        <f t="shared" si="27"/>
        <v>682019600</v>
      </c>
      <c r="B163" s="2">
        <f t="shared" si="28"/>
        <v>0.77299999999999991</v>
      </c>
      <c r="C163" s="2">
        <f t="shared" si="29"/>
        <v>527201150.79999995</v>
      </c>
      <c r="D163" s="2">
        <f t="shared" si="25"/>
        <v>640806.80000001192</v>
      </c>
      <c r="F163" s="2">
        <f t="shared" si="30"/>
        <v>10817086.699999981</v>
      </c>
      <c r="G163" s="2">
        <f t="shared" si="26"/>
        <v>699682192.75549686</v>
      </c>
      <c r="H163" s="2">
        <f t="shared" si="31"/>
        <v>58875392.75549686</v>
      </c>
      <c r="I163" s="2">
        <f t="shared" si="32"/>
        <v>41212800</v>
      </c>
      <c r="J163" s="2">
        <f t="shared" si="33"/>
        <v>31857494.399999995</v>
      </c>
      <c r="K163" s="2">
        <f t="shared" si="34"/>
        <v>559058645.19999993</v>
      </c>
      <c r="N163" s="2">
        <f>SUM($D$3:D163)</f>
        <v>10815686.699999981</v>
      </c>
    </row>
    <row r="164" spans="1:14" s="2" customFormat="1" x14ac:dyDescent="0.25">
      <c r="A164" s="2">
        <f t="shared" si="27"/>
        <v>725938400</v>
      </c>
      <c r="B164" s="2">
        <f t="shared" si="28"/>
        <v>0.77199999999999991</v>
      </c>
      <c r="C164" s="2">
        <f t="shared" si="29"/>
        <v>560424444.79999995</v>
      </c>
      <c r="D164" s="2">
        <f t="shared" si="25"/>
        <v>682019.60000002384</v>
      </c>
      <c r="F164" s="2">
        <f t="shared" si="30"/>
        <v>11499106.300000004</v>
      </c>
      <c r="G164" s="2">
        <f t="shared" si="26"/>
        <v>744760770.725389</v>
      </c>
      <c r="H164" s="2">
        <f t="shared" si="31"/>
        <v>62741170.725389004</v>
      </c>
      <c r="I164" s="2">
        <f t="shared" si="32"/>
        <v>43918800</v>
      </c>
      <c r="J164" s="2">
        <f t="shared" si="33"/>
        <v>33905313.599999994</v>
      </c>
      <c r="K164" s="2">
        <f t="shared" si="34"/>
        <v>594329758.39999998</v>
      </c>
      <c r="N164" s="2">
        <f>SUM($D$3:D164)</f>
        <v>11497706.300000004</v>
      </c>
    </row>
    <row r="165" spans="1:14" s="2" customFormat="1" x14ac:dyDescent="0.25">
      <c r="A165" s="2">
        <f t="shared" si="27"/>
        <v>772744600</v>
      </c>
      <c r="B165" s="2">
        <f t="shared" si="28"/>
        <v>0.77099999999999991</v>
      </c>
      <c r="C165" s="2">
        <f t="shared" si="29"/>
        <v>595786086.5999999</v>
      </c>
      <c r="D165" s="2">
        <f t="shared" si="25"/>
        <v>725938.39999997616</v>
      </c>
      <c r="F165" s="2">
        <f t="shared" si="30"/>
        <v>12225044.699999981</v>
      </c>
      <c r="G165" s="2">
        <f t="shared" si="26"/>
        <v>792804455.25291717</v>
      </c>
      <c r="H165" s="2">
        <f t="shared" si="31"/>
        <v>66866055.252917171</v>
      </c>
      <c r="I165" s="2">
        <f t="shared" si="32"/>
        <v>46806200</v>
      </c>
      <c r="J165" s="2">
        <f t="shared" si="33"/>
        <v>36087580.199999996</v>
      </c>
      <c r="K165" s="2">
        <f t="shared" si="34"/>
        <v>631873666.79999995</v>
      </c>
      <c r="N165" s="2">
        <f>SUM($D$3:D165)</f>
        <v>12223644.699999981</v>
      </c>
    </row>
    <row r="166" spans="1:14" x14ac:dyDescent="0.25">
      <c r="A166" s="2">
        <f t="shared" ref="A166:A204" si="35">A165+I166</f>
        <v>822632000</v>
      </c>
      <c r="B166" s="2">
        <f t="shared" si="28"/>
        <v>0.76999999999999991</v>
      </c>
      <c r="C166" s="2">
        <f t="shared" ref="C166:C204" si="36">A166*B166</f>
        <v>633426639.99999988</v>
      </c>
      <c r="D166" s="2">
        <f t="shared" ref="D166:D204" si="37">A165*B165-A165*B166*SIGN(STEP)*(-1)</f>
        <v>772744.60000002384</v>
      </c>
      <c r="E166" s="2"/>
      <c r="F166" s="2">
        <f t="shared" ref="F166:F204" si="38">F165+D166+L165</f>
        <v>12997789.300000004</v>
      </c>
      <c r="G166" s="2">
        <f t="shared" ref="G166:G204" si="39">F166*50/B166</f>
        <v>844012292.20779264</v>
      </c>
      <c r="H166" s="2">
        <f t="shared" ref="H166:H204" si="40">G166-A165</f>
        <v>71267692.20779264</v>
      </c>
      <c r="I166" s="2">
        <f t="shared" ref="I166:I204" si="41">ROUND(H166*0.7,-2)</f>
        <v>49887400</v>
      </c>
      <c r="J166" s="2">
        <f t="shared" ref="J166:J204" si="42">I166*B166</f>
        <v>38413297.999999993</v>
      </c>
      <c r="K166" s="2">
        <f t="shared" ref="K166:K204" si="43">C166+J166</f>
        <v>671839937.99999988</v>
      </c>
      <c r="L166" s="2"/>
      <c r="M166" s="2"/>
      <c r="N166" s="2">
        <f>SUM($D$3:D166)</f>
        <v>12996389.300000004</v>
      </c>
    </row>
    <row r="167" spans="1:14" x14ac:dyDescent="0.25">
      <c r="A167" s="2">
        <f t="shared" si="35"/>
        <v>875807500</v>
      </c>
      <c r="B167" s="2">
        <f t="shared" si="28"/>
        <v>0.76899999999999991</v>
      </c>
      <c r="C167" s="2">
        <f t="shared" si="36"/>
        <v>673495967.49999988</v>
      </c>
      <c r="D167" s="2">
        <f t="shared" si="37"/>
        <v>822632</v>
      </c>
      <c r="E167" s="2"/>
      <c r="F167" s="2">
        <f t="shared" si="38"/>
        <v>13820421.300000004</v>
      </c>
      <c r="G167" s="2">
        <f t="shared" si="39"/>
        <v>898596963.58907712</v>
      </c>
      <c r="H167" s="2">
        <f t="shared" si="40"/>
        <v>75964963.589077115</v>
      </c>
      <c r="I167" s="2">
        <f t="shared" si="41"/>
        <v>53175500</v>
      </c>
      <c r="J167" s="2">
        <f t="shared" si="42"/>
        <v>40891959.499999993</v>
      </c>
      <c r="K167" s="2">
        <f t="shared" si="43"/>
        <v>714387926.99999988</v>
      </c>
      <c r="L167" s="2"/>
      <c r="M167" s="2"/>
      <c r="N167" s="2">
        <f>SUM($D$3:D167)</f>
        <v>13819021.300000004</v>
      </c>
    </row>
    <row r="168" spans="1:14" x14ac:dyDescent="0.25">
      <c r="A168" s="2">
        <f t="shared" si="35"/>
        <v>932492300</v>
      </c>
      <c r="B168" s="2">
        <f t="shared" si="28"/>
        <v>0.7679999999999999</v>
      </c>
      <c r="C168" s="2">
        <f t="shared" si="36"/>
        <v>716154086.39999986</v>
      </c>
      <c r="D168" s="2">
        <f t="shared" si="37"/>
        <v>875807.5</v>
      </c>
      <c r="E168" s="2"/>
      <c r="F168" s="2">
        <f t="shared" si="38"/>
        <v>14696228.800000004</v>
      </c>
      <c r="G168" s="2">
        <f t="shared" si="39"/>
        <v>956785729.1666671</v>
      </c>
      <c r="H168" s="2">
        <f t="shared" si="40"/>
        <v>80978229.166667104</v>
      </c>
      <c r="I168" s="2">
        <f t="shared" si="41"/>
        <v>56684800</v>
      </c>
      <c r="J168" s="2">
        <f t="shared" si="42"/>
        <v>43533926.399999991</v>
      </c>
      <c r="K168" s="2">
        <f t="shared" si="43"/>
        <v>759688012.79999983</v>
      </c>
      <c r="L168" s="2"/>
      <c r="M168" s="2"/>
      <c r="N168" s="2">
        <f>SUM($D$3:D168)</f>
        <v>14694828.800000004</v>
      </c>
    </row>
    <row r="169" spans="1:14" x14ac:dyDescent="0.25">
      <c r="A169" s="2">
        <f t="shared" si="35"/>
        <v>992922700</v>
      </c>
      <c r="B169" s="2">
        <f t="shared" si="28"/>
        <v>0.7669999999999999</v>
      </c>
      <c r="C169" s="2">
        <f t="shared" si="36"/>
        <v>761571710.89999986</v>
      </c>
      <c r="D169" s="2">
        <f t="shared" si="37"/>
        <v>932492.29999995232</v>
      </c>
      <c r="E169" s="2"/>
      <c r="F169" s="2">
        <f t="shared" si="38"/>
        <v>15628721.099999957</v>
      </c>
      <c r="G169" s="2">
        <f t="shared" si="39"/>
        <v>1018821453.7157731</v>
      </c>
      <c r="H169" s="2">
        <f t="shared" si="40"/>
        <v>86329153.715773106</v>
      </c>
      <c r="I169" s="2">
        <f t="shared" si="41"/>
        <v>60430400</v>
      </c>
      <c r="J169" s="2">
        <f t="shared" si="42"/>
        <v>46350116.799999997</v>
      </c>
      <c r="K169" s="2">
        <f t="shared" si="43"/>
        <v>807921827.69999981</v>
      </c>
      <c r="L169" s="2"/>
      <c r="M169" s="2"/>
      <c r="N169" s="2">
        <f>SUM($D$3:D169)</f>
        <v>15627321.099999957</v>
      </c>
    </row>
    <row r="170" spans="1:14" x14ac:dyDescent="0.25">
      <c r="A170" s="2">
        <f t="shared" si="35"/>
        <v>1057351400</v>
      </c>
      <c r="B170" s="2">
        <f t="shared" si="28"/>
        <v>0.7659999999999999</v>
      </c>
      <c r="C170" s="2">
        <f t="shared" si="36"/>
        <v>809931172.39999986</v>
      </c>
      <c r="D170" s="2">
        <f t="shared" si="37"/>
        <v>992922.69999992847</v>
      </c>
      <c r="E170" s="2"/>
      <c r="F170" s="2">
        <f t="shared" si="38"/>
        <v>16621643.799999885</v>
      </c>
      <c r="G170" s="2">
        <f t="shared" si="39"/>
        <v>1084963694.516964</v>
      </c>
      <c r="H170" s="2">
        <f t="shared" si="40"/>
        <v>92040994.516963959</v>
      </c>
      <c r="I170" s="2">
        <f t="shared" si="41"/>
        <v>64428700</v>
      </c>
      <c r="J170" s="2">
        <f t="shared" si="42"/>
        <v>49352384.199999996</v>
      </c>
      <c r="K170" s="2">
        <f t="shared" si="43"/>
        <v>859283556.5999999</v>
      </c>
      <c r="L170" s="2"/>
      <c r="M170" s="2"/>
      <c r="N170" s="2">
        <f>SUM($D$3:D170)</f>
        <v>16620243.799999885</v>
      </c>
    </row>
    <row r="171" spans="1:14" x14ac:dyDescent="0.25">
      <c r="A171" s="2">
        <f t="shared" si="35"/>
        <v>1126048300</v>
      </c>
      <c r="B171" s="2">
        <f t="shared" si="28"/>
        <v>0.7649999999999999</v>
      </c>
      <c r="C171" s="2">
        <f t="shared" si="36"/>
        <v>861426949.49999988</v>
      </c>
      <c r="D171" s="2">
        <f t="shared" si="37"/>
        <v>1057351.3999999762</v>
      </c>
      <c r="E171" s="2"/>
      <c r="F171" s="2">
        <f t="shared" si="38"/>
        <v>17678995.199999861</v>
      </c>
      <c r="G171" s="2">
        <f t="shared" si="39"/>
        <v>1155489882.3529322</v>
      </c>
      <c r="H171" s="2">
        <f t="shared" si="40"/>
        <v>98138482.352932215</v>
      </c>
      <c r="I171" s="2">
        <f t="shared" si="41"/>
        <v>68696900</v>
      </c>
      <c r="J171" s="2">
        <f t="shared" si="42"/>
        <v>52553128.499999993</v>
      </c>
      <c r="K171" s="2">
        <f t="shared" si="43"/>
        <v>913980077.99999988</v>
      </c>
      <c r="L171" s="2"/>
      <c r="M171" s="2"/>
      <c r="N171" s="2">
        <f>SUM($D$3:D171)</f>
        <v>17677595.199999861</v>
      </c>
    </row>
    <row r="172" spans="1:14" x14ac:dyDescent="0.25">
      <c r="A172" s="2">
        <f t="shared" si="35"/>
        <v>1199302100</v>
      </c>
      <c r="B172" s="2">
        <f t="shared" si="28"/>
        <v>0.7639999999999999</v>
      </c>
      <c r="C172" s="2">
        <f t="shared" si="36"/>
        <v>916266804.39999986</v>
      </c>
      <c r="D172" s="2">
        <f t="shared" si="37"/>
        <v>1126048.2999999523</v>
      </c>
      <c r="E172" s="2"/>
      <c r="F172" s="2">
        <f t="shared" si="38"/>
        <v>18805043.499999814</v>
      </c>
      <c r="G172" s="2">
        <f t="shared" si="39"/>
        <v>1230696564.1361136</v>
      </c>
      <c r="H172" s="2">
        <f t="shared" si="40"/>
        <v>104648264.13611364</v>
      </c>
      <c r="I172" s="2">
        <f t="shared" si="41"/>
        <v>73253800</v>
      </c>
      <c r="J172" s="2">
        <f t="shared" si="42"/>
        <v>55965903.199999996</v>
      </c>
      <c r="K172" s="2">
        <f t="shared" si="43"/>
        <v>972232707.5999999</v>
      </c>
      <c r="L172" s="2"/>
      <c r="M172" s="2"/>
      <c r="N172" s="2">
        <f>SUM($D$3:D172)</f>
        <v>18803643.499999814</v>
      </c>
    </row>
    <row r="173" spans="1:14" x14ac:dyDescent="0.25">
      <c r="A173" s="2">
        <f t="shared" si="35"/>
        <v>1277421200</v>
      </c>
      <c r="B173" s="2">
        <f t="shared" si="28"/>
        <v>0.7629999999999999</v>
      </c>
      <c r="C173" s="2">
        <f t="shared" si="36"/>
        <v>974672375.5999999</v>
      </c>
      <c r="D173" s="2">
        <f t="shared" si="37"/>
        <v>1199302.1000000238</v>
      </c>
      <c r="E173" s="2"/>
      <c r="F173" s="2">
        <f t="shared" si="38"/>
        <v>20004345.599999838</v>
      </c>
      <c r="G173" s="2">
        <f t="shared" si="39"/>
        <v>1310900760.1572635</v>
      </c>
      <c r="H173" s="2">
        <f t="shared" si="40"/>
        <v>111598660.15726352</v>
      </c>
      <c r="I173" s="2">
        <f t="shared" si="41"/>
        <v>78119100</v>
      </c>
      <c r="J173" s="2">
        <f t="shared" si="42"/>
        <v>59604873.29999999</v>
      </c>
      <c r="K173" s="2">
        <f t="shared" si="43"/>
        <v>1034277248.8999999</v>
      </c>
      <c r="L173" s="2"/>
      <c r="M173" s="2"/>
      <c r="N173" s="2">
        <f>SUM($D$3:D173)</f>
        <v>20002945.599999838</v>
      </c>
    </row>
    <row r="174" spans="1:14" x14ac:dyDescent="0.25">
      <c r="A174" s="2">
        <f t="shared" si="35"/>
        <v>1360735300</v>
      </c>
      <c r="B174" s="2">
        <f t="shared" si="28"/>
        <v>0.7619999999999999</v>
      </c>
      <c r="C174" s="2">
        <f t="shared" si="36"/>
        <v>1036880298.5999999</v>
      </c>
      <c r="D174" s="2">
        <f t="shared" si="37"/>
        <v>1277421.2000000477</v>
      </c>
      <c r="E174" s="2"/>
      <c r="F174" s="2">
        <f t="shared" si="38"/>
        <v>21281766.799999885</v>
      </c>
      <c r="G174" s="2">
        <f t="shared" si="39"/>
        <v>1396441391.0761082</v>
      </c>
      <c r="H174" s="2">
        <f t="shared" si="40"/>
        <v>119020191.07610822</v>
      </c>
      <c r="I174" s="2">
        <f t="shared" si="41"/>
        <v>83314100</v>
      </c>
      <c r="J174" s="2">
        <f t="shared" si="42"/>
        <v>63485344.199999988</v>
      </c>
      <c r="K174" s="2">
        <f t="shared" si="43"/>
        <v>1100365642.8</v>
      </c>
      <c r="L174" s="2"/>
      <c r="M174" s="2"/>
      <c r="N174" s="2">
        <f>SUM($D$3:D174)</f>
        <v>21280366.799999885</v>
      </c>
    </row>
    <row r="175" spans="1:14" x14ac:dyDescent="0.25">
      <c r="A175" s="2">
        <f t="shared" si="35"/>
        <v>1449597200</v>
      </c>
      <c r="B175" s="2">
        <f t="shared" si="28"/>
        <v>0.7609999999999999</v>
      </c>
      <c r="C175" s="2">
        <f t="shared" si="36"/>
        <v>1103143469.1999998</v>
      </c>
      <c r="D175" s="2">
        <f t="shared" si="37"/>
        <v>1360735.3000000715</v>
      </c>
      <c r="E175" s="2"/>
      <c r="F175" s="2">
        <f t="shared" si="38"/>
        <v>22642502.099999957</v>
      </c>
      <c r="G175" s="2">
        <f t="shared" si="39"/>
        <v>1487680821.2877767</v>
      </c>
      <c r="H175" s="2">
        <f t="shared" si="40"/>
        <v>126945521.28777671</v>
      </c>
      <c r="I175" s="2">
        <f t="shared" si="41"/>
        <v>88861900</v>
      </c>
      <c r="J175" s="2">
        <f t="shared" si="42"/>
        <v>67623905.899999991</v>
      </c>
      <c r="K175" s="2">
        <f t="shared" si="43"/>
        <v>1170767375.0999999</v>
      </c>
      <c r="L175" s="2"/>
      <c r="M175" s="2"/>
      <c r="N175" s="2">
        <f>SUM($D$3:D175)</f>
        <v>22641102.099999957</v>
      </c>
    </row>
    <row r="176" spans="1:14" x14ac:dyDescent="0.25">
      <c r="A176" s="2">
        <f t="shared" si="35"/>
        <v>1544383700</v>
      </c>
      <c r="B176" s="2">
        <f t="shared" si="28"/>
        <v>0.7599999999999999</v>
      </c>
      <c r="C176" s="2">
        <f t="shared" si="36"/>
        <v>1173731611.9999998</v>
      </c>
      <c r="D176" s="2">
        <f t="shared" si="37"/>
        <v>1449597.2000000477</v>
      </c>
      <c r="E176" s="2"/>
      <c r="F176" s="2">
        <f t="shared" si="38"/>
        <v>24092099.300000004</v>
      </c>
      <c r="G176" s="2">
        <f t="shared" si="39"/>
        <v>1585006532.8947375</v>
      </c>
      <c r="H176" s="2">
        <f t="shared" si="40"/>
        <v>135409332.89473748</v>
      </c>
      <c r="I176" s="2">
        <f t="shared" si="41"/>
        <v>94786500</v>
      </c>
      <c r="J176" s="2">
        <f t="shared" si="42"/>
        <v>72037739.999999985</v>
      </c>
      <c r="K176" s="2">
        <f t="shared" si="43"/>
        <v>1245769351.9999998</v>
      </c>
      <c r="L176" s="2"/>
      <c r="M176" s="2"/>
      <c r="N176" s="2">
        <f>SUM($D$3:D176)</f>
        <v>24090699.300000004</v>
      </c>
    </row>
    <row r="177" spans="1:14" x14ac:dyDescent="0.25">
      <c r="A177" s="2">
        <f t="shared" si="35"/>
        <v>1645498100</v>
      </c>
      <c r="B177" s="2">
        <f t="shared" si="28"/>
        <v>0.7589999999999999</v>
      </c>
      <c r="C177" s="2">
        <f t="shared" si="36"/>
        <v>1248933057.8999999</v>
      </c>
      <c r="D177" s="2">
        <f t="shared" si="37"/>
        <v>1544383.6999998093</v>
      </c>
      <c r="E177" s="2"/>
      <c r="F177" s="2">
        <f t="shared" si="38"/>
        <v>25636482.999999814</v>
      </c>
      <c r="G177" s="2">
        <f t="shared" si="39"/>
        <v>1688832872.2002516</v>
      </c>
      <c r="H177" s="2">
        <f t="shared" si="40"/>
        <v>144449172.20025158</v>
      </c>
      <c r="I177" s="2">
        <f t="shared" si="41"/>
        <v>101114400</v>
      </c>
      <c r="J177" s="2">
        <f t="shared" si="42"/>
        <v>76745829.599999994</v>
      </c>
      <c r="K177" s="2">
        <f t="shared" si="43"/>
        <v>1325678887.4999998</v>
      </c>
      <c r="L177" s="2"/>
      <c r="M177" s="2"/>
      <c r="N177" s="2">
        <f>SUM($D$3:D177)</f>
        <v>25635082.999999814</v>
      </c>
    </row>
    <row r="178" spans="1:14" x14ac:dyDescent="0.25">
      <c r="A178" s="2">
        <f t="shared" si="35"/>
        <v>1753371500</v>
      </c>
      <c r="B178" s="2">
        <f t="shared" si="28"/>
        <v>0.7579999999999999</v>
      </c>
      <c r="C178" s="2">
        <f t="shared" si="36"/>
        <v>1329055596.9999998</v>
      </c>
      <c r="D178" s="2">
        <f t="shared" si="37"/>
        <v>1645498.1000001431</v>
      </c>
      <c r="E178" s="2"/>
      <c r="F178" s="2">
        <f t="shared" si="38"/>
        <v>27281981.099999957</v>
      </c>
      <c r="G178" s="2">
        <f t="shared" si="39"/>
        <v>1799602974.9340343</v>
      </c>
      <c r="H178" s="2">
        <f t="shared" si="40"/>
        <v>154104874.93403435</v>
      </c>
      <c r="I178" s="2">
        <f t="shared" si="41"/>
        <v>107873400</v>
      </c>
      <c r="J178" s="2">
        <f t="shared" si="42"/>
        <v>81768037.199999988</v>
      </c>
      <c r="K178" s="2">
        <f t="shared" si="43"/>
        <v>1410823634.1999998</v>
      </c>
      <c r="L178" s="2"/>
      <c r="M178" s="2"/>
      <c r="N178" s="2">
        <f>SUM($D$3:D178)</f>
        <v>27280581.099999957</v>
      </c>
    </row>
    <row r="179" spans="1:14" x14ac:dyDescent="0.25">
      <c r="A179" s="2">
        <f t="shared" si="35"/>
        <v>1868465000</v>
      </c>
      <c r="B179" s="2">
        <f t="shared" si="28"/>
        <v>0.7569999999999999</v>
      </c>
      <c r="C179" s="2">
        <f t="shared" si="36"/>
        <v>1414428004.9999998</v>
      </c>
      <c r="D179" s="2">
        <f t="shared" si="37"/>
        <v>1753371.5</v>
      </c>
      <c r="E179" s="2"/>
      <c r="F179" s="2">
        <f t="shared" si="38"/>
        <v>29035352.599999957</v>
      </c>
      <c r="G179" s="2">
        <f t="shared" si="39"/>
        <v>1917790792.6023753</v>
      </c>
      <c r="H179" s="2">
        <f t="shared" si="40"/>
        <v>164419292.60237527</v>
      </c>
      <c r="I179" s="2">
        <f t="shared" si="41"/>
        <v>115093500</v>
      </c>
      <c r="J179" s="2">
        <f t="shared" si="42"/>
        <v>87125779.499999985</v>
      </c>
      <c r="K179" s="2">
        <f t="shared" si="43"/>
        <v>1501553784.4999998</v>
      </c>
      <c r="L179" s="2"/>
      <c r="M179" s="2"/>
      <c r="N179" s="2">
        <f>SUM($D$3:D179)</f>
        <v>29033952.599999957</v>
      </c>
    </row>
    <row r="180" spans="1:14" x14ac:dyDescent="0.25">
      <c r="A180" s="2">
        <f t="shared" si="35"/>
        <v>1991271800</v>
      </c>
      <c r="B180" s="2">
        <f t="shared" si="28"/>
        <v>0.75599999999999989</v>
      </c>
      <c r="C180" s="2">
        <f t="shared" si="36"/>
        <v>1505401480.7999997</v>
      </c>
      <c r="D180" s="2">
        <f t="shared" si="37"/>
        <v>1868465</v>
      </c>
      <c r="E180" s="2"/>
      <c r="F180" s="2">
        <f t="shared" si="38"/>
        <v>30903817.599999957</v>
      </c>
      <c r="G180" s="2">
        <f t="shared" si="39"/>
        <v>2043903280.4232779</v>
      </c>
      <c r="H180" s="2">
        <f t="shared" si="40"/>
        <v>175438280.42327785</v>
      </c>
      <c r="I180" s="2">
        <f t="shared" si="41"/>
        <v>122806800</v>
      </c>
      <c r="J180" s="2">
        <f t="shared" si="42"/>
        <v>92841940.799999982</v>
      </c>
      <c r="K180" s="2">
        <f t="shared" si="43"/>
        <v>1598243421.5999997</v>
      </c>
      <c r="L180" s="2"/>
      <c r="M180" s="2"/>
      <c r="N180" s="2">
        <f>SUM($D$3:D180)</f>
        <v>30902417.599999957</v>
      </c>
    </row>
    <row r="181" spans="1:14" x14ac:dyDescent="0.25">
      <c r="A181" s="2">
        <f t="shared" si="35"/>
        <v>2122319500</v>
      </c>
      <c r="B181" s="2">
        <f t="shared" si="28"/>
        <v>0.75499999999999989</v>
      </c>
      <c r="C181" s="2">
        <f t="shared" si="36"/>
        <v>1602351222.4999998</v>
      </c>
      <c r="D181" s="2">
        <f t="shared" si="37"/>
        <v>1991271.7999999523</v>
      </c>
      <c r="E181" s="2"/>
      <c r="F181" s="2">
        <f t="shared" si="38"/>
        <v>32895089.399999909</v>
      </c>
      <c r="G181" s="2">
        <f t="shared" si="39"/>
        <v>2178482741.7218485</v>
      </c>
      <c r="H181" s="2">
        <f t="shared" si="40"/>
        <v>187210941.72184849</v>
      </c>
      <c r="I181" s="2">
        <f t="shared" si="41"/>
        <v>131047700</v>
      </c>
      <c r="J181" s="2">
        <f t="shared" si="42"/>
        <v>98941013.499999985</v>
      </c>
      <c r="K181" s="2">
        <f t="shared" si="43"/>
        <v>1701292235.9999998</v>
      </c>
      <c r="L181" s="2"/>
      <c r="M181" s="2"/>
      <c r="N181" s="2">
        <f>SUM($D$3:D181)</f>
        <v>32893689.399999909</v>
      </c>
    </row>
    <row r="182" spans="1:14" x14ac:dyDescent="0.25">
      <c r="A182" s="2">
        <f t="shared" si="35"/>
        <v>2262172400</v>
      </c>
      <c r="B182" s="2">
        <f t="shared" si="28"/>
        <v>0.75399999999999989</v>
      </c>
      <c r="C182" s="2">
        <f t="shared" si="36"/>
        <v>1705677989.5999997</v>
      </c>
      <c r="D182" s="2">
        <f t="shared" si="37"/>
        <v>2122319.5</v>
      </c>
      <c r="E182" s="2"/>
      <c r="F182" s="2">
        <f t="shared" si="38"/>
        <v>35017408.899999909</v>
      </c>
      <c r="G182" s="2">
        <f t="shared" si="39"/>
        <v>2322109343.5013204</v>
      </c>
      <c r="H182" s="2">
        <f t="shared" si="40"/>
        <v>199789843.50132036</v>
      </c>
      <c r="I182" s="2">
        <f t="shared" si="41"/>
        <v>139852900</v>
      </c>
      <c r="J182" s="2">
        <f t="shared" si="42"/>
        <v>105449086.59999998</v>
      </c>
      <c r="K182" s="2">
        <f t="shared" si="43"/>
        <v>1811127076.1999996</v>
      </c>
      <c r="L182" s="2"/>
      <c r="M182" s="2"/>
      <c r="N182" s="2">
        <f>SUM($D$3:D182)</f>
        <v>35016008.899999909</v>
      </c>
    </row>
    <row r="183" spans="1:14" x14ac:dyDescent="0.25">
      <c r="A183" s="2">
        <f t="shared" si="35"/>
        <v>2411434400</v>
      </c>
      <c r="B183" s="2">
        <f t="shared" si="28"/>
        <v>0.75299999999999989</v>
      </c>
      <c r="C183" s="2">
        <f t="shared" si="36"/>
        <v>1815810103.1999998</v>
      </c>
      <c r="D183" s="2">
        <f t="shared" si="37"/>
        <v>2262172.3999998569</v>
      </c>
      <c r="E183" s="2"/>
      <c r="F183" s="2">
        <f t="shared" si="38"/>
        <v>37279581.299999766</v>
      </c>
      <c r="G183" s="2">
        <f t="shared" si="39"/>
        <v>2475403804.7808614</v>
      </c>
      <c r="H183" s="2">
        <f t="shared" si="40"/>
        <v>213231404.78086138</v>
      </c>
      <c r="I183" s="2">
        <f t="shared" si="41"/>
        <v>149262000</v>
      </c>
      <c r="J183" s="2">
        <f t="shared" si="42"/>
        <v>112394285.99999999</v>
      </c>
      <c r="K183" s="2">
        <f t="shared" si="43"/>
        <v>1928204389.1999998</v>
      </c>
      <c r="L183" s="2"/>
      <c r="M183" s="2"/>
      <c r="N183" s="2">
        <f>SUM($D$3:D183)</f>
        <v>37278181.299999766</v>
      </c>
    </row>
    <row r="184" spans="1:14" x14ac:dyDescent="0.25">
      <c r="A184" s="2">
        <f t="shared" si="35"/>
        <v>2570751500</v>
      </c>
      <c r="B184" s="2">
        <f t="shared" si="28"/>
        <v>0.75199999999999989</v>
      </c>
      <c r="C184" s="2">
        <f t="shared" si="36"/>
        <v>1933205127.9999998</v>
      </c>
      <c r="D184" s="2">
        <f t="shared" si="37"/>
        <v>2411434.4000000954</v>
      </c>
      <c r="E184" s="2"/>
      <c r="F184" s="2">
        <f t="shared" si="38"/>
        <v>39691015.699999861</v>
      </c>
      <c r="G184" s="2">
        <f t="shared" si="39"/>
        <v>2639030299.2021189</v>
      </c>
      <c r="H184" s="2">
        <f t="shared" si="40"/>
        <v>227595899.20211887</v>
      </c>
      <c r="I184" s="2">
        <f t="shared" si="41"/>
        <v>159317100</v>
      </c>
      <c r="J184" s="2">
        <f t="shared" si="42"/>
        <v>119806459.19999999</v>
      </c>
      <c r="K184" s="2">
        <f t="shared" si="43"/>
        <v>2053011587.1999998</v>
      </c>
      <c r="L184" s="2"/>
      <c r="M184" s="2"/>
      <c r="N184" s="2">
        <f>SUM($D$3:D184)</f>
        <v>39689615.699999861</v>
      </c>
    </row>
    <row r="185" spans="1:14" x14ac:dyDescent="0.25">
      <c r="A185" s="2">
        <f t="shared" si="35"/>
        <v>2740815100</v>
      </c>
      <c r="B185" s="2">
        <f t="shared" si="28"/>
        <v>0.75099999999999989</v>
      </c>
      <c r="C185" s="2">
        <f t="shared" si="36"/>
        <v>2058352140.0999997</v>
      </c>
      <c r="D185" s="2">
        <f t="shared" si="37"/>
        <v>2570751.5</v>
      </c>
      <c r="E185" s="2"/>
      <c r="F185" s="2">
        <f t="shared" si="38"/>
        <v>42261767.199999861</v>
      </c>
      <c r="G185" s="2">
        <f t="shared" si="39"/>
        <v>2813699547.2702975</v>
      </c>
      <c r="H185" s="2">
        <f t="shared" si="40"/>
        <v>242948047.27029753</v>
      </c>
      <c r="I185" s="2">
        <f t="shared" si="41"/>
        <v>170063600</v>
      </c>
      <c r="J185" s="2">
        <f t="shared" si="42"/>
        <v>127717763.59999998</v>
      </c>
      <c r="K185" s="2">
        <f t="shared" si="43"/>
        <v>2186069903.6999998</v>
      </c>
      <c r="L185" s="2"/>
      <c r="M185" s="2"/>
      <c r="N185" s="2">
        <f>SUM($D$3:D185)</f>
        <v>42260367.199999861</v>
      </c>
    </row>
    <row r="186" spans="1:14" x14ac:dyDescent="0.25">
      <c r="A186" s="2">
        <f t="shared" si="35"/>
        <v>2922365000</v>
      </c>
      <c r="B186" s="2">
        <f t="shared" si="28"/>
        <v>0.74999999999999989</v>
      </c>
      <c r="C186" s="2">
        <f t="shared" si="36"/>
        <v>2191773749.9999995</v>
      </c>
      <c r="D186" s="2">
        <f t="shared" si="37"/>
        <v>2740815.0999999046</v>
      </c>
      <c r="E186" s="2"/>
      <c r="F186" s="2">
        <f t="shared" si="38"/>
        <v>45002582.299999766</v>
      </c>
      <c r="G186" s="2">
        <f t="shared" si="39"/>
        <v>3000172153.3333178</v>
      </c>
      <c r="H186" s="2">
        <f t="shared" si="40"/>
        <v>259357053.33331776</v>
      </c>
      <c r="I186" s="2">
        <f t="shared" si="41"/>
        <v>181549900</v>
      </c>
      <c r="J186" s="2">
        <f t="shared" si="42"/>
        <v>136162424.99999997</v>
      </c>
      <c r="K186" s="2">
        <f t="shared" si="43"/>
        <v>2327936174.9999995</v>
      </c>
      <c r="L186" s="2"/>
      <c r="M186" s="2"/>
      <c r="N186" s="2">
        <f>SUM($D$3:D186)</f>
        <v>45001182.299999766</v>
      </c>
    </row>
    <row r="187" spans="1:14" x14ac:dyDescent="0.25">
      <c r="A187" s="2">
        <f t="shared" si="35"/>
        <v>3116193000</v>
      </c>
      <c r="B187" s="2">
        <f t="shared" si="28"/>
        <v>0.74899999999999989</v>
      </c>
      <c r="C187" s="2">
        <f t="shared" si="36"/>
        <v>2334028556.9999995</v>
      </c>
      <c r="D187" s="2">
        <f t="shared" si="37"/>
        <v>2922365</v>
      </c>
      <c r="E187" s="2"/>
      <c r="F187" s="2">
        <f t="shared" si="38"/>
        <v>47924947.299999766</v>
      </c>
      <c r="G187" s="2">
        <f t="shared" si="39"/>
        <v>3199262169.5593972</v>
      </c>
      <c r="H187" s="2">
        <f t="shared" si="40"/>
        <v>276897169.55939722</v>
      </c>
      <c r="I187" s="2">
        <f t="shared" si="41"/>
        <v>193828000</v>
      </c>
      <c r="J187" s="2">
        <f t="shared" si="42"/>
        <v>145177171.99999997</v>
      </c>
      <c r="K187" s="2">
        <f t="shared" si="43"/>
        <v>2479205728.9999995</v>
      </c>
      <c r="L187" s="2"/>
      <c r="M187" s="2"/>
      <c r="N187" s="2">
        <f>SUM($D$3:D187)</f>
        <v>47923547.299999766</v>
      </c>
    </row>
    <row r="188" spans="1:14" x14ac:dyDescent="0.25">
      <c r="A188" s="2">
        <f t="shared" si="35"/>
        <v>3323146600</v>
      </c>
      <c r="B188" s="2">
        <f t="shared" si="28"/>
        <v>0.74799999999999989</v>
      </c>
      <c r="C188" s="2">
        <f t="shared" si="36"/>
        <v>2485713656.7999997</v>
      </c>
      <c r="D188" s="2">
        <f t="shared" si="37"/>
        <v>3116193</v>
      </c>
      <c r="E188" s="2"/>
      <c r="F188" s="2">
        <f t="shared" si="38"/>
        <v>51041140.299999766</v>
      </c>
      <c r="G188" s="2">
        <f t="shared" si="39"/>
        <v>3411840929.1443696</v>
      </c>
      <c r="H188" s="2">
        <f t="shared" si="40"/>
        <v>295647929.1443696</v>
      </c>
      <c r="I188" s="2">
        <f t="shared" si="41"/>
        <v>206953600</v>
      </c>
      <c r="J188" s="2">
        <f t="shared" si="42"/>
        <v>154801292.79999998</v>
      </c>
      <c r="K188" s="2">
        <f t="shared" si="43"/>
        <v>2640514949.5999999</v>
      </c>
      <c r="L188" s="2"/>
      <c r="M188" s="2"/>
      <c r="N188" s="2">
        <f>SUM($D$3:D188)</f>
        <v>51039740.299999766</v>
      </c>
    </row>
    <row r="189" spans="1:14" x14ac:dyDescent="0.25">
      <c r="A189" s="2">
        <f t="shared" si="35"/>
        <v>3544132800</v>
      </c>
      <c r="B189" s="2">
        <f t="shared" si="28"/>
        <v>0.74699999999999989</v>
      </c>
      <c r="C189" s="2">
        <f t="shared" si="36"/>
        <v>2647467201.5999994</v>
      </c>
      <c r="D189" s="2">
        <f t="shared" si="37"/>
        <v>3323146.5999999046</v>
      </c>
      <c r="E189" s="2"/>
      <c r="F189" s="2">
        <f t="shared" si="38"/>
        <v>54364286.899999671</v>
      </c>
      <c r="G189" s="2">
        <f t="shared" si="39"/>
        <v>3638841157.9651723</v>
      </c>
      <c r="H189" s="2">
        <f t="shared" si="40"/>
        <v>315694557.96517229</v>
      </c>
      <c r="I189" s="2">
        <f t="shared" si="41"/>
        <v>220986200</v>
      </c>
      <c r="J189" s="2">
        <f t="shared" si="42"/>
        <v>165076691.39999998</v>
      </c>
      <c r="K189" s="2">
        <f t="shared" si="43"/>
        <v>2812543892.9999995</v>
      </c>
      <c r="L189" s="2"/>
      <c r="M189" s="2"/>
      <c r="N189" s="2">
        <f>SUM($D$3:D189)</f>
        <v>54362886.899999671</v>
      </c>
    </row>
    <row r="190" spans="1:14" x14ac:dyDescent="0.25">
      <c r="A190" s="2">
        <f t="shared" si="35"/>
        <v>3780122800</v>
      </c>
      <c r="B190" s="2">
        <f t="shared" si="28"/>
        <v>0.74599999999999989</v>
      </c>
      <c r="C190" s="2">
        <f t="shared" si="36"/>
        <v>2819971608.7999997</v>
      </c>
      <c r="D190" s="2">
        <f t="shared" si="37"/>
        <v>3544132.7999997139</v>
      </c>
      <c r="E190" s="2"/>
      <c r="F190" s="2">
        <f t="shared" si="38"/>
        <v>57908419.699999385</v>
      </c>
      <c r="G190" s="2">
        <f t="shared" si="39"/>
        <v>3881261373.994597</v>
      </c>
      <c r="H190" s="2">
        <f t="shared" si="40"/>
        <v>337128573.99459696</v>
      </c>
      <c r="I190" s="2">
        <f t="shared" si="41"/>
        <v>235990000</v>
      </c>
      <c r="J190" s="2">
        <f t="shared" si="42"/>
        <v>176048539.99999997</v>
      </c>
      <c r="K190" s="2">
        <f t="shared" si="43"/>
        <v>2996020148.7999997</v>
      </c>
      <c r="L190" s="2"/>
      <c r="M190" s="2"/>
      <c r="N190" s="2">
        <f>SUM($D$3:D190)</f>
        <v>57907019.699999385</v>
      </c>
    </row>
    <row r="191" spans="1:14" x14ac:dyDescent="0.25">
      <c r="A191" s="2">
        <f t="shared" si="35"/>
        <v>4032156300</v>
      </c>
      <c r="B191" s="2">
        <f t="shared" si="28"/>
        <v>0.74499999999999988</v>
      </c>
      <c r="C191" s="2">
        <f t="shared" si="36"/>
        <v>3003956443.4999995</v>
      </c>
      <c r="D191" s="2">
        <f t="shared" si="37"/>
        <v>3780122.8000001907</v>
      </c>
      <c r="E191" s="2"/>
      <c r="F191" s="2">
        <f t="shared" si="38"/>
        <v>61688542.499999575</v>
      </c>
      <c r="G191" s="2">
        <f t="shared" si="39"/>
        <v>4140170637.5838647</v>
      </c>
      <c r="H191" s="2">
        <f t="shared" si="40"/>
        <v>360047837.58386469</v>
      </c>
      <c r="I191" s="2">
        <f t="shared" si="41"/>
        <v>252033500</v>
      </c>
      <c r="J191" s="2">
        <f t="shared" si="42"/>
        <v>187764957.49999997</v>
      </c>
      <c r="K191" s="2">
        <f t="shared" si="43"/>
        <v>3191721400.9999995</v>
      </c>
      <c r="L191" s="2"/>
      <c r="M191" s="2"/>
      <c r="N191" s="2">
        <f>SUM($D$3:D191)</f>
        <v>61687142.499999575</v>
      </c>
    </row>
    <row r="192" spans="1:14" x14ac:dyDescent="0.25">
      <c r="A192" s="2">
        <f t="shared" si="35"/>
        <v>4301346400</v>
      </c>
      <c r="B192" s="2">
        <f t="shared" si="28"/>
        <v>0.74399999999999988</v>
      </c>
      <c r="C192" s="2">
        <f t="shared" si="36"/>
        <v>3200201721.5999994</v>
      </c>
      <c r="D192" s="2">
        <f t="shared" si="37"/>
        <v>4032156.3000001907</v>
      </c>
      <c r="E192" s="2"/>
      <c r="F192" s="2">
        <f t="shared" si="38"/>
        <v>65720698.799999766</v>
      </c>
      <c r="G192" s="2">
        <f t="shared" si="39"/>
        <v>4416713629.0322428</v>
      </c>
      <c r="H192" s="2">
        <f t="shared" si="40"/>
        <v>384557329.03224277</v>
      </c>
      <c r="I192" s="2">
        <f t="shared" si="41"/>
        <v>269190100</v>
      </c>
      <c r="J192" s="2">
        <f t="shared" si="42"/>
        <v>200277434.39999998</v>
      </c>
      <c r="K192" s="2">
        <f t="shared" si="43"/>
        <v>3400479155.9999995</v>
      </c>
      <c r="L192" s="2"/>
      <c r="M192" s="2"/>
      <c r="N192" s="2">
        <f>SUM($D$3:D192)</f>
        <v>65719298.799999766</v>
      </c>
    </row>
    <row r="193" spans="1:14" x14ac:dyDescent="0.25">
      <c r="A193" s="2">
        <f t="shared" si="35"/>
        <v>4588885200</v>
      </c>
      <c r="B193" s="2">
        <f t="shared" si="28"/>
        <v>0.74299999999999988</v>
      </c>
      <c r="C193" s="2">
        <f t="shared" si="36"/>
        <v>3409541703.5999994</v>
      </c>
      <c r="D193" s="2">
        <f t="shared" si="37"/>
        <v>4301346.4000000954</v>
      </c>
      <c r="E193" s="2"/>
      <c r="F193" s="2">
        <f t="shared" si="38"/>
        <v>70022045.199999869</v>
      </c>
      <c r="G193" s="2">
        <f t="shared" si="39"/>
        <v>4712116096.9044333</v>
      </c>
      <c r="H193" s="2">
        <f t="shared" si="40"/>
        <v>410769696.90443325</v>
      </c>
      <c r="I193" s="2">
        <f t="shared" si="41"/>
        <v>287538800</v>
      </c>
      <c r="J193" s="2">
        <f t="shared" si="42"/>
        <v>213641328.39999998</v>
      </c>
      <c r="K193" s="2">
        <f t="shared" si="43"/>
        <v>3623183031.9999995</v>
      </c>
      <c r="L193" s="2"/>
      <c r="M193" s="2"/>
      <c r="N193" s="2">
        <f>SUM($D$3:D193)</f>
        <v>70020645.199999869</v>
      </c>
    </row>
    <row r="194" spans="1:14" x14ac:dyDescent="0.25">
      <c r="A194" s="2">
        <f t="shared" si="35"/>
        <v>4896049100</v>
      </c>
      <c r="B194" s="2">
        <f t="shared" si="28"/>
        <v>0.74199999999999988</v>
      </c>
      <c r="C194" s="2">
        <f t="shared" si="36"/>
        <v>3632868432.1999993</v>
      </c>
      <c r="D194" s="2">
        <f t="shared" si="37"/>
        <v>4588885.1999998093</v>
      </c>
      <c r="E194" s="2"/>
      <c r="F194" s="2">
        <f t="shared" si="38"/>
        <v>74610930.399999678</v>
      </c>
      <c r="G194" s="2">
        <f t="shared" si="39"/>
        <v>5027690727.7627821</v>
      </c>
      <c r="H194" s="2">
        <f t="shared" si="40"/>
        <v>438805527.7627821</v>
      </c>
      <c r="I194" s="2">
        <f t="shared" si="41"/>
        <v>307163900</v>
      </c>
      <c r="J194" s="2">
        <f t="shared" si="42"/>
        <v>227915613.79999995</v>
      </c>
      <c r="K194" s="2">
        <f t="shared" si="43"/>
        <v>3860784045.999999</v>
      </c>
      <c r="L194" s="2"/>
      <c r="M194" s="2"/>
      <c r="N194" s="2">
        <f>SUM($D$3:D194)</f>
        <v>74609530.399999678</v>
      </c>
    </row>
    <row r="195" spans="1:14" x14ac:dyDescent="0.25">
      <c r="A195" s="2">
        <f t="shared" si="35"/>
        <v>5224205100</v>
      </c>
      <c r="B195" s="2">
        <f t="shared" si="28"/>
        <v>0.74099999999999988</v>
      </c>
      <c r="C195" s="2">
        <f t="shared" si="36"/>
        <v>3871135979.0999994</v>
      </c>
      <c r="D195" s="2">
        <f t="shared" si="37"/>
        <v>4896049.0999999046</v>
      </c>
      <c r="E195" s="2"/>
      <c r="F195" s="2">
        <f t="shared" si="38"/>
        <v>79506979.499999583</v>
      </c>
      <c r="G195" s="2">
        <f t="shared" si="39"/>
        <v>5364843421.0526037</v>
      </c>
      <c r="H195" s="2">
        <f t="shared" si="40"/>
        <v>468794321.05260372</v>
      </c>
      <c r="I195" s="2">
        <f t="shared" si="41"/>
        <v>328156000</v>
      </c>
      <c r="J195" s="2">
        <f t="shared" si="42"/>
        <v>243163595.99999997</v>
      </c>
      <c r="K195" s="2">
        <f t="shared" si="43"/>
        <v>4114299575.0999994</v>
      </c>
      <c r="L195" s="2"/>
      <c r="M195" s="2"/>
      <c r="N195" s="2">
        <f>SUM($D$3:D195)</f>
        <v>79505579.499999583</v>
      </c>
    </row>
    <row r="196" spans="1:14" x14ac:dyDescent="0.25">
      <c r="A196" s="2">
        <f t="shared" si="35"/>
        <v>5574817600</v>
      </c>
      <c r="B196" s="2">
        <f t="shared" ref="B196:B204" si="44">B195+STEP</f>
        <v>0.73999999999999988</v>
      </c>
      <c r="C196" s="2">
        <f t="shared" si="36"/>
        <v>4125365023.9999995</v>
      </c>
      <c r="D196" s="2">
        <f t="shared" si="37"/>
        <v>5224205.0999999046</v>
      </c>
      <c r="E196" s="2"/>
      <c r="F196" s="2">
        <f t="shared" si="38"/>
        <v>84731184.599999487</v>
      </c>
      <c r="G196" s="2">
        <f t="shared" si="39"/>
        <v>5725080040.5405064</v>
      </c>
      <c r="H196" s="2">
        <f t="shared" si="40"/>
        <v>500874940.54050636</v>
      </c>
      <c r="I196" s="2">
        <f t="shared" si="41"/>
        <v>350612500</v>
      </c>
      <c r="J196" s="2">
        <f t="shared" si="42"/>
        <v>259453249.99999997</v>
      </c>
      <c r="K196" s="2">
        <f t="shared" si="43"/>
        <v>4384818273.999999</v>
      </c>
      <c r="L196" s="2"/>
      <c r="M196" s="2"/>
      <c r="N196" s="2">
        <f>SUM($D$3:D196)</f>
        <v>84729784.599999487</v>
      </c>
    </row>
    <row r="197" spans="1:14" x14ac:dyDescent="0.25">
      <c r="A197" s="2">
        <f t="shared" si="35"/>
        <v>5949454900</v>
      </c>
      <c r="B197" s="2">
        <f t="shared" si="44"/>
        <v>0.73899999999999988</v>
      </c>
      <c r="C197" s="2">
        <f t="shared" si="36"/>
        <v>4396647171.0999994</v>
      </c>
      <c r="D197" s="2">
        <f t="shared" si="37"/>
        <v>5574817.6000003815</v>
      </c>
      <c r="E197" s="2"/>
      <c r="F197" s="2">
        <f t="shared" si="38"/>
        <v>90306002.199999869</v>
      </c>
      <c r="G197" s="2">
        <f t="shared" si="39"/>
        <v>6110013680.649518</v>
      </c>
      <c r="H197" s="2">
        <f t="shared" si="40"/>
        <v>535196080.64951801</v>
      </c>
      <c r="I197" s="2">
        <f t="shared" si="41"/>
        <v>374637300</v>
      </c>
      <c r="J197" s="2">
        <f t="shared" si="42"/>
        <v>276856964.69999993</v>
      </c>
      <c r="K197" s="2">
        <f t="shared" si="43"/>
        <v>4673504135.7999992</v>
      </c>
      <c r="L197" s="2"/>
      <c r="M197" s="2"/>
      <c r="N197" s="2">
        <f>SUM($D$3:D197)</f>
        <v>90304602.199999869</v>
      </c>
    </row>
    <row r="198" spans="1:14" x14ac:dyDescent="0.25">
      <c r="A198" s="2">
        <f t="shared" si="35"/>
        <v>6349797200</v>
      </c>
      <c r="B198" s="2">
        <f t="shared" si="44"/>
        <v>0.73799999999999988</v>
      </c>
      <c r="C198" s="2">
        <f t="shared" si="36"/>
        <v>4686150333.5999994</v>
      </c>
      <c r="D198" s="2">
        <f t="shared" si="37"/>
        <v>5949454.9000005722</v>
      </c>
      <c r="E198" s="2"/>
      <c r="F198" s="2">
        <f t="shared" si="38"/>
        <v>96255457.100000441</v>
      </c>
      <c r="G198" s="2">
        <f t="shared" si="39"/>
        <v>6521372432.2493534</v>
      </c>
      <c r="H198" s="2">
        <f t="shared" si="40"/>
        <v>571917532.24935341</v>
      </c>
      <c r="I198" s="2">
        <f t="shared" si="41"/>
        <v>400342300</v>
      </c>
      <c r="J198" s="2">
        <f t="shared" si="42"/>
        <v>295452617.39999998</v>
      </c>
      <c r="K198" s="2">
        <f t="shared" si="43"/>
        <v>4981602950.999999</v>
      </c>
      <c r="L198" s="2"/>
      <c r="M198" s="2"/>
      <c r="N198" s="2">
        <f>SUM($D$3:D198)</f>
        <v>96254057.100000441</v>
      </c>
    </row>
    <row r="199" spans="1:14" x14ac:dyDescent="0.25">
      <c r="A199" s="2">
        <f t="shared" si="35"/>
        <v>6777644600</v>
      </c>
      <c r="B199" s="2">
        <f t="shared" si="44"/>
        <v>0.73699999999999988</v>
      </c>
      <c r="C199" s="2">
        <f t="shared" si="36"/>
        <v>4995124070.1999989</v>
      </c>
      <c r="D199" s="2">
        <f t="shared" si="37"/>
        <v>6349797.1999998093</v>
      </c>
      <c r="E199" s="2"/>
      <c r="F199" s="2">
        <f t="shared" si="38"/>
        <v>102605254.30000025</v>
      </c>
      <c r="G199" s="2">
        <f t="shared" si="39"/>
        <v>6961007754.4097872</v>
      </c>
      <c r="H199" s="2">
        <f t="shared" si="40"/>
        <v>611210554.40978718</v>
      </c>
      <c r="I199" s="2">
        <f t="shared" si="41"/>
        <v>427847400</v>
      </c>
      <c r="J199" s="2">
        <f t="shared" si="42"/>
        <v>315323533.79999995</v>
      </c>
      <c r="K199" s="2">
        <f t="shared" si="43"/>
        <v>5310447603.999999</v>
      </c>
      <c r="L199" s="2"/>
      <c r="M199" s="2"/>
      <c r="N199" s="2">
        <f>SUM($D$3:D199)</f>
        <v>102603854.30000025</v>
      </c>
    </row>
    <row r="200" spans="1:14" x14ac:dyDescent="0.25">
      <c r="A200" s="2">
        <f t="shared" si="35"/>
        <v>7234925800</v>
      </c>
      <c r="B200" s="2">
        <f t="shared" si="44"/>
        <v>0.73599999999999988</v>
      </c>
      <c r="C200" s="2">
        <f t="shared" si="36"/>
        <v>5324905388.7999992</v>
      </c>
      <c r="D200" s="2">
        <f t="shared" si="37"/>
        <v>6777644.5999994278</v>
      </c>
      <c r="E200" s="2"/>
      <c r="F200" s="2">
        <f t="shared" si="38"/>
        <v>109382898.89999968</v>
      </c>
      <c r="G200" s="2">
        <f t="shared" si="39"/>
        <v>7430903457.880414</v>
      </c>
      <c r="H200" s="2">
        <f t="shared" si="40"/>
        <v>653258857.88041401</v>
      </c>
      <c r="I200" s="2">
        <f t="shared" si="41"/>
        <v>457281200</v>
      </c>
      <c r="J200" s="2">
        <f t="shared" si="42"/>
        <v>336558963.19999993</v>
      </c>
      <c r="K200" s="2">
        <f t="shared" si="43"/>
        <v>5661464351.999999</v>
      </c>
      <c r="L200" s="2"/>
      <c r="M200" s="2"/>
      <c r="N200" s="2">
        <f>SUM($D$3:D200)</f>
        <v>109381498.89999968</v>
      </c>
    </row>
    <row r="201" spans="1:14" x14ac:dyDescent="0.25">
      <c r="A201" s="2">
        <f t="shared" si="35"/>
        <v>7723707500</v>
      </c>
      <c r="B201" s="2">
        <f t="shared" si="44"/>
        <v>0.73499999999999988</v>
      </c>
      <c r="C201" s="2">
        <f t="shared" si="36"/>
        <v>5676925012.499999</v>
      </c>
      <c r="D201" s="2">
        <f t="shared" si="37"/>
        <v>7234925.8000001907</v>
      </c>
      <c r="E201" s="2"/>
      <c r="F201" s="2">
        <f t="shared" si="38"/>
        <v>116617824.69999987</v>
      </c>
      <c r="G201" s="2">
        <f t="shared" si="39"/>
        <v>7933185353.7414885</v>
      </c>
      <c r="H201" s="2">
        <f t="shared" si="40"/>
        <v>698259553.74148846</v>
      </c>
      <c r="I201" s="2">
        <f t="shared" si="41"/>
        <v>488781700</v>
      </c>
      <c r="J201" s="2">
        <f t="shared" si="42"/>
        <v>359254549.49999994</v>
      </c>
      <c r="K201" s="2">
        <f t="shared" si="43"/>
        <v>6036179561.999999</v>
      </c>
      <c r="L201" s="2"/>
      <c r="M201" s="2"/>
      <c r="N201" s="2">
        <f>SUM($D$3:D201)</f>
        <v>116616424.69999987</v>
      </c>
    </row>
    <row r="202" spans="1:14" x14ac:dyDescent="0.25">
      <c r="A202" s="2">
        <f t="shared" si="35"/>
        <v>8246204400</v>
      </c>
      <c r="B202" s="2">
        <f t="shared" si="44"/>
        <v>0.73399999999999987</v>
      </c>
      <c r="C202" s="2">
        <f t="shared" si="36"/>
        <v>6052714029.5999994</v>
      </c>
      <c r="D202" s="2">
        <f t="shared" si="37"/>
        <v>7723707.5</v>
      </c>
      <c r="E202" s="2"/>
      <c r="F202" s="2">
        <f t="shared" si="38"/>
        <v>124341532.19999987</v>
      </c>
      <c r="G202" s="2">
        <f t="shared" si="39"/>
        <v>8470131621.2533979</v>
      </c>
      <c r="H202" s="2">
        <f t="shared" si="40"/>
        <v>746424121.25339794</v>
      </c>
      <c r="I202" s="2">
        <f t="shared" si="41"/>
        <v>522496900</v>
      </c>
      <c r="J202" s="2">
        <f t="shared" si="42"/>
        <v>383512724.59999996</v>
      </c>
      <c r="K202" s="2">
        <f t="shared" si="43"/>
        <v>6436226754.1999998</v>
      </c>
      <c r="L202" s="2"/>
      <c r="M202" s="2"/>
      <c r="N202" s="2">
        <f>SUM($D$3:D202)</f>
        <v>124340132.19999987</v>
      </c>
    </row>
    <row r="203" spans="1:14" x14ac:dyDescent="0.25">
      <c r="A203" s="2">
        <f t="shared" si="35"/>
        <v>8804790100</v>
      </c>
      <c r="B203" s="2">
        <f t="shared" si="44"/>
        <v>0.73299999999999987</v>
      </c>
      <c r="C203" s="2">
        <f t="shared" si="36"/>
        <v>6453911143.2999992</v>
      </c>
      <c r="D203" s="2">
        <f t="shared" si="37"/>
        <v>8246204.4000005722</v>
      </c>
      <c r="E203" s="2"/>
      <c r="F203" s="2">
        <f t="shared" si="38"/>
        <v>132587736.60000044</v>
      </c>
      <c r="G203" s="2">
        <f t="shared" si="39"/>
        <v>9044183942.7012596</v>
      </c>
      <c r="H203" s="2">
        <f t="shared" si="40"/>
        <v>797979542.70125961</v>
      </c>
      <c r="I203" s="2">
        <f t="shared" si="41"/>
        <v>558585700</v>
      </c>
      <c r="J203" s="2">
        <f t="shared" si="42"/>
        <v>409443318.0999999</v>
      </c>
      <c r="K203" s="2">
        <f t="shared" si="43"/>
        <v>6863354461.3999996</v>
      </c>
      <c r="L203" s="2"/>
      <c r="M203" s="2"/>
      <c r="N203" s="2">
        <f>SUM($D$3:D203)</f>
        <v>132586336.60000044</v>
      </c>
    </row>
    <row r="204" spans="1:14" x14ac:dyDescent="0.25">
      <c r="A204" s="2">
        <f t="shared" si="35"/>
        <v>9402008700</v>
      </c>
      <c r="B204" s="2">
        <f t="shared" si="44"/>
        <v>0.73199999999999987</v>
      </c>
      <c r="C204" s="2">
        <f t="shared" si="36"/>
        <v>6882270368.3999987</v>
      </c>
      <c r="D204" s="2">
        <f t="shared" si="37"/>
        <v>8804790.1000003815</v>
      </c>
      <c r="E204" s="2"/>
      <c r="F204" s="2">
        <f t="shared" si="38"/>
        <v>141392526.70000082</v>
      </c>
      <c r="G204" s="2">
        <f t="shared" si="39"/>
        <v>9657959474.0437737</v>
      </c>
      <c r="H204" s="2">
        <f t="shared" si="40"/>
        <v>853169374.04377365</v>
      </c>
      <c r="I204" s="2">
        <f t="shared" si="41"/>
        <v>597218600</v>
      </c>
      <c r="J204" s="2">
        <f t="shared" si="42"/>
        <v>437164015.19999993</v>
      </c>
      <c r="K204" s="2">
        <f t="shared" si="43"/>
        <v>7319434383.5999985</v>
      </c>
      <c r="L204" s="2"/>
      <c r="M204" s="2"/>
      <c r="N204" s="2">
        <f>SUM($D$3:D204)</f>
        <v>141391126.70000082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37"/>
  <sheetViews>
    <sheetView tabSelected="1" topLeftCell="A25" workbookViewId="0">
      <selection activeCell="E36" sqref="E36"/>
    </sheetView>
  </sheetViews>
  <sheetFormatPr defaultRowHeight="15" x14ac:dyDescent="0.25"/>
  <sheetData>
    <row r="1" spans="1:5" x14ac:dyDescent="0.25">
      <c r="A1">
        <v>58000</v>
      </c>
    </row>
    <row r="4" spans="1:5" x14ac:dyDescent="0.25">
      <c r="A4">
        <v>0.93</v>
      </c>
    </row>
    <row r="6" spans="1:5" x14ac:dyDescent="0.25">
      <c r="A6">
        <v>0.93149999999999999</v>
      </c>
      <c r="B6">
        <v>0.93400000000000005</v>
      </c>
      <c r="C6">
        <v>0.9365</v>
      </c>
    </row>
    <row r="8" spans="1:5" x14ac:dyDescent="0.25">
      <c r="A8" s="6">
        <v>1</v>
      </c>
    </row>
    <row r="9" spans="1:5" x14ac:dyDescent="0.25">
      <c r="C9">
        <v>60000</v>
      </c>
      <c r="E9">
        <v>0.85619999999999996</v>
      </c>
    </row>
    <row r="10" spans="1:5" x14ac:dyDescent="0.25">
      <c r="E10">
        <v>0.86050000000000004</v>
      </c>
    </row>
    <row r="11" spans="1:5" x14ac:dyDescent="0.25">
      <c r="A11">
        <v>0.86050000000000004</v>
      </c>
      <c r="B11" s="5">
        <v>0.02</v>
      </c>
      <c r="C11">
        <f>B11*$C$9</f>
        <v>1200</v>
      </c>
      <c r="D11">
        <v>1</v>
      </c>
    </row>
    <row r="12" spans="1:5" x14ac:dyDescent="0.25">
      <c r="A12">
        <f>A11+0.0001*$A$8</f>
        <v>0.86060000000000003</v>
      </c>
      <c r="B12" s="5">
        <v>0.02</v>
      </c>
      <c r="C12">
        <f t="shared" ref="C12:C37" si="0">B12*$C$9</f>
        <v>1200</v>
      </c>
      <c r="D12">
        <v>1</v>
      </c>
    </row>
    <row r="13" spans="1:5" x14ac:dyDescent="0.25">
      <c r="A13">
        <f t="shared" ref="A13:A36" si="1">A12+0.0001*$A$8</f>
        <v>0.86070000000000002</v>
      </c>
      <c r="B13" s="5">
        <v>0.04</v>
      </c>
      <c r="C13">
        <f t="shared" si="0"/>
        <v>2400</v>
      </c>
      <c r="D13">
        <v>1</v>
      </c>
    </row>
    <row r="14" spans="1:5" x14ac:dyDescent="0.25">
      <c r="A14">
        <f t="shared" si="1"/>
        <v>0.86080000000000001</v>
      </c>
      <c r="B14" s="5">
        <v>0.04</v>
      </c>
      <c r="C14">
        <f t="shared" si="0"/>
        <v>2400</v>
      </c>
      <c r="D14">
        <v>1</v>
      </c>
    </row>
    <row r="15" spans="1:5" x14ac:dyDescent="0.25">
      <c r="A15">
        <f t="shared" si="1"/>
        <v>0.8609</v>
      </c>
      <c r="B15" s="5">
        <v>0.06</v>
      </c>
      <c r="C15">
        <f t="shared" si="0"/>
        <v>3600</v>
      </c>
      <c r="D15">
        <v>1</v>
      </c>
    </row>
    <row r="16" spans="1:5" x14ac:dyDescent="0.25">
      <c r="A16">
        <f t="shared" si="1"/>
        <v>0.86099999999999999</v>
      </c>
      <c r="B16" s="5">
        <v>0.06</v>
      </c>
      <c r="C16">
        <f t="shared" si="0"/>
        <v>3600</v>
      </c>
      <c r="D16">
        <v>1</v>
      </c>
    </row>
    <row r="17" spans="1:4" x14ac:dyDescent="0.25">
      <c r="A17">
        <f t="shared" si="1"/>
        <v>0.86109999999999998</v>
      </c>
      <c r="B17" s="5">
        <v>0.08</v>
      </c>
      <c r="C17">
        <f t="shared" si="0"/>
        <v>4800</v>
      </c>
      <c r="D17">
        <v>1</v>
      </c>
    </row>
    <row r="18" spans="1:4" x14ac:dyDescent="0.25">
      <c r="A18">
        <f t="shared" si="1"/>
        <v>0.86119999999999997</v>
      </c>
      <c r="B18" s="5">
        <v>0.08</v>
      </c>
      <c r="C18">
        <f t="shared" si="0"/>
        <v>4800</v>
      </c>
      <c r="D18">
        <v>1</v>
      </c>
    </row>
    <row r="19" spans="1:4" x14ac:dyDescent="0.25">
      <c r="A19">
        <f t="shared" si="1"/>
        <v>0.86129999999999995</v>
      </c>
      <c r="B19" s="5">
        <v>0.1</v>
      </c>
      <c r="C19">
        <f t="shared" si="0"/>
        <v>6000</v>
      </c>
      <c r="D19">
        <v>1</v>
      </c>
    </row>
    <row r="20" spans="1:4" x14ac:dyDescent="0.25">
      <c r="A20">
        <f t="shared" si="1"/>
        <v>0.86139999999999994</v>
      </c>
      <c r="B20" s="5">
        <v>0.1</v>
      </c>
      <c r="C20">
        <f t="shared" si="0"/>
        <v>6000</v>
      </c>
      <c r="D20">
        <v>1</v>
      </c>
    </row>
    <row r="21" spans="1:4" x14ac:dyDescent="0.25">
      <c r="A21">
        <f t="shared" si="1"/>
        <v>0.86149999999999993</v>
      </c>
      <c r="B21" s="5">
        <v>0.06</v>
      </c>
      <c r="C21">
        <f t="shared" si="0"/>
        <v>3600</v>
      </c>
      <c r="D21">
        <v>1</v>
      </c>
    </row>
    <row r="22" spans="1:4" x14ac:dyDescent="0.25">
      <c r="A22">
        <f t="shared" si="1"/>
        <v>0.86159999999999992</v>
      </c>
      <c r="B22" s="5">
        <v>0.06</v>
      </c>
      <c r="C22">
        <f t="shared" si="0"/>
        <v>3600</v>
      </c>
      <c r="D22">
        <v>1</v>
      </c>
    </row>
    <row r="23" spans="1:4" x14ac:dyDescent="0.25">
      <c r="A23">
        <f t="shared" si="1"/>
        <v>0.86169999999999991</v>
      </c>
      <c r="B23" s="5">
        <v>0.04</v>
      </c>
      <c r="C23">
        <f t="shared" si="0"/>
        <v>2400</v>
      </c>
      <c r="D23">
        <v>1</v>
      </c>
    </row>
    <row r="24" spans="1:4" x14ac:dyDescent="0.25">
      <c r="A24">
        <f t="shared" si="1"/>
        <v>0.8617999999999999</v>
      </c>
      <c r="B24" s="5">
        <v>0.04</v>
      </c>
      <c r="C24">
        <f t="shared" si="0"/>
        <v>2400</v>
      </c>
      <c r="D24">
        <v>1</v>
      </c>
    </row>
    <row r="25" spans="1:4" x14ac:dyDescent="0.25">
      <c r="A25">
        <f t="shared" si="1"/>
        <v>0.86189999999999989</v>
      </c>
      <c r="B25" s="5">
        <v>0.03</v>
      </c>
      <c r="C25">
        <f t="shared" si="0"/>
        <v>1800</v>
      </c>
      <c r="D25">
        <v>1</v>
      </c>
    </row>
    <row r="26" spans="1:4" x14ac:dyDescent="0.25">
      <c r="A26">
        <f t="shared" si="1"/>
        <v>0.86199999999999988</v>
      </c>
      <c r="B26" s="5">
        <v>0.03</v>
      </c>
      <c r="C26">
        <f t="shared" si="0"/>
        <v>1800</v>
      </c>
      <c r="D26">
        <v>1</v>
      </c>
    </row>
    <row r="27" spans="1:4" x14ac:dyDescent="0.25">
      <c r="A27">
        <f t="shared" si="1"/>
        <v>0.86209999999999987</v>
      </c>
      <c r="B27" s="5">
        <v>0.02</v>
      </c>
      <c r="C27">
        <f t="shared" si="0"/>
        <v>1200</v>
      </c>
      <c r="D27">
        <v>1</v>
      </c>
    </row>
    <row r="28" spans="1:4" x14ac:dyDescent="0.25">
      <c r="A28">
        <f t="shared" si="1"/>
        <v>0.86219999999999986</v>
      </c>
      <c r="B28" s="5">
        <v>0.02</v>
      </c>
      <c r="C28">
        <f t="shared" si="0"/>
        <v>1200</v>
      </c>
      <c r="D28">
        <v>1</v>
      </c>
    </row>
    <row r="29" spans="1:4" x14ac:dyDescent="0.25">
      <c r="A29">
        <f t="shared" si="1"/>
        <v>0.86229999999999984</v>
      </c>
      <c r="B29" s="5">
        <v>0.02</v>
      </c>
      <c r="C29">
        <f t="shared" si="0"/>
        <v>1200</v>
      </c>
      <c r="D29">
        <v>1</v>
      </c>
    </row>
    <row r="30" spans="1:4" x14ac:dyDescent="0.25">
      <c r="A30">
        <f t="shared" si="1"/>
        <v>0.86239999999999983</v>
      </c>
      <c r="B30" s="5">
        <v>0.02</v>
      </c>
      <c r="C30">
        <f t="shared" si="0"/>
        <v>1200</v>
      </c>
      <c r="D30">
        <v>1</v>
      </c>
    </row>
    <row r="31" spans="1:4" x14ac:dyDescent="0.25">
      <c r="A31">
        <f t="shared" si="1"/>
        <v>0.86249999999999982</v>
      </c>
      <c r="B31" s="5">
        <v>0.01</v>
      </c>
      <c r="C31">
        <f t="shared" si="0"/>
        <v>600</v>
      </c>
      <c r="D31">
        <v>1</v>
      </c>
    </row>
    <row r="32" spans="1:4" x14ac:dyDescent="0.25">
      <c r="A32">
        <f t="shared" si="1"/>
        <v>0.86259999999999981</v>
      </c>
      <c r="B32" s="5">
        <v>0.01</v>
      </c>
      <c r="C32">
        <f t="shared" si="0"/>
        <v>600</v>
      </c>
      <c r="D32">
        <v>1</v>
      </c>
    </row>
    <row r="33" spans="1:4" x14ac:dyDescent="0.25">
      <c r="A33">
        <f t="shared" si="1"/>
        <v>0.8626999999999998</v>
      </c>
      <c r="B33" s="5">
        <v>0.01</v>
      </c>
      <c r="C33">
        <f t="shared" si="0"/>
        <v>600</v>
      </c>
      <c r="D33">
        <v>1</v>
      </c>
    </row>
    <row r="34" spans="1:4" x14ac:dyDescent="0.25">
      <c r="A34">
        <f t="shared" si="1"/>
        <v>0.86279999999999979</v>
      </c>
      <c r="B34" s="5">
        <v>0.01</v>
      </c>
      <c r="C34">
        <f t="shared" si="0"/>
        <v>600</v>
      </c>
      <c r="D34">
        <v>1</v>
      </c>
    </row>
    <row r="35" spans="1:4" x14ac:dyDescent="0.25">
      <c r="A35">
        <f t="shared" si="1"/>
        <v>0.86289999999999978</v>
      </c>
      <c r="B35" s="5">
        <v>0.01</v>
      </c>
      <c r="C35">
        <f t="shared" si="0"/>
        <v>600</v>
      </c>
      <c r="D35">
        <v>1</v>
      </c>
    </row>
    <row r="36" spans="1:4" x14ac:dyDescent="0.25">
      <c r="A36">
        <f t="shared" si="1"/>
        <v>0.86299999999999977</v>
      </c>
      <c r="B36" s="5">
        <v>0.01</v>
      </c>
      <c r="C36">
        <f t="shared" si="0"/>
        <v>600</v>
      </c>
    </row>
    <row r="37" spans="1:4" x14ac:dyDescent="0.25">
      <c r="B37" s="4">
        <f>SUM(B11:B36)</f>
        <v>1.0000000000000002</v>
      </c>
      <c r="C37">
        <f t="shared" si="0"/>
        <v>60000.000000000015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symulacja 1</vt:lpstr>
      <vt:lpstr>symulacja 2</vt:lpstr>
      <vt:lpstr>symulacja 2 (2)</vt:lpstr>
      <vt:lpstr>Sheet1</vt:lpstr>
      <vt:lpstr>'symulacja 2 (2)'!STEP</vt:lpstr>
      <vt:lpstr>STEP</vt:lpstr>
    </vt:vector>
  </TitlesOfParts>
  <Company>Elavon Merchant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txmieln</dc:creator>
  <cp:lastModifiedBy>Tomasz Mielniczek</cp:lastModifiedBy>
  <dcterms:created xsi:type="dcterms:W3CDTF">2014-03-14T12:35:13Z</dcterms:created>
  <dcterms:modified xsi:type="dcterms:W3CDTF">2014-04-23T16:44:35Z</dcterms:modified>
</cp:coreProperties>
</file>