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milc\Escritorio\Talentotech\Practicas\Bd producto\"/>
    </mc:Choice>
  </mc:AlternateContent>
  <xr:revisionPtr revIDLastSave="0" documentId="13_ncr:1_{74D14CCE-1B23-447E-9897-CADDA2FBAF4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ractica1" sheetId="1" r:id="rId1"/>
    <sheet name="PreguntasdeNegocio" sheetId="2" r:id="rId2"/>
  </sheets>
  <definedNames>
    <definedName name="_xlnm._FilterDatabase" localSheetId="0" hidden="1">Practica1!$A$3:$D$21</definedName>
    <definedName name="SegmentaciónDeDatos_Producto">#N/A</definedName>
    <definedName name="SegmentaciónDeDatos_Region">#N/A</definedName>
    <definedName name="SegmentaciónDeDatos_Vendedor">#N/A</definedName>
  </definedNames>
  <calcPr calcId="18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D22" i="1"/>
</calcChain>
</file>

<file path=xl/sharedStrings.xml><?xml version="1.0" encoding="utf-8"?>
<sst xmlns="http://schemas.openxmlformats.org/spreadsheetml/2006/main" count="104" uniqueCount="44">
  <si>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</si>
  <si>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</si>
  <si>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</si>
  <si>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</si>
  <si>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</si>
  <si>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</si>
  <si>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</si>
  <si>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</si>
  <si>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</si>
  <si>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</si>
  <si>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</si>
  <si>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</si>
  <si>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</si>
  <si>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</si>
  <si>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</si>
  <si>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</si>
  <si>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Suma de Ventas</t>
  </si>
  <si>
    <t>Total general</t>
  </si>
  <si>
    <t>Maximo</t>
  </si>
  <si>
    <t>Minimo</t>
  </si>
  <si>
    <t>En que region esta las mayores ventas de accesorios?</t>
  </si>
  <si>
    <t>(Todas)</t>
  </si>
  <si>
    <t>Cual fue el vendedor que mas ventas tuvo?</t>
  </si>
  <si>
    <t>Karen fue la vendedora que mas tuvo ventas con un total de $ 50.490</t>
  </si>
  <si>
    <t>Cual fue el valor de las ventas totales?</t>
  </si>
  <si>
    <t>El valor de las ventas totales fue de $239.533</t>
  </si>
  <si>
    <t>Las ventas totales en la region central fueron de  $90.295</t>
  </si>
  <si>
    <t>El producto dispositivos fue el producto que mas se vendio.</t>
  </si>
  <si>
    <t>Cual es el productos que mas se vendio?</t>
  </si>
  <si>
    <t>Cual es el producto que mas se vendio y quien fue el vendedor?</t>
  </si>
  <si>
    <t>Cual es el valor de la venta minima en el producto sistemas?</t>
  </si>
  <si>
    <t>El valor minimo de la venta del producto sistemas fue de $13.374</t>
  </si>
  <si>
    <t>Cual es el valor de la venta minima en el producto sistemas y quien fue el vendedor ?</t>
  </si>
  <si>
    <t>Cual es el valor de las  ventas totales en  la region central?</t>
  </si>
  <si>
    <t>En la region central  las ventas correspondientes a Karen fueron de  $50.490.</t>
  </si>
  <si>
    <t>Quien es el vendedor que mas vendio en la region central?</t>
  </si>
  <si>
    <t>El producto accesorios tuvo las mayores ventas en la region este.</t>
  </si>
  <si>
    <t>Total</t>
  </si>
  <si>
    <t>Kevin fue el vendedor que masproductos de sistemas vendio.</t>
  </si>
  <si>
    <t>TOTAL VENTAS</t>
  </si>
  <si>
    <t>El valor minimo de la venta del producto sistemas fue de $13.374 asociado al vendedor lucas</t>
  </si>
  <si>
    <t>Cual es el valor de la venta minima en el producto accesorios y quien fue el vendedor?</t>
  </si>
  <si>
    <t>El valor minimo de la venta del producto sistemas fue de $4.744 y su vendedor fue Kevin.</t>
  </si>
  <si>
    <t>INFORME 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</si>
</sst>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0" xfId="0" applyFont="1" applyBorder="1"/>
    <xf numFmtId="0" fontId="1" fillId="0" borderId="14" xfId="0" applyFont="1" applyBorder="1"/>
    <xf numFmtId="164" fontId="1" fillId="0" borderId="13" xfId="0" applyNumberFormat="1" applyFont="1" applyBorder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6">
    <dxf>
      <alignment horizontal="center"/>
    </dxf>
    <dxf>
      <alignment horizontal="center"/>
    </dxf>
    <dxf>
      <alignment horizontal="center"/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3CC33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[TallerVentas.xlsx]Practica1!TDVentasvendedor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>
                <a:latin typeface="Arial" panose="020B0604020202020204" pitchFamily="34" charset="0"/>
                <a:cs typeface="Arial" panose="020B0604020202020204" pitchFamily="34" charset="0"/>
              </a:rPr>
              <a:t>VENTAS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Practica1!$G$5:$G$6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Practica1!$F$7:$F$10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Practica1!$G$7:$G$10</c:f>
              <c:numCache>
                <c:formatCode>"$"\ #,##0</c:formatCode>
                <c:ptCount val="3"/>
                <c:pt idx="0">
                  <c:v>9323</c:v>
                </c:pt>
                <c:pt idx="1">
                  <c:v>10348</c:v>
                </c:pt>
                <c:pt idx="2">
                  <c:v>13531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5-4212-9865-4E48B8392972}"/>
            </c:ext>
          </c:extLst>
        </c:ser>
        <c:ser>
          <c:idx val="1"/>
          <c:order val="1"/>
          <c:tx>
            <c:strRef>
              <c:f>Practica1!$H$5:$H$6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Practica1!$F$7:$F$10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Practica1!$H$7:$H$10</c:f>
              <c:numCache>
                <c:formatCode>"$"\ #,##0</c:formatCode>
                <c:ptCount val="3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5-4212-9865-4E48B8392972}"/>
            </c:ext>
          </c:extLst>
        </c:ser>
        <c:ser>
          <c:idx val="2"/>
          <c:order val="2"/>
          <c:tx>
            <c:strRef>
              <c:f>Practica1!$I$5:$I$6</c:f>
              <c:strCache>
                <c:ptCount val="1"/>
                <c:pt idx="0">
                  <c:v>Karen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Practica1!$F$7:$F$10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Practica1!$I$7:$I$10</c:f>
              <c:numCache>
                <c:formatCode>"$"\ #,##0</c:formatCode>
                <c:ptCount val="3"/>
                <c:pt idx="0">
                  <c:v>6909</c:v>
                </c:pt>
                <c:pt idx="1">
                  <c:v>12948</c:v>
                </c:pt>
                <c:pt idx="2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95-4212-9865-4E48B8392972}"/>
            </c:ext>
          </c:extLst>
        </c:ser>
        <c:ser>
          <c:idx val="3"/>
          <c:order val="3"/>
          <c:tx>
            <c:strRef>
              <c:f>Practica1!$J$5:$J$6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Practica1!$F$7:$F$10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Practica1!$J$7:$J$10</c:f>
              <c:numCache>
                <c:formatCode>"$"\ #,##0</c:formatCode>
                <c:ptCount val="3"/>
                <c:pt idx="0">
                  <c:v>4744</c:v>
                </c:pt>
                <c:pt idx="1">
                  <c:v>10711</c:v>
                </c:pt>
                <c:pt idx="2">
                  <c:v>32855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95-4212-9865-4E48B8392972}"/>
            </c:ext>
          </c:extLst>
        </c:ser>
        <c:ser>
          <c:idx val="4"/>
          <c:order val="4"/>
          <c:tx>
            <c:strRef>
              <c:f>Practica1!$K$5:$K$6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Practica1!$F$7:$F$10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Practica1!$K$7:$K$10</c:f>
              <c:numCache>
                <c:formatCode>"$"\ #,##0</c:formatCode>
                <c:ptCount val="3"/>
                <c:pt idx="0">
                  <c:v>7667</c:v>
                </c:pt>
                <c:pt idx="1">
                  <c:v>9312</c:v>
                </c:pt>
                <c:pt idx="2">
                  <c:v>13374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95-4212-9865-4E48B8392972}"/>
            </c:ext>
          </c:extLst>
        </c:ser>
        <c:ser>
          <c:idx val="5"/>
          <c:order val="5"/>
          <c:tx>
            <c:strRef>
              <c:f>Practica1!$L$5:$L$6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Practica1!$F$7:$F$10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Practica1!$L$7:$L$10</c:f>
              <c:numCache>
                <c:formatCode>"$"\ #,##0</c:formatCode>
                <c:ptCount val="3"/>
                <c:pt idx="0">
                  <c:v>5442</c:v>
                </c:pt>
                <c:pt idx="1">
                  <c:v>8780</c:v>
                </c:pt>
                <c:pt idx="2">
                  <c:v>23151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95-4212-9865-4E48B839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889896"/>
        <c:axId val="684890256"/>
      </c:barChart>
      <c:catAx>
        <c:axId val="68488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890256"/>
        <c:crosses val="autoZero"/>
        <c:auto val="1"/>
        <c:lblAlgn val="ctr"/>
        <c:lblOffset val="100"/>
        <c:noMultiLvlLbl val="0"/>
      </c:catAx>
      <c:valAx>
        <c:axId val="6848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889896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[TallerVentas.xlsx]Practica1!TDProductomasvendidoyvendedor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VENTAS POR PRODUCTO</a:t>
            </a:r>
          </a:p>
        </c:rich>
      </c:tx>
      <c:layout>
        <c:manualLayout>
          <c:xMode val="edge"/>
          <c:yMode val="edge"/>
          <c:x val="0.12694331067942474"/>
          <c:y val="3.6296160654336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Practica1!$P$5:$P$6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A7-4BFA-9282-6BB8330293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A7-4BFA-9282-6BB8330293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A7-4BFA-9282-6BB833029304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A7-4BFA-9282-6BB833029304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A7-4BFA-9282-6BB833029304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A7-4BFA-9282-6BB83302930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Practica1!$O$7:$O$10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Practica1!$P$7:$P$10</c:f>
              <c:numCache>
                <c:formatCode>"$"\ #,##0</c:formatCode>
                <c:ptCount val="3"/>
                <c:pt idx="0">
                  <c:v>42372</c:v>
                </c:pt>
                <c:pt idx="1">
                  <c:v>63519</c:v>
                </c:pt>
                <c:pt idx="2">
                  <c:v>133642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7-4BFA-9282-6BB8330293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86058219903352"/>
          <c:y val="0.16050001531909677"/>
          <c:w val="0.66255703586761905"/>
          <c:h val="8.7209912714399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99739</xdr:colOff>
      <xdr:row>21</xdr:row>
      <xdr:rowOff>163023</xdr:rowOff>
    </xdr:from>
    <xdr:to>
      <xdr:col>20</xdr:col>
      <xdr:colOff>330994</xdr:colOff>
      <xdr:row>27</xdr:row>
      <xdr:rowOff>163023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57DB35DA-B2C3-BD19-4D06-636B936ABD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6014" y="4230198"/>
              <a:ext cx="1831455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114666</xdr:colOff>
      <xdr:row>14</xdr:row>
      <xdr:rowOff>151758</xdr:rowOff>
    </xdr:from>
    <xdr:to>
      <xdr:col>20</xdr:col>
      <xdr:colOff>348578</xdr:colOff>
      <xdr:row>20</xdr:row>
      <xdr:rowOff>161283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C4D3FF5B-E867-F381-4F6F-2FA06F9E82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0941" y="2875908"/>
              <a:ext cx="1834112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137746</xdr:colOff>
      <xdr:row>3</xdr:row>
      <xdr:rowOff>10900</xdr:rowOff>
    </xdr:from>
    <xdr:to>
      <xdr:col>20</xdr:col>
      <xdr:colOff>375962</xdr:colOff>
      <xdr:row>13</xdr:row>
      <xdr:rowOff>126207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E2C72A4C-8993-9BF7-F4BD-529E02BFA1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4021" y="639550"/>
              <a:ext cx="1838416" cy="20203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133350</xdr:colOff>
      <xdr:row>14</xdr:row>
      <xdr:rowOff>14287</xdr:rowOff>
    </xdr:from>
    <xdr:to>
      <xdr:col>11</xdr:col>
      <xdr:colOff>409575</xdr:colOff>
      <xdr:row>28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A6FBFA-6863-7995-7E6F-42E733B68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14</xdr:row>
      <xdr:rowOff>133349</xdr:rowOff>
    </xdr:from>
    <xdr:to>
      <xdr:col>16</xdr:col>
      <xdr:colOff>371474</xdr:colOff>
      <xdr:row>27</xdr:row>
      <xdr:rowOff>95249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146D93-D938-2E48-F83A-636ADE5E4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ce Guevara" refreshedDate="45322.397155092593" createdVersion="8" refreshedVersion="8" minRefreshableVersion="3" recordCount="18" xr:uid="{9AFB7222-C15A-46D5-BB76-790095C967E4}">
  <cacheSource type="worksheet">
    <worksheetSource ref="A3:D21" sheet="Practica1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0">
      <sharedItems containsSemiMixedTypes="0" containsString="0" containsNumber="1" containsInteger="1" minValue="4744" maxValue="32855" count="18">
        <n v="8287"/>
        <n v="6909"/>
        <n v="11420"/>
        <n v="12948"/>
        <n v="20098"/>
        <n v="30633"/>
        <n v="9323"/>
        <n v="7667"/>
        <n v="10348"/>
        <n v="9312"/>
        <n v="13531"/>
        <n v="13374"/>
        <n v="4744"/>
        <n v="5442"/>
        <n v="10711"/>
        <n v="8780"/>
        <n v="32855"/>
        <n v="23151"/>
      </sharedItems>
    </cacheField>
  </cacheFields>
  <extLst>
    <ext xmlns:x14="http://schemas.microsoft.com/office/spreadsheetml/2009/9/main" uri="{725AE2AE-9491-48be-B2B4-4EB974FC3084}">
      <x14:pivotCacheDefinition pivotCacheId="17034343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</r>
  <r>
    <x v="0"/>
    <x v="0"/>
    <x v="1"/>
    <x v="1"/>
  </r>
  <r>
    <x v="0"/>
    <x v="1"/>
    <x v="0"/>
    <x v="2"/>
  </r>
  <r>
    <x v="0"/>
    <x v="1"/>
    <x v="1"/>
    <x v="3"/>
  </r>
  <r>
    <x v="0"/>
    <x v="2"/>
    <x v="0"/>
    <x v="4"/>
  </r>
  <r>
    <x v="0"/>
    <x v="2"/>
    <x v="1"/>
    <x v="5"/>
  </r>
  <r>
    <x v="1"/>
    <x v="0"/>
    <x v="2"/>
    <x v="6"/>
  </r>
  <r>
    <x v="1"/>
    <x v="0"/>
    <x v="3"/>
    <x v="7"/>
  </r>
  <r>
    <x v="1"/>
    <x v="1"/>
    <x v="2"/>
    <x v="8"/>
  </r>
  <r>
    <x v="1"/>
    <x v="1"/>
    <x v="3"/>
    <x v="9"/>
  </r>
  <r>
    <x v="1"/>
    <x v="2"/>
    <x v="2"/>
    <x v="10"/>
  </r>
  <r>
    <x v="1"/>
    <x v="2"/>
    <x v="3"/>
    <x v="11"/>
  </r>
  <r>
    <x v="2"/>
    <x v="0"/>
    <x v="4"/>
    <x v="12"/>
  </r>
  <r>
    <x v="2"/>
    <x v="0"/>
    <x v="5"/>
    <x v="13"/>
  </r>
  <r>
    <x v="2"/>
    <x v="1"/>
    <x v="4"/>
    <x v="14"/>
  </r>
  <r>
    <x v="2"/>
    <x v="1"/>
    <x v="5"/>
    <x v="15"/>
  </r>
  <r>
    <x v="2"/>
    <x v="2"/>
    <x v="4"/>
    <x v="16"/>
  </r>
  <r>
    <x v="2"/>
    <x v="2"/>
    <x v="5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F6263-6CF0-4D76-8A2D-62C552905297}" name="TDVentasvendedo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compact="0" compactData="0" gridDropZones="1" multipleFieldFilters="0" chartFormat="2">
  <location ref="F5:M10" firstHeaderRow="1" firstDataRow="2" firstDataCol="1" rowPageCount="1" colPageCount="1"/>
  <pivotFields count="4">
    <pivotField axis="axisPage" compact="0" outline="0" multipleItemSelectionAllowed="1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 sumSubtotal="1">
      <items count="7">
        <item x="2"/>
        <item x="0"/>
        <item x="1"/>
        <item x="4"/>
        <item x="3"/>
        <item x="5"/>
        <item t="sum"/>
      </items>
    </pivotField>
    <pivotField dataField="1" compact="0" outline="0" showAll="0">
      <items count="19">
        <item x="12"/>
        <item x="13"/>
        <item x="1"/>
        <item x="7"/>
        <item x="0"/>
        <item x="15"/>
        <item x="9"/>
        <item x="6"/>
        <item x="8"/>
        <item x="14"/>
        <item x="2"/>
        <item x="3"/>
        <item x="11"/>
        <item x="10"/>
        <item x="4"/>
        <item x="17"/>
        <item x="5"/>
        <item x="16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a de Ventas" fld="3" baseField="2" baseItem="1" numFmtId="164"/>
  </dataFields>
  <formats count="2"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conditionalFormats count="14">
    <conditionalFormat priority="2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" selected="0">
              <x v="0"/>
            </reference>
          </references>
        </pivotArea>
      </pivotAreas>
    </conditionalFormat>
    <conditionalFormat priority="2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" selected="0">
              <x v="0"/>
            </reference>
          </references>
        </pivotArea>
      </pivotAreas>
    </conditionalFormat>
    <conditionalFormat priority="2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24">
      <pivotAreas count="2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5" selected="0">
              <x v="1"/>
              <x v="2"/>
              <x v="3"/>
              <x v="4"/>
              <x v="5"/>
            </reference>
          </references>
        </pivotArea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pivotAreas>
    </conditionalFormat>
    <conditionalFormat priority="23">
      <pivotAreas count="2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5" selected="0">
              <x v="1"/>
              <x v="2"/>
              <x v="3"/>
              <x v="4"/>
              <x v="5"/>
            </reference>
          </references>
        </pivotArea>
        <pivotArea type="data" grandCol="1" outline="0" collapsedLevelsAreSubtotals="1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5" selected="0">
              <x v="1"/>
              <x v="2"/>
              <x v="3"/>
              <x v="4"/>
              <x v="5"/>
            </reference>
          </references>
        </pivotArea>
      </pivotAreas>
    </conditionalFormat>
    <conditionalFormat priority="2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5" selected="0">
              <x v="1"/>
              <x v="2"/>
              <x v="3"/>
              <x v="4"/>
              <x v="5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2" selected="0">
              <x v="0"/>
              <x v="1"/>
            </reference>
            <reference field="2" count="1" selected="0">
              <x v="2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2" selected="0">
              <x v="0"/>
              <x v="1"/>
            </reference>
            <reference field="2" count="1" selected="0">
              <x v="2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2" selected="0">
              <x v="0"/>
              <x v="1"/>
            </reference>
            <reference field="2" count="1" selected="0">
              <x v="3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2" selected="0">
              <x v="0"/>
              <x v="1"/>
            </reference>
            <reference field="2" count="1" selected="0">
              <x v="4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2" selected="0">
              <x v="0"/>
              <x v="1"/>
            </reference>
            <reference field="2" count="1" selected="0">
              <x v="5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2" selected="0">
              <x v="0"/>
              <x v="1"/>
            </reference>
            <reference field="2" count="1" selected="0">
              <x v="5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C9FD6-2822-4D36-A0F6-372274645650}" name="TDProductomasvendidoyvendedo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showHeaders="0" compact="0" compactData="0" gridDropZones="1" multipleFieldFilters="0" chartFormat="8">
  <location ref="O5:P10" firstHeaderRow="2" firstDataRow="2" firstDataCol="1" rowPageCount="1" colPageCount="1"/>
  <pivotFields count="4"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Page" compact="0" outline="0" multipleItemSelectionAllowed="1" showAll="0" sumSubtotal="1">
      <items count="7">
        <item x="2"/>
        <item x="0"/>
        <item x="1"/>
        <item x="4"/>
        <item x="3"/>
        <item x="5"/>
        <item t="sum"/>
      </items>
    </pivotField>
    <pivotField dataField="1" compact="0" outline="0" showAll="0">
      <items count="19">
        <item x="12"/>
        <item x="13"/>
        <item x="1"/>
        <item x="7"/>
        <item x="0"/>
        <item x="15"/>
        <item x="9"/>
        <item x="6"/>
        <item x="8"/>
        <item x="14"/>
        <item x="2"/>
        <item x="3"/>
        <item x="11"/>
        <item x="10"/>
        <item x="4"/>
        <item x="17"/>
        <item x="5"/>
        <item x="16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uma de Ventas" fld="3" baseField="2" baseItem="1" numFmtId="164"/>
  </dataFields>
  <formats count="1">
    <format dxfId="2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A613093A-988C-4EDB-AC6B-9ADD5926D7A0}" sourceName="Region">
  <pivotTables>
    <pivotTable tabId="1" name="TDVentasvendedor"/>
    <pivotTable tabId="1" name="TDProductomasvendidoyvendedor"/>
  </pivotTables>
  <data>
    <tabular pivotCacheId="170343437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995BB7BA-6EF0-485B-B1A0-EEF432B6B627}" sourceName="Producto">
  <pivotTables>
    <pivotTable tabId="1" name="TDProductomasvendidoyvendedor"/>
  </pivotTables>
  <data>
    <tabular pivotCacheId="1703434372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1CE91C3A-9085-4EDB-AD4F-6C8FBDFF4C18}" sourceName="Vendedor">
  <pivotTables>
    <pivotTable tabId="1" name="TDProductomasvendidoyvendedor"/>
  </pivotTables>
  <data>
    <tabular pivotCacheId="1703434372">
      <items count="6">
        <i x="2" s="1"/>
        <i x="0" s="1"/>
        <i x="1" s="1"/>
        <i x="4" s="1"/>
        <i x="3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BCA83B2C-014E-4184-8D50-6F25DA21EB62}" cache="SegmentaciónDeDatos_Region" caption="Region" rowHeight="241300"/>
  <slicer name="Producto" xr10:uid="{DF7F5F34-6FD5-40AF-8144-DBC6C8CB5ACE}" cache="SegmentaciónDeDatos_Producto" caption="Producto" rowHeight="241300"/>
  <slicer name="Vendedor" xr10:uid="{34F88A9F-277A-4911-ADF5-5CECEA038F7E}" cache="SegmentaciónDeDatos_Vendedor" caption="Vendedor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topLeftCell="E1" zoomScaleNormal="100" workbookViewId="0">
      <selection activeCell="V12" sqref="V12"/>
    </sheetView>
  </sheetViews>
  <sheetFormatPr baseColWidth="10" defaultColWidth="9.140625" defaultRowHeight="15" x14ac:dyDescent="0.25"/>
  <cols>
    <col min="1" max="1" width="7.42578125" bestFit="1" customWidth="1"/>
    <col min="2" max="2" width="11.7109375" bestFit="1" customWidth="1"/>
    <col min="3" max="3" width="9.85546875" bestFit="1" customWidth="1"/>
    <col min="4" max="4" width="9.5703125" customWidth="1"/>
    <col min="6" max="6" width="15.140625" bestFit="1" customWidth="1"/>
    <col min="7" max="12" width="9.85546875" bestFit="1" customWidth="1"/>
    <col min="13" max="13" width="12.5703125" bestFit="1" customWidth="1"/>
    <col min="14" max="14" width="14" bestFit="1" customWidth="1"/>
    <col min="15" max="15" width="15.140625" bestFit="1" customWidth="1"/>
    <col min="16" max="16" width="9.85546875" bestFit="1" customWidth="1"/>
    <col min="17" max="21" width="8" bestFit="1" customWidth="1"/>
    <col min="22" max="22" width="12.5703125" bestFit="1" customWidth="1"/>
    <col min="23" max="26" width="11.28515625" bestFit="1" customWidth="1"/>
    <col min="27" max="27" width="13.7109375" bestFit="1" customWidth="1"/>
    <col min="28" max="33" width="11.42578125" bestFit="1" customWidth="1"/>
    <col min="34" max="34" width="12.5703125" bestFit="1" customWidth="1"/>
  </cols>
  <sheetData>
    <row r="1" spans="1:21" ht="18" x14ac:dyDescent="0.25">
      <c r="F1" s="20" t="s">
        <v>43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5.75" thickBot="1" x14ac:dyDescent="0.3"/>
    <row r="3" spans="1:21" ht="15.75" thickBot="1" x14ac:dyDescent="0.3">
      <c r="A3" s="14" t="s">
        <v>0</v>
      </c>
      <c r="B3" s="15" t="s">
        <v>1</v>
      </c>
      <c r="C3" s="15" t="s">
        <v>2</v>
      </c>
      <c r="D3" s="16" t="s">
        <v>3</v>
      </c>
      <c r="F3" s="1" t="s">
        <v>0</v>
      </c>
      <c r="G3" t="s">
        <v>21</v>
      </c>
      <c r="O3" s="1" t="s">
        <v>2</v>
      </c>
      <c r="P3" t="s">
        <v>21</v>
      </c>
    </row>
    <row r="4" spans="1:21" x14ac:dyDescent="0.25">
      <c r="A4" s="11" t="s">
        <v>13</v>
      </c>
      <c r="B4" s="12" t="s">
        <v>9</v>
      </c>
      <c r="C4" s="12" t="s">
        <v>14</v>
      </c>
      <c r="D4" s="13">
        <v>32855</v>
      </c>
    </row>
    <row r="5" spans="1:21" x14ac:dyDescent="0.25">
      <c r="A5" s="6" t="s">
        <v>4</v>
      </c>
      <c r="B5" s="5" t="s">
        <v>9</v>
      </c>
      <c r="C5" s="5" t="s">
        <v>7</v>
      </c>
      <c r="D5" s="7">
        <v>30633</v>
      </c>
      <c r="F5" s="1" t="s">
        <v>16</v>
      </c>
      <c r="O5" s="1" t="s">
        <v>16</v>
      </c>
    </row>
    <row r="6" spans="1:21" x14ac:dyDescent="0.25">
      <c r="A6" s="6" t="s">
        <v>13</v>
      </c>
      <c r="B6" s="5" t="s">
        <v>9</v>
      </c>
      <c r="C6" s="5" t="s">
        <v>15</v>
      </c>
      <c r="D6" s="7">
        <v>23151</v>
      </c>
      <c r="G6" s="4" t="s">
        <v>11</v>
      </c>
      <c r="H6" s="4" t="s">
        <v>6</v>
      </c>
      <c r="I6" s="4" t="s">
        <v>7</v>
      </c>
      <c r="J6" s="4" t="s">
        <v>14</v>
      </c>
      <c r="K6" s="4" t="s">
        <v>12</v>
      </c>
      <c r="L6" s="4" t="s">
        <v>15</v>
      </c>
      <c r="M6" s="4" t="s">
        <v>17</v>
      </c>
      <c r="P6" s="4" t="s">
        <v>37</v>
      </c>
    </row>
    <row r="7" spans="1:21" x14ac:dyDescent="0.25">
      <c r="A7" s="6" t="s">
        <v>4</v>
      </c>
      <c r="B7" s="5" t="s">
        <v>9</v>
      </c>
      <c r="C7" s="5" t="s">
        <v>6</v>
      </c>
      <c r="D7" s="7">
        <v>20098</v>
      </c>
      <c r="F7" t="s">
        <v>5</v>
      </c>
      <c r="G7" s="3">
        <v>9323</v>
      </c>
      <c r="H7" s="3">
        <v>8287</v>
      </c>
      <c r="I7" s="3">
        <v>6909</v>
      </c>
      <c r="J7" s="3">
        <v>4744</v>
      </c>
      <c r="K7" s="3">
        <v>7667</v>
      </c>
      <c r="L7" s="3">
        <v>5442</v>
      </c>
      <c r="M7" s="3">
        <v>42372</v>
      </c>
      <c r="O7" t="s">
        <v>5</v>
      </c>
      <c r="P7" s="3">
        <v>42372</v>
      </c>
    </row>
    <row r="8" spans="1:21" x14ac:dyDescent="0.25">
      <c r="A8" s="6" t="s">
        <v>10</v>
      </c>
      <c r="B8" s="5" t="s">
        <v>9</v>
      </c>
      <c r="C8" s="5" t="s">
        <v>11</v>
      </c>
      <c r="D8" s="7">
        <v>13531</v>
      </c>
      <c r="F8" t="s">
        <v>8</v>
      </c>
      <c r="G8" s="3">
        <v>10348</v>
      </c>
      <c r="H8" s="3">
        <v>11420</v>
      </c>
      <c r="I8" s="3">
        <v>12948</v>
      </c>
      <c r="J8" s="3">
        <v>10711</v>
      </c>
      <c r="K8" s="3">
        <v>9312</v>
      </c>
      <c r="L8" s="3">
        <v>8780</v>
      </c>
      <c r="M8" s="3">
        <v>63519</v>
      </c>
      <c r="O8" t="s">
        <v>8</v>
      </c>
      <c r="P8" s="3">
        <v>63519</v>
      </c>
    </row>
    <row r="9" spans="1:21" x14ac:dyDescent="0.25">
      <c r="A9" s="6" t="s">
        <v>10</v>
      </c>
      <c r="B9" s="5" t="s">
        <v>9</v>
      </c>
      <c r="C9" s="5" t="s">
        <v>12</v>
      </c>
      <c r="D9" s="7">
        <v>13374</v>
      </c>
      <c r="F9" t="s">
        <v>9</v>
      </c>
      <c r="G9" s="3">
        <v>13531</v>
      </c>
      <c r="H9" s="3">
        <v>20098</v>
      </c>
      <c r="I9" s="3">
        <v>30633</v>
      </c>
      <c r="J9" s="3">
        <v>32855</v>
      </c>
      <c r="K9" s="3">
        <v>13374</v>
      </c>
      <c r="L9" s="3">
        <v>23151</v>
      </c>
      <c r="M9" s="3">
        <v>133642</v>
      </c>
      <c r="O9" t="s">
        <v>9</v>
      </c>
      <c r="P9" s="3">
        <v>133642</v>
      </c>
    </row>
    <row r="10" spans="1:21" x14ac:dyDescent="0.25">
      <c r="A10" s="6" t="s">
        <v>4</v>
      </c>
      <c r="B10" s="5" t="s">
        <v>8</v>
      </c>
      <c r="C10" s="5" t="s">
        <v>7</v>
      </c>
      <c r="D10" s="7">
        <v>12948</v>
      </c>
      <c r="F10" t="s">
        <v>17</v>
      </c>
      <c r="G10" s="3">
        <v>33202</v>
      </c>
      <c r="H10" s="3">
        <v>39805</v>
      </c>
      <c r="I10" s="3">
        <v>50490</v>
      </c>
      <c r="J10" s="3">
        <v>48310</v>
      </c>
      <c r="K10" s="3">
        <v>30353</v>
      </c>
      <c r="L10" s="3">
        <v>37373</v>
      </c>
      <c r="M10" s="3">
        <v>239533</v>
      </c>
      <c r="O10" t="s">
        <v>17</v>
      </c>
      <c r="P10" s="3">
        <v>239533</v>
      </c>
    </row>
    <row r="11" spans="1:21" x14ac:dyDescent="0.25">
      <c r="A11" s="6" t="s">
        <v>4</v>
      </c>
      <c r="B11" s="5" t="s">
        <v>8</v>
      </c>
      <c r="C11" s="5" t="s">
        <v>6</v>
      </c>
      <c r="D11" s="7">
        <v>11420</v>
      </c>
    </row>
    <row r="12" spans="1:21" x14ac:dyDescent="0.25">
      <c r="A12" s="6" t="s">
        <v>13</v>
      </c>
      <c r="B12" s="5" t="s">
        <v>8</v>
      </c>
      <c r="C12" s="5" t="s">
        <v>14</v>
      </c>
      <c r="D12" s="7">
        <v>10711</v>
      </c>
      <c r="F12" s="2" t="s">
        <v>18</v>
      </c>
      <c r="G12" s="3">
        <f>MAX(G7:G9)</f>
        <v>13531</v>
      </c>
      <c r="H12" s="3">
        <f t="shared" ref="H12:M12" si="0">MAX(H7:H9)</f>
        <v>20098</v>
      </c>
      <c r="I12" s="3">
        <f t="shared" si="0"/>
        <v>30633</v>
      </c>
      <c r="J12" s="3">
        <f t="shared" si="0"/>
        <v>32855</v>
      </c>
      <c r="K12" s="3">
        <f t="shared" si="0"/>
        <v>13374</v>
      </c>
      <c r="L12" s="3">
        <f t="shared" si="0"/>
        <v>23151</v>
      </c>
      <c r="M12" s="3">
        <f t="shared" si="0"/>
        <v>133642</v>
      </c>
    </row>
    <row r="13" spans="1:21" x14ac:dyDescent="0.25">
      <c r="A13" s="6" t="s">
        <v>10</v>
      </c>
      <c r="B13" s="5" t="s">
        <v>8</v>
      </c>
      <c r="C13" s="5" t="s">
        <v>11</v>
      </c>
      <c r="D13" s="7">
        <v>10348</v>
      </c>
      <c r="F13" s="2" t="s">
        <v>19</v>
      </c>
      <c r="G13" s="3">
        <f>MIN(G7:G9)</f>
        <v>9323</v>
      </c>
      <c r="H13" s="3">
        <f t="shared" ref="H13:M13" si="1">MIN(H7:H9)</f>
        <v>8287</v>
      </c>
      <c r="I13" s="3">
        <f t="shared" si="1"/>
        <v>6909</v>
      </c>
      <c r="J13" s="3">
        <f t="shared" si="1"/>
        <v>4744</v>
      </c>
      <c r="K13" s="3">
        <f t="shared" si="1"/>
        <v>7667</v>
      </c>
      <c r="L13" s="3">
        <f t="shared" si="1"/>
        <v>5442</v>
      </c>
      <c r="M13" s="3">
        <f t="shared" si="1"/>
        <v>42372</v>
      </c>
    </row>
    <row r="14" spans="1:21" x14ac:dyDescent="0.25">
      <c r="A14" s="6" t="s">
        <v>10</v>
      </c>
      <c r="B14" s="5" t="s">
        <v>5</v>
      </c>
      <c r="C14" s="5" t="s">
        <v>11</v>
      </c>
      <c r="D14" s="7">
        <v>9323</v>
      </c>
    </row>
    <row r="15" spans="1:21" x14ac:dyDescent="0.25">
      <c r="A15" s="6" t="s">
        <v>10</v>
      </c>
      <c r="B15" s="5" t="s">
        <v>8</v>
      </c>
      <c r="C15" s="5" t="s">
        <v>12</v>
      </c>
      <c r="D15" s="7">
        <v>9312</v>
      </c>
    </row>
    <row r="16" spans="1:21" x14ac:dyDescent="0.25">
      <c r="A16" s="6" t="s">
        <v>13</v>
      </c>
      <c r="B16" s="5" t="s">
        <v>8</v>
      </c>
      <c r="C16" s="5" t="s">
        <v>15</v>
      </c>
      <c r="D16" s="7">
        <v>8780</v>
      </c>
    </row>
    <row r="17" spans="1:4" x14ac:dyDescent="0.25">
      <c r="A17" s="6" t="s">
        <v>4</v>
      </c>
      <c r="B17" s="5" t="s">
        <v>5</v>
      </c>
      <c r="C17" s="5" t="s">
        <v>6</v>
      </c>
      <c r="D17" s="7">
        <v>8287</v>
      </c>
    </row>
    <row r="18" spans="1:4" x14ac:dyDescent="0.25">
      <c r="A18" s="6" t="s">
        <v>10</v>
      </c>
      <c r="B18" s="5" t="s">
        <v>5</v>
      </c>
      <c r="C18" s="5" t="s">
        <v>12</v>
      </c>
      <c r="D18" s="7">
        <v>7667</v>
      </c>
    </row>
    <row r="19" spans="1:4" x14ac:dyDescent="0.25">
      <c r="A19" s="6" t="s">
        <v>4</v>
      </c>
      <c r="B19" s="5" t="s">
        <v>5</v>
      </c>
      <c r="C19" s="5" t="s">
        <v>7</v>
      </c>
      <c r="D19" s="7">
        <v>6909</v>
      </c>
    </row>
    <row r="20" spans="1:4" x14ac:dyDescent="0.25">
      <c r="A20" s="6" t="s">
        <v>13</v>
      </c>
      <c r="B20" s="5" t="s">
        <v>5</v>
      </c>
      <c r="C20" s="5" t="s">
        <v>15</v>
      </c>
      <c r="D20" s="7">
        <v>5442</v>
      </c>
    </row>
    <row r="21" spans="1:4" ht="15.75" thickBot="1" x14ac:dyDescent="0.3">
      <c r="A21" s="8" t="s">
        <v>13</v>
      </c>
      <c r="B21" s="9" t="s">
        <v>5</v>
      </c>
      <c r="C21" s="9" t="s">
        <v>14</v>
      </c>
      <c r="D21" s="10">
        <v>4744</v>
      </c>
    </row>
    <row r="22" spans="1:4" ht="15.75" thickBot="1" x14ac:dyDescent="0.3">
      <c r="B22" s="17" t="s">
        <v>39</v>
      </c>
      <c r="C22" s="18"/>
      <c r="D22" s="19">
        <f>SUBTOTAL(9,D4:D21)</f>
        <v>239533</v>
      </c>
    </row>
  </sheetData>
  <autoFilter ref="A3:D21" xr:uid="{00000000-0001-0000-0000-000000000000}">
    <sortState xmlns:xlrd2="http://schemas.microsoft.com/office/spreadsheetml/2017/richdata2" ref="A4:D21">
      <sortCondition descending="1" ref="D3:D21"/>
    </sortState>
  </autoFilter>
  <mergeCells count="1">
    <mergeCell ref="F1:U1"/>
  </mergeCells>
  <conditionalFormatting pivot="1" sqref="G7:G9">
    <cfRule type="cellIs" dxfId="15" priority="28" operator="equal">
      <formula>G$13</formula>
    </cfRule>
  </conditionalFormatting>
  <conditionalFormatting pivot="1" sqref="G7:G9">
    <cfRule type="cellIs" dxfId="14" priority="27" operator="equal">
      <formula>G$12</formula>
    </cfRule>
  </conditionalFormatting>
  <conditionalFormatting pivot="1" sqref="H7">
    <cfRule type="cellIs" dxfId="13" priority="26" operator="equal">
      <formula>H$13</formula>
    </cfRule>
  </conditionalFormatting>
  <conditionalFormatting pivot="1" sqref="H7">
    <cfRule type="cellIs" dxfId="12" priority="25" operator="equal">
      <formula>H$12</formula>
    </cfRule>
  </conditionalFormatting>
  <conditionalFormatting pivot="1" sqref="H8:L8 M8">
    <cfRule type="cellIs" dxfId="11" priority="24" operator="equal">
      <formula>H$13</formula>
    </cfRule>
  </conditionalFormatting>
  <conditionalFormatting pivot="1" sqref="H8:L8 M8">
    <cfRule type="cellIs" dxfId="10" priority="23" operator="equal">
      <formula>H$12</formula>
    </cfRule>
  </conditionalFormatting>
  <conditionalFormatting pivot="1" sqref="H9:L9">
    <cfRule type="cellIs" dxfId="9" priority="22" operator="equal">
      <formula>H$13</formula>
    </cfRule>
  </conditionalFormatting>
  <conditionalFormatting pivot="1" sqref="H9:L9">
    <cfRule type="cellIs" dxfId="8" priority="21" operator="equal">
      <formula>H$12</formula>
    </cfRule>
  </conditionalFormatting>
  <conditionalFormatting pivot="1" sqref="I7:I8">
    <cfRule type="cellIs" dxfId="7" priority="20" operator="equal">
      <formula>I$12</formula>
    </cfRule>
  </conditionalFormatting>
  <conditionalFormatting pivot="1" sqref="I7:I8">
    <cfRule type="cellIs" dxfId="6" priority="19" operator="equal">
      <formula>I$13</formula>
    </cfRule>
  </conditionalFormatting>
  <conditionalFormatting pivot="1" sqref="J7:J8">
    <cfRule type="cellIs" dxfId="5" priority="18" operator="equal">
      <formula>J$13</formula>
    </cfRule>
  </conditionalFormatting>
  <conditionalFormatting pivot="1" sqref="K7:K8">
    <cfRule type="cellIs" dxfId="4" priority="17" operator="equal">
      <formula>K$13</formula>
    </cfRule>
  </conditionalFormatting>
  <conditionalFormatting pivot="1" sqref="L7:L8">
    <cfRule type="cellIs" priority="16" operator="equal">
      <formula>$L$13</formula>
    </cfRule>
  </conditionalFormatting>
  <conditionalFormatting pivot="1" sqref="L7:L8">
    <cfRule type="cellIs" dxfId="3" priority="15" operator="equal">
      <formula>$L$13</formula>
    </cfRule>
  </conditionalFormatting>
  <pageMargins left="0.7" right="0.7" top="0.75" bottom="0.75" header="0.3" footer="0.3"/>
  <pageSetup paperSize="9" orientation="portrait" horizontalDpi="0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2BCE-146C-4190-ADAE-55A2248DE700}">
  <dimension ref="A1:B10"/>
  <sheetViews>
    <sheetView zoomScale="80" zoomScaleNormal="80" workbookViewId="0">
      <selection activeCell="B16" sqref="B16"/>
    </sheetView>
  </sheetViews>
  <sheetFormatPr baseColWidth="10" defaultRowHeight="15" x14ac:dyDescent="0.25"/>
  <cols>
    <col min="1" max="1" width="87.28515625" bestFit="1" customWidth="1"/>
    <col min="2" max="2" width="137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22</v>
      </c>
      <c r="B2" t="s">
        <v>23</v>
      </c>
    </row>
    <row r="3" spans="1:2" x14ac:dyDescent="0.25">
      <c r="A3" t="s">
        <v>28</v>
      </c>
      <c r="B3" t="s">
        <v>27</v>
      </c>
    </row>
    <row r="4" spans="1:2" x14ac:dyDescent="0.25">
      <c r="A4" t="s">
        <v>29</v>
      </c>
      <c r="B4" t="s">
        <v>38</v>
      </c>
    </row>
    <row r="5" spans="1:2" x14ac:dyDescent="0.25">
      <c r="A5" t="s">
        <v>32</v>
      </c>
      <c r="B5" t="s">
        <v>40</v>
      </c>
    </row>
    <row r="6" spans="1:2" x14ac:dyDescent="0.25">
      <c r="A6" t="s">
        <v>30</v>
      </c>
      <c r="B6" t="s">
        <v>31</v>
      </c>
    </row>
    <row r="7" spans="1:2" x14ac:dyDescent="0.25">
      <c r="A7" t="s">
        <v>41</v>
      </c>
      <c r="B7" t="s">
        <v>42</v>
      </c>
    </row>
    <row r="8" spans="1:2" x14ac:dyDescent="0.25">
      <c r="A8" t="s">
        <v>33</v>
      </c>
      <c r="B8" t="s">
        <v>26</v>
      </c>
    </row>
    <row r="9" spans="1:2" x14ac:dyDescent="0.25">
      <c r="A9" t="s">
        <v>35</v>
      </c>
      <c r="B9" t="s">
        <v>34</v>
      </c>
    </row>
    <row r="10" spans="1:2" x14ac:dyDescent="0.25">
      <c r="A10" t="s">
        <v>20</v>
      </c>
      <c r="B10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Practica1</vt:lpstr>
      <vt:lpstr>PreguntasdeNegocio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Emilce Guevara</cp:lastModifiedBy>
  <dcterms:created xsi:type="dcterms:W3CDTF">2019-07-13T22:11:28Z</dcterms:created>
  <dcterms:modified xsi:type="dcterms:W3CDTF">2024-02-07T11:24:11Z</dcterms:modified>
</cp:coreProperties>
</file>