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ac4" sheetId="1" r:id="rId4"/>
    <sheet state="visible" name="prac6" sheetId="2" r:id="rId5"/>
    <sheet state="visible" name="prac4vsprac6" sheetId="3" r:id="rId6"/>
  </sheets>
  <definedNames/>
  <calcPr/>
</workbook>
</file>

<file path=xl/sharedStrings.xml><?xml version="1.0" encoding="utf-8"?>
<sst xmlns="http://schemas.openxmlformats.org/spreadsheetml/2006/main" count="3412" uniqueCount="116">
  <si>
    <t>ANÁLISIS GENERAL</t>
  </si>
  <si>
    <t>ANÁLISIS SCHEDULE</t>
  </si>
  <si>
    <t>ANÁLISIS PROMEDIOS</t>
  </si>
  <si>
    <t>ANÁLISIS MANDEL</t>
  </si>
  <si>
    <t>maxiter</t>
  </si>
  <si>
    <t>t_c</t>
  </si>
  <si>
    <t>ColaI3</t>
  </si>
  <si>
    <t>mandelAlumnx</t>
  </si>
  <si>
    <t>Diferencias respecto a la media</t>
  </si>
  <si>
    <t>promedioAlumnx</t>
  </si>
  <si>
    <t>cores</t>
  </si>
  <si>
    <t>Tiempos empíricos</t>
  </si>
  <si>
    <t>schedule</t>
  </si>
  <si>
    <t>AVG</t>
  </si>
  <si>
    <t>normal</t>
  </si>
  <si>
    <t>auto</t>
  </si>
  <si>
    <t>static</t>
  </si>
  <si>
    <t>guided</t>
  </si>
  <si>
    <t>dynamic</t>
  </si>
  <si>
    <t>reduction</t>
  </si>
  <si>
    <t>manual</t>
  </si>
  <si>
    <t>Análisis teórico</t>
  </si>
  <si>
    <t>C paralelo</t>
  </si>
  <si>
    <t>size</t>
  </si>
  <si>
    <t>int</t>
  </si>
  <si>
    <t>atomic</t>
  </si>
  <si>
    <t>critical</t>
  </si>
  <si>
    <t>vectorization</t>
  </si>
  <si>
    <t>collapse</t>
  </si>
  <si>
    <t>tasks</t>
  </si>
  <si>
    <t>schedule(guided)</t>
  </si>
  <si>
    <t>Tiempos teóricos</t>
  </si>
  <si>
    <t>Ratio teórico/empírico</t>
  </si>
  <si>
    <t>Secuencial</t>
  </si>
  <si>
    <t>Paralelo</t>
  </si>
  <si>
    <t>Python</t>
  </si>
  <si>
    <t>C secuencial</t>
  </si>
  <si>
    <t>mandelProf</t>
  </si>
  <si>
    <t>parallel for</t>
  </si>
  <si>
    <t>N/A</t>
  </si>
  <si>
    <t>ColaXeon</t>
  </si>
  <si>
    <t>Function</t>
  </si>
  <si>
    <t>Mode</t>
  </si>
  <si>
    <t>Size</t>
  </si>
  <si>
    <t>Time</t>
  </si>
  <si>
    <t>Error</t>
  </si>
  <si>
    <t>Average</t>
  </si>
  <si>
    <t>mandel_normal</t>
  </si>
  <si>
    <t>PARALELO</t>
  </si>
  <si>
    <t>-</t>
  </si>
  <si>
    <t>mandel_schedule_auto</t>
  </si>
  <si>
    <t>mandel_schedule_static</t>
  </si>
  <si>
    <t>mandel_schedule_guided</t>
  </si>
  <si>
    <t>mandel_schedule_runtime</t>
  </si>
  <si>
    <t>mandel_schedule_dynamic</t>
  </si>
  <si>
    <t>mandel_schedule_dynamic1</t>
  </si>
  <si>
    <t>mandel_schedule_dynamic32</t>
  </si>
  <si>
    <t>mandel_schedule_dynamic256</t>
  </si>
  <si>
    <t>mandel_schedule_dynamic1024</t>
  </si>
  <si>
    <t>ColaGPU</t>
  </si>
  <si>
    <t>i3</t>
  </si>
  <si>
    <t>SECUENCIAL</t>
  </si>
  <si>
    <t>mandel_collapse</t>
  </si>
  <si>
    <t>mandel_tasks</t>
  </si>
  <si>
    <t>promedio</t>
  </si>
  <si>
    <t>ANÁLISIS CHUNK_SIZE</t>
  </si>
  <si>
    <t>dynamic chunk_size</t>
  </si>
  <si>
    <t>Aceleración normal/schedule(guided)</t>
  </si>
  <si>
    <t>dynamic, 1</t>
  </si>
  <si>
    <t>dynamic, 2</t>
  </si>
  <si>
    <t>Average Function</t>
  </si>
  <si>
    <t>Average Time</t>
  </si>
  <si>
    <t>promedio_normal</t>
  </si>
  <si>
    <t>Xeon</t>
  </si>
  <si>
    <t>promedio_int</t>
  </si>
  <si>
    <t>promedio_schedule</t>
  </si>
  <si>
    <t>promedio_atomic</t>
  </si>
  <si>
    <t>promedio_critical</t>
  </si>
  <si>
    <t>dynamic, 4</t>
  </si>
  <si>
    <t>promedio_vect</t>
  </si>
  <si>
    <t>dynamic, 8</t>
  </si>
  <si>
    <t>dynamic, 16</t>
  </si>
  <si>
    <t>dynamic, 32</t>
  </si>
  <si>
    <t>gpu</t>
  </si>
  <si>
    <t>ANÁLISIS MEMORIAS</t>
  </si>
  <si>
    <t>ANÁLISIS HETEROGENEIDAD</t>
  </si>
  <si>
    <t>memory strategies</t>
  </si>
  <si>
    <t>mediaAlumnx</t>
  </si>
  <si>
    <t>heterogéneo (porcentaje de cálculo de la GPU)</t>
  </si>
  <si>
    <t>memory strategy</t>
  </si>
  <si>
    <t>dimension</t>
  </si>
  <si>
    <t>classic</t>
  </si>
  <si>
    <t>pinned</t>
  </si>
  <si>
    <t>unified</t>
  </si>
  <si>
    <t>mediaProf</t>
  </si>
  <si>
    <t>api</t>
  </si>
  <si>
    <t>shared</t>
  </si>
  <si>
    <t>params</t>
  </si>
  <si>
    <t>heterogéneo</t>
  </si>
  <si>
    <t>1D</t>
  </si>
  <si>
    <t>Diferencia con el tiempo sin heterogeneidad</t>
  </si>
  <si>
    <t>TPB</t>
  </si>
  <si>
    <t>GPU</t>
  </si>
  <si>
    <t>mandelGPU_normal</t>
  </si>
  <si>
    <t>mandelGPU_heter</t>
  </si>
  <si>
    <t>mandelGPU_unified</t>
  </si>
  <si>
    <t>mandelGPU_pinned</t>
  </si>
  <si>
    <t>mandelGPU_1D</t>
  </si>
  <si>
    <t>promedioGPU_api</t>
  </si>
  <si>
    <t>promedioGPU_shared</t>
  </si>
  <si>
    <t>promedioGPU_param</t>
  </si>
  <si>
    <t>promedioGPU_atomic</t>
  </si>
  <si>
    <t>CPU secuencial</t>
  </si>
  <si>
    <t>CPU óptimo</t>
  </si>
  <si>
    <t>GPU óptimo</t>
  </si>
  <si>
    <t>accel CPU/GPU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</si>
</sst>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E+00"/>
  </numFmts>
  <fonts count="9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/>
    <font>
      <color theme="1"/>
      <name val="Arial"/>
      <scheme val="minor"/>
    </font>
    <font>
      <u/>
      <color theme="1"/>
      <name val="Arial"/>
      <scheme val="minor"/>
    </font>
    <font>
      <color theme="1"/>
      <name val="Roboto"/>
    </font>
    <font>
      <color rgb="FFCC0000"/>
      <name val="Arial"/>
      <scheme val="minor"/>
    </font>
    <font>
      <b/>
      <color rgb="FFFFFFFF"/>
      <name val="Arial"/>
      <scheme val="minor"/>
    </font>
    <font>
      <sz val="15.0"/>
      <color theme="1"/>
      <name val="Seri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</fills>
  <borders count="5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medium">
        <color rgb="FF34A853"/>
      </left>
      <top style="medium">
        <color rgb="FF34A853"/>
      </top>
    </border>
    <border>
      <top style="medium">
        <color rgb="FF34A853"/>
      </top>
    </border>
    <border>
      <right style="medium">
        <color rgb="FF34A853"/>
      </right>
      <top style="medium">
        <color rgb="FF34A853"/>
      </top>
    </border>
    <border>
      <right style="thin">
        <color rgb="FF000000"/>
      </right>
    </border>
    <border>
      <right style="thin">
        <color rgb="FF000000"/>
      </right>
      <top style="medium">
        <color rgb="FF34A853"/>
      </top>
    </border>
    <border>
      <left style="medium">
        <color rgb="FF34A853"/>
      </left>
    </border>
    <border>
      <left style="thick">
        <color rgb="FFFF6D01"/>
      </left>
      <top style="thick">
        <color rgb="FFFF6D01"/>
      </top>
    </border>
    <border>
      <top style="thick">
        <color rgb="FFFF6D01"/>
      </top>
    </border>
    <border>
      <right style="thick">
        <color rgb="FFFF6D01"/>
      </right>
      <top style="thick">
        <color rgb="FFFF6D01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FF6D01"/>
      </left>
      <top style="medium">
        <color rgb="FFFF6D01"/>
      </top>
    </border>
    <border>
      <top style="medium">
        <color rgb="FFFF6D01"/>
      </top>
    </border>
    <border>
      <right style="medium">
        <color rgb="FFFF6D01"/>
      </right>
      <top style="medium">
        <color rgb="FFFF6D01"/>
      </top>
    </border>
    <border>
      <left style="medium">
        <color rgb="FF46BDC6"/>
      </left>
      <top style="medium">
        <color rgb="FF46BDC6"/>
      </top>
    </border>
    <border>
      <top style="medium">
        <color rgb="FF46BDC6"/>
      </top>
    </border>
    <border>
      <right style="medium">
        <color rgb="FF46BDC6"/>
      </right>
      <top style="medium">
        <color rgb="FF46BDC6"/>
      </top>
    </border>
    <border>
      <left style="medium">
        <color rgb="FFA64D79"/>
      </left>
      <top style="medium">
        <color rgb="FFA64D79"/>
      </top>
    </border>
    <border>
      <top style="medium">
        <color rgb="FFA64D79"/>
      </top>
    </border>
    <border>
      <right style="medium">
        <color rgb="FFA64D79"/>
      </right>
      <top style="medium">
        <color rgb="FFA64D79"/>
      </top>
    </border>
    <border>
      <right style="thin">
        <color rgb="FF000000"/>
      </right>
      <top style="medium">
        <color rgb="FFFF6D01"/>
      </top>
    </border>
    <border>
      <left style="medium">
        <color rgb="FF34A853"/>
      </left>
      <top style="thin">
        <color rgb="FF000000"/>
      </top>
      <bottom style="medium">
        <color rgb="FF34A853"/>
      </bottom>
    </border>
    <border>
      <left style="thick">
        <color rgb="FFFF6D01"/>
      </left>
      <top style="thin">
        <color rgb="FF000000"/>
      </top>
      <bottom style="thick">
        <color rgb="FFFF6D01"/>
      </bottom>
    </border>
    <border>
      <top style="thin">
        <color rgb="FF000000"/>
      </top>
      <bottom style="thick">
        <color rgb="FFFF6D01"/>
      </bottom>
    </border>
    <border>
      <right style="thick">
        <color rgb="FFFF6D01"/>
      </right>
      <top style="thin">
        <color rgb="FF000000"/>
      </top>
      <bottom style="thick">
        <color rgb="FFFF6D01"/>
      </bottom>
    </border>
    <border>
      <left style="medium">
        <color rgb="FFFF6D01"/>
      </left>
      <top style="thin">
        <color rgb="FF000000"/>
      </top>
      <bottom style="medium">
        <color rgb="FFFF6D01"/>
      </bottom>
    </border>
    <border>
      <top style="thin">
        <color rgb="FF000000"/>
      </top>
      <bottom style="medium">
        <color rgb="FFFF6D01"/>
      </bottom>
    </border>
    <border>
      <left style="medium">
        <color rgb="FF46BDC6"/>
      </left>
      <top style="thin">
        <color rgb="FF000000"/>
      </top>
      <bottom style="medium">
        <color rgb="FF46BDC6"/>
      </bottom>
    </border>
    <border>
      <top style="thin">
        <color rgb="FF000000"/>
      </top>
      <bottom style="medium">
        <color rgb="FF46BDC6"/>
      </bottom>
    </border>
    <border>
      <right style="thin">
        <color rgb="FF000000"/>
      </right>
      <top style="thin">
        <color rgb="FF000000"/>
      </top>
      <bottom style="medium">
        <color rgb="FF46BDC6"/>
      </bottom>
    </border>
    <border>
      <left style="medium">
        <color rgb="FF4285F4"/>
      </left>
      <top style="medium">
        <color rgb="FF4285F4"/>
      </top>
    </border>
    <border>
      <right style="medium">
        <color rgb="FF4285F4"/>
      </right>
      <top style="medium">
        <color rgb="FF4285F4"/>
      </top>
    </border>
    <border>
      <left style="medium">
        <color rgb="FFEA4335"/>
      </left>
      <top style="medium">
        <color rgb="FFEA4335"/>
      </top>
    </border>
    <border>
      <right style="medium">
        <color rgb="FFEA4335"/>
      </right>
      <top style="medium">
        <color rgb="FFEA4335"/>
      </top>
    </border>
    <border>
      <left style="medium">
        <color rgb="FFFF6D01"/>
      </left>
    </border>
    <border>
      <right style="thin">
        <color rgb="FF000000"/>
      </right>
      <top style="medium">
        <color rgb="FF46BDC6"/>
      </top>
    </border>
    <border>
      <left style="medium">
        <color rgb="FF4285F4"/>
      </left>
      <top style="thin">
        <color rgb="FF000000"/>
      </top>
      <bottom style="medium">
        <color rgb="FF4285F4"/>
      </bottom>
    </border>
    <border>
      <top style="thin">
        <color rgb="FF000000"/>
      </top>
      <bottom style="medium">
        <color rgb="FF4285F4"/>
      </bottom>
    </border>
    <border>
      <left style="medium">
        <color rgb="FFEA4335"/>
      </left>
      <top style="thin">
        <color rgb="FF000000"/>
      </top>
      <bottom style="medium">
        <color rgb="FFEA4335"/>
      </bottom>
    </border>
    <border>
      <right style="medium">
        <color rgb="FFEA4335"/>
      </right>
      <top style="thin">
        <color rgb="FF000000"/>
      </top>
      <bottom style="medium">
        <color rgb="FFEA4335"/>
      </bottom>
    </border>
    <border>
      <top style="thin">
        <color rgb="FF000000"/>
      </top>
      <bottom style="medium">
        <color rgb="FF34A853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medium">
        <color rgb="FFEA4335"/>
      </top>
    </border>
    <border>
      <left style="medium">
        <color rgb="FFFBBC04"/>
      </left>
      <right style="medium">
        <color rgb="FFFBBC04"/>
      </right>
      <top style="medium">
        <color rgb="FFFBBC04"/>
      </top>
    </border>
    <border>
      <top style="thin">
        <color rgb="FF000000"/>
      </top>
      <bottom style="medium">
        <color rgb="FFEA4335"/>
      </bottom>
    </border>
    <border>
      <right style="thin">
        <color rgb="FF000000"/>
      </right>
      <top style="thin">
        <color rgb="FF000000"/>
      </top>
      <bottom style="medium">
        <color rgb="FFEA4335"/>
      </bottom>
    </border>
    <border>
      <right style="medium">
        <color rgb="FF34A853"/>
      </right>
      <top style="thin">
        <color rgb="FF000000"/>
      </top>
      <bottom style="medium">
        <color rgb="FF34A853"/>
      </bottom>
    </border>
    <border>
      <left style="medium">
        <color rgb="FFFBBC04"/>
      </left>
      <right style="thin">
        <color rgb="FF000000"/>
      </right>
      <top style="thin">
        <color rgb="FF000000"/>
      </top>
      <bottom style="medium">
        <color rgb="FFFBBC04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1" fillId="3" fontId="3" numFmtId="0" xfId="0" applyAlignment="1" applyBorder="1" applyFill="1" applyFont="1">
      <alignment readingOrder="0"/>
    </xf>
    <xf borderId="2" fillId="3" fontId="3" numFmtId="11" xfId="0" applyAlignment="1" applyBorder="1" applyFont="1" applyNumberFormat="1">
      <alignment readingOrder="0"/>
    </xf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1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8" fillId="0" fontId="3" numFmtId="0" xfId="0" applyBorder="1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9" fillId="0" fontId="2" numFmtId="0" xfId="0" applyBorder="1" applyFont="1"/>
    <xf borderId="10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17" fillId="0" fontId="3" numFmtId="0" xfId="0" applyAlignment="1" applyBorder="1" applyFont="1">
      <alignment horizontal="center" readingOrder="0"/>
    </xf>
    <xf borderId="18" fillId="0" fontId="2" numFmtId="0" xfId="0" applyBorder="1" applyFont="1"/>
    <xf borderId="19" fillId="0" fontId="2" numFmtId="0" xfId="0" applyBorder="1" applyFont="1"/>
    <xf borderId="20" fillId="0" fontId="3" numFmtId="0" xfId="0" applyAlignment="1" applyBorder="1" applyFont="1">
      <alignment horizontal="center" readingOrder="0"/>
    </xf>
    <xf borderId="21" fillId="0" fontId="2" numFmtId="0" xfId="0" applyBorder="1" applyFont="1"/>
    <xf borderId="22" fillId="0" fontId="2" numFmtId="0" xfId="0" applyBorder="1" applyFont="1"/>
    <xf borderId="23" fillId="0" fontId="3" numFmtId="0" xfId="0" applyAlignment="1" applyBorder="1" applyFont="1">
      <alignment horizontal="center" readingOrder="0"/>
    </xf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1" fillId="0" fontId="3" numFmtId="0" xfId="0" applyAlignment="1" applyBorder="1" applyFont="1">
      <alignment horizontal="center" readingOrder="0"/>
    </xf>
    <xf borderId="27" fillId="0" fontId="3" numFmtId="0" xfId="0" applyAlignment="1" applyBorder="1" applyFont="1">
      <alignment horizontal="center" readingOrder="0"/>
    </xf>
    <xf borderId="28" fillId="0" fontId="3" numFmtId="0" xfId="0" applyAlignment="1" applyBorder="1" applyFont="1">
      <alignment horizontal="center" readingOrder="0"/>
    </xf>
    <xf borderId="29" fillId="0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4" fillId="0" fontId="3" numFmtId="164" xfId="0" applyBorder="1" applyFont="1" applyNumberFormat="1"/>
    <xf borderId="0" fillId="0" fontId="3" numFmtId="164" xfId="0" applyAlignment="1" applyFont="1" applyNumberFormat="1">
      <alignment horizontal="center" readingOrder="0"/>
    </xf>
    <xf borderId="8" fillId="0" fontId="3" numFmtId="164" xfId="0" applyAlignment="1" applyBorder="1" applyFont="1" applyNumberFormat="1">
      <alignment horizontal="center" readingOrder="0"/>
    </xf>
    <xf borderId="31" fillId="0" fontId="3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5" fillId="0" fontId="3" numFmtId="0" xfId="0" applyAlignment="1" applyBorder="1" applyFont="1">
      <alignment horizontal="center" readingOrder="0"/>
    </xf>
    <xf borderId="0" fillId="4" fontId="3" numFmtId="0" xfId="0" applyFill="1" applyFont="1"/>
    <xf borderId="8" fillId="4" fontId="3" numFmtId="0" xfId="0" applyBorder="1" applyFont="1"/>
    <xf borderId="1" fillId="4" fontId="3" numFmtId="0" xfId="0" applyAlignment="1" applyBorder="1" applyFont="1">
      <alignment horizontal="center" readingOrder="0"/>
    </xf>
    <xf borderId="2" fillId="4" fontId="3" numFmtId="0" xfId="0" applyAlignment="1" applyBorder="1" applyFont="1">
      <alignment horizontal="center" readingOrder="0"/>
    </xf>
    <xf borderId="3" fillId="4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 readingOrder="0"/>
    </xf>
    <xf borderId="37" fillId="0" fontId="2" numFmtId="0" xfId="0" applyBorder="1" applyFont="1"/>
    <xf borderId="38" fillId="0" fontId="3" numFmtId="0" xfId="0" applyAlignment="1" applyBorder="1" applyFont="1">
      <alignment horizontal="center" readingOrder="0"/>
    </xf>
    <xf borderId="39" fillId="0" fontId="2" numFmtId="0" xfId="0" applyBorder="1" applyFont="1"/>
    <xf borderId="40" fillId="0" fontId="3" numFmtId="0" xfId="0" applyAlignment="1" applyBorder="1" applyFont="1">
      <alignment horizontal="center"/>
    </xf>
    <xf borderId="41" fillId="0" fontId="2" numFmtId="0" xfId="0" applyBorder="1" applyFont="1"/>
    <xf borderId="4" fillId="0" fontId="3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" fillId="5" fontId="3" numFmtId="0" xfId="0" applyAlignment="1" applyBorder="1" applyFill="1" applyFont="1">
      <alignment readingOrder="0"/>
    </xf>
    <xf borderId="0" fillId="4" fontId="3" numFmtId="11" xfId="0" applyFont="1" applyNumberFormat="1"/>
    <xf borderId="8" fillId="4" fontId="3" numFmtId="11" xfId="0" applyBorder="1" applyFont="1" applyNumberFormat="1"/>
    <xf borderId="0" fillId="4" fontId="3" numFmtId="0" xfId="0" applyFont="1"/>
    <xf borderId="8" fillId="4" fontId="3" numFmtId="0" xfId="0" applyBorder="1" applyFont="1"/>
    <xf borderId="4" fillId="4" fontId="3" numFmtId="0" xfId="0" applyAlignment="1" applyBorder="1" applyFont="1">
      <alignment readingOrder="0"/>
    </xf>
    <xf borderId="0" fillId="4" fontId="3" numFmtId="11" xfId="0" applyFont="1" applyNumberFormat="1"/>
    <xf borderId="8" fillId="4" fontId="3" numFmtId="11" xfId="0" applyBorder="1" applyFont="1" applyNumberFormat="1"/>
    <xf borderId="42" fillId="0" fontId="3" numFmtId="0" xfId="0" applyAlignment="1" applyBorder="1" applyFont="1">
      <alignment horizontal="center" readingOrder="0"/>
    </xf>
    <xf borderId="43" fillId="0" fontId="3" numFmtId="0" xfId="0" applyAlignment="1" applyBorder="1" applyFont="1">
      <alignment horizontal="center" readingOrder="0"/>
    </xf>
    <xf borderId="44" fillId="0" fontId="3" numFmtId="0" xfId="0" applyAlignment="1" applyBorder="1" applyFont="1">
      <alignment horizontal="center" readingOrder="0"/>
    </xf>
    <xf borderId="45" fillId="0" fontId="3" numFmtId="0" xfId="0" applyAlignment="1" applyBorder="1" applyFont="1">
      <alignment horizontal="center" readingOrder="0"/>
    </xf>
    <xf borderId="46" fillId="0" fontId="3" numFmtId="0" xfId="0" applyAlignment="1" applyBorder="1" applyFont="1">
      <alignment horizontal="center" readingOrder="0"/>
    </xf>
    <xf borderId="31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5" fillId="0" fontId="3" numFmtId="0" xfId="0" applyAlignment="1" applyBorder="1" applyFont="1">
      <alignment horizontal="center" readingOrder="0"/>
    </xf>
    <xf borderId="0" fillId="0" fontId="3" numFmtId="11" xfId="0" applyAlignment="1" applyFont="1" applyNumberFormat="1">
      <alignment readingOrder="0"/>
    </xf>
    <xf borderId="8" fillId="0" fontId="3" numFmtId="11" xfId="0" applyAlignment="1" applyBorder="1" applyFont="1" applyNumberFormat="1">
      <alignment readingOrder="0"/>
    </xf>
    <xf borderId="0" fillId="5" fontId="3" numFmtId="0" xfId="0" applyFont="1"/>
    <xf borderId="8" fillId="5" fontId="3" numFmtId="0" xfId="0" applyBorder="1" applyFont="1"/>
    <xf borderId="4" fillId="5" fontId="3" numFmtId="0" xfId="0" applyAlignment="1" applyBorder="1" applyFont="1">
      <alignment readingOrder="0"/>
    </xf>
    <xf borderId="0" fillId="0" fontId="3" numFmtId="11" xfId="0" applyFont="1" applyNumberFormat="1"/>
    <xf borderId="0" fillId="0" fontId="3" numFmtId="4" xfId="0" applyAlignment="1" applyFont="1" applyNumberFormat="1">
      <alignment readingOrder="0"/>
    </xf>
    <xf borderId="0" fillId="0" fontId="3" numFmtId="11" xfId="0" applyAlignment="1" applyFont="1" applyNumberFormat="1">
      <alignment readingOrder="0"/>
    </xf>
    <xf borderId="8" fillId="0" fontId="3" numFmtId="11" xfId="0" applyAlignment="1" applyBorder="1" applyFont="1" applyNumberFormat="1">
      <alignment readingOrder="0"/>
    </xf>
    <xf borderId="47" fillId="0" fontId="3" numFmtId="0" xfId="0" applyAlignment="1" applyBorder="1" applyFont="1">
      <alignment readingOrder="0"/>
    </xf>
    <xf borderId="48" fillId="0" fontId="3" numFmtId="164" xfId="0" applyAlignment="1" applyBorder="1" applyFont="1" applyNumberFormat="1">
      <alignment readingOrder="0"/>
    </xf>
    <xf borderId="47" fillId="6" fontId="5" numFmtId="0" xfId="0" applyAlignment="1" applyBorder="1" applyFill="1" applyFont="1">
      <alignment readingOrder="0"/>
    </xf>
    <xf borderId="48" fillId="0" fontId="3" numFmtId="164" xfId="0" applyBorder="1" applyFont="1" applyNumberFormat="1"/>
    <xf borderId="49" fillId="0" fontId="3" numFmtId="164" xfId="0" applyBorder="1" applyFont="1" applyNumberFormat="1"/>
    <xf borderId="48" fillId="4" fontId="3" numFmtId="11" xfId="0" applyBorder="1" applyFont="1" applyNumberFormat="1"/>
    <xf borderId="49" fillId="4" fontId="3" numFmtId="11" xfId="0" applyBorder="1" applyFont="1" applyNumberFormat="1"/>
    <xf borderId="0" fillId="7" fontId="6" numFmtId="0" xfId="0" applyAlignment="1" applyFill="1" applyFont="1">
      <alignment horizontal="center" readingOrder="0"/>
    </xf>
    <xf borderId="4" fillId="0" fontId="5" numFmtId="0" xfId="0" applyAlignment="1" applyBorder="1" applyFont="1">
      <alignment readingOrder="0"/>
    </xf>
    <xf borderId="48" fillId="0" fontId="3" numFmtId="11" xfId="0" applyBorder="1" applyFont="1" applyNumberFormat="1"/>
    <xf borderId="48" fillId="0" fontId="3" numFmtId="4" xfId="0" applyAlignment="1" applyBorder="1" applyFont="1" applyNumberFormat="1">
      <alignment readingOrder="0"/>
    </xf>
    <xf borderId="48" fillId="7" fontId="6" numFmtId="0" xfId="0" applyAlignment="1" applyBorder="1" applyFont="1">
      <alignment horizontal="center" readingOrder="0"/>
    </xf>
    <xf borderId="48" fillId="0" fontId="3" numFmtId="11" xfId="0" applyAlignment="1" applyBorder="1" applyFont="1" applyNumberFormat="1">
      <alignment readingOrder="0"/>
    </xf>
    <xf borderId="48" fillId="0" fontId="3" numFmtId="11" xfId="0" applyAlignment="1" applyBorder="1" applyFont="1" applyNumberFormat="1">
      <alignment readingOrder="0"/>
    </xf>
    <xf borderId="49" fillId="0" fontId="3" numFmtId="11" xfId="0" applyAlignment="1" applyBorder="1" applyFont="1" applyNumberFormat="1">
      <alignment readingOrder="0"/>
    </xf>
    <xf borderId="4" fillId="0" fontId="5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/>
    </xf>
    <xf borderId="1" fillId="8" fontId="7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readingOrder="0"/>
    </xf>
    <xf borderId="14" fillId="0" fontId="3" numFmtId="0" xfId="0" applyAlignment="1" applyBorder="1" applyFont="1">
      <alignment horizontal="center" readingOrder="0"/>
    </xf>
    <xf borderId="4" fillId="0" fontId="3" numFmtId="11" xfId="0" applyBorder="1" applyFont="1" applyNumberFormat="1"/>
    <xf borderId="8" fillId="0" fontId="3" numFmtId="11" xfId="0" applyBorder="1" applyFont="1" applyNumberFormat="1"/>
    <xf borderId="4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47" fillId="0" fontId="3" numFmtId="11" xfId="0" applyBorder="1" applyFont="1" applyNumberFormat="1"/>
    <xf borderId="49" fillId="0" fontId="3" numFmtId="11" xfId="0" applyBorder="1" applyFont="1" applyNumberFormat="1"/>
    <xf borderId="0" fillId="9" fontId="5" numFmtId="0" xfId="0" applyAlignment="1" applyFill="1" applyFont="1">
      <alignment readingOrder="0"/>
    </xf>
    <xf borderId="15" fillId="0" fontId="2" numFmtId="0" xfId="0" applyBorder="1" applyFont="1"/>
    <xf borderId="16" fillId="0" fontId="2" numFmtId="0" xfId="0" applyBorder="1" applyFont="1"/>
    <xf borderId="0" fillId="0" fontId="3" numFmtId="4" xfId="0" applyFont="1" applyNumberFormat="1"/>
    <xf borderId="14" fillId="0" fontId="3" numFmtId="0" xfId="0" applyAlignment="1" applyBorder="1" applyFont="1">
      <alignment readingOrder="0"/>
    </xf>
    <xf borderId="15" fillId="3" fontId="3" numFmtId="4" xfId="0" applyBorder="1" applyFont="1" applyNumberFormat="1"/>
    <xf borderId="16" fillId="0" fontId="3" numFmtId="0" xfId="0" applyBorder="1" applyFont="1"/>
    <xf borderId="47" fillId="0" fontId="3" numFmtId="0" xfId="0" applyBorder="1" applyFont="1"/>
    <xf borderId="48" fillId="0" fontId="3" numFmtId="0" xfId="0" applyAlignment="1" applyBorder="1" applyFont="1">
      <alignment readingOrder="0"/>
    </xf>
    <xf borderId="48" fillId="0" fontId="3" numFmtId="0" xfId="0" applyBorder="1" applyFont="1"/>
    <xf borderId="49" fillId="0" fontId="3" numFmtId="0" xfId="0" applyAlignment="1" applyBorder="1" applyFont="1">
      <alignment readingOrder="0"/>
    </xf>
    <xf borderId="49" fillId="0" fontId="3" numFmtId="11" xfId="0" applyAlignment="1" applyBorder="1" applyFont="1" applyNumberFormat="1">
      <alignment readingOrder="0"/>
    </xf>
    <xf borderId="49" fillId="0" fontId="3" numFmtId="0" xfId="0" applyBorder="1" applyFont="1"/>
    <xf borderId="50" fillId="0" fontId="2" numFmtId="0" xfId="0" applyBorder="1" applyFont="1"/>
    <xf borderId="10" fillId="0" fontId="3" numFmtId="0" xfId="0" applyBorder="1" applyFont="1"/>
    <xf borderId="5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44" fillId="0" fontId="3" numFmtId="0" xfId="0" applyAlignment="1" applyBorder="1" applyFont="1">
      <alignment readingOrder="0"/>
    </xf>
    <xf borderId="52" fillId="0" fontId="3" numFmtId="0" xfId="0" applyAlignment="1" applyBorder="1" applyFont="1">
      <alignment readingOrder="0"/>
    </xf>
    <xf borderId="53" fillId="0" fontId="3" numFmtId="0" xfId="0" applyAlignment="1" applyBorder="1" applyFont="1">
      <alignment readingOrder="0"/>
    </xf>
    <xf borderId="27" fillId="0" fontId="3" numFmtId="9" xfId="0" applyAlignment="1" applyBorder="1" applyFont="1" applyNumberFormat="1">
      <alignment readingOrder="0"/>
    </xf>
    <xf borderId="46" fillId="0" fontId="3" numFmtId="9" xfId="0" applyAlignment="1" applyBorder="1" applyFont="1" applyNumberFormat="1">
      <alignment readingOrder="0"/>
    </xf>
    <xf borderId="54" fillId="0" fontId="3" numFmtId="9" xfId="0" applyAlignment="1" applyBorder="1" applyFont="1" applyNumberFormat="1">
      <alignment readingOrder="0"/>
    </xf>
    <xf borderId="2" fillId="0" fontId="3" numFmtId="0" xfId="0" applyAlignment="1" applyBorder="1" applyFont="1">
      <alignment horizontal="center" readingOrder="0"/>
    </xf>
    <xf borderId="55" fillId="0" fontId="3" numFmtId="0" xfId="0" applyAlignment="1" applyBorder="1" applyFont="1">
      <alignment horizontal="center" readingOrder="0"/>
    </xf>
    <xf borderId="0" fillId="0" fontId="3" numFmtId="11" xfId="0" applyAlignment="1" applyFont="1" applyNumberFormat="1">
      <alignment horizontal="right" readingOrder="0"/>
    </xf>
    <xf borderId="0" fillId="0" fontId="3" numFmtId="11" xfId="0" applyFont="1" applyNumberFormat="1"/>
    <xf borderId="8" fillId="0" fontId="3" numFmtId="11" xfId="0" applyBorder="1" applyFont="1" applyNumberFormat="1"/>
    <xf borderId="47" fillId="0" fontId="3" numFmtId="0" xfId="0" applyAlignment="1" applyBorder="1" applyFont="1">
      <alignment readingOrder="0"/>
    </xf>
    <xf borderId="48" fillId="0" fontId="3" numFmtId="11" xfId="0" applyBorder="1" applyFont="1" applyNumberFormat="1"/>
    <xf borderId="49" fillId="0" fontId="3" numFmtId="11" xfId="0" applyBorder="1" applyFont="1" applyNumberFormat="1"/>
    <xf borderId="14" fillId="0" fontId="3" numFmtId="9" xfId="0" applyAlignment="1" applyBorder="1" applyFont="1" applyNumberFormat="1">
      <alignment readingOrder="0"/>
    </xf>
    <xf borderId="15" fillId="0" fontId="3" numFmtId="9" xfId="0" applyAlignment="1" applyBorder="1" applyFont="1" applyNumberFormat="1">
      <alignment readingOrder="0"/>
    </xf>
    <xf borderId="16" fillId="0" fontId="3" numFmtId="9" xfId="0" applyAlignment="1" applyBorder="1" applyFont="1" applyNumberFormat="1">
      <alignment readingOrder="0"/>
    </xf>
    <xf borderId="3" fillId="0" fontId="3" numFmtId="0" xfId="0" applyAlignment="1" applyBorder="1" applyFont="1">
      <alignment horizontal="center" readingOrder="0"/>
    </xf>
    <xf borderId="0" fillId="0" fontId="8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2" xfId="0" applyFont="1" applyNumberFormat="1"/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3">
    <tableStyle count="3" pivot="0" name="prac4-style">
      <tableStyleElement dxfId="1" type="headerRow"/>
      <tableStyleElement dxfId="2" type="firstRowStripe"/>
      <tableStyleElement dxfId="3" type="secondRowStripe"/>
    </tableStyle>
    <tableStyle count="3" pivot="0" name="prac4-style 2">
      <tableStyleElement dxfId="4" type="headerRow"/>
      <tableStyleElement dxfId="2" type="firstRowStripe"/>
      <tableStyleElement dxfId="5" type="secondRowStripe"/>
    </tableStyle>
    <tableStyle count="3" pivot="0" name="prac4-style 3">
      <tableStyleElement dxfId="1" type="headerRow"/>
      <tableStyleElement dxfId="2" type="firstRowStripe"/>
      <tableStyleElement dxfId="3" type="secondRowStripe"/>
    </tableStyle>
    <tableStyle count="3" pivot="0" name="prac4-style 4">
      <tableStyleElement dxfId="1" type="headerRow"/>
      <tableStyleElement dxfId="2" type="firstRowStripe"/>
      <tableStyleElement dxfId="3" type="secondRowStripe"/>
    </tableStyle>
    <tableStyle count="3" pivot="0" name="prac4-style 5">
      <tableStyleElement dxfId="1" type="headerRow"/>
      <tableStyleElement dxfId="2" type="firstRowStripe"/>
      <tableStyleElement dxfId="3" type="secondRowStripe"/>
    </tableStyle>
    <tableStyle count="3" pivot="0" name="prac4-style 6">
      <tableStyleElement dxfId="1" type="headerRow"/>
      <tableStyleElement dxfId="2" type="firstRowStripe"/>
      <tableStyleElement dxfId="3" type="secondRowStripe"/>
    </tableStyle>
    <tableStyle count="3" pivot="0" name="prac4-style 7">
      <tableStyleElement dxfId="4" type="headerRow"/>
      <tableStyleElement dxfId="2" type="firstRowStripe"/>
      <tableStyleElement dxfId="5" type="secondRowStripe"/>
    </tableStyle>
    <tableStyle count="3" pivot="0" name="prac4-style 8">
      <tableStyleElement dxfId="6" type="headerRow"/>
      <tableStyleElement dxfId="2" type="firstRowStripe"/>
      <tableStyleElement dxfId="7" type="secondRowStripe"/>
    </tableStyle>
    <tableStyle count="3" pivot="0" name="prac6-style">
      <tableStyleElement dxfId="1" type="headerRow"/>
      <tableStyleElement dxfId="2" type="firstRowStripe"/>
      <tableStyleElement dxfId="3" type="secondRowStripe"/>
    </tableStyle>
    <tableStyle count="3" pivot="0" name="prac6-style 2">
      <tableStyleElement dxfId="8" type="headerRow"/>
      <tableStyleElement dxfId="2" type="firstRowStripe"/>
      <tableStyleElement dxfId="9" type="secondRowStripe"/>
    </tableStyle>
    <tableStyle count="2" pivot="0" name="prac6-style 3">
      <tableStyleElement dxfId="2" type="firstRowStripe"/>
      <tableStyleElement dxfId="3" type="secondRowStripe"/>
    </tableStyle>
    <tableStyle count="3" pivot="0" name="prac6-style 4">
      <tableStyleElement dxfId="1" type="headerRow"/>
      <tableStyleElement dxfId="2" type="firstRowStripe"/>
      <tableStyleElement dxfId="3" type="secondRowStripe"/>
    </tableStyle>
    <tableStyle count="3" pivot="0" name="prac4vsprac6-style">
      <tableStyleElement dxfId="6" type="headerRow"/>
      <tableStyleElement dxfId="2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Comparativa entre estrategias de scheduling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prac4!$Q$5</c:f>
            </c:strRef>
          </c:tx>
          <c:spPr>
            <a:ln cmpd="sng" w="38100">
              <a:solidFill>
                <a:srgbClr val="4285F4"/>
              </a:solidFill>
              <a:prstDash val="sysDot"/>
            </a:ln>
          </c:spPr>
          <c:marker>
            <c:symbol val="none"/>
          </c:marker>
          <c:cat>
            <c:strRef>
              <c:f>prac4!$P$6:$P$11</c:f>
            </c:strRef>
          </c:cat>
          <c:val>
            <c:numRef>
              <c:f>prac4!$Q$6:$Q$11</c:f>
              <c:numCache/>
            </c:numRef>
          </c:val>
          <c:smooth val="1"/>
        </c:ser>
        <c:ser>
          <c:idx val="1"/>
          <c:order val="1"/>
          <c:tx>
            <c:strRef>
              <c:f>prac4!$R$5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prac4!$P$6:$P$11</c:f>
            </c:strRef>
          </c:cat>
          <c:val>
            <c:numRef>
              <c:f>prac4!$R$6:$R$11</c:f>
              <c:numCache/>
            </c:numRef>
          </c:val>
          <c:smooth val="1"/>
        </c:ser>
        <c:ser>
          <c:idx val="2"/>
          <c:order val="2"/>
          <c:tx>
            <c:strRef>
              <c:f>prac4!$S$5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prac4!$P$6:$P$11</c:f>
            </c:strRef>
          </c:cat>
          <c:val>
            <c:numRef>
              <c:f>prac4!$S$6:$S$11</c:f>
              <c:numCache/>
            </c:numRef>
          </c:val>
          <c:smooth val="1"/>
        </c:ser>
        <c:ser>
          <c:idx val="3"/>
          <c:order val="3"/>
          <c:tx>
            <c:strRef>
              <c:f>prac4!$T$5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prac4!$P$6:$P$11</c:f>
            </c:strRef>
          </c:cat>
          <c:val>
            <c:numRef>
              <c:f>prac4!$T$6:$T$11</c:f>
              <c:numCache/>
            </c:numRef>
          </c:val>
          <c:smooth val="1"/>
        </c:ser>
        <c:ser>
          <c:idx val="4"/>
          <c:order val="4"/>
          <c:tx>
            <c:strRef>
              <c:f>prac4!$U$5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prac4!$P$6:$P$11</c:f>
            </c:strRef>
          </c:cat>
          <c:val>
            <c:numRef>
              <c:f>prac4!$U$6:$U$11</c:f>
              <c:numCache/>
            </c:numRef>
          </c:val>
          <c:smooth val="1"/>
        </c:ser>
        <c:axId val="1179645605"/>
        <c:axId val="237504827"/>
      </c:lineChart>
      <c:catAx>
        <c:axId val="1179645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Tamaño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504827"/>
      </c:catAx>
      <c:valAx>
        <c:axId val="237504827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(s)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645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Comparación de estrategias de promedio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prac6!$U$3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prac6!$T$4:$T$8</c:f>
            </c:strRef>
          </c:cat>
          <c:val>
            <c:numRef>
              <c:f>prac6!$U$4:$U$8</c:f>
              <c:numCache/>
            </c:numRef>
          </c:val>
        </c:ser>
        <c:ser>
          <c:idx val="1"/>
          <c:order val="1"/>
          <c:tx>
            <c:strRef>
              <c:f>prac6!$V$3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prac6!$T$4:$T$8</c:f>
            </c:strRef>
          </c:cat>
          <c:val>
            <c:numRef>
              <c:f>prac6!$V$4:$V$8</c:f>
              <c:numCache/>
            </c:numRef>
          </c:val>
        </c:ser>
        <c:ser>
          <c:idx val="2"/>
          <c:order val="2"/>
          <c:tx>
            <c:strRef>
              <c:f>prac6!$W$3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prac6!$T$4:$T$8</c:f>
            </c:strRef>
          </c:cat>
          <c:val>
            <c:numRef>
              <c:f>prac6!$W$4:$W$8</c:f>
              <c:numCache/>
            </c:numRef>
          </c:val>
        </c:ser>
        <c:ser>
          <c:idx val="3"/>
          <c:order val="3"/>
          <c:tx>
            <c:strRef>
              <c:f>prac6!$X$3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prac6!$T$4:$T$8</c:f>
            </c:strRef>
          </c:cat>
          <c:val>
            <c:numRef>
              <c:f>prac6!$X$4:$X$8</c:f>
              <c:numCache/>
            </c:numRef>
          </c:val>
        </c:ser>
        <c:ser>
          <c:idx val="4"/>
          <c:order val="4"/>
          <c:tx>
            <c:strRef>
              <c:f>prac6!$Y$3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prac6!$T$4:$T$8</c:f>
            </c:strRef>
          </c:cat>
          <c:val>
            <c:numRef>
              <c:f>prac6!$Y$4:$Y$8</c:f>
              <c:numCache/>
            </c:numRef>
          </c:val>
        </c:ser>
        <c:axId val="324183319"/>
        <c:axId val="297319427"/>
      </c:barChart>
      <c:catAx>
        <c:axId val="324183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Talla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319427"/>
      </c:catAx>
      <c:valAx>
        <c:axId val="297319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183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Rendimiento heterogeneidad según porcentaje asignado a GPU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prac6!$AE$11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prac6!$AD$12:$AD$16</c:f>
            </c:strRef>
          </c:cat>
          <c:val>
            <c:numRef>
              <c:f>prac6!$AE$12:$AE$16</c:f>
              <c:numCache/>
            </c:numRef>
          </c:val>
          <c:smooth val="1"/>
        </c:ser>
        <c:ser>
          <c:idx val="1"/>
          <c:order val="1"/>
          <c:tx>
            <c:strRef>
              <c:f>prac6!$AF$11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prac6!$AD$12:$AD$16</c:f>
            </c:strRef>
          </c:cat>
          <c:val>
            <c:numRef>
              <c:f>prac6!$AF$12:$AF$16</c:f>
              <c:numCache/>
            </c:numRef>
          </c:val>
          <c:smooth val="1"/>
        </c:ser>
        <c:ser>
          <c:idx val="2"/>
          <c:order val="2"/>
          <c:tx>
            <c:strRef>
              <c:f>prac6!$AG$11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prac6!$AD$12:$AD$16</c:f>
            </c:strRef>
          </c:cat>
          <c:val>
            <c:numRef>
              <c:f>prac6!$AG$12:$AG$16</c:f>
              <c:numCache/>
            </c:numRef>
          </c:val>
          <c:smooth val="1"/>
        </c:ser>
        <c:ser>
          <c:idx val="3"/>
          <c:order val="3"/>
          <c:tx>
            <c:strRef>
              <c:f>prac6!$AH$11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prac6!$AD$12:$AD$16</c:f>
            </c:strRef>
          </c:cat>
          <c:val>
            <c:numRef>
              <c:f>prac6!$AH$12:$AH$16</c:f>
              <c:numCache/>
            </c:numRef>
          </c:val>
          <c:smooth val="1"/>
        </c:ser>
        <c:ser>
          <c:idx val="4"/>
          <c:order val="4"/>
          <c:tx>
            <c:strRef>
              <c:f>prac6!$AI$11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prac6!$AD$12:$AD$16</c:f>
            </c:strRef>
          </c:cat>
          <c:val>
            <c:numRef>
              <c:f>prac6!$AI$12:$AI$16</c:f>
              <c:numCache/>
            </c:numRef>
          </c:val>
          <c:smooth val="1"/>
        </c:ser>
        <c:ser>
          <c:idx val="5"/>
          <c:order val="5"/>
          <c:tx>
            <c:strRef>
              <c:f>prac6!$AJ$11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prac6!$AD$12:$AD$16</c:f>
            </c:strRef>
          </c:cat>
          <c:val>
            <c:numRef>
              <c:f>prac6!$AJ$12:$AJ$16</c:f>
              <c:numCache/>
            </c:numRef>
          </c:val>
          <c:smooth val="1"/>
        </c:ser>
        <c:axId val="1414722943"/>
        <c:axId val="1880417758"/>
      </c:lineChart>
      <c:catAx>
        <c:axId val="1414722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Talla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417758"/>
      </c:catAx>
      <c:valAx>
        <c:axId val="1880417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Diferencia de tiempo respecto a la función base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722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Rendimiento heterogéneidad según porcentaje asingado a GPU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prac6!$AE$11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prac6!$AD$12:$AD$16</c:f>
            </c:strRef>
          </c:cat>
          <c:val>
            <c:numRef>
              <c:f>prac6!$AE$12:$AE$16</c:f>
              <c:numCache/>
            </c:numRef>
          </c:val>
        </c:ser>
        <c:ser>
          <c:idx val="1"/>
          <c:order val="1"/>
          <c:tx>
            <c:strRef>
              <c:f>prac6!$AF$11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prac6!$AD$12:$AD$16</c:f>
            </c:strRef>
          </c:cat>
          <c:val>
            <c:numRef>
              <c:f>prac6!$AF$12:$AF$16</c:f>
              <c:numCache/>
            </c:numRef>
          </c:val>
        </c:ser>
        <c:ser>
          <c:idx val="2"/>
          <c:order val="2"/>
          <c:tx>
            <c:strRef>
              <c:f>prac6!$AG$11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prac6!$AD$12:$AD$16</c:f>
            </c:strRef>
          </c:cat>
          <c:val>
            <c:numRef>
              <c:f>prac6!$AG$12:$AG$16</c:f>
              <c:numCache/>
            </c:numRef>
          </c:val>
        </c:ser>
        <c:ser>
          <c:idx val="3"/>
          <c:order val="3"/>
          <c:tx>
            <c:strRef>
              <c:f>prac6!$AH$11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prac6!$AD$12:$AD$16</c:f>
            </c:strRef>
          </c:cat>
          <c:val>
            <c:numRef>
              <c:f>prac6!$AH$12:$AH$16</c:f>
              <c:numCache/>
            </c:numRef>
          </c:val>
        </c:ser>
        <c:ser>
          <c:idx val="4"/>
          <c:order val="4"/>
          <c:tx>
            <c:strRef>
              <c:f>prac6!$AI$11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prac6!$AD$12:$AD$16</c:f>
            </c:strRef>
          </c:cat>
          <c:val>
            <c:numRef>
              <c:f>prac6!$AI$12:$AI$16</c:f>
              <c:numCache/>
            </c:numRef>
          </c:val>
        </c:ser>
        <c:axId val="1905347542"/>
        <c:axId val="1225419068"/>
      </c:barChart>
      <c:catAx>
        <c:axId val="1905347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Talla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419068"/>
      </c:catAx>
      <c:valAx>
        <c:axId val="1225419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Diferencia de tiempo respecto a la función base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347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Comparación de estrategias de mandel (GPU)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prac6!$D$4</c:f>
            </c:strRef>
          </c:tx>
          <c:spPr>
            <a:ln cmpd="sng" w="19050">
              <a:solidFill>
                <a:srgbClr val="4285F4">
                  <a:alpha val="70196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prac6!$B$5:$B$9</c:f>
            </c:strRef>
          </c:cat>
          <c:val>
            <c:numRef>
              <c:f>prac6!$D$5:$D$9</c:f>
              <c:numCache/>
            </c:numRef>
          </c:val>
          <c:smooth val="1"/>
        </c:ser>
        <c:ser>
          <c:idx val="1"/>
          <c:order val="1"/>
          <c:tx>
            <c:strRef>
              <c:f>prac6!$F$4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prac6!$B$5:$B$9</c:f>
            </c:strRef>
          </c:cat>
          <c:val>
            <c:numRef>
              <c:f>prac6!$F$5:$F$9</c:f>
              <c:numCache/>
            </c:numRef>
          </c:val>
          <c:smooth val="1"/>
        </c:ser>
        <c:ser>
          <c:idx val="2"/>
          <c:order val="2"/>
          <c:tx>
            <c:strRef>
              <c:f>prac6!$G$4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prac6!$B$5:$B$9</c:f>
            </c:strRef>
          </c:cat>
          <c:val>
            <c:numRef>
              <c:f>prac6!$G$5:$G$9</c:f>
              <c:numCache/>
            </c:numRef>
          </c:val>
          <c:smooth val="1"/>
        </c:ser>
        <c:ser>
          <c:idx val="3"/>
          <c:order val="3"/>
          <c:tx>
            <c:strRef>
              <c:f>prac6!$H$4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prac6!$B$5:$B$9</c:f>
            </c:strRef>
          </c:cat>
          <c:val>
            <c:numRef>
              <c:f>prac6!$H$5:$H$9</c:f>
              <c:numCache/>
            </c:numRef>
          </c:val>
          <c:smooth val="1"/>
        </c:ser>
        <c:ser>
          <c:idx val="4"/>
          <c:order val="4"/>
          <c:tx>
            <c:strRef>
              <c:f>prac6!$E$4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prac6!$B$5:$B$9</c:f>
            </c:strRef>
          </c:cat>
          <c:val>
            <c:numRef>
              <c:f>prac6!$E$5:$E$9</c:f>
              <c:numCache/>
            </c:numRef>
          </c:val>
          <c:smooth val="1"/>
        </c:ser>
        <c:axId val="25767058"/>
        <c:axId val="1598421931"/>
      </c:lineChart>
      <c:catAx>
        <c:axId val="25767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Talla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421931"/>
      </c:catAx>
      <c:valAx>
        <c:axId val="1598421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67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Comparación entre las mejores tiempos de cada práctica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prac4vsprac6!$C$2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prac4vsprac6!$B$3:$B$6</c:f>
            </c:strRef>
          </c:cat>
          <c:val>
            <c:numRef>
              <c:f>prac4vsprac6!$C$3:$C$6</c:f>
              <c:numCache/>
            </c:numRef>
          </c:val>
          <c:smooth val="1"/>
        </c:ser>
        <c:ser>
          <c:idx val="1"/>
          <c:order val="1"/>
          <c:tx>
            <c:strRef>
              <c:f>prac4vsprac6!$D$2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prac4vsprac6!$B$3:$B$6</c:f>
            </c:strRef>
          </c:cat>
          <c:val>
            <c:numRef>
              <c:f>prac4vsprac6!$D$3:$D$6</c:f>
              <c:numCache/>
            </c:numRef>
          </c:val>
          <c:smooth val="1"/>
        </c:ser>
        <c:ser>
          <c:idx val="2"/>
          <c:order val="2"/>
          <c:tx>
            <c:strRef>
              <c:f>prac4vsprac6!$E$2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prac4vsprac6!$B$3:$B$6</c:f>
            </c:strRef>
          </c:cat>
          <c:val>
            <c:numRef>
              <c:f>prac4vsprac6!$E$3:$E$6</c:f>
              <c:numCache/>
            </c:numRef>
          </c:val>
          <c:smooth val="1"/>
        </c:ser>
        <c:axId val="1654090108"/>
        <c:axId val="692816990"/>
      </c:lineChart>
      <c:catAx>
        <c:axId val="1654090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Talla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816990"/>
      </c:catAx>
      <c:valAx>
        <c:axId val="692816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090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Comparativa entre estrategias de scheduling (tamaños pequeños)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prac4!$Q$5</c:f>
            </c:strRef>
          </c:tx>
          <c:spPr>
            <a:ln cmpd="sng" w="38100">
              <a:solidFill>
                <a:srgbClr val="4285F4"/>
              </a:solidFill>
              <a:prstDash val="sysDot"/>
            </a:ln>
          </c:spPr>
          <c:marker>
            <c:symbol val="none"/>
          </c:marker>
          <c:cat>
            <c:strRef>
              <c:f>prac4!$P$6:$P$9</c:f>
            </c:strRef>
          </c:cat>
          <c:val>
            <c:numRef>
              <c:f>prac4!$Q$6:$Q$9</c:f>
              <c:numCache/>
            </c:numRef>
          </c:val>
          <c:smooth val="1"/>
        </c:ser>
        <c:ser>
          <c:idx val="1"/>
          <c:order val="1"/>
          <c:tx>
            <c:strRef>
              <c:f>prac4!$R$5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prac4!$P$6:$P$9</c:f>
            </c:strRef>
          </c:cat>
          <c:val>
            <c:numRef>
              <c:f>prac4!$R$6:$R$9</c:f>
              <c:numCache/>
            </c:numRef>
          </c:val>
          <c:smooth val="1"/>
        </c:ser>
        <c:ser>
          <c:idx val="2"/>
          <c:order val="2"/>
          <c:tx>
            <c:strRef>
              <c:f>prac4!$S$5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prac4!$P$6:$P$9</c:f>
            </c:strRef>
          </c:cat>
          <c:val>
            <c:numRef>
              <c:f>prac4!$S$6:$S$9</c:f>
              <c:numCache/>
            </c:numRef>
          </c:val>
          <c:smooth val="1"/>
        </c:ser>
        <c:ser>
          <c:idx val="3"/>
          <c:order val="3"/>
          <c:tx>
            <c:strRef>
              <c:f>prac4!$T$5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prac4!$P$6:$P$9</c:f>
            </c:strRef>
          </c:cat>
          <c:val>
            <c:numRef>
              <c:f>prac4!$T$6:$T$9</c:f>
              <c:numCache/>
            </c:numRef>
          </c:val>
          <c:smooth val="1"/>
        </c:ser>
        <c:ser>
          <c:idx val="4"/>
          <c:order val="4"/>
          <c:tx>
            <c:strRef>
              <c:f>prac4!$U$5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prac4!$P$6:$P$9</c:f>
            </c:strRef>
          </c:cat>
          <c:val>
            <c:numRef>
              <c:f>prac4!$U$6:$U$9</c:f>
              <c:numCache/>
            </c:numRef>
          </c:val>
          <c:smooth val="1"/>
        </c:ser>
        <c:axId val="326869281"/>
        <c:axId val="25491375"/>
      </c:lineChart>
      <c:catAx>
        <c:axId val="326869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Tamaño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91375"/>
      </c:catAx>
      <c:valAx>
        <c:axId val="25491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(s)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869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Comparativa de estrategias de promedio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prac4!$AG$5</c:f>
            </c:strRef>
          </c:tx>
          <c:spPr>
            <a:ln cmpd="sng" w="19050">
              <a:solidFill>
                <a:srgbClr val="4285F4"/>
              </a:solidFill>
              <a:prstDash val="dash"/>
            </a:ln>
          </c:spPr>
          <c:marker>
            <c:symbol val="none"/>
          </c:marker>
          <c:cat>
            <c:strRef>
              <c:f>prac4!$AF$6:$AF$11</c:f>
            </c:strRef>
          </c:cat>
          <c:val>
            <c:numRef>
              <c:f>prac4!$AG$6:$AG$11</c:f>
              <c:numCache/>
            </c:numRef>
          </c:val>
          <c:smooth val="1"/>
        </c:ser>
        <c:ser>
          <c:idx val="1"/>
          <c:order val="1"/>
          <c:tx>
            <c:strRef>
              <c:f>prac4!$AH$5</c:f>
            </c:strRef>
          </c:tx>
          <c:spPr>
            <a:ln cmpd="sng" w="1905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prac4!$AF$6:$AF$11</c:f>
            </c:strRef>
          </c:cat>
          <c:val>
            <c:numRef>
              <c:f>prac4!$AH$6:$AH$11</c:f>
              <c:numCache/>
            </c:numRef>
          </c:val>
          <c:smooth val="1"/>
        </c:ser>
        <c:ser>
          <c:idx val="2"/>
          <c:order val="2"/>
          <c:tx>
            <c:strRef>
              <c:f>prac4!$AI$5</c:f>
            </c:strRef>
          </c:tx>
          <c:spPr>
            <a:ln cmpd="sng" w="19050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prac4!$AF$6:$AF$11</c:f>
            </c:strRef>
          </c:cat>
          <c:val>
            <c:numRef>
              <c:f>prac4!$AI$6:$AI$11</c:f>
              <c:numCache/>
            </c:numRef>
          </c:val>
          <c:smooth val="1"/>
        </c:ser>
        <c:ser>
          <c:idx val="3"/>
          <c:order val="3"/>
          <c:tx>
            <c:strRef>
              <c:f>prac4!$AJ$5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prac4!$AF$6:$AF$11</c:f>
            </c:strRef>
          </c:cat>
          <c:val>
            <c:numRef>
              <c:f>prac4!$AJ$6:$AJ$11</c:f>
              <c:numCache/>
            </c:numRef>
          </c:val>
          <c:smooth val="1"/>
        </c:ser>
        <c:ser>
          <c:idx val="4"/>
          <c:order val="4"/>
          <c:tx>
            <c:strRef>
              <c:f>prac4!$AK$5</c:f>
            </c:strRef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prac4!$AF$6:$AF$11</c:f>
            </c:strRef>
          </c:cat>
          <c:val>
            <c:numRef>
              <c:f>prac4!$AK$6:$AK$11</c:f>
              <c:numCache/>
            </c:numRef>
          </c:val>
          <c:smooth val="1"/>
        </c:ser>
        <c:ser>
          <c:idx val="5"/>
          <c:order val="5"/>
          <c:tx>
            <c:strRef>
              <c:f>prac4!$AL$5</c:f>
            </c:strRef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prac4!$AF$6:$AF$11</c:f>
            </c:strRef>
          </c:cat>
          <c:val>
            <c:numRef>
              <c:f>prac4!$AL$6:$AL$11</c:f>
              <c:numCache/>
            </c:numRef>
          </c:val>
          <c:smooth val="1"/>
        </c:ser>
        <c:axId val="1661131329"/>
        <c:axId val="1601784096"/>
      </c:lineChart>
      <c:catAx>
        <c:axId val="1661131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Talla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784096"/>
      </c:catAx>
      <c:valAx>
        <c:axId val="1601784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131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Comparativa de estrategias de promedio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prac4!$AG$5</c:f>
            </c:strRef>
          </c:tx>
          <c:spPr>
            <a:ln cmpd="sng" w="19050">
              <a:solidFill>
                <a:srgbClr val="4285F4"/>
              </a:solidFill>
              <a:prstDash val="dash"/>
            </a:ln>
          </c:spPr>
          <c:marker>
            <c:symbol val="none"/>
          </c:marker>
          <c:cat>
            <c:strRef>
              <c:f>prac4!$AF$6:$AF$11</c:f>
            </c:strRef>
          </c:cat>
          <c:val>
            <c:numRef>
              <c:f>prac4!$AG$6:$AG$11</c:f>
              <c:numCache/>
            </c:numRef>
          </c:val>
          <c:smooth val="1"/>
        </c:ser>
        <c:ser>
          <c:idx val="1"/>
          <c:order val="1"/>
          <c:tx>
            <c:strRef>
              <c:f>prac4!$AJ$5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prac4!$AF$6:$AF$11</c:f>
            </c:strRef>
          </c:cat>
          <c:val>
            <c:numRef>
              <c:f>prac4!$AJ$6:$AJ$11</c:f>
              <c:numCache/>
            </c:numRef>
          </c:val>
          <c:smooth val="1"/>
        </c:ser>
        <c:ser>
          <c:idx val="2"/>
          <c:order val="2"/>
          <c:tx>
            <c:strRef>
              <c:f>prac4!$AK$5</c:f>
            </c:strRef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prac4!$AF$6:$AF$11</c:f>
            </c:strRef>
          </c:cat>
          <c:val>
            <c:numRef>
              <c:f>prac4!$AK$6:$AK$11</c:f>
              <c:numCache/>
            </c:numRef>
          </c:val>
          <c:smooth val="1"/>
        </c:ser>
        <c:ser>
          <c:idx val="3"/>
          <c:order val="3"/>
          <c:tx>
            <c:strRef>
              <c:f>prac4!$AL$5</c:f>
            </c:strRef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prac4!$AF$6:$AF$11</c:f>
            </c:strRef>
          </c:cat>
          <c:val>
            <c:numRef>
              <c:f>prac4!$AL$6:$AL$11</c:f>
              <c:numCache/>
            </c:numRef>
          </c:val>
          <c:smooth val="1"/>
        </c:ser>
        <c:axId val="719054533"/>
        <c:axId val="1299004617"/>
      </c:lineChart>
      <c:catAx>
        <c:axId val="719054533"/>
        <c:scaling>
          <c:orientation val="minMax"/>
          <c:min val="6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Talla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004617"/>
      </c:catAx>
      <c:valAx>
        <c:axId val="1299004617"/>
        <c:scaling>
          <c:orientation val="minMax"/>
          <c:min val="0.0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054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Comparación de alternativas mandel (sin tasks)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prac4!$AQ$5</c:f>
            </c:strRef>
          </c:tx>
          <c:spPr>
            <a:ln cmpd="sng" w="38100">
              <a:solidFill>
                <a:srgbClr val="4285F4">
                  <a:alpha val="90196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prac4!$AP$6:$AP$11</c:f>
            </c:strRef>
          </c:cat>
          <c:val>
            <c:numRef>
              <c:f>prac4!$AQ$6:$AQ$11</c:f>
              <c:numCache/>
            </c:numRef>
          </c:val>
          <c:smooth val="1"/>
        </c:ser>
        <c:ser>
          <c:idx val="1"/>
          <c:order val="1"/>
          <c:tx>
            <c:strRef>
              <c:f>prac4!$AR$5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prac4!$AP$6:$AP$11</c:f>
            </c:strRef>
          </c:cat>
          <c:val>
            <c:numRef>
              <c:f>prac4!$AR$6:$AR$11</c:f>
              <c:numCache/>
            </c:numRef>
          </c:val>
          <c:smooth val="1"/>
        </c:ser>
        <c:ser>
          <c:idx val="2"/>
          <c:order val="2"/>
          <c:tx>
            <c:strRef>
              <c:f>prac4!$AT$5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prac4!$AP$6:$AP$11</c:f>
            </c:strRef>
          </c:cat>
          <c:val>
            <c:numRef>
              <c:f>prac4!$AT$6:$AT$11</c:f>
              <c:numCache/>
            </c:numRef>
          </c:val>
          <c:smooth val="1"/>
        </c:ser>
        <c:axId val="340366336"/>
        <c:axId val="734427871"/>
      </c:lineChart>
      <c:catAx>
        <c:axId val="34036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Talla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427871"/>
      </c:catAx>
      <c:valAx>
        <c:axId val="734427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366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Comparación de alternativas mandel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prac4!$AQ$5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prac4!$AP$6:$AP$11</c:f>
            </c:strRef>
          </c:cat>
          <c:val>
            <c:numRef>
              <c:f>prac4!$AQ$6:$AQ$11</c:f>
              <c:numCache/>
            </c:numRef>
          </c:val>
        </c:ser>
        <c:ser>
          <c:idx val="1"/>
          <c:order val="1"/>
          <c:tx>
            <c:strRef>
              <c:f>prac4!$AR$5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prac4!$AP$6:$AP$11</c:f>
            </c:strRef>
          </c:cat>
          <c:val>
            <c:numRef>
              <c:f>prac4!$AR$6:$AR$11</c:f>
              <c:numCache/>
            </c:numRef>
          </c:val>
        </c:ser>
        <c:ser>
          <c:idx val="2"/>
          <c:order val="2"/>
          <c:tx>
            <c:strRef>
              <c:f>prac4!$AS$5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prac4!$AP$6:$AP$11</c:f>
            </c:strRef>
          </c:cat>
          <c:val>
            <c:numRef>
              <c:f>prac4!$AS$6:$AS$11</c:f>
              <c:numCache/>
            </c:numRef>
          </c:val>
        </c:ser>
        <c:ser>
          <c:idx val="3"/>
          <c:order val="3"/>
          <c:tx>
            <c:strRef>
              <c:f>prac4!$AT$5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prac4!$AP$6:$AP$11</c:f>
            </c:strRef>
          </c:cat>
          <c:val>
            <c:numRef>
              <c:f>prac4!$AT$6:$AT$11</c:f>
              <c:numCache/>
            </c:numRef>
          </c:val>
        </c:ser>
        <c:axId val="172942892"/>
        <c:axId val="372941239"/>
      </c:barChart>
      <c:catAx>
        <c:axId val="172942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Talla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941239"/>
      </c:catAx>
      <c:valAx>
        <c:axId val="372941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42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Comparación de estrategias de memoria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prac6!$M$3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prac6!$L$4:$L$8</c:f>
            </c:strRef>
          </c:cat>
          <c:val>
            <c:numRef>
              <c:f>prac6!$M$4:$M$8</c:f>
              <c:numCache/>
            </c:numRef>
          </c:val>
          <c:smooth val="1"/>
        </c:ser>
        <c:ser>
          <c:idx val="1"/>
          <c:order val="1"/>
          <c:tx>
            <c:strRef>
              <c:f>prac6!$N$3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prac6!$L$4:$L$8</c:f>
            </c:strRef>
          </c:cat>
          <c:val>
            <c:numRef>
              <c:f>prac6!$N$4:$N$8</c:f>
              <c:numCache/>
            </c:numRef>
          </c:val>
          <c:smooth val="1"/>
        </c:ser>
        <c:ser>
          <c:idx val="2"/>
          <c:order val="2"/>
          <c:tx>
            <c:strRef>
              <c:f>prac6!$O$3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prac6!$L$4:$L$8</c:f>
            </c:strRef>
          </c:cat>
          <c:val>
            <c:numRef>
              <c:f>prac6!$O$4:$O$8</c:f>
              <c:numCache/>
            </c:numRef>
          </c:val>
          <c:smooth val="1"/>
        </c:ser>
        <c:axId val="1702667538"/>
        <c:axId val="245264530"/>
      </c:lineChart>
      <c:catAx>
        <c:axId val="1702667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264530"/>
      </c:catAx>
      <c:valAx>
        <c:axId val="245264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667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Comparación de estrategias de memoria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prac6!$M$3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prac6!$L$4:$L$8</c:f>
            </c:strRef>
          </c:cat>
          <c:val>
            <c:numRef>
              <c:f>prac6!$M$4:$M$8</c:f>
              <c:numCache/>
            </c:numRef>
          </c:val>
        </c:ser>
        <c:ser>
          <c:idx val="1"/>
          <c:order val="1"/>
          <c:tx>
            <c:strRef>
              <c:f>prac6!$N$3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prac6!$L$4:$L$8</c:f>
            </c:strRef>
          </c:cat>
          <c:val>
            <c:numRef>
              <c:f>prac6!$N$4:$N$8</c:f>
              <c:numCache/>
            </c:numRef>
          </c:val>
        </c:ser>
        <c:ser>
          <c:idx val="2"/>
          <c:order val="2"/>
          <c:tx>
            <c:strRef>
              <c:f>prac6!$O$3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prac6!$L$4:$L$8</c:f>
            </c:strRef>
          </c:cat>
          <c:val>
            <c:numRef>
              <c:f>prac6!$O$4:$O$8</c:f>
              <c:numCache/>
            </c:numRef>
          </c:val>
        </c:ser>
        <c:axId val="1833410859"/>
        <c:axId val="836644936"/>
      </c:barChart>
      <c:catAx>
        <c:axId val="1833410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Talla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6644936"/>
      </c:catAx>
      <c:valAx>
        <c:axId val="836644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410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Comparación de estrategias de promedio (sin atomic)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prac6!$U$3</c:f>
            </c:strRef>
          </c:tx>
          <c:spPr>
            <a:ln cmpd="sng" w="38100">
              <a:solidFill>
                <a:srgbClr val="4285F4">
                  <a:alpha val="90196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prac6!$T$4:$T$8</c:f>
            </c:strRef>
          </c:cat>
          <c:val>
            <c:numRef>
              <c:f>prac6!$U$4:$U$8</c:f>
              <c:numCache/>
            </c:numRef>
          </c:val>
          <c:smooth val="1"/>
        </c:ser>
        <c:ser>
          <c:idx val="1"/>
          <c:order val="1"/>
          <c:tx>
            <c:strRef>
              <c:f>prac6!$V$3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prac6!$T$4:$T$8</c:f>
            </c:strRef>
          </c:cat>
          <c:val>
            <c:numRef>
              <c:f>prac6!$V$4:$V$8</c:f>
              <c:numCache/>
            </c:numRef>
          </c:val>
          <c:smooth val="1"/>
        </c:ser>
        <c:ser>
          <c:idx val="2"/>
          <c:order val="2"/>
          <c:tx>
            <c:strRef>
              <c:f>prac6!$W$3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prac6!$T$4:$T$8</c:f>
            </c:strRef>
          </c:cat>
          <c:val>
            <c:numRef>
              <c:f>prac6!$W$4:$W$8</c:f>
              <c:numCache/>
            </c:numRef>
          </c:val>
          <c:smooth val="1"/>
        </c:ser>
        <c:ser>
          <c:idx val="3"/>
          <c:order val="3"/>
          <c:tx>
            <c:strRef>
              <c:f>prac6!$X$3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prac6!$T$4:$T$8</c:f>
            </c:strRef>
          </c:cat>
          <c:val>
            <c:numRef>
              <c:f>prac6!$X$4:$X$8</c:f>
              <c:numCache/>
            </c:numRef>
          </c:val>
          <c:smooth val="1"/>
        </c:ser>
        <c:axId val="1790085980"/>
        <c:axId val="625897907"/>
      </c:lineChart>
      <c:catAx>
        <c:axId val="1790085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Talla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897907"/>
      </c:catAx>
      <c:valAx>
        <c:axId val="625897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085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180975</xdr:colOff>
      <xdr:row>12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180975</xdr:colOff>
      <xdr:row>32</xdr:row>
      <xdr:rowOff>47625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31</xdr:col>
      <xdr:colOff>352425</xdr:colOff>
      <xdr:row>12</xdr:row>
      <xdr:rowOff>57150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31</xdr:col>
      <xdr:colOff>352425</xdr:colOff>
      <xdr:row>31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104775</xdr:colOff>
      <xdr:row>12</xdr:row>
      <xdr:rowOff>190500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41</xdr:col>
      <xdr:colOff>104775</xdr:colOff>
      <xdr:row>31</xdr:row>
      <xdr:rowOff>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352425</xdr:colOff>
      <xdr:row>8</xdr:row>
      <xdr:rowOff>180975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352425</xdr:colOff>
      <xdr:row>27</xdr:row>
      <xdr:rowOff>180975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190500</xdr:colOff>
      <xdr:row>11</xdr:row>
      <xdr:rowOff>104775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190500</xdr:colOff>
      <xdr:row>32</xdr:row>
      <xdr:rowOff>9525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29</xdr:col>
      <xdr:colOff>238125</xdr:colOff>
      <xdr:row>17</xdr:row>
      <xdr:rowOff>114300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29</xdr:col>
      <xdr:colOff>238125</xdr:colOff>
      <xdr:row>35</xdr:row>
      <xdr:rowOff>180975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190500</xdr:colOff>
      <xdr:row>11</xdr:row>
      <xdr:rowOff>104775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7</xdr:row>
      <xdr:rowOff>161925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P5:U13" displayName="Table_1" id="1">
  <tableColumns count="6">
    <tableColumn name="size" id="1"/>
    <tableColumn name="normal" id="2"/>
    <tableColumn name="auto" id="3"/>
    <tableColumn name="static" id="4"/>
    <tableColumn name="guided" id="5"/>
    <tableColumn name="dynamic" id="6"/>
  </tableColumns>
  <tableStyleInfo name="prac4-style" showColumnStripes="0" showFirstColumn="1" showLastColumn="1" showRowStripes="1"/>
</table>
</file>

<file path=xl/tables/table10.xml><?xml version="1.0" encoding="utf-8"?>
<table xmlns="http://schemas.openxmlformats.org/spreadsheetml/2006/main" ref="B4:H9" displayName="Table_10" id="10">
  <tableColumns count="7">
    <tableColumn name="size" id="1"/>
    <tableColumn name="mandelProf" id="2"/>
    <tableColumn name="normal" id="3"/>
    <tableColumn name="heterogéneo" id="4"/>
    <tableColumn name="unified" id="5"/>
    <tableColumn name="pinned" id="6"/>
    <tableColumn name="1D" id="7"/>
  </tableColumns>
  <tableStyleInfo name="prac6-style 2" showColumnStripes="0" showFirstColumn="1" showLastColumn="1" showRowStripes="1"/>
</table>
</file>

<file path=xl/tables/table11.xml><?xml version="1.0" encoding="utf-8"?>
<table xmlns="http://schemas.openxmlformats.org/spreadsheetml/2006/main" headerRowCount="0" ref="T4:U8" displayName="Table_11" id="11">
  <tableColumns count="2">
    <tableColumn name="Column1" id="1"/>
    <tableColumn name="Column2" id="2"/>
  </tableColumns>
  <tableStyleInfo name="prac6-style 3" showColumnStripes="0" showFirstColumn="1" showLastColumn="1" showRowStripes="1"/>
</table>
</file>

<file path=xl/tables/table12.xml><?xml version="1.0" encoding="utf-8"?>
<table xmlns="http://schemas.openxmlformats.org/spreadsheetml/2006/main" ref="L48:O53" displayName="Table_12" id="12">
  <tableColumns count="4">
    <tableColumn name="size" id="1"/>
    <tableColumn name="classic" id="2"/>
    <tableColumn name="pinned" id="3"/>
    <tableColumn name="unified" id="4"/>
  </tableColumns>
  <tableStyleInfo name="prac6-style 4" showColumnStripes="0" showFirstColumn="1" showLastColumn="1" showRowStripes="1"/>
</table>
</file>

<file path=xl/tables/table13.xml><?xml version="1.0" encoding="utf-8"?>
<table xmlns="http://schemas.openxmlformats.org/spreadsheetml/2006/main" ref="B2:F6" displayName="Table_13" id="13">
  <tableColumns count="5">
    <tableColumn name="size" id="1"/>
    <tableColumn name="CPU secuencial" id="2"/>
    <tableColumn name="CPU óptimo" id="3"/>
    <tableColumn name="GPU óptimo" id="4"/>
    <tableColumn name="accel CPU/GPU" id="5"/>
  </tableColumns>
  <tableStyleInfo name="prac4vsprac6-style" showColumnStripes="0" showFirstColumn="1" showLastColumn="1" showRowStripes="1"/>
</table>
</file>

<file path=xl/tables/table2.xml><?xml version="1.0" encoding="utf-8"?>
<table xmlns="http://schemas.openxmlformats.org/spreadsheetml/2006/main" ref="AF5:AL11" displayName="Table_2" id="2">
  <tableColumns count="7">
    <tableColumn name="size" id="1"/>
    <tableColumn name="normal" id="2"/>
    <tableColumn name="int" id="3"/>
    <tableColumn name="schedule" id="4"/>
    <tableColumn name="atomic" id="5"/>
    <tableColumn name="critical" id="6"/>
    <tableColumn name="vectorization" id="7"/>
  </tableColumns>
  <tableStyleInfo name="prac4-style 2" showColumnStripes="0" showFirstColumn="1" showLastColumn="1" showRowStripes="1"/>
</table>
</file>

<file path=xl/tables/table3.xml><?xml version="1.0" encoding="utf-8"?>
<table xmlns="http://schemas.openxmlformats.org/spreadsheetml/2006/main" ref="AP5:AT11" displayName="Table_3" id="3">
  <tableColumns count="5">
    <tableColumn name="size" id="1"/>
    <tableColumn name="normal" id="2"/>
    <tableColumn name="collapse" id="3"/>
    <tableColumn name="tasks" id="4"/>
    <tableColumn name="schedule(guided)" id="5"/>
  </tableColumns>
  <tableStyleInfo name="prac4-style 3" showColumnStripes="0" showFirstColumn="1" showLastColumn="1" showRowStripes="1"/>
</table>
</file>

<file path=xl/tables/table4.xml><?xml version="1.0" encoding="utf-8"?>
<table xmlns="http://schemas.openxmlformats.org/spreadsheetml/2006/main" headerRowCount="0" ref="C7:N13" displayName="Table_4" id="4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prac4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C19:N25" displayName="Table_5" id="5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prac4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C31:N37" displayName="Table_6" id="6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prac4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AG53:AK60" displayName="Table_7" id="7">
  <tableColumns count="5">
    <tableColumn name="AVG" id="1"/>
    <tableColumn name="normal" id="2"/>
    <tableColumn name="critical" id="3"/>
    <tableColumn name="atomic" id="4"/>
    <tableColumn name="vectorization" id="5"/>
  </tableColumns>
  <tableStyleInfo name="prac4-style 7" showColumnStripes="0" showFirstColumn="1" showLastColumn="1" showRowStripes="1"/>
</table>
</file>

<file path=xl/tables/table8.xml><?xml version="1.0" encoding="utf-8"?>
<table xmlns="http://schemas.openxmlformats.org/spreadsheetml/2006/main" headerRowCount="0" ref="P55:V61" displayName="Table_8" id="8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prac4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ref="L3:P8" displayName="Table_9" id="9">
  <tableColumns count="5">
    <tableColumn name="size" id="1"/>
    <tableColumn name="classic" id="2"/>
    <tableColumn name="pinned" id="3"/>
    <tableColumn name="unified" id="4"/>
    <tableColumn name="AVG" id="5"/>
  </tableColumns>
  <tableStyleInfo name="prac6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2.xml"/><Relationship Id="rId10" Type="http://schemas.openxmlformats.org/officeDocument/2006/relationships/table" Target="../tables/table1.xml"/><Relationship Id="rId13" Type="http://schemas.openxmlformats.org/officeDocument/2006/relationships/table" Target="../tables/table4.xml"/><Relationship Id="rId12" Type="http://schemas.openxmlformats.org/officeDocument/2006/relationships/table" Target="../tables/table3.xml"/><Relationship Id="rId15" Type="http://schemas.openxmlformats.org/officeDocument/2006/relationships/table" Target="../tables/table6.xml"/><Relationship Id="rId14" Type="http://schemas.openxmlformats.org/officeDocument/2006/relationships/table" Target="../tables/table5.xml"/><Relationship Id="rId17" Type="http://schemas.openxmlformats.org/officeDocument/2006/relationships/table" Target="../tables/table8.xml"/><Relationship Id="rId16" Type="http://schemas.openxmlformats.org/officeDocument/2006/relationships/table" Target="../tables/table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12.xml"/><Relationship Id="rId6" Type="http://schemas.openxmlformats.org/officeDocument/2006/relationships/table" Target="../tables/table9.xml"/><Relationship Id="rId7" Type="http://schemas.openxmlformats.org/officeDocument/2006/relationships/table" Target="../tables/table10.xml"/><Relationship Id="rId8" Type="http://schemas.openxmlformats.org/officeDocument/2006/relationships/table" Target="../tables/table1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.75"/>
    <col customWidth="1" min="4" max="4" width="14.88"/>
    <col customWidth="1" min="6" max="8" width="12.13"/>
    <col customWidth="1" min="9" max="9" width="16.5"/>
    <col customWidth="1" min="10" max="10" width="14.75"/>
    <col customWidth="1" min="11" max="14" width="13.75"/>
    <col customWidth="1" min="16" max="16" width="4.25"/>
    <col customWidth="1" min="17" max="17" width="12.5"/>
    <col customWidth="1" min="18" max="18" width="11.88"/>
    <col customWidth="1" min="19" max="20" width="11.38"/>
    <col customWidth="1" min="21" max="21" width="12.75"/>
    <col customWidth="1" min="22" max="22" width="13.5"/>
    <col customWidth="1" min="23" max="23" width="14.75"/>
    <col customWidth="1" min="24" max="24" width="15.25"/>
    <col customWidth="1" min="25" max="25" width="12.75"/>
    <col customWidth="1" min="32" max="32" width="4.75"/>
    <col customWidth="1" min="38" max="38" width="15.5"/>
    <col customWidth="1" min="42" max="42" width="4.75"/>
    <col customWidth="1" min="46" max="46" width="13.75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P2" s="1" t="s">
        <v>1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F2" s="1" t="s">
        <v>2</v>
      </c>
      <c r="AG2" s="2"/>
      <c r="AH2" s="2"/>
      <c r="AI2" s="2"/>
      <c r="AJ2" s="2"/>
      <c r="AK2" s="2"/>
      <c r="AL2" s="2"/>
      <c r="AM2" s="2"/>
      <c r="AN2" s="3"/>
      <c r="AP2" s="1" t="s">
        <v>3</v>
      </c>
      <c r="AQ2" s="2"/>
      <c r="AR2" s="2"/>
      <c r="AS2" s="2"/>
      <c r="AT2" s="2"/>
      <c r="AU2" s="2"/>
      <c r="AV2" s="3"/>
    </row>
    <row r="3">
      <c r="B3" s="4" t="s">
        <v>4</v>
      </c>
      <c r="C3" s="5" t="s">
        <v>5</v>
      </c>
      <c r="D3" s="6">
        <v>4.0323E-11</v>
      </c>
      <c r="E3" s="7" t="s">
        <v>6</v>
      </c>
      <c r="F3" s="2"/>
      <c r="G3" s="2"/>
      <c r="H3" s="2"/>
      <c r="I3" s="2"/>
      <c r="J3" s="2"/>
      <c r="K3" s="2"/>
      <c r="L3" s="2"/>
      <c r="M3" s="2"/>
      <c r="N3" s="3"/>
      <c r="P3" s="8"/>
      <c r="Q3" s="9" t="s">
        <v>7</v>
      </c>
      <c r="R3" s="10"/>
      <c r="S3" s="10"/>
      <c r="T3" s="10"/>
      <c r="U3" s="11"/>
      <c r="X3" s="12" t="s">
        <v>8</v>
      </c>
      <c r="Y3" s="2"/>
      <c r="Z3" s="2"/>
      <c r="AA3" s="2"/>
      <c r="AB3" s="2"/>
      <c r="AC3" s="3"/>
      <c r="AD3" s="13"/>
      <c r="AF3" s="8"/>
      <c r="AG3" s="9" t="s">
        <v>9</v>
      </c>
      <c r="AH3" s="10"/>
      <c r="AI3" s="10"/>
      <c r="AJ3" s="10"/>
      <c r="AK3" s="10"/>
      <c r="AL3" s="11"/>
      <c r="AN3" s="14"/>
      <c r="AP3" s="8"/>
      <c r="AV3" s="14"/>
    </row>
    <row r="4">
      <c r="B4" s="4">
        <v>1000.0</v>
      </c>
      <c r="C4" s="4" t="s">
        <v>10</v>
      </c>
      <c r="D4" s="15">
        <v>2.0</v>
      </c>
      <c r="F4" s="16"/>
      <c r="G4" s="16"/>
      <c r="H4" s="9" t="s">
        <v>11</v>
      </c>
      <c r="I4" s="10"/>
      <c r="J4" s="10"/>
      <c r="K4" s="10"/>
      <c r="L4" s="10"/>
      <c r="M4" s="10"/>
      <c r="N4" s="17"/>
      <c r="P4" s="8"/>
      <c r="Q4" s="18"/>
      <c r="R4" s="19" t="s">
        <v>12</v>
      </c>
      <c r="S4" s="20"/>
      <c r="T4" s="20"/>
      <c r="U4" s="21"/>
      <c r="X4" s="22" t="s">
        <v>13</v>
      </c>
      <c r="Y4" s="23" t="s">
        <v>14</v>
      </c>
      <c r="Z4" s="23" t="s">
        <v>15</v>
      </c>
      <c r="AA4" s="23" t="s">
        <v>16</v>
      </c>
      <c r="AB4" s="23" t="s">
        <v>17</v>
      </c>
      <c r="AC4" s="24" t="s">
        <v>18</v>
      </c>
      <c r="AD4" s="14"/>
      <c r="AF4" s="8"/>
      <c r="AG4" s="25" t="s">
        <v>19</v>
      </c>
      <c r="AH4" s="26"/>
      <c r="AI4" s="27"/>
      <c r="AJ4" s="28" t="s">
        <v>20</v>
      </c>
      <c r="AK4" s="29"/>
      <c r="AL4" s="30"/>
      <c r="AN4" s="14"/>
      <c r="AP4" s="8"/>
      <c r="AV4" s="14"/>
    </row>
    <row r="5">
      <c r="B5" s="8"/>
      <c r="C5" s="8"/>
      <c r="D5" s="31" t="s">
        <v>21</v>
      </c>
      <c r="E5" s="32"/>
      <c r="F5" s="32"/>
      <c r="G5" s="33"/>
      <c r="J5" s="25" t="s">
        <v>22</v>
      </c>
      <c r="K5" s="26"/>
      <c r="L5" s="26"/>
      <c r="M5" s="26"/>
      <c r="N5" s="34"/>
      <c r="P5" s="35" t="s">
        <v>23</v>
      </c>
      <c r="Q5" s="36" t="s">
        <v>14</v>
      </c>
      <c r="R5" s="37" t="s">
        <v>15</v>
      </c>
      <c r="S5" s="38" t="s">
        <v>16</v>
      </c>
      <c r="T5" s="38" t="s">
        <v>17</v>
      </c>
      <c r="U5" s="39" t="s">
        <v>18</v>
      </c>
      <c r="X5" s="40">
        <f t="shared" ref="X5:X10" si="2">AVERAGE(Q6:U6)</f>
        <v>0.034633072</v>
      </c>
      <c r="Y5" s="41">
        <f t="shared" ref="Y5:AC5" si="1">Q6-$X5</f>
        <v>-0.006497072</v>
      </c>
      <c r="Z5" s="41">
        <f t="shared" si="1"/>
        <v>-0.004611832</v>
      </c>
      <c r="AA5" s="41">
        <f t="shared" si="1"/>
        <v>0.008237928</v>
      </c>
      <c r="AB5" s="41">
        <f t="shared" si="1"/>
        <v>0.003048308</v>
      </c>
      <c r="AC5" s="42">
        <f t="shared" si="1"/>
        <v>-0.000177332</v>
      </c>
      <c r="AD5" s="14"/>
      <c r="AF5" s="12" t="s">
        <v>23</v>
      </c>
      <c r="AG5" s="43" t="s">
        <v>14</v>
      </c>
      <c r="AH5" s="44" t="s">
        <v>24</v>
      </c>
      <c r="AI5" s="44" t="s">
        <v>12</v>
      </c>
      <c r="AJ5" s="45" t="s">
        <v>25</v>
      </c>
      <c r="AK5" s="46" t="s">
        <v>26</v>
      </c>
      <c r="AL5" s="47" t="s">
        <v>27</v>
      </c>
      <c r="AM5" s="48"/>
      <c r="AN5" s="49"/>
      <c r="AO5" s="48"/>
      <c r="AP5" s="50" t="s">
        <v>23</v>
      </c>
      <c r="AQ5" s="51" t="s">
        <v>14</v>
      </c>
      <c r="AR5" s="51" t="s">
        <v>28</v>
      </c>
      <c r="AS5" s="51" t="s">
        <v>29</v>
      </c>
      <c r="AT5" s="52" t="s">
        <v>30</v>
      </c>
      <c r="AU5" s="48"/>
      <c r="AV5" s="49"/>
      <c r="AW5" s="48"/>
      <c r="AX5" s="48"/>
      <c r="AY5" s="48"/>
      <c r="AZ5" s="48"/>
      <c r="BA5" s="48"/>
      <c r="BB5" s="48"/>
      <c r="BC5" s="48"/>
      <c r="BD5" s="48"/>
    </row>
    <row r="6">
      <c r="B6" s="8"/>
      <c r="C6" s="8"/>
      <c r="D6" s="53" t="s">
        <v>31</v>
      </c>
      <c r="E6" s="54"/>
      <c r="F6" s="55" t="s">
        <v>32</v>
      </c>
      <c r="G6" s="56"/>
      <c r="J6" s="57"/>
      <c r="K6" s="28" t="s">
        <v>7</v>
      </c>
      <c r="L6" s="29"/>
      <c r="M6" s="29"/>
      <c r="N6" s="58"/>
      <c r="P6" s="59">
        <v>256.0</v>
      </c>
      <c r="Q6" s="60">
        <f>AVERAGE(AB16,AB78,AB140,AB202,AB264)</f>
        <v>0.028136</v>
      </c>
      <c r="R6" s="60">
        <f>AVERAGE(AB17,AB79,AB141,AB203,AB265)</f>
        <v>0.03002124</v>
      </c>
      <c r="S6" s="60">
        <f>AVERAGE(AB18,AB80,AB142,AB204,AB266)</f>
        <v>0.042871</v>
      </c>
      <c r="T6" s="60">
        <f>AVERAGE(AB19,AB81,AB143,AB205,AB267)</f>
        <v>0.03768138</v>
      </c>
      <c r="U6" s="60">
        <f>AVERAGE(AB21,AB83,AB145,AB207,AB269)</f>
        <v>0.03445574</v>
      </c>
      <c r="X6" s="40">
        <f t="shared" si="2"/>
        <v>0.081813176</v>
      </c>
      <c r="Y6" s="41">
        <f t="shared" ref="Y6:AC6" si="3">Q7-$X6</f>
        <v>0.008455844</v>
      </c>
      <c r="Z6" s="41">
        <f t="shared" si="3"/>
        <v>-0.022293416</v>
      </c>
      <c r="AA6" s="41">
        <f t="shared" si="3"/>
        <v>0.016101264</v>
      </c>
      <c r="AB6" s="41">
        <f t="shared" si="3"/>
        <v>0.000779364</v>
      </c>
      <c r="AC6" s="42">
        <f t="shared" si="3"/>
        <v>-0.003043056</v>
      </c>
      <c r="AD6" s="14"/>
      <c r="AF6" s="61">
        <v>256.0</v>
      </c>
      <c r="AG6" s="62">
        <f>AVERAGE(AN78,AN116,AN154)</f>
        <v>0.0000679493</v>
      </c>
      <c r="AH6" s="62">
        <f>AVERAGE(AN79,AN117,AN155)</f>
        <v>0.0001057784333</v>
      </c>
      <c r="AI6" s="62">
        <f>AVERAGE(AN80,AN118,AN156)</f>
        <v>0.00006667773333</v>
      </c>
      <c r="AJ6" s="62">
        <f>AVERAGE(AN81,AN119,AN157)</f>
        <v>0.00006977716667</v>
      </c>
      <c r="AK6" s="62">
        <f>AVERAGE(AN82,AN120,AN158)</f>
        <v>0.00004760426667</v>
      </c>
      <c r="AL6" s="63">
        <f>AVERAGE(AN83,AN121,AN159)</f>
        <v>0.00004927316667</v>
      </c>
      <c r="AM6" s="64"/>
      <c r="AN6" s="65"/>
      <c r="AO6" s="64"/>
      <c r="AP6" s="66">
        <v>256.0</v>
      </c>
      <c r="AQ6" s="67">
        <f>AVERAGE(AT52,AT78,AT104,AT130,AT156)</f>
        <v>0.03087006</v>
      </c>
      <c r="AR6" s="67">
        <f>AVERAGE(AT53,AT79,AT105,AT131,AT157)</f>
        <v>0.03227608</v>
      </c>
      <c r="AS6" s="67">
        <f>AVERAGE(AT54,AT80,AT106,AT132,AT158)</f>
        <v>0.10911638</v>
      </c>
      <c r="AT6" s="68">
        <f>AVERAGE(AT55,AT81,AT107,AT133,AT159)</f>
        <v>0.02974022</v>
      </c>
      <c r="AU6" s="64"/>
      <c r="AV6" s="65"/>
      <c r="AW6" s="64"/>
      <c r="AX6" s="64"/>
      <c r="AY6" s="64"/>
      <c r="AZ6" s="64"/>
      <c r="BA6" s="64"/>
      <c r="BB6" s="64"/>
      <c r="BC6" s="64"/>
      <c r="BD6" s="64"/>
    </row>
    <row r="7">
      <c r="B7" s="8"/>
      <c r="C7" s="35" t="s">
        <v>23</v>
      </c>
      <c r="D7" s="69" t="s">
        <v>33</v>
      </c>
      <c r="E7" s="70" t="s">
        <v>34</v>
      </c>
      <c r="F7" s="71" t="s">
        <v>33</v>
      </c>
      <c r="G7" s="72" t="s">
        <v>34</v>
      </c>
      <c r="H7" s="73" t="s">
        <v>35</v>
      </c>
      <c r="I7" s="73" t="s">
        <v>36</v>
      </c>
      <c r="J7" s="74" t="s">
        <v>37</v>
      </c>
      <c r="K7" s="75" t="s">
        <v>38</v>
      </c>
      <c r="L7" s="76" t="s">
        <v>28</v>
      </c>
      <c r="M7" s="76" t="s">
        <v>29</v>
      </c>
      <c r="N7" s="77" t="s">
        <v>30</v>
      </c>
      <c r="P7" s="59">
        <v>512.0</v>
      </c>
      <c r="Q7" s="60">
        <f>AVERAGE(AB26,AB88,AB150,AB212,AB274)</f>
        <v>0.09026902</v>
      </c>
      <c r="R7" s="60">
        <f>AVERAGE(AB27,AB89,AB151,AB213,AB275)</f>
        <v>0.05951976</v>
      </c>
      <c r="S7" s="60">
        <f>AVERAGE(AB28,AB90,AB152,AB214,AB276)</f>
        <v>0.09791444</v>
      </c>
      <c r="T7" s="60">
        <f>AVERAGE(AB29,AB91,AB153,AB215,AB277)</f>
        <v>0.08259254</v>
      </c>
      <c r="U7" s="60">
        <f>AVERAGE(AB31,AB93,AB155,AB217,AB279)</f>
        <v>0.07877012</v>
      </c>
      <c r="X7" s="40">
        <f t="shared" si="2"/>
        <v>0.24070632</v>
      </c>
      <c r="Y7" s="41">
        <f t="shared" ref="Y7:AC7" si="4">Q8-$X7</f>
        <v>0.02543948</v>
      </c>
      <c r="Z7" s="41">
        <f t="shared" si="4"/>
        <v>-0.00653852</v>
      </c>
      <c r="AA7" s="41">
        <f t="shared" si="4"/>
        <v>0.03084008</v>
      </c>
      <c r="AB7" s="41">
        <f t="shared" si="4"/>
        <v>-0.02681672</v>
      </c>
      <c r="AC7" s="42">
        <f t="shared" si="4"/>
        <v>-0.02292432</v>
      </c>
      <c r="AD7" s="14"/>
      <c r="AF7" s="4">
        <v>512.0</v>
      </c>
      <c r="AG7" s="78">
        <f>AVERAGE(AN84,AN122,AN160)</f>
        <v>0.0001153153333</v>
      </c>
      <c r="AH7" s="78">
        <f>AVERAGE(AN85,AN123,AN161)</f>
        <v>0.0002103643333</v>
      </c>
      <c r="AI7" s="78">
        <f>AVERAGE(AN86,AN124,AN162)</f>
        <v>0.0002082983333</v>
      </c>
      <c r="AJ7" s="78">
        <f>AVERAGE(AN87,AN125,AN163)</f>
        <v>0.0001653833333</v>
      </c>
      <c r="AK7" s="78">
        <f>AVERAGE(AN88,AN126,AN164)</f>
        <v>0.0001211166667</v>
      </c>
      <c r="AL7" s="79">
        <f>AVERAGE(AN89,AN127,AN165)</f>
        <v>0.0001196066667</v>
      </c>
      <c r="AM7" s="80"/>
      <c r="AN7" s="81"/>
      <c r="AO7" s="80"/>
      <c r="AP7" s="82">
        <v>512.0</v>
      </c>
      <c r="AQ7" s="67">
        <f>AVERAGE(AT56,AT82,AT108,AT134,AT160)</f>
        <v>0.10055126</v>
      </c>
      <c r="AR7" s="67">
        <f>AVERAGE(AT57,AT83,AT109,AT135,AT161)</f>
        <v>0.06083932</v>
      </c>
      <c r="AS7" s="67">
        <f>AVERAGE(AT58,AT84,AT110,AT136,AT162)</f>
        <v>0.316388</v>
      </c>
      <c r="AT7" s="68">
        <f>AVERAGE(AT59,AT85,AT111,AT137,AT163)</f>
        <v>0.07803054</v>
      </c>
      <c r="AU7" s="80"/>
      <c r="AV7" s="81"/>
      <c r="AW7" s="80"/>
      <c r="AX7" s="80"/>
      <c r="AY7" s="80"/>
      <c r="AZ7" s="80"/>
      <c r="BA7" s="80"/>
      <c r="BB7" s="80"/>
      <c r="BC7" s="80"/>
      <c r="BD7" s="80"/>
    </row>
    <row r="8">
      <c r="B8" s="8"/>
      <c r="C8" s="59">
        <v>256.0</v>
      </c>
      <c r="D8" s="83">
        <f t="shared" ref="D8:D13" si="7">$D$3*(C8*(1+C8*(3+5*$B$4)))</f>
        <v>0.01322097879</v>
      </c>
      <c r="E8" s="83">
        <f t="shared" ref="E8:E13" si="8">D8/$D$4</f>
        <v>0.006610489394</v>
      </c>
      <c r="F8" s="84">
        <f t="shared" ref="F8:G8" si="5">D8/I8</f>
        <v>0.1123506814</v>
      </c>
      <c r="G8" s="84">
        <f t="shared" si="5"/>
        <v>0.08557478299</v>
      </c>
      <c r="H8" s="85">
        <v>3.39019</v>
      </c>
      <c r="I8" s="85">
        <v>0.117676</v>
      </c>
      <c r="J8" s="85">
        <v>0.0772481</v>
      </c>
      <c r="K8" s="85">
        <v>0.0973415</v>
      </c>
      <c r="L8" s="78">
        <v>0.0783155</v>
      </c>
      <c r="M8" s="85">
        <v>0.124004</v>
      </c>
      <c r="N8" s="86">
        <v>0.0875206</v>
      </c>
      <c r="P8" s="59">
        <v>1024.0</v>
      </c>
      <c r="Q8" s="60">
        <f>AVERAGE(AB36,AB98,AB160,AB222,AB284)</f>
        <v>0.2661458</v>
      </c>
      <c r="R8" s="60">
        <f>AVERAGE(AB37,AB99,AB161,AB223,AB285)</f>
        <v>0.2341678</v>
      </c>
      <c r="S8" s="60">
        <f>AVERAGE(AB38,AB100,AB162,AB224,AB286)</f>
        <v>0.2715464</v>
      </c>
      <c r="T8" s="60">
        <f>AVERAGE(AB39,AB101,AB163,AB225,AB287)</f>
        <v>0.2138896</v>
      </c>
      <c r="U8" s="60">
        <f>AVERAGE(AB41,AB103,AB165,AB227,AB289)</f>
        <v>0.217782</v>
      </c>
      <c r="X8" s="40">
        <f t="shared" si="2"/>
        <v>0.88251284</v>
      </c>
      <c r="Y8" s="41">
        <f t="shared" ref="Y8:AC8" si="6">Q9-$X8</f>
        <v>0.10310896</v>
      </c>
      <c r="Z8" s="41">
        <f t="shared" si="6"/>
        <v>0.06097416</v>
      </c>
      <c r="AA8" s="41">
        <f t="shared" si="6"/>
        <v>0.08620576</v>
      </c>
      <c r="AB8" s="41">
        <f t="shared" si="6"/>
        <v>-0.13034664</v>
      </c>
      <c r="AC8" s="42">
        <f t="shared" si="6"/>
        <v>-0.11994224</v>
      </c>
      <c r="AD8" s="14"/>
      <c r="AF8" s="61">
        <v>1024.0</v>
      </c>
      <c r="AG8" s="62">
        <f>AVERAGE(AN90,AN128,AN166)</f>
        <v>0.0004391673333</v>
      </c>
      <c r="AH8" s="62">
        <f>AVERAGE(AN91,AN129,AN167)</f>
        <v>0.0008057753333</v>
      </c>
      <c r="AI8" s="62">
        <f>AVERAGE(AN92,AN130,AN168)</f>
        <v>0.0008382003333</v>
      </c>
      <c r="AJ8" s="62">
        <f>AVERAGE(AN93,AN131,AN169)</f>
        <v>0.0004421073333</v>
      </c>
      <c r="AK8" s="62">
        <f>AVERAGE(AN94,AN132,AN170)</f>
        <v>0.000436942</v>
      </c>
      <c r="AL8" s="63">
        <f>AVERAGE(AN95,AN133,AN171)</f>
        <v>0.000452916</v>
      </c>
      <c r="AM8" s="80"/>
      <c r="AN8" s="81"/>
      <c r="AO8" s="80"/>
      <c r="AP8" s="82">
        <v>1024.0</v>
      </c>
      <c r="AQ8" s="67">
        <f>AVERAGE(AT60,AT86,AT112,AT138,AT164)</f>
        <v>0.2703512</v>
      </c>
      <c r="AR8" s="67">
        <f>AVERAGE(AT61,AT87,AT113,AT139,AT165)</f>
        <v>0.2369912</v>
      </c>
      <c r="AS8" s="67">
        <f>AVERAGE(AT62,AT88,AT114,AT140,AT166)</f>
        <v>1.12406</v>
      </c>
      <c r="AT8" s="68">
        <f>AVERAGE(AT63,AT89,AT115,AT141,AT167)</f>
        <v>0.2283278</v>
      </c>
      <c r="AU8" s="80"/>
      <c r="AV8" s="81"/>
      <c r="AW8" s="80"/>
      <c r="AX8" s="80"/>
      <c r="AY8" s="80"/>
      <c r="AZ8" s="80"/>
      <c r="BA8" s="80"/>
      <c r="BB8" s="80"/>
      <c r="BC8" s="80"/>
      <c r="BD8" s="80"/>
    </row>
    <row r="9">
      <c r="B9" s="8"/>
      <c r="C9" s="59">
        <v>512.0</v>
      </c>
      <c r="D9" s="83">
        <f t="shared" si="7"/>
        <v>0.0528838945</v>
      </c>
      <c r="E9" s="83">
        <f t="shared" si="8"/>
        <v>0.02644194725</v>
      </c>
      <c r="F9" s="84">
        <f t="shared" ref="F9:G9" si="9">D9/I9</f>
        <v>0.1123642443</v>
      </c>
      <c r="G9" s="84">
        <f t="shared" si="9"/>
        <v>0.09068629534</v>
      </c>
      <c r="H9" s="85">
        <v>13.657</v>
      </c>
      <c r="I9" s="85">
        <v>0.470647</v>
      </c>
      <c r="J9" s="85">
        <v>0.291576</v>
      </c>
      <c r="K9" s="85">
        <v>0.285535</v>
      </c>
      <c r="L9" s="78">
        <v>0.273051</v>
      </c>
      <c r="M9" s="85">
        <v>0.32851</v>
      </c>
      <c r="N9" s="86">
        <v>0.269194</v>
      </c>
      <c r="P9" s="59">
        <v>2048.0</v>
      </c>
      <c r="Q9" s="60">
        <f>AVERAGE(AB46,AB108,AB170,AB232,AB294)</f>
        <v>0.9856218</v>
      </c>
      <c r="R9" s="60">
        <f>AVERAGE(AB47,AB109,AB171,AB233,AB295)</f>
        <v>0.943487</v>
      </c>
      <c r="S9" s="60">
        <f>AVERAGE(AB48,AB110,AB172,AB234,AB296)</f>
        <v>0.9687186</v>
      </c>
      <c r="T9" s="60">
        <f>AVERAGE(AB49,AB111,AB173,AB235,AB297)</f>
        <v>0.7521662</v>
      </c>
      <c r="U9" s="60">
        <f>AVERAGE(AB51,AB113,AB175,AB237,AB299)</f>
        <v>0.7625706</v>
      </c>
      <c r="X9" s="40">
        <f t="shared" si="2"/>
        <v>3.4759852</v>
      </c>
      <c r="Y9" s="41">
        <f t="shared" ref="Y9:AC9" si="10">Q10-$X9</f>
        <v>0.3406848</v>
      </c>
      <c r="Z9" s="41">
        <f t="shared" si="10"/>
        <v>0.3339148</v>
      </c>
      <c r="AA9" s="41">
        <f t="shared" si="10"/>
        <v>0.3358608</v>
      </c>
      <c r="AB9" s="41">
        <f t="shared" si="10"/>
        <v>-0.5220832</v>
      </c>
      <c r="AC9" s="42">
        <f t="shared" si="10"/>
        <v>-0.4883772</v>
      </c>
      <c r="AD9" s="14"/>
      <c r="AF9" s="4">
        <v>2048.0</v>
      </c>
      <c r="AG9" s="78">
        <f>AVERAGE(AN96,AN134,AN172)</f>
        <v>0.001627286667</v>
      </c>
      <c r="AH9" s="78">
        <f>AVERAGE(AN97,AN135,AN173)</f>
        <v>0.002826133333</v>
      </c>
      <c r="AI9" s="78">
        <f>AVERAGE(AN98,AN136,AN174)</f>
        <v>0.003691276667</v>
      </c>
      <c r="AJ9" s="78">
        <f>AVERAGE(AN99,AN137,AN175)</f>
        <v>0.00167338</v>
      </c>
      <c r="AK9" s="78">
        <f>AVERAGE(AN100,AN138,AN176)</f>
        <v>0.001609563333</v>
      </c>
      <c r="AL9" s="79">
        <f>AVERAGE(AN101,AN139,AN177)</f>
        <v>0.001633323333</v>
      </c>
      <c r="AM9" s="80"/>
      <c r="AN9" s="81"/>
      <c r="AO9" s="80"/>
      <c r="AP9" s="82">
        <v>2048.0</v>
      </c>
      <c r="AQ9" s="67">
        <f>AVERAGE(AT64,AT90,AT116,AT142,AT168)</f>
        <v>1.0123072</v>
      </c>
      <c r="AR9" s="67">
        <f>AVERAGE(AT65,AT91,AT117,AT143,AT169)</f>
        <v>0.971808</v>
      </c>
      <c r="AS9" s="67">
        <f>AVERAGE(AT66,AT92,AT118,AT144,AT170)</f>
        <v>4.412234</v>
      </c>
      <c r="AT9" s="68">
        <f>AVERAGE(AT67,AT93,AT119,AT145,AT171)</f>
        <v>0.78012</v>
      </c>
      <c r="AU9" s="80"/>
      <c r="AV9" s="81"/>
      <c r="AW9" s="80"/>
      <c r="AX9" s="80"/>
      <c r="AY9" s="80"/>
      <c r="AZ9" s="80"/>
      <c r="BA9" s="80"/>
      <c r="BB9" s="80"/>
      <c r="BC9" s="80"/>
      <c r="BD9" s="80"/>
    </row>
    <row r="10">
      <c r="B10" s="8"/>
      <c r="C10" s="59">
        <v>1024.0</v>
      </c>
      <c r="D10" s="83">
        <f t="shared" si="7"/>
        <v>0.2115355367</v>
      </c>
      <c r="E10" s="83">
        <f t="shared" si="8"/>
        <v>0.1057677684</v>
      </c>
      <c r="F10" s="84">
        <f t="shared" ref="F10:G10" si="11">D10/I10</f>
        <v>0.1123312854</v>
      </c>
      <c r="G10" s="84">
        <f t="shared" si="11"/>
        <v>0.09105351959</v>
      </c>
      <c r="H10" s="85">
        <v>54.6019</v>
      </c>
      <c r="I10" s="85">
        <v>1.88314</v>
      </c>
      <c r="J10" s="85">
        <v>1.1616</v>
      </c>
      <c r="K10" s="85">
        <v>1.13029</v>
      </c>
      <c r="L10" s="78">
        <v>1.09168</v>
      </c>
      <c r="M10" s="85">
        <v>1.09984</v>
      </c>
      <c r="N10" s="86">
        <v>0.961787</v>
      </c>
      <c r="P10" s="59">
        <v>4096.0</v>
      </c>
      <c r="Q10" s="60">
        <f>AVERAGE(AB56,AB118,AB180,AB242,AB304)</f>
        <v>3.81667</v>
      </c>
      <c r="R10" s="60">
        <f>AVERAGE(AB57,AB119,AB181,AB243,AB305)</f>
        <v>3.8099</v>
      </c>
      <c r="S10" s="60">
        <f>AVERAGE(AB58,AB120,AB182,AB244,AB306)</f>
        <v>3.811846</v>
      </c>
      <c r="T10" s="60">
        <f>AVERAGE(AB59,AB121,AB183,AB245,AB307)</f>
        <v>2.953902</v>
      </c>
      <c r="U10" s="60">
        <f>AVERAGE(AB61,AB123,AB185,AB247,AB309)</f>
        <v>2.987608</v>
      </c>
      <c r="X10" s="40">
        <f t="shared" si="2"/>
        <v>14.083852</v>
      </c>
      <c r="Y10" s="41">
        <f t="shared" ref="Y10:AC10" si="12">Q11-$X10</f>
        <v>1.432268</v>
      </c>
      <c r="Z10" s="41">
        <f t="shared" si="12"/>
        <v>1.390668</v>
      </c>
      <c r="AA10" s="41">
        <f t="shared" si="12"/>
        <v>1.391508</v>
      </c>
      <c r="AB10" s="41">
        <f t="shared" si="12"/>
        <v>-2.095292</v>
      </c>
      <c r="AC10" s="42">
        <f t="shared" si="12"/>
        <v>-2.119152</v>
      </c>
      <c r="AD10" s="14"/>
      <c r="AF10" s="61">
        <v>4096.0</v>
      </c>
      <c r="AG10" s="62">
        <f>AVERAGE(AN102,AN140,AN178)</f>
        <v>0.009636013333</v>
      </c>
      <c r="AH10" s="62">
        <f>AVERAGE(AN103,AN141,AN179)</f>
        <v>0.0174553</v>
      </c>
      <c r="AI10" s="62">
        <f>AVERAGE(AN104,AN142,AN180)</f>
        <v>0.01380626667</v>
      </c>
      <c r="AJ10" s="62">
        <f>AVERAGE(AN105,AN143,AN181)</f>
        <v>0.00930652</v>
      </c>
      <c r="AK10" s="62">
        <f>AVERAGE(AN106,AN144,AN182)</f>
        <v>0.009413553333</v>
      </c>
      <c r="AL10" s="63">
        <f>AVERAGE(AN107,AN145,AN183)</f>
        <v>0.00933669</v>
      </c>
      <c r="AM10" s="64"/>
      <c r="AN10" s="65"/>
      <c r="AO10" s="64"/>
      <c r="AP10" s="66">
        <v>4096.0</v>
      </c>
      <c r="AQ10" s="67">
        <f>AVERAGE(AT68,AT94,AT120,AT146,AT172)</f>
        <v>3.919398</v>
      </c>
      <c r="AR10" s="67">
        <f>AVERAGE(AT69,AT95,AT121,AT147,AT173)</f>
        <v>3.898428</v>
      </c>
      <c r="AS10" s="67">
        <f>AVERAGE(AT70,AT96,AT122,AT148,AT174)</f>
        <v>17.6361</v>
      </c>
      <c r="AT10" s="68">
        <f>AVERAGE(AT71,AT97,AT123,AT149,AT175)</f>
        <v>3.042248</v>
      </c>
      <c r="AU10" s="64"/>
      <c r="AV10" s="65"/>
      <c r="AW10" s="64"/>
      <c r="AX10" s="64"/>
      <c r="AY10" s="64"/>
      <c r="AZ10" s="64"/>
      <c r="BA10" s="64"/>
      <c r="BB10" s="64"/>
      <c r="BC10" s="64"/>
      <c r="BD10" s="64"/>
    </row>
    <row r="11">
      <c r="B11" s="8"/>
      <c r="C11" s="59">
        <v>2048.0</v>
      </c>
      <c r="D11" s="83">
        <f t="shared" si="7"/>
        <v>0.8461420643</v>
      </c>
      <c r="E11" s="83">
        <f t="shared" si="8"/>
        <v>0.4230710322</v>
      </c>
      <c r="F11" s="84">
        <f t="shared" ref="F11:G11" si="13">D11/I11</f>
        <v>0.1123226257</v>
      </c>
      <c r="G11" s="84">
        <f t="shared" si="13"/>
        <v>0.09369327186</v>
      </c>
      <c r="H11" s="85">
        <v>218.394</v>
      </c>
      <c r="I11" s="85">
        <v>7.53314</v>
      </c>
      <c r="J11" s="85">
        <v>4.51549</v>
      </c>
      <c r="K11" s="85">
        <v>4.39099</v>
      </c>
      <c r="L11" s="78">
        <v>4.36615</v>
      </c>
      <c r="M11" s="78">
        <v>4.34739</v>
      </c>
      <c r="N11" s="79">
        <v>3.78348</v>
      </c>
      <c r="P11" s="87">
        <v>8192.0</v>
      </c>
      <c r="Q11" s="88">
        <f>AVERAGE(AB66,AB128,AB190,AB252,AB314)</f>
        <v>15.51612</v>
      </c>
      <c r="R11" s="88">
        <f>AVERAGE(AB67,AB129,AB191,AB253,AB315)</f>
        <v>15.47452</v>
      </c>
      <c r="S11" s="88">
        <f>AVERAGE(AB68,AB130,AB192,AB254,AB316)</f>
        <v>15.47536</v>
      </c>
      <c r="T11" s="88">
        <f>AVERAGE(AB69,AB131,AB193,AB255,AB317)</f>
        <v>11.98856</v>
      </c>
      <c r="U11" s="88">
        <f>AVERAGE(AB71,AB133,AB195,AB257,AB319)</f>
        <v>11.9647</v>
      </c>
      <c r="X11" s="89" t="s">
        <v>13</v>
      </c>
      <c r="Y11" s="90">
        <f t="shared" ref="Y11:AC11" si="14">AVERAGE(Y5:Y10)</f>
        <v>0.3172433353</v>
      </c>
      <c r="Z11" s="90">
        <f t="shared" si="14"/>
        <v>0.2920188653</v>
      </c>
      <c r="AA11" s="90">
        <f t="shared" si="14"/>
        <v>0.311458972</v>
      </c>
      <c r="AB11" s="90">
        <f t="shared" si="14"/>
        <v>-0.461785148</v>
      </c>
      <c r="AC11" s="91">
        <f t="shared" si="14"/>
        <v>-0.4589360247</v>
      </c>
      <c r="AD11" s="14"/>
      <c r="AF11" s="87">
        <v>8192.0</v>
      </c>
      <c r="AG11" s="92">
        <f>AVERAGE(AN108,AN146,AN184)</f>
        <v>0.048273</v>
      </c>
      <c r="AH11" s="92">
        <f>AVERAGE(AN109,AN147,AN185)</f>
        <v>0.08426396667</v>
      </c>
      <c r="AI11" s="92">
        <f>AVERAGE(AN110,AN148,AN186)</f>
        <v>0.0537381</v>
      </c>
      <c r="AJ11" s="92">
        <f>AVERAGE(AN111,AN149,AN187)</f>
        <v>0.04531993333</v>
      </c>
      <c r="AK11" s="92">
        <f>AVERAGE(AN112,AN150,AN188)</f>
        <v>0.04594746667</v>
      </c>
      <c r="AL11" s="93">
        <f>AVERAGE(AN113,AN151,AN189)</f>
        <v>0.0461626</v>
      </c>
      <c r="AN11" s="14"/>
      <c r="AP11" s="87">
        <v>8192.0</v>
      </c>
      <c r="AQ11" s="92">
        <f>AVERAGE(AT72,AT98,AT124,AT150,AT176)</f>
        <v>15.58228</v>
      </c>
      <c r="AR11" s="92">
        <f>AVERAGE(AT73,AT99,AT125,AT151,AT177)</f>
        <v>15.5754</v>
      </c>
      <c r="AS11" s="92">
        <f>AVERAGE(AT74,AT100,AT126,AT152,AT178)</f>
        <v>70.38858</v>
      </c>
      <c r="AT11" s="93">
        <f>AVERAGE(AT75,AT101,AT127,AT153,AT179)</f>
        <v>12.11786</v>
      </c>
      <c r="AV11" s="14"/>
    </row>
    <row r="12">
      <c r="B12" s="8"/>
      <c r="C12" s="59">
        <v>4096.0</v>
      </c>
      <c r="D12" s="83">
        <f t="shared" si="7"/>
        <v>3.384568092</v>
      </c>
      <c r="E12" s="83">
        <f t="shared" si="8"/>
        <v>1.692284046</v>
      </c>
      <c r="F12" s="84">
        <f t="shared" ref="F12:G12" si="15">D12/I12</f>
        <v>0.1120784713</v>
      </c>
      <c r="G12" s="84">
        <f t="shared" si="15"/>
        <v>0.09431234025</v>
      </c>
      <c r="H12" s="94" t="s">
        <v>39</v>
      </c>
      <c r="I12" s="85">
        <v>30.1982</v>
      </c>
      <c r="J12" s="85">
        <v>17.9434</v>
      </c>
      <c r="K12" s="85">
        <v>17.4431</v>
      </c>
      <c r="L12" s="78">
        <v>17.4615</v>
      </c>
      <c r="M12" s="85">
        <v>18.4161</v>
      </c>
      <c r="N12" s="86">
        <v>15.0773</v>
      </c>
      <c r="P12" s="95"/>
      <c r="AD12" s="14"/>
      <c r="AF12" s="8"/>
      <c r="AN12" s="14"/>
      <c r="AP12" s="8"/>
      <c r="AV12" s="14"/>
    </row>
    <row r="13">
      <c r="B13" s="8"/>
      <c r="C13" s="87">
        <v>8192.0</v>
      </c>
      <c r="D13" s="96">
        <f t="shared" si="7"/>
        <v>13.53827204</v>
      </c>
      <c r="E13" s="96">
        <f t="shared" si="8"/>
        <v>6.769136019</v>
      </c>
      <c r="F13" s="97">
        <f t="shared" ref="F13:G13" si="16">D13/I13</f>
        <v>0.1121832287</v>
      </c>
      <c r="G13" s="97">
        <f t="shared" si="16"/>
        <v>0.09454259036</v>
      </c>
      <c r="H13" s="98" t="s">
        <v>39</v>
      </c>
      <c r="I13" s="99">
        <v>120.68</v>
      </c>
      <c r="J13" s="99">
        <v>71.5988</v>
      </c>
      <c r="K13" s="99">
        <v>69.6676</v>
      </c>
      <c r="L13" s="100">
        <v>69.9314</v>
      </c>
      <c r="M13" s="99">
        <v>69.2662</v>
      </c>
      <c r="N13" s="101">
        <v>60.2482</v>
      </c>
      <c r="P13" s="102"/>
      <c r="Q13" s="60"/>
      <c r="R13" s="60"/>
      <c r="S13" s="60"/>
      <c r="T13" s="60"/>
      <c r="U13" s="60"/>
      <c r="AD13" s="14"/>
      <c r="AF13" s="8"/>
      <c r="AN13" s="14"/>
      <c r="AP13" s="8"/>
      <c r="AV13" s="14"/>
    </row>
    <row r="14">
      <c r="B14" s="8"/>
      <c r="N14" s="14"/>
      <c r="P14" s="8"/>
      <c r="AD14" s="14"/>
      <c r="AF14" s="8"/>
      <c r="AN14" s="14"/>
      <c r="AP14" s="8"/>
      <c r="AV14" s="14"/>
    </row>
    <row r="15">
      <c r="B15" s="8"/>
      <c r="C15" s="5" t="s">
        <v>5</v>
      </c>
      <c r="D15" s="6">
        <v>5.2083E-11</v>
      </c>
      <c r="E15" s="7" t="s">
        <v>40</v>
      </c>
      <c r="F15" s="2"/>
      <c r="G15" s="2"/>
      <c r="H15" s="2"/>
      <c r="I15" s="2"/>
      <c r="J15" s="2"/>
      <c r="K15" s="2"/>
      <c r="L15" s="2"/>
      <c r="M15" s="2"/>
      <c r="N15" s="3"/>
      <c r="P15" s="8"/>
      <c r="V15" s="15"/>
      <c r="W15" s="15"/>
      <c r="X15" s="15"/>
      <c r="Y15" s="15" t="s">
        <v>41</v>
      </c>
      <c r="Z15" s="15" t="s">
        <v>42</v>
      </c>
      <c r="AA15" s="15" t="s">
        <v>43</v>
      </c>
      <c r="AB15" s="15" t="s">
        <v>44</v>
      </c>
      <c r="AC15" s="15" t="s">
        <v>45</v>
      </c>
      <c r="AD15" s="103" t="s">
        <v>46</v>
      </c>
      <c r="AF15" s="8"/>
      <c r="AN15" s="14"/>
      <c r="AP15" s="8"/>
      <c r="AV15" s="14"/>
    </row>
    <row r="16">
      <c r="B16" s="8"/>
      <c r="C16" s="4" t="s">
        <v>10</v>
      </c>
      <c r="D16" s="15">
        <f>4*2</f>
        <v>8</v>
      </c>
      <c r="F16" s="16"/>
      <c r="G16" s="16"/>
      <c r="H16" s="9" t="s">
        <v>11</v>
      </c>
      <c r="I16" s="10"/>
      <c r="J16" s="10"/>
      <c r="K16" s="10"/>
      <c r="L16" s="10"/>
      <c r="M16" s="10"/>
      <c r="N16" s="17"/>
      <c r="P16" s="8"/>
      <c r="V16" s="15"/>
      <c r="W16" s="15"/>
      <c r="X16" s="15"/>
      <c r="Y16" s="15" t="s">
        <v>47</v>
      </c>
      <c r="Z16" s="15" t="s">
        <v>48</v>
      </c>
      <c r="AA16" s="15">
        <v>256.0</v>
      </c>
      <c r="AB16" s="78">
        <v>0.0279372</v>
      </c>
      <c r="AC16" s="15" t="s">
        <v>49</v>
      </c>
      <c r="AD16" s="103">
        <v>221.188781738281</v>
      </c>
      <c r="AF16" s="8"/>
      <c r="AN16" s="14"/>
      <c r="AP16" s="8"/>
      <c r="AV16" s="14"/>
    </row>
    <row r="17">
      <c r="B17" s="8"/>
      <c r="C17" s="8"/>
      <c r="D17" s="31" t="s">
        <v>21</v>
      </c>
      <c r="E17" s="32"/>
      <c r="F17" s="32"/>
      <c r="G17" s="33"/>
      <c r="J17" s="25" t="s">
        <v>22</v>
      </c>
      <c r="K17" s="26"/>
      <c r="L17" s="26"/>
      <c r="M17" s="26"/>
      <c r="N17" s="34"/>
      <c r="P17" s="8"/>
      <c r="V17" s="15"/>
      <c r="W17" s="15"/>
      <c r="X17" s="15"/>
      <c r="Y17" s="15" t="s">
        <v>50</v>
      </c>
      <c r="Z17" s="15" t="s">
        <v>48</v>
      </c>
      <c r="AA17" s="15">
        <v>256.0</v>
      </c>
      <c r="AB17" s="78">
        <v>0.0275049</v>
      </c>
      <c r="AC17" s="15">
        <v>0.0</v>
      </c>
      <c r="AD17" s="103">
        <v>221.188781738281</v>
      </c>
      <c r="AF17" s="8"/>
      <c r="AK17" s="48"/>
      <c r="AN17" s="14"/>
      <c r="AP17" s="8"/>
      <c r="AV17" s="14"/>
    </row>
    <row r="18">
      <c r="B18" s="8"/>
      <c r="C18" s="8"/>
      <c r="D18" s="53" t="s">
        <v>31</v>
      </c>
      <c r="E18" s="54"/>
      <c r="F18" s="55" t="s">
        <v>32</v>
      </c>
      <c r="G18" s="56"/>
      <c r="J18" s="57"/>
      <c r="K18" s="28" t="s">
        <v>7</v>
      </c>
      <c r="L18" s="29"/>
      <c r="M18" s="29"/>
      <c r="N18" s="58"/>
      <c r="P18" s="8"/>
      <c r="V18" s="15"/>
      <c r="W18" s="15"/>
      <c r="X18" s="15"/>
      <c r="Y18" s="15" t="s">
        <v>51</v>
      </c>
      <c r="Z18" s="15" t="s">
        <v>48</v>
      </c>
      <c r="AA18" s="15">
        <v>256.0</v>
      </c>
      <c r="AB18" s="78">
        <v>0.028564</v>
      </c>
      <c r="AC18" s="15">
        <v>0.0</v>
      </c>
      <c r="AD18" s="103">
        <v>221.188781738281</v>
      </c>
      <c r="AF18" s="8"/>
      <c r="AK18" s="48"/>
      <c r="AN18" s="14"/>
      <c r="AP18" s="8"/>
      <c r="AV18" s="14"/>
    </row>
    <row r="19">
      <c r="B19" s="8"/>
      <c r="C19" s="35" t="s">
        <v>23</v>
      </c>
      <c r="D19" s="69" t="s">
        <v>33</v>
      </c>
      <c r="E19" s="70" t="s">
        <v>34</v>
      </c>
      <c r="F19" s="71" t="s">
        <v>33</v>
      </c>
      <c r="G19" s="72" t="s">
        <v>34</v>
      </c>
      <c r="H19" s="73" t="s">
        <v>35</v>
      </c>
      <c r="I19" s="73" t="s">
        <v>36</v>
      </c>
      <c r="J19" s="74" t="s">
        <v>37</v>
      </c>
      <c r="K19" s="75" t="s">
        <v>38</v>
      </c>
      <c r="L19" s="76" t="s">
        <v>28</v>
      </c>
      <c r="M19" s="76" t="s">
        <v>29</v>
      </c>
      <c r="N19" s="77" t="s">
        <v>30</v>
      </c>
      <c r="P19" s="8"/>
      <c r="V19" s="15"/>
      <c r="W19" s="15"/>
      <c r="X19" s="15"/>
      <c r="Y19" s="15" t="s">
        <v>52</v>
      </c>
      <c r="Z19" s="15" t="s">
        <v>48</v>
      </c>
      <c r="AA19" s="15">
        <v>256.0</v>
      </c>
      <c r="AB19" s="78">
        <v>0.0367353</v>
      </c>
      <c r="AC19" s="15">
        <v>0.0</v>
      </c>
      <c r="AD19" s="103">
        <v>221.188781738281</v>
      </c>
      <c r="AF19" s="8"/>
      <c r="AN19" s="14"/>
      <c r="AP19" s="8"/>
      <c r="AV19" s="14"/>
    </row>
    <row r="20">
      <c r="B20" s="8"/>
      <c r="C20" s="59">
        <v>256.0</v>
      </c>
      <c r="D20" s="83">
        <f t="shared" ref="D20:D25" si="18">$D$15*(C20*(1+C20*(3+5*$B$4)))</f>
        <v>0.01707681071</v>
      </c>
      <c r="E20" s="83">
        <f t="shared" ref="E20:E25" si="19">D20/$D$16</f>
        <v>0.002134601338</v>
      </c>
      <c r="F20" s="84">
        <f t="shared" ref="F20:G20" si="17">D20/I20</f>
        <v>0.09768001366</v>
      </c>
      <c r="G20" s="84">
        <f t="shared" si="17"/>
        <v>0.008335518826</v>
      </c>
      <c r="H20" s="78">
        <v>4.73565</v>
      </c>
      <c r="I20" s="78">
        <v>0.174824</v>
      </c>
      <c r="J20" s="85">
        <v>0.256085</v>
      </c>
      <c r="K20" s="85">
        <v>0.0456274</v>
      </c>
      <c r="L20" s="85">
        <v>0.0417697</v>
      </c>
      <c r="M20" s="85">
        <v>0.260539</v>
      </c>
      <c r="N20" s="86">
        <v>0.0710981</v>
      </c>
      <c r="P20" s="8"/>
      <c r="V20" s="15"/>
      <c r="W20" s="15"/>
      <c r="X20" s="15"/>
      <c r="Y20" s="15" t="s">
        <v>53</v>
      </c>
      <c r="Z20" s="15" t="s">
        <v>48</v>
      </c>
      <c r="AA20" s="15">
        <v>256.0</v>
      </c>
      <c r="AB20" s="78">
        <v>0.0281036</v>
      </c>
      <c r="AC20" s="15">
        <v>0.0</v>
      </c>
      <c r="AD20" s="103">
        <v>221.188781738281</v>
      </c>
      <c r="AF20" s="8"/>
      <c r="AN20" s="14"/>
      <c r="AP20" s="8"/>
      <c r="AV20" s="14"/>
    </row>
    <row r="21">
      <c r="B21" s="8"/>
      <c r="C21" s="59">
        <v>512.0</v>
      </c>
      <c r="D21" s="83">
        <f t="shared" si="18"/>
        <v>0.06830721616</v>
      </c>
      <c r="E21" s="83">
        <f t="shared" si="19"/>
        <v>0.008538402021</v>
      </c>
      <c r="F21" s="84">
        <f t="shared" ref="F21:G21" si="20">D21/I21</f>
        <v>0.0992054471</v>
      </c>
      <c r="G21" s="84">
        <f t="shared" si="20"/>
        <v>0.008446420501</v>
      </c>
      <c r="H21" s="78">
        <v>19.0621</v>
      </c>
      <c r="I21" s="78">
        <v>0.688543</v>
      </c>
      <c r="J21" s="85">
        <v>1.01089</v>
      </c>
      <c r="K21" s="85">
        <v>0.170382</v>
      </c>
      <c r="L21" s="85">
        <v>0.125752</v>
      </c>
      <c r="M21" s="85">
        <v>0.979821</v>
      </c>
      <c r="N21" s="86">
        <v>0.135437</v>
      </c>
      <c r="P21" s="8"/>
      <c r="V21" s="15"/>
      <c r="W21" s="15"/>
      <c r="X21" s="15"/>
      <c r="Y21" s="15" t="s">
        <v>54</v>
      </c>
      <c r="Z21" s="15" t="s">
        <v>48</v>
      </c>
      <c r="AA21" s="15">
        <v>256.0</v>
      </c>
      <c r="AB21" s="78">
        <v>0.0338545</v>
      </c>
      <c r="AC21" s="15">
        <v>0.0</v>
      </c>
      <c r="AD21" s="103">
        <v>221.188781738281</v>
      </c>
      <c r="AF21" s="8"/>
      <c r="AN21" s="14"/>
      <c r="AP21" s="8"/>
      <c r="AV21" s="14"/>
    </row>
    <row r="22">
      <c r="B22" s="8"/>
      <c r="C22" s="59">
        <v>1024.0</v>
      </c>
      <c r="D22" s="83">
        <f t="shared" si="18"/>
        <v>0.2732288113</v>
      </c>
      <c r="E22" s="83">
        <f t="shared" si="19"/>
        <v>0.03415360142</v>
      </c>
      <c r="F22" s="84">
        <f t="shared" ref="F22:G22" si="21">D22/I22</f>
        <v>0.09924477724</v>
      </c>
      <c r="G22" s="84">
        <f t="shared" si="21"/>
        <v>0.009328169855</v>
      </c>
      <c r="H22" s="78">
        <v>76.2917</v>
      </c>
      <c r="I22" s="78">
        <v>2.75308</v>
      </c>
      <c r="J22" s="85">
        <v>3.66134</v>
      </c>
      <c r="K22" s="85">
        <v>0.51526</v>
      </c>
      <c r="L22" s="85">
        <v>0.453906</v>
      </c>
      <c r="M22" s="85">
        <v>4.35887</v>
      </c>
      <c r="N22" s="86">
        <v>0.392223</v>
      </c>
      <c r="P22" s="8"/>
      <c r="V22" s="15"/>
      <c r="W22" s="15"/>
      <c r="X22" s="15"/>
      <c r="Y22" s="15" t="s">
        <v>55</v>
      </c>
      <c r="Z22" s="15" t="s">
        <v>48</v>
      </c>
      <c r="AA22" s="15">
        <v>256.0</v>
      </c>
      <c r="AB22" s="78">
        <v>0.0338426</v>
      </c>
      <c r="AC22" s="15">
        <v>0.0</v>
      </c>
      <c r="AD22" s="103">
        <v>221.188781738281</v>
      </c>
      <c r="AF22" s="8"/>
      <c r="AN22" s="14"/>
      <c r="AP22" s="8"/>
      <c r="AV22" s="14"/>
    </row>
    <row r="23">
      <c r="B23" s="8"/>
      <c r="C23" s="59">
        <v>2048.0</v>
      </c>
      <c r="D23" s="83">
        <f t="shared" si="18"/>
        <v>1.092915139</v>
      </c>
      <c r="E23" s="83">
        <f t="shared" si="19"/>
        <v>0.1366143923</v>
      </c>
      <c r="F23" s="84">
        <f t="shared" ref="F23:G23" si="22">D23/I23</f>
        <v>0.09819454799</v>
      </c>
      <c r="G23" s="84">
        <f t="shared" si="22"/>
        <v>0.007193941735</v>
      </c>
      <c r="H23" s="78">
        <v>305.051</v>
      </c>
      <c r="I23" s="78">
        <v>11.1301</v>
      </c>
      <c r="J23" s="85">
        <v>18.9902</v>
      </c>
      <c r="K23" s="85">
        <v>1.89712</v>
      </c>
      <c r="L23" s="78">
        <v>1.84923</v>
      </c>
      <c r="M23" s="78">
        <v>17.1828</v>
      </c>
      <c r="N23" s="79">
        <v>1.43721</v>
      </c>
      <c r="P23" s="8"/>
      <c r="V23" s="15"/>
      <c r="W23" s="15"/>
      <c r="X23" s="15"/>
      <c r="Y23" s="15" t="s">
        <v>56</v>
      </c>
      <c r="Z23" s="15" t="s">
        <v>48</v>
      </c>
      <c r="AA23" s="15">
        <v>256.0</v>
      </c>
      <c r="AB23" s="78">
        <v>0.0298877</v>
      </c>
      <c r="AC23" s="15">
        <v>0.0</v>
      </c>
      <c r="AD23" s="103">
        <v>221.188781738281</v>
      </c>
      <c r="AF23" s="8"/>
      <c r="AN23" s="14"/>
      <c r="AP23" s="8"/>
      <c r="AV23" s="14"/>
    </row>
    <row r="24">
      <c r="B24" s="8"/>
      <c r="C24" s="59">
        <v>4096.0</v>
      </c>
      <c r="D24" s="83">
        <f t="shared" si="18"/>
        <v>4.371660341</v>
      </c>
      <c r="E24" s="83">
        <f t="shared" si="19"/>
        <v>0.5464575426</v>
      </c>
      <c r="F24" s="84">
        <f t="shared" ref="F24:G24" si="23">D24/I24</f>
        <v>0.09816676041</v>
      </c>
      <c r="G24" s="84">
        <f t="shared" si="23"/>
        <v>0.008171743201</v>
      </c>
      <c r="H24" s="94" t="s">
        <v>39</v>
      </c>
      <c r="I24" s="85">
        <v>44.533</v>
      </c>
      <c r="J24" s="85">
        <v>66.8716</v>
      </c>
      <c r="K24" s="85">
        <v>7.35644</v>
      </c>
      <c r="L24" s="85">
        <v>7.37654</v>
      </c>
      <c r="M24" s="85">
        <v>74.4969</v>
      </c>
      <c r="N24" s="86">
        <v>5.6663</v>
      </c>
      <c r="P24" s="8"/>
      <c r="V24" s="15"/>
      <c r="W24" s="15"/>
      <c r="X24" s="15"/>
      <c r="Y24" s="15" t="s">
        <v>57</v>
      </c>
      <c r="Z24" s="15" t="s">
        <v>48</v>
      </c>
      <c r="AA24" s="15">
        <v>256.0</v>
      </c>
      <c r="AB24" s="78">
        <v>0.102651</v>
      </c>
      <c r="AC24" s="15">
        <v>0.0</v>
      </c>
      <c r="AD24" s="103">
        <v>221.188781738281</v>
      </c>
      <c r="AF24" s="8"/>
      <c r="AN24" s="14"/>
      <c r="AP24" s="8"/>
      <c r="AV24" s="14"/>
    </row>
    <row r="25">
      <c r="B25" s="8"/>
      <c r="C25" s="87">
        <v>8192.0</v>
      </c>
      <c r="D25" s="96">
        <f t="shared" si="18"/>
        <v>17.48664094</v>
      </c>
      <c r="E25" s="96">
        <f t="shared" si="19"/>
        <v>2.185830117</v>
      </c>
      <c r="F25" s="97">
        <f t="shared" ref="F25:G25" si="24">D25/I25</f>
        <v>0.09813700817</v>
      </c>
      <c r="G25" s="97">
        <f t="shared" si="24"/>
        <v>0.008757297115</v>
      </c>
      <c r="H25" s="98" t="s">
        <v>39</v>
      </c>
      <c r="I25" s="99">
        <v>178.186</v>
      </c>
      <c r="J25" s="99">
        <v>249.601</v>
      </c>
      <c r="K25" s="99">
        <v>29.2708</v>
      </c>
      <c r="L25" s="99">
        <v>29.4887</v>
      </c>
      <c r="M25" s="99">
        <v>230.407</v>
      </c>
      <c r="N25" s="101">
        <v>22.5367</v>
      </c>
      <c r="P25" s="8"/>
      <c r="V25" s="15"/>
      <c r="W25" s="15"/>
      <c r="X25" s="15"/>
      <c r="Y25" s="15" t="s">
        <v>58</v>
      </c>
      <c r="Z25" s="15" t="s">
        <v>48</v>
      </c>
      <c r="AA25" s="15">
        <v>256.0</v>
      </c>
      <c r="AB25" s="78">
        <v>0.0896852</v>
      </c>
      <c r="AC25" s="15">
        <v>0.0</v>
      </c>
      <c r="AD25" s="103">
        <v>221.188781738281</v>
      </c>
      <c r="AF25" s="8"/>
      <c r="AN25" s="14"/>
      <c r="AP25" s="8"/>
      <c r="AV25" s="14"/>
    </row>
    <row r="26">
      <c r="B26" s="8"/>
      <c r="N26" s="14"/>
      <c r="P26" s="8"/>
      <c r="V26" s="15"/>
      <c r="W26" s="15"/>
      <c r="X26" s="15"/>
      <c r="Y26" s="15" t="s">
        <v>47</v>
      </c>
      <c r="Z26" s="15" t="s">
        <v>48</v>
      </c>
      <c r="AA26" s="15">
        <v>512.0</v>
      </c>
      <c r="AB26" s="78">
        <v>0.0864141</v>
      </c>
      <c r="AC26" s="15" t="s">
        <v>49</v>
      </c>
      <c r="AD26" s="103">
        <v>221.359439849853</v>
      </c>
      <c r="AF26" s="8"/>
      <c r="AN26" s="14"/>
      <c r="AP26" s="8"/>
      <c r="AV26" s="14"/>
    </row>
    <row r="27">
      <c r="B27" s="8"/>
      <c r="C27" s="5" t="s">
        <v>5</v>
      </c>
      <c r="D27" s="6">
        <v>1.7361E-11</v>
      </c>
      <c r="E27" s="7" t="s">
        <v>59</v>
      </c>
      <c r="F27" s="2"/>
      <c r="G27" s="2"/>
      <c r="H27" s="2"/>
      <c r="I27" s="2"/>
      <c r="J27" s="2"/>
      <c r="K27" s="2"/>
      <c r="L27" s="2"/>
      <c r="M27" s="2"/>
      <c r="N27" s="3"/>
      <c r="P27" s="8"/>
      <c r="V27" s="15"/>
      <c r="W27" s="15"/>
      <c r="X27" s="15"/>
      <c r="Y27" s="15" t="s">
        <v>50</v>
      </c>
      <c r="Z27" s="15" t="s">
        <v>48</v>
      </c>
      <c r="AA27" s="15">
        <v>512.0</v>
      </c>
      <c r="AB27" s="78">
        <v>0.0586784</v>
      </c>
      <c r="AC27" s="15">
        <v>0.0</v>
      </c>
      <c r="AD27" s="103">
        <v>221.359439849853</v>
      </c>
      <c r="AF27" s="8"/>
      <c r="AN27" s="14"/>
      <c r="AP27" s="8"/>
      <c r="AV27" s="14"/>
    </row>
    <row r="28">
      <c r="B28" s="8"/>
      <c r="C28" s="4" t="s">
        <v>10</v>
      </c>
      <c r="D28" s="15">
        <v>8.0</v>
      </c>
      <c r="F28" s="16"/>
      <c r="G28" s="16"/>
      <c r="H28" s="9" t="s">
        <v>11</v>
      </c>
      <c r="I28" s="10"/>
      <c r="J28" s="10"/>
      <c r="K28" s="10"/>
      <c r="L28" s="10"/>
      <c r="M28" s="10"/>
      <c r="N28" s="17"/>
      <c r="P28" s="8"/>
      <c r="V28" s="15"/>
      <c r="W28" s="15"/>
      <c r="X28" s="15"/>
      <c r="Y28" s="15" t="s">
        <v>51</v>
      </c>
      <c r="Z28" s="15" t="s">
        <v>48</v>
      </c>
      <c r="AA28" s="15">
        <v>512.0</v>
      </c>
      <c r="AB28" s="78">
        <v>0.0965376</v>
      </c>
      <c r="AC28" s="15">
        <v>0.0</v>
      </c>
      <c r="AD28" s="103">
        <v>221.359439849853</v>
      </c>
      <c r="AF28" s="8"/>
      <c r="AN28" s="14"/>
      <c r="AP28" s="8"/>
      <c r="AV28" s="14"/>
    </row>
    <row r="29">
      <c r="B29" s="8"/>
      <c r="C29" s="8"/>
      <c r="D29" s="31" t="s">
        <v>21</v>
      </c>
      <c r="E29" s="32"/>
      <c r="F29" s="32"/>
      <c r="G29" s="33"/>
      <c r="J29" s="25" t="s">
        <v>22</v>
      </c>
      <c r="K29" s="26"/>
      <c r="L29" s="26"/>
      <c r="M29" s="26"/>
      <c r="N29" s="34"/>
      <c r="P29" s="8"/>
      <c r="V29" s="15"/>
      <c r="W29" s="15"/>
      <c r="X29" s="15"/>
      <c r="Y29" s="15" t="s">
        <v>52</v>
      </c>
      <c r="Z29" s="15" t="s">
        <v>48</v>
      </c>
      <c r="AA29" s="15">
        <v>512.0</v>
      </c>
      <c r="AB29" s="78">
        <v>0.0823913</v>
      </c>
      <c r="AC29" s="15">
        <v>0.0</v>
      </c>
      <c r="AD29" s="103">
        <v>221.359439849853</v>
      </c>
      <c r="AF29" s="8"/>
      <c r="AN29" s="14"/>
      <c r="AP29" s="8"/>
      <c r="AV29" s="14"/>
    </row>
    <row r="30">
      <c r="B30" s="8"/>
      <c r="C30" s="8"/>
      <c r="D30" s="53" t="s">
        <v>31</v>
      </c>
      <c r="E30" s="54"/>
      <c r="F30" s="55" t="s">
        <v>32</v>
      </c>
      <c r="G30" s="56"/>
      <c r="J30" s="57"/>
      <c r="K30" s="28" t="s">
        <v>7</v>
      </c>
      <c r="L30" s="29"/>
      <c r="M30" s="29"/>
      <c r="N30" s="58"/>
      <c r="P30" s="8"/>
      <c r="V30" s="15"/>
      <c r="W30" s="15"/>
      <c r="X30" s="15"/>
      <c r="Y30" s="15" t="s">
        <v>53</v>
      </c>
      <c r="Z30" s="15" t="s">
        <v>48</v>
      </c>
      <c r="AA30" s="15">
        <v>512.0</v>
      </c>
      <c r="AB30" s="78">
        <v>0.0776312</v>
      </c>
      <c r="AC30" s="15">
        <v>0.0</v>
      </c>
      <c r="AD30" s="103">
        <v>221.359439849853</v>
      </c>
      <c r="AF30" s="8"/>
      <c r="AN30" s="14"/>
      <c r="AP30" s="8"/>
      <c r="AV30" s="14"/>
    </row>
    <row r="31">
      <c r="B31" s="8"/>
      <c r="C31" s="35" t="s">
        <v>23</v>
      </c>
      <c r="D31" s="69" t="s">
        <v>33</v>
      </c>
      <c r="E31" s="70" t="s">
        <v>34</v>
      </c>
      <c r="F31" s="71" t="s">
        <v>33</v>
      </c>
      <c r="G31" s="72" t="s">
        <v>34</v>
      </c>
      <c r="H31" s="73" t="s">
        <v>35</v>
      </c>
      <c r="I31" s="73" t="s">
        <v>36</v>
      </c>
      <c r="J31" s="74" t="s">
        <v>37</v>
      </c>
      <c r="K31" s="75" t="s">
        <v>38</v>
      </c>
      <c r="L31" s="76" t="s">
        <v>28</v>
      </c>
      <c r="M31" s="76" t="s">
        <v>29</v>
      </c>
      <c r="N31" s="77" t="s">
        <v>30</v>
      </c>
      <c r="P31" s="8"/>
      <c r="V31" s="15"/>
      <c r="W31" s="15"/>
      <c r="X31" s="15"/>
      <c r="Y31" s="15" t="s">
        <v>54</v>
      </c>
      <c r="Z31" s="15" t="s">
        <v>48</v>
      </c>
      <c r="AA31" s="15">
        <v>512.0</v>
      </c>
      <c r="AB31" s="78">
        <v>0.0800538</v>
      </c>
      <c r="AC31" s="15">
        <v>0.0</v>
      </c>
      <c r="AD31" s="103">
        <v>221.359439849853</v>
      </c>
      <c r="AF31" s="8"/>
      <c r="AN31" s="14"/>
      <c r="AP31" s="8"/>
      <c r="AV31" s="14"/>
    </row>
    <row r="32">
      <c r="B32" s="8"/>
      <c r="C32" s="59">
        <v>256.0</v>
      </c>
      <c r="D32" s="83">
        <f t="shared" ref="D32:D37" si="26">$D$27*(C32*(1+C32*(3+5*$B$4)))</f>
        <v>0.005692270236</v>
      </c>
      <c r="E32" s="83">
        <f t="shared" ref="E32:E37" si="27">D32/$D$28</f>
        <v>0.0007115337795</v>
      </c>
      <c r="F32" s="84">
        <f t="shared" ref="F32:G32" si="25">D32/I32</f>
        <v>0.06442965973</v>
      </c>
      <c r="G32" s="84">
        <f t="shared" si="25"/>
        <v>0.008214191226</v>
      </c>
      <c r="H32" s="85">
        <v>2.27244</v>
      </c>
      <c r="I32" s="85">
        <v>0.0883486</v>
      </c>
      <c r="J32" s="85">
        <v>0.0866225</v>
      </c>
      <c r="K32" s="85">
        <v>0.0258667</v>
      </c>
      <c r="L32" s="85">
        <v>0.0298173</v>
      </c>
      <c r="M32" s="85">
        <v>0.148907</v>
      </c>
      <c r="N32" s="86">
        <v>0.0387855</v>
      </c>
      <c r="P32" s="8"/>
      <c r="V32" s="15"/>
      <c r="W32" s="15"/>
      <c r="X32" s="15"/>
      <c r="Y32" s="15" t="s">
        <v>55</v>
      </c>
      <c r="Z32" s="15" t="s">
        <v>48</v>
      </c>
      <c r="AA32" s="15">
        <v>512.0</v>
      </c>
      <c r="AB32" s="78">
        <v>0.0772636</v>
      </c>
      <c r="AC32" s="15">
        <v>0.0</v>
      </c>
      <c r="AD32" s="103">
        <v>221.359439849853</v>
      </c>
      <c r="AF32" s="8"/>
      <c r="AN32" s="14"/>
      <c r="AP32" s="8"/>
      <c r="AV32" s="14"/>
    </row>
    <row r="33">
      <c r="B33" s="8"/>
      <c r="C33" s="59">
        <v>512.0</v>
      </c>
      <c r="D33" s="83">
        <f t="shared" si="26"/>
        <v>0.02276907205</v>
      </c>
      <c r="E33" s="83">
        <f t="shared" si="27"/>
        <v>0.002846134007</v>
      </c>
      <c r="F33" s="84">
        <f t="shared" ref="F33:G33" si="28">D33/I33</f>
        <v>0.06450070694</v>
      </c>
      <c r="G33" s="84">
        <f t="shared" si="28"/>
        <v>0.009719141665</v>
      </c>
      <c r="H33" s="85">
        <v>8.9166</v>
      </c>
      <c r="I33" s="85">
        <v>0.353005</v>
      </c>
      <c r="J33" s="85">
        <v>0.292838</v>
      </c>
      <c r="K33" s="85">
        <v>0.101982</v>
      </c>
      <c r="L33" s="85">
        <v>0.0979824</v>
      </c>
      <c r="M33" s="85">
        <v>0.314844</v>
      </c>
      <c r="N33" s="86">
        <v>0.058022</v>
      </c>
      <c r="P33" s="8"/>
      <c r="V33" s="15"/>
      <c r="W33" s="15"/>
      <c r="X33" s="15"/>
      <c r="Y33" s="15" t="s">
        <v>56</v>
      </c>
      <c r="Z33" s="15" t="s">
        <v>48</v>
      </c>
      <c r="AA33" s="15">
        <v>512.0</v>
      </c>
      <c r="AB33" s="78">
        <v>0.0826993</v>
      </c>
      <c r="AC33" s="15">
        <v>0.0</v>
      </c>
      <c r="AD33" s="103">
        <v>221.359439849853</v>
      </c>
      <c r="AF33" s="8"/>
      <c r="AN33" s="14"/>
      <c r="AP33" s="8"/>
      <c r="AV33" s="14"/>
    </row>
    <row r="34">
      <c r="B34" s="8"/>
      <c r="C34" s="59">
        <v>1024.0</v>
      </c>
      <c r="D34" s="83">
        <f t="shared" si="26"/>
        <v>0.09107627044</v>
      </c>
      <c r="E34" s="83">
        <f t="shared" si="27"/>
        <v>0.01138453381</v>
      </c>
      <c r="F34" s="84">
        <f t="shared" ref="F34:G34" si="29">D34/I34</f>
        <v>0.06453085708</v>
      </c>
      <c r="G34" s="84">
        <f t="shared" si="29"/>
        <v>0.01062</v>
      </c>
      <c r="H34" s="85">
        <v>35.5079</v>
      </c>
      <c r="I34" s="85">
        <v>1.41136</v>
      </c>
      <c r="J34" s="85">
        <v>1.07199</v>
      </c>
      <c r="K34" s="85">
        <v>0.234468</v>
      </c>
      <c r="L34" s="85">
        <v>0.235853</v>
      </c>
      <c r="M34" s="85">
        <v>1.07157</v>
      </c>
      <c r="N34" s="86">
        <v>0.191251</v>
      </c>
      <c r="P34" s="8"/>
      <c r="V34" s="15"/>
      <c r="W34" s="15"/>
      <c r="X34" s="15"/>
      <c r="Y34" s="15" t="s">
        <v>57</v>
      </c>
      <c r="Z34" s="15" t="s">
        <v>48</v>
      </c>
      <c r="AA34" s="15">
        <v>512.0</v>
      </c>
      <c r="AB34" s="78">
        <v>0.21087</v>
      </c>
      <c r="AC34" s="15">
        <v>0.0</v>
      </c>
      <c r="AD34" s="103">
        <v>221.359439849853</v>
      </c>
      <c r="AF34" s="8"/>
      <c r="AN34" s="14"/>
      <c r="AP34" s="8"/>
      <c r="AV34" s="14"/>
    </row>
    <row r="35">
      <c r="B35" s="8"/>
      <c r="C35" s="59">
        <v>2048.0</v>
      </c>
      <c r="D35" s="83">
        <f t="shared" si="26"/>
        <v>0.3643050462</v>
      </c>
      <c r="E35" s="83">
        <f t="shared" si="27"/>
        <v>0.04553813078</v>
      </c>
      <c r="F35" s="84">
        <f t="shared" ref="F35:G35" si="30">D35/I35</f>
        <v>0.06398107574</v>
      </c>
      <c r="G35" s="84">
        <f t="shared" si="30"/>
        <v>0.01062495468</v>
      </c>
      <c r="H35" s="85">
        <v>142.702</v>
      </c>
      <c r="I35" s="85">
        <v>5.69395</v>
      </c>
      <c r="J35" s="85">
        <v>4.28596</v>
      </c>
      <c r="K35" s="85">
        <v>0.943236</v>
      </c>
      <c r="L35" s="78">
        <v>0.946328</v>
      </c>
      <c r="M35" s="78">
        <v>4.27362</v>
      </c>
      <c r="N35" s="79">
        <v>0.756276</v>
      </c>
      <c r="P35" s="8"/>
      <c r="V35" s="15"/>
      <c r="W35" s="15"/>
      <c r="X35" s="15"/>
      <c r="Y35" s="15" t="s">
        <v>58</v>
      </c>
      <c r="Z35" s="15" t="s">
        <v>48</v>
      </c>
      <c r="AA35" s="15">
        <v>512.0</v>
      </c>
      <c r="AB35" s="78">
        <v>0.352488</v>
      </c>
      <c r="AC35" s="15">
        <v>0.0</v>
      </c>
      <c r="AD35" s="103">
        <v>221.359439849853</v>
      </c>
      <c r="AF35" s="8"/>
      <c r="AN35" s="14"/>
      <c r="AP35" s="8"/>
      <c r="AV35" s="14"/>
    </row>
    <row r="36">
      <c r="B36" s="8"/>
      <c r="C36" s="59">
        <v>4096.0</v>
      </c>
      <c r="D36" s="83">
        <f t="shared" si="26"/>
        <v>1.457220114</v>
      </c>
      <c r="E36" s="83">
        <f t="shared" si="27"/>
        <v>0.1821525142</v>
      </c>
      <c r="F36" s="84">
        <f t="shared" ref="F36:G36" si="31">D36/I36</f>
        <v>0.06312465838</v>
      </c>
      <c r="G36" s="84">
        <f t="shared" si="31"/>
        <v>0.01027861717</v>
      </c>
      <c r="H36" s="94" t="s">
        <v>39</v>
      </c>
      <c r="I36" s="85">
        <v>23.0848</v>
      </c>
      <c r="J36" s="85">
        <v>17.7215</v>
      </c>
      <c r="K36" s="85">
        <v>3.84799</v>
      </c>
      <c r="L36" s="85">
        <v>3.83085</v>
      </c>
      <c r="M36" s="85">
        <v>17.3049</v>
      </c>
      <c r="N36" s="86">
        <v>3.01773</v>
      </c>
      <c r="P36" s="8"/>
      <c r="V36" s="15"/>
      <c r="W36" s="15"/>
      <c r="X36" s="15"/>
      <c r="Y36" s="15" t="s">
        <v>47</v>
      </c>
      <c r="Z36" s="15" t="s">
        <v>48</v>
      </c>
      <c r="AA36" s="15">
        <v>1024.0</v>
      </c>
      <c r="AB36" s="78">
        <v>0.260764</v>
      </c>
      <c r="AC36" s="15" t="s">
        <v>49</v>
      </c>
      <c r="AD36" s="103">
        <v>221.452627182006</v>
      </c>
      <c r="AF36" s="8"/>
      <c r="AN36" s="14"/>
      <c r="AP36" s="8"/>
      <c r="AV36" s="14"/>
    </row>
    <row r="37">
      <c r="B37" s="8"/>
      <c r="C37" s="87">
        <v>8192.0</v>
      </c>
      <c r="D37" s="96">
        <f t="shared" si="26"/>
        <v>5.828880313</v>
      </c>
      <c r="E37" s="96">
        <f t="shared" si="27"/>
        <v>0.7286100391</v>
      </c>
      <c r="F37" s="97">
        <f t="shared" ref="F37:G37" si="32">D37/I37</f>
        <v>0.06188250589</v>
      </c>
      <c r="G37" s="97">
        <f t="shared" si="32"/>
        <v>0.01060802447</v>
      </c>
      <c r="H37" s="98" t="s">
        <v>39</v>
      </c>
      <c r="I37" s="99">
        <v>94.1927</v>
      </c>
      <c r="J37" s="99">
        <v>68.6848</v>
      </c>
      <c r="K37" s="99">
        <v>15.5683</v>
      </c>
      <c r="L37" s="99">
        <v>15.7037</v>
      </c>
      <c r="M37" s="99">
        <v>68.2221</v>
      </c>
      <c r="N37" s="101">
        <v>12.1945</v>
      </c>
      <c r="P37" s="8"/>
      <c r="V37" s="15"/>
      <c r="W37" s="15"/>
      <c r="X37" s="15"/>
      <c r="Y37" s="15" t="s">
        <v>50</v>
      </c>
      <c r="Z37" s="15" t="s">
        <v>48</v>
      </c>
      <c r="AA37" s="15">
        <v>1024.0</v>
      </c>
      <c r="AB37" s="78">
        <v>0.23362</v>
      </c>
      <c r="AC37" s="15">
        <v>0.0</v>
      </c>
      <c r="AD37" s="103">
        <v>221.452627182006</v>
      </c>
      <c r="AF37" s="8"/>
      <c r="AN37" s="14"/>
      <c r="AP37" s="8"/>
      <c r="AV37" s="14"/>
    </row>
    <row r="38">
      <c r="B38" s="8"/>
      <c r="N38" s="14"/>
      <c r="P38" s="8"/>
      <c r="V38" s="15"/>
      <c r="W38" s="15"/>
      <c r="X38" s="15"/>
      <c r="Y38" s="15" t="s">
        <v>51</v>
      </c>
      <c r="Z38" s="15" t="s">
        <v>48</v>
      </c>
      <c r="AA38" s="15">
        <v>1024.0</v>
      </c>
      <c r="AB38" s="78">
        <v>0.272026</v>
      </c>
      <c r="AC38" s="15">
        <v>0.0</v>
      </c>
      <c r="AD38" s="103">
        <v>221.452627182006</v>
      </c>
      <c r="AF38" s="8"/>
      <c r="AN38" s="14"/>
      <c r="AP38" s="8"/>
      <c r="AV38" s="14"/>
    </row>
    <row r="39">
      <c r="B39" s="8"/>
      <c r="N39" s="14"/>
      <c r="P39" s="8"/>
      <c r="V39" s="15"/>
      <c r="W39" s="15"/>
      <c r="X39" s="15"/>
      <c r="Y39" s="15" t="s">
        <v>52</v>
      </c>
      <c r="Z39" s="15" t="s">
        <v>48</v>
      </c>
      <c r="AA39" s="15">
        <v>1024.0</v>
      </c>
      <c r="AB39" s="78">
        <v>0.215276</v>
      </c>
      <c r="AC39" s="15">
        <v>0.0</v>
      </c>
      <c r="AD39" s="103">
        <v>221.452627182006</v>
      </c>
      <c r="AF39" s="8"/>
      <c r="AN39" s="14"/>
      <c r="AP39" s="8"/>
      <c r="AV39" s="14"/>
    </row>
    <row r="40">
      <c r="B40" s="8"/>
      <c r="C40" s="15" t="s">
        <v>60</v>
      </c>
      <c r="N40" s="14"/>
      <c r="P40" s="8"/>
      <c r="V40" s="15"/>
      <c r="W40" s="15"/>
      <c r="X40" s="15"/>
      <c r="Y40" s="15" t="s">
        <v>53</v>
      </c>
      <c r="Z40" s="15" t="s">
        <v>48</v>
      </c>
      <c r="AA40" s="15">
        <v>1024.0</v>
      </c>
      <c r="AB40" s="78">
        <v>0.218941</v>
      </c>
      <c r="AC40" s="15">
        <v>0.0</v>
      </c>
      <c r="AD40" s="103">
        <v>221.452627182006</v>
      </c>
      <c r="AF40" s="8"/>
      <c r="AN40" s="14"/>
      <c r="AP40" s="8"/>
      <c r="AV40" s="14"/>
    </row>
    <row r="41">
      <c r="B41" s="8"/>
      <c r="C41" s="15" t="s">
        <v>41</v>
      </c>
      <c r="D41" s="15" t="s">
        <v>42</v>
      </c>
      <c r="E41" s="15" t="s">
        <v>43</v>
      </c>
      <c r="F41" s="15" t="s">
        <v>44</v>
      </c>
      <c r="G41" s="15" t="s">
        <v>41</v>
      </c>
      <c r="H41" s="15" t="s">
        <v>42</v>
      </c>
      <c r="I41" s="15" t="s">
        <v>43</v>
      </c>
      <c r="J41" s="15" t="s">
        <v>44</v>
      </c>
      <c r="K41" s="15" t="s">
        <v>41</v>
      </c>
      <c r="L41" s="15" t="s">
        <v>42</v>
      </c>
      <c r="M41" s="15" t="s">
        <v>43</v>
      </c>
      <c r="N41" s="103" t="s">
        <v>44</v>
      </c>
      <c r="P41" s="8"/>
      <c r="V41" s="15"/>
      <c r="W41" s="15"/>
      <c r="X41" s="15"/>
      <c r="Y41" s="15" t="s">
        <v>54</v>
      </c>
      <c r="Z41" s="15" t="s">
        <v>48</v>
      </c>
      <c r="AA41" s="15">
        <v>1024.0</v>
      </c>
      <c r="AB41" s="78">
        <v>0.216341</v>
      </c>
      <c r="AC41" s="15">
        <v>0.0</v>
      </c>
      <c r="AD41" s="103">
        <v>221.452627182006</v>
      </c>
      <c r="AF41" s="8"/>
      <c r="AN41" s="14"/>
      <c r="AP41" s="8"/>
      <c r="AV41" s="14"/>
    </row>
    <row r="42">
      <c r="B42" s="8"/>
      <c r="C42" s="15" t="s">
        <v>47</v>
      </c>
      <c r="D42" s="15" t="s">
        <v>61</v>
      </c>
      <c r="E42" s="15">
        <v>256.0</v>
      </c>
      <c r="F42" s="78">
        <v>0.134014</v>
      </c>
      <c r="G42" s="15" t="s">
        <v>47</v>
      </c>
      <c r="H42" s="15" t="s">
        <v>61</v>
      </c>
      <c r="I42" s="15">
        <v>256.0</v>
      </c>
      <c r="J42" s="78">
        <v>0.134956</v>
      </c>
      <c r="K42" s="15" t="s">
        <v>47</v>
      </c>
      <c r="L42" s="15" t="s">
        <v>61</v>
      </c>
      <c r="M42" s="15">
        <v>256.0</v>
      </c>
      <c r="N42" s="79">
        <v>0.128357</v>
      </c>
      <c r="P42" s="8"/>
      <c r="V42" s="15"/>
      <c r="W42" s="15"/>
      <c r="X42" s="15"/>
      <c r="Y42" s="15" t="s">
        <v>55</v>
      </c>
      <c r="Z42" s="15" t="s">
        <v>48</v>
      </c>
      <c r="AA42" s="15">
        <v>1024.0</v>
      </c>
      <c r="AB42" s="78">
        <v>0.198704</v>
      </c>
      <c r="AC42" s="15">
        <v>0.0</v>
      </c>
      <c r="AD42" s="103">
        <v>221.452627182006</v>
      </c>
      <c r="AF42" s="8"/>
      <c r="AN42" s="14"/>
      <c r="AP42" s="8"/>
      <c r="AV42" s="14"/>
    </row>
    <row r="43">
      <c r="B43" s="8"/>
      <c r="C43" s="15" t="s">
        <v>47</v>
      </c>
      <c r="D43" s="15" t="s">
        <v>61</v>
      </c>
      <c r="E43" s="15">
        <v>512.0</v>
      </c>
      <c r="F43" s="78">
        <v>0.470818</v>
      </c>
      <c r="G43" s="15" t="s">
        <v>47</v>
      </c>
      <c r="H43" s="15" t="s">
        <v>61</v>
      </c>
      <c r="I43" s="15">
        <v>512.0</v>
      </c>
      <c r="J43" s="78">
        <v>0.470875</v>
      </c>
      <c r="K43" s="15" t="s">
        <v>47</v>
      </c>
      <c r="L43" s="15" t="s">
        <v>61</v>
      </c>
      <c r="M43" s="15">
        <v>512.0</v>
      </c>
      <c r="N43" s="79">
        <v>0.471252</v>
      </c>
      <c r="P43" s="8"/>
      <c r="V43" s="15"/>
      <c r="W43" s="15"/>
      <c r="X43" s="15"/>
      <c r="Y43" s="15" t="s">
        <v>56</v>
      </c>
      <c r="Z43" s="15" t="s">
        <v>48</v>
      </c>
      <c r="AA43" s="15">
        <v>1024.0</v>
      </c>
      <c r="AB43" s="78">
        <v>0.216331</v>
      </c>
      <c r="AC43" s="15">
        <v>0.0</v>
      </c>
      <c r="AD43" s="103">
        <v>221.452627182006</v>
      </c>
      <c r="AF43" s="8"/>
      <c r="AN43" s="14"/>
      <c r="AP43" s="8"/>
      <c r="AV43" s="14"/>
    </row>
    <row r="44">
      <c r="B44" s="8"/>
      <c r="C44" s="15" t="s">
        <v>47</v>
      </c>
      <c r="D44" s="15" t="s">
        <v>61</v>
      </c>
      <c r="E44" s="15">
        <v>1024.0</v>
      </c>
      <c r="F44" s="78">
        <v>1.88374</v>
      </c>
      <c r="G44" s="15" t="s">
        <v>47</v>
      </c>
      <c r="H44" s="15" t="s">
        <v>61</v>
      </c>
      <c r="I44" s="15">
        <v>1024.0</v>
      </c>
      <c r="J44" s="78">
        <v>1.88404</v>
      </c>
      <c r="K44" s="15" t="s">
        <v>47</v>
      </c>
      <c r="L44" s="15" t="s">
        <v>61</v>
      </c>
      <c r="M44" s="15">
        <v>1024.0</v>
      </c>
      <c r="N44" s="79">
        <v>1.88668</v>
      </c>
      <c r="P44" s="8"/>
      <c r="V44" s="15"/>
      <c r="W44" s="15"/>
      <c r="X44" s="15"/>
      <c r="Y44" s="15" t="s">
        <v>57</v>
      </c>
      <c r="Z44" s="15" t="s">
        <v>48</v>
      </c>
      <c r="AA44" s="15">
        <v>1024.0</v>
      </c>
      <c r="AB44" s="78">
        <v>0.455395</v>
      </c>
      <c r="AC44" s="15">
        <v>0.0</v>
      </c>
      <c r="AD44" s="103">
        <v>221.452627182006</v>
      </c>
      <c r="AF44" s="8"/>
      <c r="AN44" s="14"/>
      <c r="AP44" s="8"/>
      <c r="AV44" s="14"/>
    </row>
    <row r="45">
      <c r="B45" s="8"/>
      <c r="C45" s="15" t="s">
        <v>47</v>
      </c>
      <c r="D45" s="15" t="s">
        <v>61</v>
      </c>
      <c r="E45" s="15">
        <v>2048.0</v>
      </c>
      <c r="F45" s="78">
        <v>7.53488</v>
      </c>
      <c r="G45" s="15" t="s">
        <v>47</v>
      </c>
      <c r="H45" s="15" t="s">
        <v>61</v>
      </c>
      <c r="I45" s="15">
        <v>2048.0</v>
      </c>
      <c r="J45" s="78">
        <v>7.53366</v>
      </c>
      <c r="K45" s="15" t="s">
        <v>47</v>
      </c>
      <c r="L45" s="15" t="s">
        <v>61</v>
      </c>
      <c r="M45" s="15">
        <v>2048.0</v>
      </c>
      <c r="N45" s="79">
        <v>7.54564</v>
      </c>
      <c r="P45" s="8"/>
      <c r="V45" s="15"/>
      <c r="W45" s="15"/>
      <c r="X45" s="15"/>
      <c r="Y45" s="15" t="s">
        <v>58</v>
      </c>
      <c r="Z45" s="15" t="s">
        <v>48</v>
      </c>
      <c r="AA45" s="15">
        <v>1024.0</v>
      </c>
      <c r="AB45" s="78">
        <v>1.41553</v>
      </c>
      <c r="AC45" s="15">
        <v>0.0</v>
      </c>
      <c r="AD45" s="103">
        <v>221.452627182006</v>
      </c>
      <c r="AF45" s="8"/>
      <c r="AN45" s="14"/>
      <c r="AP45" s="8"/>
      <c r="AV45" s="14"/>
    </row>
    <row r="46">
      <c r="B46" s="8"/>
      <c r="C46" s="15" t="s">
        <v>47</v>
      </c>
      <c r="D46" s="15" t="s">
        <v>61</v>
      </c>
      <c r="E46" s="15">
        <v>4096.0</v>
      </c>
      <c r="F46" s="78">
        <v>30.1333</v>
      </c>
      <c r="G46" s="15" t="s">
        <v>47</v>
      </c>
      <c r="H46" s="15" t="s">
        <v>61</v>
      </c>
      <c r="I46" s="15">
        <v>4096.0</v>
      </c>
      <c r="J46" s="78">
        <v>30.1275</v>
      </c>
      <c r="K46" s="15" t="s">
        <v>47</v>
      </c>
      <c r="L46" s="15" t="s">
        <v>61</v>
      </c>
      <c r="M46" s="15">
        <v>4096.0</v>
      </c>
      <c r="N46" s="79">
        <v>30.1771</v>
      </c>
      <c r="P46" s="8"/>
      <c r="V46" s="15"/>
      <c r="W46" s="15"/>
      <c r="X46" s="15"/>
      <c r="Y46" s="15" t="s">
        <v>47</v>
      </c>
      <c r="Z46" s="15" t="s">
        <v>48</v>
      </c>
      <c r="AA46" s="15">
        <v>2048.0</v>
      </c>
      <c r="AB46" s="78">
        <v>1.02536</v>
      </c>
      <c r="AC46" s="15" t="s">
        <v>49</v>
      </c>
      <c r="AD46" s="103">
        <v>221.497059345245</v>
      </c>
      <c r="AF46" s="8"/>
      <c r="AN46" s="14"/>
      <c r="AP46" s="8"/>
      <c r="AV46" s="14"/>
    </row>
    <row r="47">
      <c r="B47" s="8"/>
      <c r="C47" s="15" t="s">
        <v>47</v>
      </c>
      <c r="D47" s="15" t="s">
        <v>61</v>
      </c>
      <c r="E47" s="15">
        <v>8192.0</v>
      </c>
      <c r="F47" s="78">
        <v>120.521</v>
      </c>
      <c r="G47" s="15" t="s">
        <v>47</v>
      </c>
      <c r="H47" s="15" t="s">
        <v>61</v>
      </c>
      <c r="I47" s="15">
        <v>8192.0</v>
      </c>
      <c r="J47" s="78">
        <v>120.5</v>
      </c>
      <c r="K47" s="15" t="s">
        <v>47</v>
      </c>
      <c r="L47" s="15" t="s">
        <v>61</v>
      </c>
      <c r="M47" s="15">
        <v>8192.0</v>
      </c>
      <c r="N47" s="79">
        <v>120.697</v>
      </c>
      <c r="P47" s="8"/>
      <c r="V47" s="15"/>
      <c r="W47" s="15"/>
      <c r="X47" s="15"/>
      <c r="Y47" s="15" t="s">
        <v>50</v>
      </c>
      <c r="Z47" s="15" t="s">
        <v>48</v>
      </c>
      <c r="AA47" s="15">
        <v>2048.0</v>
      </c>
      <c r="AB47" s="78">
        <v>0.938231</v>
      </c>
      <c r="AC47" s="15">
        <v>0.0</v>
      </c>
      <c r="AD47" s="103">
        <v>221.497059345245</v>
      </c>
      <c r="AF47" s="8"/>
      <c r="AN47" s="14"/>
      <c r="AP47" s="8"/>
      <c r="AV47" s="14"/>
    </row>
    <row r="48">
      <c r="B48" s="8"/>
      <c r="C48" s="15" t="s">
        <v>37</v>
      </c>
      <c r="D48" s="15" t="s">
        <v>48</v>
      </c>
      <c r="E48" s="15">
        <v>256.0</v>
      </c>
      <c r="F48" s="78">
        <v>0.0800855</v>
      </c>
      <c r="G48" s="15" t="s">
        <v>37</v>
      </c>
      <c r="H48" s="15" t="s">
        <v>48</v>
      </c>
      <c r="I48" s="15">
        <v>256.0</v>
      </c>
      <c r="J48" s="78">
        <v>0.0942652</v>
      </c>
      <c r="K48" s="15" t="s">
        <v>37</v>
      </c>
      <c r="L48" s="15" t="s">
        <v>48</v>
      </c>
      <c r="M48" s="15">
        <v>256.0</v>
      </c>
      <c r="N48" s="79">
        <v>0.0747144</v>
      </c>
      <c r="P48" s="8"/>
      <c r="V48" s="15"/>
      <c r="W48" s="15"/>
      <c r="X48" s="15"/>
      <c r="Y48" s="15" t="s">
        <v>51</v>
      </c>
      <c r="Z48" s="15" t="s">
        <v>48</v>
      </c>
      <c r="AA48" s="15">
        <v>2048.0</v>
      </c>
      <c r="AB48" s="78">
        <v>0.974187</v>
      </c>
      <c r="AC48" s="15">
        <v>0.0</v>
      </c>
      <c r="AD48" s="103">
        <v>221.497059345245</v>
      </c>
      <c r="AF48" s="8"/>
      <c r="AN48" s="14"/>
      <c r="AP48" s="8"/>
      <c r="AV48" s="14"/>
    </row>
    <row r="49">
      <c r="B49" s="8"/>
      <c r="C49" s="15" t="s">
        <v>47</v>
      </c>
      <c r="D49" s="15" t="s">
        <v>48</v>
      </c>
      <c r="E49" s="15">
        <v>256.0</v>
      </c>
      <c r="F49" s="78">
        <v>0.0680301</v>
      </c>
      <c r="G49" s="15" t="s">
        <v>47</v>
      </c>
      <c r="H49" s="15" t="s">
        <v>48</v>
      </c>
      <c r="I49" s="15">
        <v>256.0</v>
      </c>
      <c r="J49" s="78">
        <v>0.070152</v>
      </c>
      <c r="K49" s="15" t="s">
        <v>47</v>
      </c>
      <c r="L49" s="15" t="s">
        <v>48</v>
      </c>
      <c r="M49" s="15">
        <v>256.0</v>
      </c>
      <c r="N49" s="79">
        <v>0.0680339</v>
      </c>
      <c r="P49" s="8"/>
      <c r="V49" s="15"/>
      <c r="W49" s="15"/>
      <c r="X49" s="15"/>
      <c r="Y49" s="15" t="s">
        <v>52</v>
      </c>
      <c r="Z49" s="15" t="s">
        <v>48</v>
      </c>
      <c r="AA49" s="15">
        <v>2048.0</v>
      </c>
      <c r="AB49" s="78">
        <v>0.754903</v>
      </c>
      <c r="AC49" s="15">
        <v>0.0</v>
      </c>
      <c r="AD49" s="103">
        <v>221.497059345245</v>
      </c>
      <c r="AF49" s="8"/>
      <c r="AN49" s="14"/>
      <c r="AP49" s="8"/>
      <c r="AV49" s="14"/>
    </row>
    <row r="50">
      <c r="B50" s="8"/>
      <c r="C50" s="15" t="s">
        <v>62</v>
      </c>
      <c r="D50" s="15" t="s">
        <v>48</v>
      </c>
      <c r="E50" s="15">
        <v>256.0</v>
      </c>
      <c r="F50" s="78">
        <v>0.0787916</v>
      </c>
      <c r="G50" s="15" t="s">
        <v>62</v>
      </c>
      <c r="H50" s="15" t="s">
        <v>48</v>
      </c>
      <c r="I50" s="15">
        <v>256.0</v>
      </c>
      <c r="J50" s="78">
        <v>0.0896652</v>
      </c>
      <c r="K50" s="15" t="s">
        <v>62</v>
      </c>
      <c r="L50" s="15" t="s">
        <v>48</v>
      </c>
      <c r="M50" s="15">
        <v>256.0</v>
      </c>
      <c r="N50" s="79">
        <v>0.0904081</v>
      </c>
      <c r="P50" s="8"/>
      <c r="V50" s="15"/>
      <c r="W50" s="15"/>
      <c r="X50" s="15"/>
      <c r="Y50" s="15" t="s">
        <v>53</v>
      </c>
      <c r="Z50" s="15" t="s">
        <v>48</v>
      </c>
      <c r="AA50" s="15">
        <v>2048.0</v>
      </c>
      <c r="AB50" s="78">
        <v>0.753689</v>
      </c>
      <c r="AC50" s="15">
        <v>0.0</v>
      </c>
      <c r="AD50" s="103">
        <v>221.497059345245</v>
      </c>
      <c r="AF50" s="8"/>
      <c r="AN50" s="14"/>
      <c r="AP50" s="8"/>
      <c r="AV50" s="14"/>
    </row>
    <row r="51">
      <c r="B51" s="8"/>
      <c r="C51" s="15" t="s">
        <v>63</v>
      </c>
      <c r="D51" s="15" t="s">
        <v>48</v>
      </c>
      <c r="E51" s="15">
        <v>256.0</v>
      </c>
      <c r="F51" s="78">
        <v>0.099762</v>
      </c>
      <c r="G51" s="15" t="s">
        <v>63</v>
      </c>
      <c r="H51" s="15" t="s">
        <v>48</v>
      </c>
      <c r="I51" s="15">
        <v>256.0</v>
      </c>
      <c r="J51" s="78">
        <v>0.0855896</v>
      </c>
      <c r="K51" s="15" t="s">
        <v>63</v>
      </c>
      <c r="L51" s="15" t="s">
        <v>48</v>
      </c>
      <c r="M51" s="15">
        <v>256.0</v>
      </c>
      <c r="N51" s="79">
        <v>0.0850248</v>
      </c>
      <c r="P51" s="8"/>
      <c r="V51" s="15"/>
      <c r="W51" s="15"/>
      <c r="X51" s="15"/>
      <c r="Y51" s="15" t="s">
        <v>54</v>
      </c>
      <c r="Z51" s="15" t="s">
        <v>48</v>
      </c>
      <c r="AA51" s="15">
        <v>2048.0</v>
      </c>
      <c r="AB51" s="78">
        <v>0.759778</v>
      </c>
      <c r="AC51" s="15">
        <v>0.0</v>
      </c>
      <c r="AD51" s="103">
        <v>221.497059345245</v>
      </c>
      <c r="AF51" s="8"/>
      <c r="AG51" s="12" t="s">
        <v>8</v>
      </c>
      <c r="AH51" s="2"/>
      <c r="AI51" s="2"/>
      <c r="AJ51" s="2"/>
      <c r="AK51" s="3"/>
      <c r="AN51" s="14"/>
      <c r="AP51" s="8"/>
      <c r="AQ51" s="15" t="s">
        <v>41</v>
      </c>
      <c r="AR51" s="15" t="s">
        <v>42</v>
      </c>
      <c r="AS51" s="15" t="s">
        <v>43</v>
      </c>
      <c r="AT51" s="15" t="s">
        <v>44</v>
      </c>
      <c r="AV51" s="14"/>
    </row>
    <row r="52">
      <c r="B52" s="8"/>
      <c r="C52" s="15" t="s">
        <v>52</v>
      </c>
      <c r="D52" s="15" t="s">
        <v>48</v>
      </c>
      <c r="E52" s="15">
        <v>256.0</v>
      </c>
      <c r="F52" s="78">
        <v>0.0830307</v>
      </c>
      <c r="G52" s="15" t="s">
        <v>52</v>
      </c>
      <c r="H52" s="15" t="s">
        <v>48</v>
      </c>
      <c r="I52" s="15">
        <v>256.0</v>
      </c>
      <c r="J52" s="78">
        <v>0.0928974</v>
      </c>
      <c r="K52" s="15" t="s">
        <v>52</v>
      </c>
      <c r="L52" s="15" t="s">
        <v>48</v>
      </c>
      <c r="M52" s="15">
        <v>256.0</v>
      </c>
      <c r="N52" s="79">
        <v>0.101868</v>
      </c>
      <c r="P52" s="8"/>
      <c r="V52" s="15"/>
      <c r="W52" s="15"/>
      <c r="X52" s="15"/>
      <c r="Y52" s="15" t="s">
        <v>55</v>
      </c>
      <c r="Z52" s="15" t="s">
        <v>48</v>
      </c>
      <c r="AA52" s="15">
        <v>2048.0</v>
      </c>
      <c r="AB52" s="78">
        <v>0.753674</v>
      </c>
      <c r="AC52" s="15">
        <v>0.0</v>
      </c>
      <c r="AD52" s="103">
        <v>221.497059345245</v>
      </c>
      <c r="AF52" s="8"/>
      <c r="AG52" s="104"/>
      <c r="AH52" s="12" t="s">
        <v>64</v>
      </c>
      <c r="AI52" s="2"/>
      <c r="AJ52" s="2"/>
      <c r="AK52" s="3"/>
      <c r="AN52" s="14"/>
      <c r="AP52" s="8"/>
      <c r="AQ52" s="15" t="s">
        <v>47</v>
      </c>
      <c r="AR52" s="15" t="s">
        <v>48</v>
      </c>
      <c r="AS52" s="15">
        <v>256.0</v>
      </c>
      <c r="AT52" s="78">
        <v>0.0292547</v>
      </c>
      <c r="AV52" s="14"/>
    </row>
    <row r="53">
      <c r="B53" s="8"/>
      <c r="C53" s="15" t="s">
        <v>37</v>
      </c>
      <c r="D53" s="15" t="s">
        <v>48</v>
      </c>
      <c r="E53" s="15">
        <v>512.0</v>
      </c>
      <c r="F53" s="78">
        <v>0.295763</v>
      </c>
      <c r="G53" s="15" t="s">
        <v>37</v>
      </c>
      <c r="H53" s="15" t="s">
        <v>48</v>
      </c>
      <c r="I53" s="15">
        <v>512.0</v>
      </c>
      <c r="J53" s="78">
        <v>0.296928</v>
      </c>
      <c r="K53" s="15" t="s">
        <v>37</v>
      </c>
      <c r="L53" s="15" t="s">
        <v>48</v>
      </c>
      <c r="M53" s="15">
        <v>512.0</v>
      </c>
      <c r="N53" s="79">
        <v>0.318687</v>
      </c>
      <c r="P53" s="105" t="s">
        <v>65</v>
      </c>
      <c r="Q53" s="2"/>
      <c r="R53" s="2"/>
      <c r="S53" s="2"/>
      <c r="T53" s="2"/>
      <c r="U53" s="2"/>
      <c r="V53" s="3"/>
      <c r="W53" s="15"/>
      <c r="X53" s="15"/>
      <c r="Y53" s="15" t="s">
        <v>56</v>
      </c>
      <c r="Z53" s="15" t="s">
        <v>48</v>
      </c>
      <c r="AA53" s="15">
        <v>2048.0</v>
      </c>
      <c r="AB53" s="78">
        <v>0.765981</v>
      </c>
      <c r="AC53" s="15">
        <v>0.0</v>
      </c>
      <c r="AD53" s="103">
        <v>221.497059345245</v>
      </c>
      <c r="AF53" s="8"/>
      <c r="AG53" s="106" t="s">
        <v>13</v>
      </c>
      <c r="AH53" s="107" t="s">
        <v>14</v>
      </c>
      <c r="AI53" s="23" t="s">
        <v>26</v>
      </c>
      <c r="AJ53" s="23" t="s">
        <v>25</v>
      </c>
      <c r="AK53" s="24" t="s">
        <v>27</v>
      </c>
      <c r="AN53" s="14"/>
      <c r="AP53" s="8"/>
      <c r="AQ53" s="15" t="s">
        <v>62</v>
      </c>
      <c r="AR53" s="15" t="s">
        <v>48</v>
      </c>
      <c r="AS53" s="15">
        <v>256.0</v>
      </c>
      <c r="AT53" s="78">
        <v>0.0341425</v>
      </c>
      <c r="AV53" s="14"/>
    </row>
    <row r="54">
      <c r="B54" s="8"/>
      <c r="C54" s="15" t="s">
        <v>47</v>
      </c>
      <c r="D54" s="15" t="s">
        <v>48</v>
      </c>
      <c r="E54" s="15">
        <v>512.0</v>
      </c>
      <c r="F54" s="78">
        <v>0.272392</v>
      </c>
      <c r="G54" s="15" t="s">
        <v>47</v>
      </c>
      <c r="H54" s="15" t="s">
        <v>48</v>
      </c>
      <c r="I54" s="15">
        <v>512.0</v>
      </c>
      <c r="J54" s="78">
        <v>0.272381</v>
      </c>
      <c r="K54" s="15" t="s">
        <v>47</v>
      </c>
      <c r="L54" s="15" t="s">
        <v>48</v>
      </c>
      <c r="M54" s="15">
        <v>512.0</v>
      </c>
      <c r="N54" s="79">
        <v>0.272918</v>
      </c>
      <c r="P54" s="8"/>
      <c r="Q54" s="16" t="s">
        <v>66</v>
      </c>
      <c r="V54" s="103"/>
      <c r="W54" s="15"/>
      <c r="X54" s="15"/>
      <c r="Y54" s="15" t="s">
        <v>57</v>
      </c>
      <c r="Z54" s="15" t="s">
        <v>48</v>
      </c>
      <c r="AA54" s="15">
        <v>2048.0</v>
      </c>
      <c r="AB54" s="78">
        <v>0.971966</v>
      </c>
      <c r="AC54" s="15">
        <v>0.0</v>
      </c>
      <c r="AD54" s="103">
        <v>221.497059345245</v>
      </c>
      <c r="AF54" s="8"/>
      <c r="AG54" s="108">
        <f t="shared" ref="AG54:AG59" si="33">AVERAGE(AG6,AJ6:AL6)</f>
        <v>0.000058650975</v>
      </c>
      <c r="AH54" s="83">
        <f t="shared" ref="AH54:AH59" si="34">AG6-$AG54</f>
        <v>0.000009298325</v>
      </c>
      <c r="AI54" s="83">
        <f t="shared" ref="AI54:AI59" si="35">AK6-$AG54</f>
        <v>-0.00001104670833</v>
      </c>
      <c r="AJ54" s="83">
        <f t="shared" ref="AJ54:AJ59" si="36">AJ6-$AG54</f>
        <v>0.00001112619167</v>
      </c>
      <c r="AK54" s="109">
        <f t="shared" ref="AK54:AK59" si="37">AL6-$AG54</f>
        <v>-0.000009377808333</v>
      </c>
      <c r="AN54" s="14"/>
      <c r="AP54" s="8"/>
      <c r="AQ54" s="15" t="s">
        <v>63</v>
      </c>
      <c r="AR54" s="15" t="s">
        <v>48</v>
      </c>
      <c r="AS54" s="15">
        <v>256.0</v>
      </c>
      <c r="AT54" s="78">
        <v>0.121762</v>
      </c>
      <c r="AV54" s="14"/>
    </row>
    <row r="55">
      <c r="B55" s="8"/>
      <c r="C55" s="15" t="s">
        <v>62</v>
      </c>
      <c r="D55" s="15" t="s">
        <v>48</v>
      </c>
      <c r="E55" s="15">
        <v>512.0</v>
      </c>
      <c r="F55" s="78">
        <v>0.315819</v>
      </c>
      <c r="G55" s="15" t="s">
        <v>62</v>
      </c>
      <c r="H55" s="15" t="s">
        <v>48</v>
      </c>
      <c r="I55" s="15">
        <v>512.0</v>
      </c>
      <c r="J55" s="78">
        <v>0.317062</v>
      </c>
      <c r="K55" s="15" t="s">
        <v>62</v>
      </c>
      <c r="L55" s="15" t="s">
        <v>48</v>
      </c>
      <c r="M55" s="15">
        <v>512.0</v>
      </c>
      <c r="N55" s="79">
        <v>0.315465</v>
      </c>
      <c r="P55" s="110" t="s">
        <v>23</v>
      </c>
      <c r="Q55" s="111">
        <v>1.0</v>
      </c>
      <c r="R55" s="111">
        <v>2.0</v>
      </c>
      <c r="S55" s="111">
        <v>4.0</v>
      </c>
      <c r="T55" s="111">
        <v>8.0</v>
      </c>
      <c r="U55" s="111">
        <v>16.0</v>
      </c>
      <c r="V55" s="112">
        <v>32.0</v>
      </c>
      <c r="W55" s="15"/>
      <c r="X55" s="15"/>
      <c r="Y55" s="15" t="s">
        <v>58</v>
      </c>
      <c r="Z55" s="15" t="s">
        <v>48</v>
      </c>
      <c r="AA55" s="15">
        <v>2048.0</v>
      </c>
      <c r="AB55" s="78">
        <v>3.27823</v>
      </c>
      <c r="AC55" s="15">
        <v>0.0</v>
      </c>
      <c r="AD55" s="103">
        <v>221.497059345245</v>
      </c>
      <c r="AF55" s="8"/>
      <c r="AG55" s="108">
        <f t="shared" si="33"/>
        <v>0.0001303555</v>
      </c>
      <c r="AH55" s="83">
        <f t="shared" si="34"/>
        <v>-0.00001504016667</v>
      </c>
      <c r="AI55" s="83">
        <f t="shared" si="35"/>
        <v>-0.000009238833333</v>
      </c>
      <c r="AJ55" s="83">
        <f t="shared" si="36"/>
        <v>0.00003502783333</v>
      </c>
      <c r="AK55" s="109">
        <f t="shared" si="37"/>
        <v>-0.00001074883333</v>
      </c>
      <c r="AN55" s="14"/>
      <c r="AP55" s="8"/>
      <c r="AQ55" s="15" t="s">
        <v>52</v>
      </c>
      <c r="AR55" s="15" t="s">
        <v>48</v>
      </c>
      <c r="AS55" s="15">
        <v>256.0</v>
      </c>
      <c r="AT55" s="78">
        <v>0.0219822</v>
      </c>
      <c r="AV55" s="14"/>
    </row>
    <row r="56">
      <c r="B56" s="8"/>
      <c r="C56" s="15" t="s">
        <v>63</v>
      </c>
      <c r="D56" s="15" t="s">
        <v>48</v>
      </c>
      <c r="E56" s="15">
        <v>512.0</v>
      </c>
      <c r="F56" s="78">
        <v>0.288623</v>
      </c>
      <c r="G56" s="15" t="s">
        <v>63</v>
      </c>
      <c r="H56" s="15" t="s">
        <v>48</v>
      </c>
      <c r="I56" s="15">
        <v>512.0</v>
      </c>
      <c r="J56" s="78">
        <v>0.306166</v>
      </c>
      <c r="K56" s="15" t="s">
        <v>63</v>
      </c>
      <c r="L56" s="15" t="s">
        <v>48</v>
      </c>
      <c r="M56" s="15">
        <v>512.0</v>
      </c>
      <c r="N56" s="79">
        <v>0.298445</v>
      </c>
      <c r="P56" s="59">
        <v>256.0</v>
      </c>
      <c r="Q56" s="83">
        <f t="shared" ref="Q56:Q61" si="38">T69</f>
        <v>0.0166781</v>
      </c>
      <c r="R56" s="83">
        <f t="shared" ref="R56:R61" si="39">T77</f>
        <v>0.0239022</v>
      </c>
      <c r="S56" s="83">
        <f t="shared" ref="S56:S61" si="40">T85</f>
        <v>0.0167146</v>
      </c>
      <c r="T56" s="83">
        <f t="shared" ref="T56:T61" si="41">T93</f>
        <v>0.0217235</v>
      </c>
      <c r="U56" s="83">
        <f t="shared" ref="U56:U61" si="42">T109</f>
        <v>0.0314572</v>
      </c>
      <c r="V56" s="86">
        <f t="shared" ref="V56:V61" si="43">T109</f>
        <v>0.0314572</v>
      </c>
      <c r="W56" s="15"/>
      <c r="X56" s="15"/>
      <c r="Y56" s="15" t="s">
        <v>47</v>
      </c>
      <c r="Z56" s="15" t="s">
        <v>48</v>
      </c>
      <c r="AA56" s="15">
        <v>4096.0</v>
      </c>
      <c r="AB56" s="78">
        <v>3.80516</v>
      </c>
      <c r="AC56" s="15" t="s">
        <v>49</v>
      </c>
      <c r="AD56" s="103">
        <v>221.472122013568</v>
      </c>
      <c r="AF56" s="8"/>
      <c r="AG56" s="108">
        <f t="shared" si="33"/>
        <v>0.0004427831667</v>
      </c>
      <c r="AH56" s="83">
        <f t="shared" si="34"/>
        <v>-0.000003615833333</v>
      </c>
      <c r="AI56" s="83">
        <f t="shared" si="35"/>
        <v>-0.000005841166667</v>
      </c>
      <c r="AJ56" s="83">
        <f t="shared" si="36"/>
        <v>-0.0000006758333333</v>
      </c>
      <c r="AK56" s="109">
        <f t="shared" si="37"/>
        <v>0.00001013283333</v>
      </c>
      <c r="AN56" s="14"/>
      <c r="AP56" s="8"/>
      <c r="AQ56" s="15" t="s">
        <v>47</v>
      </c>
      <c r="AR56" s="15" t="s">
        <v>48</v>
      </c>
      <c r="AS56" s="15">
        <v>512.0</v>
      </c>
      <c r="AT56" s="78">
        <v>0.0923362</v>
      </c>
      <c r="AV56" s="14"/>
    </row>
    <row r="57">
      <c r="B57" s="8"/>
      <c r="C57" s="15" t="s">
        <v>52</v>
      </c>
      <c r="D57" s="15" t="s">
        <v>48</v>
      </c>
      <c r="E57" s="15">
        <v>512.0</v>
      </c>
      <c r="F57" s="78">
        <v>0.258775</v>
      </c>
      <c r="G57" s="15" t="s">
        <v>52</v>
      </c>
      <c r="H57" s="15" t="s">
        <v>48</v>
      </c>
      <c r="I57" s="15">
        <v>512.0</v>
      </c>
      <c r="J57" s="78">
        <v>0.277936</v>
      </c>
      <c r="K57" s="15" t="s">
        <v>52</v>
      </c>
      <c r="L57" s="15" t="s">
        <v>48</v>
      </c>
      <c r="M57" s="15">
        <v>512.0</v>
      </c>
      <c r="N57" s="79">
        <v>0.259316</v>
      </c>
      <c r="P57" s="113">
        <v>512.0</v>
      </c>
      <c r="Q57" s="83">
        <f t="shared" si="38"/>
        <v>0.0696793</v>
      </c>
      <c r="R57" s="83">
        <f t="shared" si="39"/>
        <v>0.0749054</v>
      </c>
      <c r="S57" s="83">
        <f t="shared" si="40"/>
        <v>0.0634649</v>
      </c>
      <c r="T57" s="83">
        <f t="shared" si="41"/>
        <v>0.0756276</v>
      </c>
      <c r="U57" s="83">
        <f t="shared" si="42"/>
        <v>0.0928321</v>
      </c>
      <c r="V57" s="86">
        <f t="shared" si="43"/>
        <v>0.0928321</v>
      </c>
      <c r="W57" s="15"/>
      <c r="X57" s="15"/>
      <c r="Y57" s="15" t="s">
        <v>50</v>
      </c>
      <c r="Z57" s="15" t="s">
        <v>48</v>
      </c>
      <c r="AA57" s="15">
        <v>4096.0</v>
      </c>
      <c r="AB57" s="78">
        <v>3.79881</v>
      </c>
      <c r="AC57" s="15">
        <v>0.0</v>
      </c>
      <c r="AD57" s="103">
        <v>221.472122013568</v>
      </c>
      <c r="AF57" s="8"/>
      <c r="AG57" s="108">
        <f t="shared" si="33"/>
        <v>0.001635888333</v>
      </c>
      <c r="AH57" s="83">
        <f t="shared" si="34"/>
        <v>-0.000008601666667</v>
      </c>
      <c r="AI57" s="83">
        <f t="shared" si="35"/>
        <v>-0.000026325</v>
      </c>
      <c r="AJ57" s="83">
        <f t="shared" si="36"/>
        <v>0.00003749166667</v>
      </c>
      <c r="AK57" s="109">
        <f t="shared" si="37"/>
        <v>-0.000002565</v>
      </c>
      <c r="AN57" s="14"/>
      <c r="AP57" s="8"/>
      <c r="AQ57" s="15" t="s">
        <v>62</v>
      </c>
      <c r="AR57" s="15" t="s">
        <v>48</v>
      </c>
      <c r="AS57" s="15">
        <v>512.0</v>
      </c>
      <c r="AT57" s="78">
        <v>0.0592711</v>
      </c>
      <c r="AV57" s="14"/>
    </row>
    <row r="58">
      <c r="B58" s="8"/>
      <c r="C58" s="15" t="s">
        <v>37</v>
      </c>
      <c r="D58" s="15" t="s">
        <v>48</v>
      </c>
      <c r="E58" s="15">
        <v>1024.0</v>
      </c>
      <c r="F58" s="78">
        <v>1.13559</v>
      </c>
      <c r="G58" s="15" t="s">
        <v>37</v>
      </c>
      <c r="H58" s="15" t="s">
        <v>48</v>
      </c>
      <c r="I58" s="15">
        <v>1024.0</v>
      </c>
      <c r="J58" s="78">
        <v>1.13476</v>
      </c>
      <c r="K58" s="15" t="s">
        <v>37</v>
      </c>
      <c r="L58" s="15" t="s">
        <v>48</v>
      </c>
      <c r="M58" s="15">
        <v>1024.0</v>
      </c>
      <c r="N58" s="79">
        <v>1.15996</v>
      </c>
      <c r="P58" s="113">
        <v>1024.0</v>
      </c>
      <c r="Q58" s="83">
        <f t="shared" si="38"/>
        <v>0.196776</v>
      </c>
      <c r="R58" s="83">
        <f t="shared" si="39"/>
        <v>0.197585</v>
      </c>
      <c r="S58" s="83">
        <f t="shared" si="40"/>
        <v>0.196874</v>
      </c>
      <c r="T58" s="83">
        <f t="shared" si="41"/>
        <v>0.201945</v>
      </c>
      <c r="U58" s="83">
        <f t="shared" si="42"/>
        <v>0.211135</v>
      </c>
      <c r="V58" s="86">
        <f t="shared" si="43"/>
        <v>0.211135</v>
      </c>
      <c r="W58" s="15"/>
      <c r="X58" s="15"/>
      <c r="Y58" s="15" t="s">
        <v>51</v>
      </c>
      <c r="Z58" s="15" t="s">
        <v>48</v>
      </c>
      <c r="AA58" s="15">
        <v>4096.0</v>
      </c>
      <c r="AB58" s="78">
        <v>3.79577</v>
      </c>
      <c r="AC58" s="15">
        <v>0.0</v>
      </c>
      <c r="AD58" s="103">
        <v>221.472122013568</v>
      </c>
      <c r="AF58" s="8"/>
      <c r="AG58" s="108">
        <f t="shared" si="33"/>
        <v>0.009423194167</v>
      </c>
      <c r="AH58" s="83">
        <f t="shared" si="34"/>
        <v>0.0002128191667</v>
      </c>
      <c r="AI58" s="83">
        <f t="shared" si="35"/>
        <v>-0.000009640833333</v>
      </c>
      <c r="AJ58" s="83">
        <f t="shared" si="36"/>
        <v>-0.0001166741667</v>
      </c>
      <c r="AK58" s="109">
        <f t="shared" si="37"/>
        <v>-0.00008650416667</v>
      </c>
      <c r="AN58" s="14"/>
      <c r="AP58" s="8"/>
      <c r="AQ58" s="15" t="s">
        <v>63</v>
      </c>
      <c r="AR58" s="15" t="s">
        <v>48</v>
      </c>
      <c r="AS58" s="15">
        <v>512.0</v>
      </c>
      <c r="AT58" s="78">
        <v>0.302438</v>
      </c>
      <c r="AV58" s="14"/>
    </row>
    <row r="59">
      <c r="B59" s="8"/>
      <c r="C59" s="15" t="s">
        <v>47</v>
      </c>
      <c r="D59" s="15" t="s">
        <v>48</v>
      </c>
      <c r="E59" s="15">
        <v>1024.0</v>
      </c>
      <c r="F59" s="78">
        <v>1.08968</v>
      </c>
      <c r="G59" s="15" t="s">
        <v>47</v>
      </c>
      <c r="H59" s="15" t="s">
        <v>48</v>
      </c>
      <c r="I59" s="15">
        <v>1024.0</v>
      </c>
      <c r="J59" s="78">
        <v>1.08975</v>
      </c>
      <c r="K59" s="15" t="s">
        <v>47</v>
      </c>
      <c r="L59" s="15" t="s">
        <v>48</v>
      </c>
      <c r="M59" s="15">
        <v>1024.0</v>
      </c>
      <c r="N59" s="79">
        <v>1.08999</v>
      </c>
      <c r="P59" s="113">
        <v>2048.0</v>
      </c>
      <c r="Q59" s="83">
        <f t="shared" si="38"/>
        <v>0.750347</v>
      </c>
      <c r="R59" s="83">
        <f t="shared" si="39"/>
        <v>0.755717</v>
      </c>
      <c r="S59" s="83">
        <f t="shared" si="40"/>
        <v>0.755822</v>
      </c>
      <c r="T59" s="83">
        <f t="shared" si="41"/>
        <v>0.745655</v>
      </c>
      <c r="U59" s="83">
        <f t="shared" si="42"/>
        <v>0.744512</v>
      </c>
      <c r="V59" s="86">
        <f t="shared" si="43"/>
        <v>0.744512</v>
      </c>
      <c r="W59" s="15"/>
      <c r="X59" s="15"/>
      <c r="Y59" s="15" t="s">
        <v>52</v>
      </c>
      <c r="Z59" s="15" t="s">
        <v>48</v>
      </c>
      <c r="AA59" s="15">
        <v>4096.0</v>
      </c>
      <c r="AB59" s="78">
        <v>2.94197</v>
      </c>
      <c r="AC59" s="15">
        <v>0.0</v>
      </c>
      <c r="AD59" s="103">
        <v>221.472122013568</v>
      </c>
      <c r="AF59" s="8"/>
      <c r="AG59" s="114">
        <f t="shared" si="33"/>
        <v>0.04642575</v>
      </c>
      <c r="AH59" s="96">
        <f t="shared" si="34"/>
        <v>0.00184725</v>
      </c>
      <c r="AI59" s="96">
        <f t="shared" si="35"/>
        <v>-0.0004782833333</v>
      </c>
      <c r="AJ59" s="96">
        <f t="shared" si="36"/>
        <v>-0.001105816667</v>
      </c>
      <c r="AK59" s="115">
        <f t="shared" si="37"/>
        <v>-0.00026315</v>
      </c>
      <c r="AN59" s="14"/>
      <c r="AP59" s="8"/>
      <c r="AQ59" s="15" t="s">
        <v>52</v>
      </c>
      <c r="AR59" s="15" t="s">
        <v>48</v>
      </c>
      <c r="AS59" s="15">
        <v>512.0</v>
      </c>
      <c r="AT59" s="78">
        <v>0.0783658</v>
      </c>
      <c r="AV59" s="14"/>
    </row>
    <row r="60">
      <c r="B60" s="8"/>
      <c r="C60" s="15" t="s">
        <v>62</v>
      </c>
      <c r="D60" s="15" t="s">
        <v>48</v>
      </c>
      <c r="E60" s="15">
        <v>1024.0</v>
      </c>
      <c r="F60" s="78">
        <v>1.12907</v>
      </c>
      <c r="G60" s="15" t="s">
        <v>62</v>
      </c>
      <c r="H60" s="15" t="s">
        <v>48</v>
      </c>
      <c r="I60" s="15">
        <v>1024.0</v>
      </c>
      <c r="J60" s="78">
        <v>1.13379</v>
      </c>
      <c r="K60" s="15" t="s">
        <v>62</v>
      </c>
      <c r="L60" s="15" t="s">
        <v>48</v>
      </c>
      <c r="M60" s="15">
        <v>1024.0</v>
      </c>
      <c r="N60" s="79">
        <v>1.1028</v>
      </c>
      <c r="P60" s="113">
        <v>4096.0</v>
      </c>
      <c r="Q60" s="83">
        <f t="shared" si="38"/>
        <v>3.00665</v>
      </c>
      <c r="R60" s="83">
        <f t="shared" si="39"/>
        <v>3.02199</v>
      </c>
      <c r="S60" s="83">
        <f t="shared" si="40"/>
        <v>2.99437</v>
      </c>
      <c r="T60" s="83">
        <f t="shared" si="41"/>
        <v>2.97844</v>
      </c>
      <c r="U60" s="83">
        <f t="shared" si="42"/>
        <v>3.0229</v>
      </c>
      <c r="V60" s="86">
        <f t="shared" si="43"/>
        <v>3.0229</v>
      </c>
      <c r="W60" s="15"/>
      <c r="X60" s="15"/>
      <c r="Y60" s="15" t="s">
        <v>53</v>
      </c>
      <c r="Z60" s="15" t="s">
        <v>48</v>
      </c>
      <c r="AA60" s="15">
        <v>4096.0</v>
      </c>
      <c r="AB60" s="78">
        <v>2.98717</v>
      </c>
      <c r="AC60" s="15">
        <v>0.0</v>
      </c>
      <c r="AD60" s="103">
        <v>221.472122013568</v>
      </c>
      <c r="AF60" s="8"/>
      <c r="AG60" s="116" t="s">
        <v>13</v>
      </c>
      <c r="AH60" s="83">
        <f t="shared" ref="AH60:AK60" si="44">AVERAGE(AH54:AH59)</f>
        <v>0.0003403516375</v>
      </c>
      <c r="AI60" s="83">
        <f t="shared" si="44"/>
        <v>-0.00009006264583</v>
      </c>
      <c r="AJ60" s="83">
        <f t="shared" si="44"/>
        <v>-0.0001899201625</v>
      </c>
      <c r="AK60" s="83">
        <f t="shared" si="44"/>
        <v>-0.00006036882917</v>
      </c>
      <c r="AN60" s="14"/>
      <c r="AP60" s="8"/>
      <c r="AQ60" s="15" t="s">
        <v>47</v>
      </c>
      <c r="AR60" s="15" t="s">
        <v>48</v>
      </c>
      <c r="AS60" s="15">
        <v>1024.0</v>
      </c>
      <c r="AT60" s="78">
        <v>0.275884</v>
      </c>
      <c r="AV60" s="14"/>
    </row>
    <row r="61">
      <c r="B61" s="8"/>
      <c r="C61" s="15" t="s">
        <v>63</v>
      </c>
      <c r="D61" s="15" t="s">
        <v>48</v>
      </c>
      <c r="E61" s="15">
        <v>1024.0</v>
      </c>
      <c r="F61" s="78">
        <v>1.10138</v>
      </c>
      <c r="G61" s="15" t="s">
        <v>63</v>
      </c>
      <c r="H61" s="15" t="s">
        <v>48</v>
      </c>
      <c r="I61" s="15">
        <v>1024.0</v>
      </c>
      <c r="J61" s="78">
        <v>1.10349</v>
      </c>
      <c r="K61" s="15" t="s">
        <v>63</v>
      </c>
      <c r="L61" s="15" t="s">
        <v>48</v>
      </c>
      <c r="M61" s="15">
        <v>1024.0</v>
      </c>
      <c r="N61" s="79">
        <v>1.0964</v>
      </c>
      <c r="P61" s="113">
        <v>8192.0</v>
      </c>
      <c r="Q61" s="83">
        <f t="shared" si="38"/>
        <v>12.0051</v>
      </c>
      <c r="R61" s="83">
        <f t="shared" si="39"/>
        <v>12.018</v>
      </c>
      <c r="S61" s="83">
        <f t="shared" si="40"/>
        <v>12.0846</v>
      </c>
      <c r="T61" s="83">
        <f t="shared" si="41"/>
        <v>12.0714</v>
      </c>
      <c r="U61" s="83">
        <f t="shared" si="42"/>
        <v>12.2979</v>
      </c>
      <c r="V61" s="86">
        <f t="shared" si="43"/>
        <v>12.2979</v>
      </c>
      <c r="W61" s="15"/>
      <c r="X61" s="15"/>
      <c r="Y61" s="15" t="s">
        <v>54</v>
      </c>
      <c r="Z61" s="15" t="s">
        <v>48</v>
      </c>
      <c r="AA61" s="15">
        <v>4096.0</v>
      </c>
      <c r="AB61" s="78">
        <v>2.98118</v>
      </c>
      <c r="AC61" s="15">
        <v>0.0</v>
      </c>
      <c r="AD61" s="103">
        <v>221.472122013568</v>
      </c>
      <c r="AF61" s="8"/>
      <c r="AN61" s="14"/>
      <c r="AP61" s="8"/>
      <c r="AQ61" s="15" t="s">
        <v>62</v>
      </c>
      <c r="AR61" s="15" t="s">
        <v>48</v>
      </c>
      <c r="AS61" s="15">
        <v>1024.0</v>
      </c>
      <c r="AT61" s="78">
        <v>0.235257</v>
      </c>
      <c r="AV61" s="14"/>
    </row>
    <row r="62">
      <c r="B62" s="8"/>
      <c r="C62" s="15" t="s">
        <v>52</v>
      </c>
      <c r="D62" s="15" t="s">
        <v>48</v>
      </c>
      <c r="E62" s="15">
        <v>1024.0</v>
      </c>
      <c r="F62" s="78">
        <v>0.976992</v>
      </c>
      <c r="G62" s="15" t="s">
        <v>52</v>
      </c>
      <c r="H62" s="15" t="s">
        <v>48</v>
      </c>
      <c r="I62" s="15">
        <v>1024.0</v>
      </c>
      <c r="J62" s="78">
        <v>0.975663</v>
      </c>
      <c r="K62" s="15" t="s">
        <v>52</v>
      </c>
      <c r="L62" s="15" t="s">
        <v>48</v>
      </c>
      <c r="M62" s="15">
        <v>1024.0</v>
      </c>
      <c r="N62" s="79">
        <v>0.96368</v>
      </c>
      <c r="P62" s="8"/>
      <c r="V62" s="103"/>
      <c r="W62" s="15"/>
      <c r="X62" s="15"/>
      <c r="Y62" s="15" t="s">
        <v>55</v>
      </c>
      <c r="Z62" s="15" t="s">
        <v>48</v>
      </c>
      <c r="AA62" s="15">
        <v>4096.0</v>
      </c>
      <c r="AB62" s="78">
        <v>2.9697</v>
      </c>
      <c r="AC62" s="15">
        <v>0.0</v>
      </c>
      <c r="AD62" s="103">
        <v>221.472122013568</v>
      </c>
      <c r="AF62" s="8"/>
      <c r="AN62" s="14"/>
      <c r="AP62" s="8"/>
      <c r="AQ62" s="15" t="s">
        <v>63</v>
      </c>
      <c r="AR62" s="15" t="s">
        <v>48</v>
      </c>
      <c r="AS62" s="15">
        <v>1024.0</v>
      </c>
      <c r="AT62" s="78">
        <v>1.10559</v>
      </c>
      <c r="AV62" s="14"/>
    </row>
    <row r="63">
      <c r="B63" s="8"/>
      <c r="C63" s="15" t="s">
        <v>37</v>
      </c>
      <c r="D63" s="15" t="s">
        <v>48</v>
      </c>
      <c r="E63" s="15">
        <v>2048.0</v>
      </c>
      <c r="F63" s="78">
        <v>4.49367</v>
      </c>
      <c r="G63" s="15" t="s">
        <v>37</v>
      </c>
      <c r="H63" s="15" t="s">
        <v>48</v>
      </c>
      <c r="I63" s="15">
        <v>2048.0</v>
      </c>
      <c r="J63" s="78">
        <v>4.48771</v>
      </c>
      <c r="K63" s="15" t="s">
        <v>37</v>
      </c>
      <c r="L63" s="15" t="s">
        <v>48</v>
      </c>
      <c r="M63" s="15">
        <v>2048.0</v>
      </c>
      <c r="N63" s="79">
        <v>4.51228</v>
      </c>
      <c r="P63" s="8"/>
      <c r="V63" s="103"/>
      <c r="W63" s="15"/>
      <c r="X63" s="15"/>
      <c r="Y63" s="15" t="s">
        <v>56</v>
      </c>
      <c r="Z63" s="15" t="s">
        <v>48</v>
      </c>
      <c r="AA63" s="15">
        <v>4096.0</v>
      </c>
      <c r="AB63" s="78">
        <v>3.02717</v>
      </c>
      <c r="AC63" s="15">
        <v>0.0</v>
      </c>
      <c r="AD63" s="103">
        <v>221.472122013568</v>
      </c>
      <c r="AF63" s="8"/>
      <c r="AH63" s="22" t="s">
        <v>67</v>
      </c>
      <c r="AI63" s="117"/>
      <c r="AJ63" s="118"/>
      <c r="AN63" s="14"/>
      <c r="AP63" s="8"/>
      <c r="AQ63" s="15" t="s">
        <v>52</v>
      </c>
      <c r="AR63" s="15" t="s">
        <v>48</v>
      </c>
      <c r="AS63" s="15">
        <v>1024.0</v>
      </c>
      <c r="AT63" s="78">
        <v>0.224761</v>
      </c>
      <c r="AV63" s="14"/>
    </row>
    <row r="64">
      <c r="B64" s="8"/>
      <c r="C64" s="15" t="s">
        <v>47</v>
      </c>
      <c r="D64" s="15" t="s">
        <v>48</v>
      </c>
      <c r="E64" s="15">
        <v>2048.0</v>
      </c>
      <c r="F64" s="78">
        <v>4.3553</v>
      </c>
      <c r="G64" s="15" t="s">
        <v>47</v>
      </c>
      <c r="H64" s="15" t="s">
        <v>48</v>
      </c>
      <c r="I64" s="15">
        <v>2048.0</v>
      </c>
      <c r="J64" s="78">
        <v>4.35612</v>
      </c>
      <c r="K64" s="15" t="s">
        <v>47</v>
      </c>
      <c r="L64" s="15" t="s">
        <v>48</v>
      </c>
      <c r="M64" s="15">
        <v>2048.0</v>
      </c>
      <c r="N64" s="79">
        <v>4.35708</v>
      </c>
      <c r="P64" s="8"/>
      <c r="V64" s="103"/>
      <c r="W64" s="15"/>
      <c r="X64" s="15"/>
      <c r="Y64" s="15" t="s">
        <v>57</v>
      </c>
      <c r="Z64" s="15" t="s">
        <v>48</v>
      </c>
      <c r="AA64" s="15">
        <v>4096.0</v>
      </c>
      <c r="AB64" s="78">
        <v>3.26045</v>
      </c>
      <c r="AC64" s="15">
        <v>0.0</v>
      </c>
      <c r="AD64" s="103">
        <v>221.472122013568</v>
      </c>
      <c r="AF64" s="8"/>
      <c r="AH64" s="4">
        <v>256.0</v>
      </c>
      <c r="AI64" s="119">
        <f t="shared" ref="AI64:AI69" si="45">AG6/AJ6</f>
        <v>0.9738042292</v>
      </c>
      <c r="AJ64" s="14"/>
      <c r="AN64" s="14"/>
      <c r="AP64" s="8"/>
      <c r="AQ64" s="15" t="s">
        <v>47</v>
      </c>
      <c r="AR64" s="15" t="s">
        <v>48</v>
      </c>
      <c r="AS64" s="15">
        <v>2048.0</v>
      </c>
      <c r="AT64" s="78">
        <v>1.03219</v>
      </c>
      <c r="AV64" s="14"/>
    </row>
    <row r="65">
      <c r="B65" s="8"/>
      <c r="C65" s="15" t="s">
        <v>62</v>
      </c>
      <c r="D65" s="15" t="s">
        <v>48</v>
      </c>
      <c r="E65" s="15">
        <v>2048.0</v>
      </c>
      <c r="F65" s="78">
        <v>4.40401</v>
      </c>
      <c r="G65" s="15" t="s">
        <v>62</v>
      </c>
      <c r="H65" s="15" t="s">
        <v>48</v>
      </c>
      <c r="I65" s="15">
        <v>2048.0</v>
      </c>
      <c r="J65" s="78">
        <v>4.40631</v>
      </c>
      <c r="K65" s="15" t="s">
        <v>62</v>
      </c>
      <c r="L65" s="15" t="s">
        <v>48</v>
      </c>
      <c r="M65" s="15">
        <v>2048.0</v>
      </c>
      <c r="N65" s="79">
        <v>4.40433</v>
      </c>
      <c r="P65" s="8"/>
      <c r="V65" s="103"/>
      <c r="W65" s="15"/>
      <c r="X65" s="15"/>
      <c r="Y65" s="15" t="s">
        <v>58</v>
      </c>
      <c r="Z65" s="15" t="s">
        <v>48</v>
      </c>
      <c r="AA65" s="15">
        <v>4096.0</v>
      </c>
      <c r="AB65" s="78">
        <v>7.13639</v>
      </c>
      <c r="AC65" s="15">
        <v>0.0</v>
      </c>
      <c r="AD65" s="103">
        <v>221.472122013568</v>
      </c>
      <c r="AF65" s="8"/>
      <c r="AH65" s="4">
        <v>512.0</v>
      </c>
      <c r="AI65" s="119">
        <f t="shared" si="45"/>
        <v>0.697260909</v>
      </c>
      <c r="AJ65" s="14"/>
      <c r="AN65" s="14"/>
      <c r="AP65" s="8"/>
      <c r="AQ65" s="15" t="s">
        <v>62</v>
      </c>
      <c r="AR65" s="15" t="s">
        <v>48</v>
      </c>
      <c r="AS65" s="15">
        <v>2048.0</v>
      </c>
      <c r="AT65" s="78">
        <v>0.9671</v>
      </c>
      <c r="AV65" s="14"/>
    </row>
    <row r="66">
      <c r="B66" s="8"/>
      <c r="C66" s="15" t="s">
        <v>63</v>
      </c>
      <c r="D66" s="15" t="s">
        <v>48</v>
      </c>
      <c r="E66" s="15">
        <v>2048.0</v>
      </c>
      <c r="F66" s="78">
        <v>4.38984</v>
      </c>
      <c r="G66" s="15" t="s">
        <v>63</v>
      </c>
      <c r="H66" s="15" t="s">
        <v>48</v>
      </c>
      <c r="I66" s="15">
        <v>2048.0</v>
      </c>
      <c r="J66" s="78">
        <v>4.37991</v>
      </c>
      <c r="K66" s="15" t="s">
        <v>63</v>
      </c>
      <c r="L66" s="15" t="s">
        <v>48</v>
      </c>
      <c r="M66" s="15">
        <v>2048.0</v>
      </c>
      <c r="N66" s="79">
        <v>4.3359</v>
      </c>
      <c r="P66" s="8"/>
      <c r="V66" s="103"/>
      <c r="W66" s="15"/>
      <c r="X66" s="15"/>
      <c r="Y66" s="15" t="s">
        <v>47</v>
      </c>
      <c r="Z66" s="15" t="s">
        <v>48</v>
      </c>
      <c r="AA66" s="15">
        <v>8192.0</v>
      </c>
      <c r="AB66" s="78">
        <v>15.5202</v>
      </c>
      <c r="AC66" s="15" t="s">
        <v>49</v>
      </c>
      <c r="AD66" s="103">
        <v>221.459004819393</v>
      </c>
      <c r="AF66" s="8"/>
      <c r="AH66" s="4">
        <v>1024.0</v>
      </c>
      <c r="AI66" s="119">
        <f t="shared" si="45"/>
        <v>0.9933500311</v>
      </c>
      <c r="AJ66" s="14"/>
      <c r="AN66" s="14"/>
      <c r="AP66" s="8"/>
      <c r="AQ66" s="15" t="s">
        <v>63</v>
      </c>
      <c r="AR66" s="15" t="s">
        <v>48</v>
      </c>
      <c r="AS66" s="15">
        <v>2048.0</v>
      </c>
      <c r="AT66" s="78">
        <v>4.33594</v>
      </c>
      <c r="AV66" s="14"/>
    </row>
    <row r="67">
      <c r="B67" s="8"/>
      <c r="C67" s="15" t="s">
        <v>52</v>
      </c>
      <c r="D67" s="15" t="s">
        <v>48</v>
      </c>
      <c r="E67" s="15">
        <v>2048.0</v>
      </c>
      <c r="F67" s="78">
        <v>3.78883</v>
      </c>
      <c r="G67" s="15" t="s">
        <v>52</v>
      </c>
      <c r="H67" s="15" t="s">
        <v>48</v>
      </c>
      <c r="I67" s="15">
        <v>2048.0</v>
      </c>
      <c r="J67" s="78">
        <v>3.78674</v>
      </c>
      <c r="K67" s="15" t="s">
        <v>52</v>
      </c>
      <c r="L67" s="15" t="s">
        <v>48</v>
      </c>
      <c r="M67" s="15">
        <v>2048.0</v>
      </c>
      <c r="N67" s="79">
        <v>3.78582</v>
      </c>
      <c r="P67" s="8"/>
      <c r="Q67" s="15" t="s">
        <v>68</v>
      </c>
      <c r="T67" s="78"/>
      <c r="V67" s="103"/>
      <c r="W67" s="15"/>
      <c r="X67" s="15"/>
      <c r="Y67" s="15" t="s">
        <v>50</v>
      </c>
      <c r="Z67" s="15" t="s">
        <v>48</v>
      </c>
      <c r="AA67" s="15">
        <v>8192.0</v>
      </c>
      <c r="AB67" s="78">
        <v>15.4577</v>
      </c>
      <c r="AC67" s="15">
        <v>0.0</v>
      </c>
      <c r="AD67" s="103">
        <v>221.459004819393</v>
      </c>
      <c r="AF67" s="8"/>
      <c r="AH67" s="4">
        <v>2048.0</v>
      </c>
      <c r="AI67" s="119">
        <f t="shared" si="45"/>
        <v>0.9724549515</v>
      </c>
      <c r="AJ67" s="14"/>
      <c r="AN67" s="14"/>
      <c r="AP67" s="8"/>
      <c r="AQ67" s="15" t="s">
        <v>52</v>
      </c>
      <c r="AR67" s="15" t="s">
        <v>48</v>
      </c>
      <c r="AS67" s="15">
        <v>2048.0</v>
      </c>
      <c r="AT67" s="78">
        <v>0.772489</v>
      </c>
      <c r="AV67" s="14"/>
    </row>
    <row r="68">
      <c r="B68" s="8"/>
      <c r="C68" s="15" t="s">
        <v>37</v>
      </c>
      <c r="D68" s="15" t="s">
        <v>48</v>
      </c>
      <c r="E68" s="15">
        <v>4096.0</v>
      </c>
      <c r="F68" s="78">
        <v>17.9067</v>
      </c>
      <c r="G68" s="15" t="s">
        <v>37</v>
      </c>
      <c r="H68" s="15" t="s">
        <v>48</v>
      </c>
      <c r="I68" s="15">
        <v>4096.0</v>
      </c>
      <c r="J68" s="78">
        <v>17.8786</v>
      </c>
      <c r="K68" s="15" t="s">
        <v>37</v>
      </c>
      <c r="L68" s="15" t="s">
        <v>48</v>
      </c>
      <c r="M68" s="15">
        <v>4096.0</v>
      </c>
      <c r="N68" s="79">
        <v>17.8737</v>
      </c>
      <c r="P68" s="8"/>
      <c r="Q68" s="15" t="s">
        <v>41</v>
      </c>
      <c r="R68" s="15" t="s">
        <v>42</v>
      </c>
      <c r="S68" s="15" t="s">
        <v>43</v>
      </c>
      <c r="T68" s="15" t="s">
        <v>44</v>
      </c>
      <c r="V68" s="103"/>
      <c r="W68" s="15"/>
      <c r="X68" s="15"/>
      <c r="Y68" s="15" t="s">
        <v>51</v>
      </c>
      <c r="Z68" s="15" t="s">
        <v>48</v>
      </c>
      <c r="AA68" s="15">
        <v>8192.0</v>
      </c>
      <c r="AB68" s="78">
        <v>15.4346</v>
      </c>
      <c r="AC68" s="15">
        <v>0.0</v>
      </c>
      <c r="AD68" s="103">
        <v>221.459004819393</v>
      </c>
      <c r="AF68" s="8"/>
      <c r="AH68" s="4">
        <v>4096.0</v>
      </c>
      <c r="AI68" s="119">
        <f t="shared" si="45"/>
        <v>1.035404569</v>
      </c>
      <c r="AJ68" s="14"/>
      <c r="AN68" s="14"/>
      <c r="AP68" s="8"/>
      <c r="AQ68" s="15" t="s">
        <v>47</v>
      </c>
      <c r="AR68" s="15" t="s">
        <v>48</v>
      </c>
      <c r="AS68" s="15">
        <v>4096.0</v>
      </c>
      <c r="AT68" s="78">
        <v>3.88693</v>
      </c>
      <c r="AV68" s="14"/>
    </row>
    <row r="69">
      <c r="B69" s="8"/>
      <c r="C69" s="15" t="s">
        <v>47</v>
      </c>
      <c r="D69" s="15" t="s">
        <v>48</v>
      </c>
      <c r="E69" s="15">
        <v>4096.0</v>
      </c>
      <c r="F69" s="78">
        <v>17.4238</v>
      </c>
      <c r="G69" s="15" t="s">
        <v>47</v>
      </c>
      <c r="H69" s="15" t="s">
        <v>48</v>
      </c>
      <c r="I69" s="15">
        <v>4096.0</v>
      </c>
      <c r="J69" s="78">
        <v>17.4195</v>
      </c>
      <c r="K69" s="15" t="s">
        <v>47</v>
      </c>
      <c r="L69" s="15" t="s">
        <v>48</v>
      </c>
      <c r="M69" s="15">
        <v>4096.0</v>
      </c>
      <c r="N69" s="79">
        <v>17.4206</v>
      </c>
      <c r="P69" s="8"/>
      <c r="Q69" s="15" t="s">
        <v>53</v>
      </c>
      <c r="R69" s="15" t="s">
        <v>48</v>
      </c>
      <c r="S69" s="15">
        <v>256.0</v>
      </c>
      <c r="T69" s="78">
        <v>0.0166781</v>
      </c>
      <c r="V69" s="103"/>
      <c r="W69" s="15"/>
      <c r="X69" s="15"/>
      <c r="Y69" s="15" t="s">
        <v>52</v>
      </c>
      <c r="Z69" s="15" t="s">
        <v>48</v>
      </c>
      <c r="AA69" s="15">
        <v>8192.0</v>
      </c>
      <c r="AB69" s="78">
        <v>11.9731</v>
      </c>
      <c r="AC69" s="15">
        <v>0.0</v>
      </c>
      <c r="AD69" s="103">
        <v>221.459004819393</v>
      </c>
      <c r="AF69" s="8"/>
      <c r="AH69" s="4">
        <v>8192.0</v>
      </c>
      <c r="AI69" s="119">
        <f t="shared" si="45"/>
        <v>1.065160437</v>
      </c>
      <c r="AJ69" s="14"/>
      <c r="AN69" s="14"/>
      <c r="AP69" s="8"/>
      <c r="AQ69" s="15" t="s">
        <v>62</v>
      </c>
      <c r="AR69" s="15" t="s">
        <v>48</v>
      </c>
      <c r="AS69" s="15">
        <v>4096.0</v>
      </c>
      <c r="AT69" s="78">
        <v>3.8767</v>
      </c>
      <c r="AV69" s="14"/>
    </row>
    <row r="70">
      <c r="B70" s="8"/>
      <c r="C70" s="15" t="s">
        <v>62</v>
      </c>
      <c r="D70" s="15" t="s">
        <v>48</v>
      </c>
      <c r="E70" s="15">
        <v>4096.0</v>
      </c>
      <c r="F70" s="78">
        <v>17.4979</v>
      </c>
      <c r="G70" s="15" t="s">
        <v>62</v>
      </c>
      <c r="H70" s="15" t="s">
        <v>48</v>
      </c>
      <c r="I70" s="15">
        <v>4096.0</v>
      </c>
      <c r="J70" s="78">
        <v>17.4783</v>
      </c>
      <c r="K70" s="15" t="s">
        <v>62</v>
      </c>
      <c r="L70" s="15" t="s">
        <v>48</v>
      </c>
      <c r="M70" s="15">
        <v>4096.0</v>
      </c>
      <c r="N70" s="79">
        <v>17.5057</v>
      </c>
      <c r="P70" s="8"/>
      <c r="Q70" s="15" t="s">
        <v>53</v>
      </c>
      <c r="R70" s="15" t="s">
        <v>48</v>
      </c>
      <c r="S70" s="15">
        <v>512.0</v>
      </c>
      <c r="T70" s="78">
        <v>0.0696793</v>
      </c>
      <c r="V70" s="103"/>
      <c r="W70" s="15"/>
      <c r="X70" s="15"/>
      <c r="Y70" s="15" t="s">
        <v>53</v>
      </c>
      <c r="Z70" s="15" t="s">
        <v>48</v>
      </c>
      <c r="AA70" s="15">
        <v>8192.0</v>
      </c>
      <c r="AB70" s="78">
        <v>11.9277</v>
      </c>
      <c r="AC70" s="15">
        <v>0.0</v>
      </c>
      <c r="AD70" s="103">
        <v>221.459004819393</v>
      </c>
      <c r="AF70" s="8"/>
      <c r="AH70" s="120" t="s">
        <v>13</v>
      </c>
      <c r="AI70" s="121">
        <f>AVERAGE(AI64:AI69)</f>
        <v>0.9562391879</v>
      </c>
      <c r="AJ70" s="122"/>
      <c r="AN70" s="14"/>
      <c r="AP70" s="8"/>
      <c r="AQ70" s="15" t="s">
        <v>63</v>
      </c>
      <c r="AR70" s="15" t="s">
        <v>48</v>
      </c>
      <c r="AS70" s="15">
        <v>4096.0</v>
      </c>
      <c r="AT70" s="78">
        <v>17.8513</v>
      </c>
      <c r="AV70" s="14"/>
    </row>
    <row r="71">
      <c r="B71" s="8"/>
      <c r="C71" s="15" t="s">
        <v>63</v>
      </c>
      <c r="D71" s="15" t="s">
        <v>48</v>
      </c>
      <c r="E71" s="15">
        <v>4096.0</v>
      </c>
      <c r="F71" s="78">
        <v>17.3729</v>
      </c>
      <c r="G71" s="15" t="s">
        <v>63</v>
      </c>
      <c r="H71" s="15" t="s">
        <v>48</v>
      </c>
      <c r="I71" s="15">
        <v>4096.0</v>
      </c>
      <c r="J71" s="78">
        <v>17.3839</v>
      </c>
      <c r="K71" s="15" t="s">
        <v>63</v>
      </c>
      <c r="L71" s="15" t="s">
        <v>48</v>
      </c>
      <c r="M71" s="15">
        <v>4096.0</v>
      </c>
      <c r="N71" s="79">
        <v>17.0125</v>
      </c>
      <c r="P71" s="8"/>
      <c r="Q71" s="15" t="s">
        <v>53</v>
      </c>
      <c r="R71" s="15" t="s">
        <v>48</v>
      </c>
      <c r="S71" s="15">
        <v>1024.0</v>
      </c>
      <c r="T71" s="78">
        <v>0.196776</v>
      </c>
      <c r="V71" s="103"/>
      <c r="W71" s="15"/>
      <c r="X71" s="15"/>
      <c r="Y71" s="15" t="s">
        <v>54</v>
      </c>
      <c r="Z71" s="15" t="s">
        <v>48</v>
      </c>
      <c r="AA71" s="15">
        <v>8192.0</v>
      </c>
      <c r="AB71" s="78">
        <v>11.9145</v>
      </c>
      <c r="AC71" s="15">
        <v>0.0</v>
      </c>
      <c r="AD71" s="103">
        <v>221.459004819393</v>
      </c>
      <c r="AF71" s="8"/>
      <c r="AN71" s="14"/>
      <c r="AP71" s="8"/>
      <c r="AQ71" s="15" t="s">
        <v>52</v>
      </c>
      <c r="AR71" s="15" t="s">
        <v>48</v>
      </c>
      <c r="AS71" s="15">
        <v>4096.0</v>
      </c>
      <c r="AT71" s="78">
        <v>3.03286</v>
      </c>
      <c r="AV71" s="14"/>
    </row>
    <row r="72">
      <c r="B72" s="8"/>
      <c r="C72" s="15" t="s">
        <v>52</v>
      </c>
      <c r="D72" s="15" t="s">
        <v>48</v>
      </c>
      <c r="E72" s="15">
        <v>4096.0</v>
      </c>
      <c r="F72" s="78">
        <v>15.0868</v>
      </c>
      <c r="G72" s="15" t="s">
        <v>52</v>
      </c>
      <c r="H72" s="15" t="s">
        <v>48</v>
      </c>
      <c r="I72" s="15">
        <v>4096.0</v>
      </c>
      <c r="J72" s="78">
        <v>15.0841</v>
      </c>
      <c r="K72" s="15" t="s">
        <v>52</v>
      </c>
      <c r="L72" s="15" t="s">
        <v>48</v>
      </c>
      <c r="M72" s="15">
        <v>4096.0</v>
      </c>
      <c r="N72" s="79">
        <v>15.0807</v>
      </c>
      <c r="P72" s="8"/>
      <c r="Q72" s="15" t="s">
        <v>53</v>
      </c>
      <c r="R72" s="15" t="s">
        <v>48</v>
      </c>
      <c r="S72" s="15">
        <v>2048.0</v>
      </c>
      <c r="T72" s="78">
        <v>0.750347</v>
      </c>
      <c r="V72" s="103"/>
      <c r="W72" s="15"/>
      <c r="X72" s="15"/>
      <c r="Y72" s="15" t="s">
        <v>55</v>
      </c>
      <c r="Z72" s="15" t="s">
        <v>48</v>
      </c>
      <c r="AA72" s="15">
        <v>8192.0</v>
      </c>
      <c r="AB72" s="78">
        <v>11.9252</v>
      </c>
      <c r="AC72" s="15">
        <v>0.0</v>
      </c>
      <c r="AD72" s="103">
        <v>221.459004819393</v>
      </c>
      <c r="AF72" s="8"/>
      <c r="AN72" s="14"/>
      <c r="AP72" s="8"/>
      <c r="AQ72" s="15" t="s">
        <v>47</v>
      </c>
      <c r="AR72" s="15" t="s">
        <v>48</v>
      </c>
      <c r="AS72" s="15">
        <v>8192.0</v>
      </c>
      <c r="AT72" s="78">
        <v>15.533</v>
      </c>
      <c r="AV72" s="14"/>
    </row>
    <row r="73">
      <c r="B73" s="8"/>
      <c r="C73" s="15" t="s">
        <v>37</v>
      </c>
      <c r="D73" s="15" t="s">
        <v>48</v>
      </c>
      <c r="E73" s="15">
        <v>8192.0</v>
      </c>
      <c r="F73" s="78">
        <v>71.5218</v>
      </c>
      <c r="G73" s="15" t="s">
        <v>37</v>
      </c>
      <c r="H73" s="15" t="s">
        <v>48</v>
      </c>
      <c r="I73" s="15">
        <v>8192.0</v>
      </c>
      <c r="J73" s="78">
        <v>71.4589</v>
      </c>
      <c r="K73" s="15" t="s">
        <v>37</v>
      </c>
      <c r="L73" s="15" t="s">
        <v>48</v>
      </c>
      <c r="M73" s="15">
        <v>8192.0</v>
      </c>
      <c r="N73" s="79">
        <v>71.4214</v>
      </c>
      <c r="P73" s="8"/>
      <c r="Q73" s="15" t="s">
        <v>53</v>
      </c>
      <c r="R73" s="15" t="s">
        <v>48</v>
      </c>
      <c r="S73" s="15">
        <v>4096.0</v>
      </c>
      <c r="T73" s="78">
        <v>3.00665</v>
      </c>
      <c r="V73" s="103"/>
      <c r="W73" s="15"/>
      <c r="X73" s="15"/>
      <c r="Y73" s="15" t="s">
        <v>56</v>
      </c>
      <c r="Z73" s="15" t="s">
        <v>48</v>
      </c>
      <c r="AA73" s="15">
        <v>8192.0</v>
      </c>
      <c r="AB73" s="78">
        <v>12.0481</v>
      </c>
      <c r="AC73" s="15">
        <v>0.0</v>
      </c>
      <c r="AD73" s="103">
        <v>221.459004819393</v>
      </c>
      <c r="AF73" s="8"/>
      <c r="AN73" s="14"/>
      <c r="AP73" s="8"/>
      <c r="AQ73" s="15" t="s">
        <v>62</v>
      </c>
      <c r="AR73" s="15" t="s">
        <v>48</v>
      </c>
      <c r="AS73" s="15">
        <v>8192.0</v>
      </c>
      <c r="AT73" s="78">
        <v>15.5398</v>
      </c>
      <c r="AV73" s="14"/>
    </row>
    <row r="74">
      <c r="B74" s="8"/>
      <c r="C74" s="15" t="s">
        <v>47</v>
      </c>
      <c r="D74" s="15" t="s">
        <v>48</v>
      </c>
      <c r="E74" s="15">
        <v>8192.0</v>
      </c>
      <c r="F74" s="78">
        <v>69.6689</v>
      </c>
      <c r="G74" s="15" t="s">
        <v>47</v>
      </c>
      <c r="H74" s="15" t="s">
        <v>48</v>
      </c>
      <c r="I74" s="15">
        <v>8192.0</v>
      </c>
      <c r="J74" s="78">
        <v>69.676</v>
      </c>
      <c r="K74" s="15" t="s">
        <v>47</v>
      </c>
      <c r="L74" s="15" t="s">
        <v>48</v>
      </c>
      <c r="M74" s="15">
        <v>8192.0</v>
      </c>
      <c r="N74" s="79">
        <v>69.6788</v>
      </c>
      <c r="P74" s="8"/>
      <c r="Q74" s="15" t="s">
        <v>53</v>
      </c>
      <c r="R74" s="15" t="s">
        <v>48</v>
      </c>
      <c r="S74" s="15">
        <v>8192.0</v>
      </c>
      <c r="T74" s="78">
        <v>12.0051</v>
      </c>
      <c r="V74" s="103"/>
      <c r="W74" s="15"/>
      <c r="X74" s="15"/>
      <c r="Y74" s="15" t="s">
        <v>57</v>
      </c>
      <c r="Z74" s="15" t="s">
        <v>48</v>
      </c>
      <c r="AA74" s="15">
        <v>8192.0</v>
      </c>
      <c r="AB74" s="78">
        <v>12.3896</v>
      </c>
      <c r="AC74" s="15">
        <v>0.0</v>
      </c>
      <c r="AD74" s="103">
        <v>221.459004819393</v>
      </c>
      <c r="AF74" s="8"/>
      <c r="AN74" s="14"/>
      <c r="AP74" s="8"/>
      <c r="AQ74" s="15" t="s">
        <v>63</v>
      </c>
      <c r="AR74" s="15" t="s">
        <v>48</v>
      </c>
      <c r="AS74" s="15">
        <v>8192.0</v>
      </c>
      <c r="AT74" s="78">
        <v>70.3559</v>
      </c>
      <c r="AV74" s="14"/>
    </row>
    <row r="75">
      <c r="B75" s="8"/>
      <c r="C75" s="15" t="s">
        <v>62</v>
      </c>
      <c r="D75" s="15" t="s">
        <v>48</v>
      </c>
      <c r="E75" s="15">
        <v>8192.0</v>
      </c>
      <c r="F75" s="78">
        <v>69.8936</v>
      </c>
      <c r="G75" s="15" t="s">
        <v>62</v>
      </c>
      <c r="H75" s="15" t="s">
        <v>48</v>
      </c>
      <c r="I75" s="15">
        <v>8192.0</v>
      </c>
      <c r="J75" s="78">
        <v>69.9196</v>
      </c>
      <c r="K75" s="15" t="s">
        <v>62</v>
      </c>
      <c r="L75" s="15" t="s">
        <v>48</v>
      </c>
      <c r="M75" s="15">
        <v>8192.0</v>
      </c>
      <c r="N75" s="79">
        <v>69.8792</v>
      </c>
      <c r="P75" s="8"/>
      <c r="Q75" s="15" t="s">
        <v>69</v>
      </c>
      <c r="T75" s="78"/>
      <c r="V75" s="103"/>
      <c r="W75" s="15"/>
      <c r="X75" s="15"/>
      <c r="Y75" s="15" t="s">
        <v>58</v>
      </c>
      <c r="Z75" s="15" t="s">
        <v>48</v>
      </c>
      <c r="AA75" s="15">
        <v>8192.0</v>
      </c>
      <c r="AB75" s="78">
        <v>15.591</v>
      </c>
      <c r="AC75" s="15">
        <v>0.0</v>
      </c>
      <c r="AD75" s="103">
        <v>221.459004819393</v>
      </c>
      <c r="AF75" s="8"/>
      <c r="AN75" s="14"/>
      <c r="AP75" s="8"/>
      <c r="AQ75" s="15" t="s">
        <v>52</v>
      </c>
      <c r="AR75" s="15" t="s">
        <v>48</v>
      </c>
      <c r="AS75" s="15">
        <v>8192.0</v>
      </c>
      <c r="AT75" s="78">
        <v>12.0894</v>
      </c>
      <c r="AV75" s="14"/>
    </row>
    <row r="76">
      <c r="B76" s="8"/>
      <c r="C76" s="15" t="s">
        <v>63</v>
      </c>
      <c r="D76" s="15" t="s">
        <v>48</v>
      </c>
      <c r="E76" s="15">
        <v>8192.0</v>
      </c>
      <c r="F76" s="78">
        <v>69.3653</v>
      </c>
      <c r="G76" s="15" t="s">
        <v>63</v>
      </c>
      <c r="H76" s="15" t="s">
        <v>48</v>
      </c>
      <c r="I76" s="15">
        <v>8192.0</v>
      </c>
      <c r="J76" s="78">
        <v>69.4684</v>
      </c>
      <c r="K76" s="15" t="s">
        <v>63</v>
      </c>
      <c r="L76" s="15" t="s">
        <v>48</v>
      </c>
      <c r="M76" s="15">
        <v>8192.0</v>
      </c>
      <c r="N76" s="79">
        <v>68.9371</v>
      </c>
      <c r="P76" s="8"/>
      <c r="Q76" s="15" t="s">
        <v>41</v>
      </c>
      <c r="R76" s="15" t="s">
        <v>42</v>
      </c>
      <c r="S76" s="15" t="s">
        <v>43</v>
      </c>
      <c r="T76" s="15" t="s">
        <v>44</v>
      </c>
      <c r="V76" s="14"/>
      <c r="AD76" s="14"/>
      <c r="AF76" s="8"/>
      <c r="AN76" s="14"/>
      <c r="AP76" s="8"/>
      <c r="AV76" s="14"/>
    </row>
    <row r="77">
      <c r="B77" s="8"/>
      <c r="C77" s="15" t="s">
        <v>52</v>
      </c>
      <c r="D77" s="15" t="s">
        <v>48</v>
      </c>
      <c r="E77" s="15">
        <v>8192.0</v>
      </c>
      <c r="F77" s="78">
        <v>60.3137</v>
      </c>
      <c r="G77" s="15" t="s">
        <v>52</v>
      </c>
      <c r="H77" s="15" t="s">
        <v>48</v>
      </c>
      <c r="I77" s="15">
        <v>8192.0</v>
      </c>
      <c r="J77" s="78">
        <v>60.2879</v>
      </c>
      <c r="K77" s="15" t="s">
        <v>52</v>
      </c>
      <c r="L77" s="15" t="s">
        <v>48</v>
      </c>
      <c r="M77" s="15">
        <v>8192.0</v>
      </c>
      <c r="N77" s="79">
        <v>60.2689</v>
      </c>
      <c r="P77" s="8"/>
      <c r="Q77" s="15" t="s">
        <v>53</v>
      </c>
      <c r="R77" s="15" t="s">
        <v>48</v>
      </c>
      <c r="S77" s="15">
        <v>256.0</v>
      </c>
      <c r="T77" s="78">
        <v>0.0239022</v>
      </c>
      <c r="V77" s="103"/>
      <c r="W77" s="15"/>
      <c r="X77" s="15"/>
      <c r="Y77" s="15" t="s">
        <v>41</v>
      </c>
      <c r="Z77" s="15" t="s">
        <v>42</v>
      </c>
      <c r="AA77" s="15" t="s">
        <v>43</v>
      </c>
      <c r="AB77" s="15" t="s">
        <v>44</v>
      </c>
      <c r="AC77" s="15" t="s">
        <v>45</v>
      </c>
      <c r="AD77" s="103" t="s">
        <v>46</v>
      </c>
      <c r="AF77" s="8"/>
      <c r="AG77" s="15" t="s">
        <v>41</v>
      </c>
      <c r="AH77" s="15" t="s">
        <v>42</v>
      </c>
      <c r="AI77" s="15" t="s">
        <v>43</v>
      </c>
      <c r="AJ77" s="15" t="s">
        <v>44</v>
      </c>
      <c r="AK77" s="15" t="s">
        <v>45</v>
      </c>
      <c r="AL77" s="15" t="s">
        <v>70</v>
      </c>
      <c r="AM77" s="15" t="s">
        <v>46</v>
      </c>
      <c r="AN77" s="103" t="s">
        <v>71</v>
      </c>
      <c r="AP77" s="8"/>
      <c r="AQ77" s="15" t="s">
        <v>41</v>
      </c>
      <c r="AR77" s="15" t="s">
        <v>42</v>
      </c>
      <c r="AS77" s="15" t="s">
        <v>43</v>
      </c>
      <c r="AT77" s="15" t="s">
        <v>44</v>
      </c>
      <c r="AV77" s="14"/>
    </row>
    <row r="78">
      <c r="B78" s="8"/>
      <c r="N78" s="14"/>
      <c r="P78" s="8"/>
      <c r="Q78" s="15" t="s">
        <v>53</v>
      </c>
      <c r="R78" s="15" t="s">
        <v>48</v>
      </c>
      <c r="S78" s="15">
        <v>512.0</v>
      </c>
      <c r="T78" s="78">
        <v>0.0749054</v>
      </c>
      <c r="V78" s="103"/>
      <c r="W78" s="15"/>
      <c r="X78" s="15"/>
      <c r="Y78" s="15" t="s">
        <v>47</v>
      </c>
      <c r="Z78" s="15" t="s">
        <v>48</v>
      </c>
      <c r="AA78" s="15">
        <v>256.0</v>
      </c>
      <c r="AB78" s="78">
        <v>0.0254223</v>
      </c>
      <c r="AC78" s="15" t="s">
        <v>49</v>
      </c>
      <c r="AD78" s="103">
        <v>221.188781738281</v>
      </c>
      <c r="AF78" s="8"/>
      <c r="AG78" s="15" t="s">
        <v>47</v>
      </c>
      <c r="AH78" s="15" t="s">
        <v>48</v>
      </c>
      <c r="AI78" s="15">
        <v>256.0</v>
      </c>
      <c r="AJ78" s="78">
        <v>0.0341187</v>
      </c>
      <c r="AK78" s="15" t="s">
        <v>49</v>
      </c>
      <c r="AL78" s="15" t="s">
        <v>72</v>
      </c>
      <c r="AM78" s="15">
        <v>221.730575561523</v>
      </c>
      <c r="AN78" s="79">
        <v>7.1764E-5</v>
      </c>
      <c r="AP78" s="8"/>
      <c r="AQ78" s="15" t="s">
        <v>47</v>
      </c>
      <c r="AR78" s="15" t="s">
        <v>48</v>
      </c>
      <c r="AS78" s="15">
        <v>256.0</v>
      </c>
      <c r="AT78" s="78">
        <v>0.0316527</v>
      </c>
      <c r="AV78" s="14"/>
    </row>
    <row r="79">
      <c r="B79" s="8"/>
      <c r="C79" s="15" t="s">
        <v>73</v>
      </c>
      <c r="N79" s="14"/>
      <c r="P79" s="8"/>
      <c r="Q79" s="15" t="s">
        <v>53</v>
      </c>
      <c r="R79" s="15" t="s">
        <v>48</v>
      </c>
      <c r="S79" s="15">
        <v>1024.0</v>
      </c>
      <c r="T79" s="78">
        <v>0.197585</v>
      </c>
      <c r="V79" s="103"/>
      <c r="W79" s="15"/>
      <c r="X79" s="15"/>
      <c r="Y79" s="15" t="s">
        <v>50</v>
      </c>
      <c r="Z79" s="15" t="s">
        <v>48</v>
      </c>
      <c r="AA79" s="15">
        <v>256.0</v>
      </c>
      <c r="AB79" s="78">
        <v>0.0256627</v>
      </c>
      <c r="AC79" s="15">
        <v>0.0</v>
      </c>
      <c r="AD79" s="103">
        <v>221.188781738281</v>
      </c>
      <c r="AF79" s="8"/>
      <c r="AG79" s="15" t="s">
        <v>47</v>
      </c>
      <c r="AH79" s="15" t="s">
        <v>48</v>
      </c>
      <c r="AI79" s="15">
        <v>256.0</v>
      </c>
      <c r="AJ79" s="78">
        <v>0.0338235</v>
      </c>
      <c r="AK79" s="15" t="s">
        <v>49</v>
      </c>
      <c r="AL79" s="15" t="s">
        <v>74</v>
      </c>
      <c r="AM79" s="15">
        <v>221.730575561523</v>
      </c>
      <c r="AN79" s="79">
        <v>1.07765E-4</v>
      </c>
      <c r="AP79" s="8"/>
      <c r="AQ79" s="15" t="s">
        <v>62</v>
      </c>
      <c r="AR79" s="15" t="s">
        <v>48</v>
      </c>
      <c r="AS79" s="15">
        <v>256.0</v>
      </c>
      <c r="AT79" s="78">
        <v>0.0320332</v>
      </c>
      <c r="AV79" s="14"/>
    </row>
    <row r="80">
      <c r="B80" s="8"/>
      <c r="C80" s="15" t="s">
        <v>41</v>
      </c>
      <c r="D80" s="15" t="s">
        <v>42</v>
      </c>
      <c r="E80" s="15" t="s">
        <v>43</v>
      </c>
      <c r="F80" s="15" t="s">
        <v>44</v>
      </c>
      <c r="G80" s="15" t="s">
        <v>41</v>
      </c>
      <c r="H80" s="15" t="s">
        <v>42</v>
      </c>
      <c r="I80" s="15" t="s">
        <v>43</v>
      </c>
      <c r="J80" s="15" t="s">
        <v>44</v>
      </c>
      <c r="K80" s="15" t="s">
        <v>41</v>
      </c>
      <c r="L80" s="15" t="s">
        <v>42</v>
      </c>
      <c r="M80" s="15" t="s">
        <v>43</v>
      </c>
      <c r="N80" s="103" t="s">
        <v>44</v>
      </c>
      <c r="P80" s="8"/>
      <c r="Q80" s="15" t="s">
        <v>53</v>
      </c>
      <c r="R80" s="15" t="s">
        <v>48</v>
      </c>
      <c r="S80" s="15">
        <v>2048.0</v>
      </c>
      <c r="T80" s="78">
        <v>0.755717</v>
      </c>
      <c r="V80" s="103"/>
      <c r="W80" s="15"/>
      <c r="X80" s="15"/>
      <c r="Y80" s="15" t="s">
        <v>51</v>
      </c>
      <c r="Z80" s="15" t="s">
        <v>48</v>
      </c>
      <c r="AA80" s="15">
        <v>256.0</v>
      </c>
      <c r="AB80" s="78">
        <v>0.0379059</v>
      </c>
      <c r="AC80" s="15">
        <v>0.0</v>
      </c>
      <c r="AD80" s="103">
        <v>221.188781738281</v>
      </c>
      <c r="AF80" s="8"/>
      <c r="AG80" s="15" t="s">
        <v>47</v>
      </c>
      <c r="AH80" s="15" t="s">
        <v>48</v>
      </c>
      <c r="AI80" s="15">
        <v>256.0</v>
      </c>
      <c r="AJ80" s="78">
        <v>0.0236099</v>
      </c>
      <c r="AK80" s="15" t="s">
        <v>49</v>
      </c>
      <c r="AL80" s="15" t="s">
        <v>75</v>
      </c>
      <c r="AM80" s="15">
        <v>221.730575561523</v>
      </c>
      <c r="AN80" s="79">
        <v>6.46114E-5</v>
      </c>
      <c r="AP80" s="8"/>
      <c r="AQ80" s="15" t="s">
        <v>63</v>
      </c>
      <c r="AR80" s="15" t="s">
        <v>48</v>
      </c>
      <c r="AS80" s="15">
        <v>256.0</v>
      </c>
      <c r="AT80" s="78">
        <v>0.107335</v>
      </c>
      <c r="AV80" s="14"/>
    </row>
    <row r="81">
      <c r="B81" s="8"/>
      <c r="C81" s="15" t="s">
        <v>47</v>
      </c>
      <c r="D81" s="15" t="s">
        <v>61</v>
      </c>
      <c r="E81" s="15">
        <v>256.0</v>
      </c>
      <c r="F81" s="78">
        <v>0.196632</v>
      </c>
      <c r="G81" s="15" t="s">
        <v>47</v>
      </c>
      <c r="H81" s="15" t="s">
        <v>61</v>
      </c>
      <c r="I81" s="15">
        <v>256.0</v>
      </c>
      <c r="J81" s="78">
        <v>0.19713</v>
      </c>
      <c r="K81" s="15" t="s">
        <v>47</v>
      </c>
      <c r="L81" s="15" t="s">
        <v>61</v>
      </c>
      <c r="M81" s="15">
        <v>256.0</v>
      </c>
      <c r="N81" s="79">
        <v>0.194887</v>
      </c>
      <c r="P81" s="8"/>
      <c r="Q81" s="15" t="s">
        <v>53</v>
      </c>
      <c r="R81" s="15" t="s">
        <v>48</v>
      </c>
      <c r="S81" s="15">
        <v>4096.0</v>
      </c>
      <c r="T81" s="78">
        <v>3.02199</v>
      </c>
      <c r="V81" s="103"/>
      <c r="W81" s="15"/>
      <c r="X81" s="15"/>
      <c r="Y81" s="15" t="s">
        <v>52</v>
      </c>
      <c r="Z81" s="15" t="s">
        <v>48</v>
      </c>
      <c r="AA81" s="15">
        <v>256.0</v>
      </c>
      <c r="AB81" s="78">
        <v>0.0378091</v>
      </c>
      <c r="AC81" s="15">
        <v>0.0</v>
      </c>
      <c r="AD81" s="103">
        <v>221.188781738281</v>
      </c>
      <c r="AF81" s="8"/>
      <c r="AG81" s="15" t="s">
        <v>47</v>
      </c>
      <c r="AH81" s="15" t="s">
        <v>48</v>
      </c>
      <c r="AI81" s="15">
        <v>256.0</v>
      </c>
      <c r="AJ81" s="78">
        <v>0.0225382</v>
      </c>
      <c r="AK81" s="15" t="s">
        <v>49</v>
      </c>
      <c r="AL81" s="15" t="s">
        <v>76</v>
      </c>
      <c r="AM81" s="15">
        <v>221.730575561523</v>
      </c>
      <c r="AN81" s="79">
        <v>6.4373E-5</v>
      </c>
      <c r="AP81" s="8"/>
      <c r="AQ81" s="15" t="s">
        <v>52</v>
      </c>
      <c r="AR81" s="15" t="s">
        <v>48</v>
      </c>
      <c r="AS81" s="15">
        <v>256.0</v>
      </c>
      <c r="AT81" s="78">
        <v>0.0254502</v>
      </c>
      <c r="AV81" s="14"/>
    </row>
    <row r="82">
      <c r="B82" s="8"/>
      <c r="C82" s="15" t="s">
        <v>47</v>
      </c>
      <c r="D82" s="15" t="s">
        <v>61</v>
      </c>
      <c r="E82" s="15">
        <v>512.0</v>
      </c>
      <c r="F82" s="78">
        <v>0.689314</v>
      </c>
      <c r="G82" s="15" t="s">
        <v>47</v>
      </c>
      <c r="H82" s="15" t="s">
        <v>61</v>
      </c>
      <c r="I82" s="15">
        <v>512.0</v>
      </c>
      <c r="J82" s="78">
        <v>0.688506</v>
      </c>
      <c r="K82" s="15" t="s">
        <v>47</v>
      </c>
      <c r="L82" s="15" t="s">
        <v>61</v>
      </c>
      <c r="M82" s="15">
        <v>512.0</v>
      </c>
      <c r="N82" s="79">
        <v>0.688837</v>
      </c>
      <c r="P82" s="8"/>
      <c r="Q82" s="15" t="s">
        <v>53</v>
      </c>
      <c r="R82" s="15" t="s">
        <v>48</v>
      </c>
      <c r="S82" s="15">
        <v>8192.0</v>
      </c>
      <c r="T82" s="78">
        <v>12.018</v>
      </c>
      <c r="V82" s="103"/>
      <c r="W82" s="15"/>
      <c r="X82" s="15"/>
      <c r="Y82" s="15" t="s">
        <v>53</v>
      </c>
      <c r="Z82" s="15" t="s">
        <v>48</v>
      </c>
      <c r="AA82" s="15">
        <v>256.0</v>
      </c>
      <c r="AB82" s="78">
        <v>0.0338867</v>
      </c>
      <c r="AC82" s="15">
        <v>0.0</v>
      </c>
      <c r="AD82" s="103">
        <v>221.188781738281</v>
      </c>
      <c r="AF82" s="8"/>
      <c r="AG82" s="15" t="s">
        <v>47</v>
      </c>
      <c r="AH82" s="15" t="s">
        <v>48</v>
      </c>
      <c r="AI82" s="15">
        <v>256.0</v>
      </c>
      <c r="AJ82" s="78">
        <v>0.023257</v>
      </c>
      <c r="AK82" s="15" t="s">
        <v>49</v>
      </c>
      <c r="AL82" s="15" t="s">
        <v>77</v>
      </c>
      <c r="AM82" s="15">
        <v>221.730575561523</v>
      </c>
      <c r="AN82" s="79">
        <v>4.81606E-5</v>
      </c>
      <c r="AP82" s="8"/>
      <c r="AQ82" s="15" t="s">
        <v>47</v>
      </c>
      <c r="AR82" s="15" t="s">
        <v>48</v>
      </c>
      <c r="AS82" s="15">
        <v>512.0</v>
      </c>
      <c r="AT82" s="78">
        <v>0.109847</v>
      </c>
      <c r="AV82" s="14"/>
    </row>
    <row r="83">
      <c r="B83" s="8"/>
      <c r="C83" s="15" t="s">
        <v>47</v>
      </c>
      <c r="D83" s="15" t="s">
        <v>61</v>
      </c>
      <c r="E83" s="15">
        <v>1024.0</v>
      </c>
      <c r="F83" s="78">
        <v>2.75404</v>
      </c>
      <c r="G83" s="15" t="s">
        <v>47</v>
      </c>
      <c r="H83" s="15" t="s">
        <v>61</v>
      </c>
      <c r="I83" s="15">
        <v>1024.0</v>
      </c>
      <c r="J83" s="78">
        <v>2.75396</v>
      </c>
      <c r="K83" s="15" t="s">
        <v>47</v>
      </c>
      <c r="L83" s="15" t="s">
        <v>61</v>
      </c>
      <c r="M83" s="15">
        <v>1024.0</v>
      </c>
      <c r="N83" s="79">
        <v>2.75424</v>
      </c>
      <c r="P83" s="8"/>
      <c r="Q83" s="15" t="s">
        <v>78</v>
      </c>
      <c r="T83" s="78"/>
      <c r="V83" s="103"/>
      <c r="W83" s="15"/>
      <c r="X83" s="15"/>
      <c r="Y83" s="15" t="s">
        <v>54</v>
      </c>
      <c r="Z83" s="15" t="s">
        <v>48</v>
      </c>
      <c r="AA83" s="15">
        <v>256.0</v>
      </c>
      <c r="AB83" s="78">
        <v>0.0338495</v>
      </c>
      <c r="AC83" s="15">
        <v>0.0</v>
      </c>
      <c r="AD83" s="103">
        <v>221.188781738281</v>
      </c>
      <c r="AF83" s="8"/>
      <c r="AG83" s="15" t="s">
        <v>47</v>
      </c>
      <c r="AH83" s="15" t="s">
        <v>48</v>
      </c>
      <c r="AI83" s="15">
        <v>256.0</v>
      </c>
      <c r="AJ83" s="78">
        <v>0.0201616</v>
      </c>
      <c r="AK83" s="15" t="s">
        <v>49</v>
      </c>
      <c r="AL83" s="15" t="s">
        <v>79</v>
      </c>
      <c r="AM83" s="15">
        <v>221.730575561523</v>
      </c>
      <c r="AN83" s="79">
        <v>5.00679E-5</v>
      </c>
      <c r="AP83" s="8"/>
      <c r="AQ83" s="15" t="s">
        <v>62</v>
      </c>
      <c r="AR83" s="15" t="s">
        <v>48</v>
      </c>
      <c r="AS83" s="15">
        <v>512.0</v>
      </c>
      <c r="AT83" s="78">
        <v>0.063556</v>
      </c>
      <c r="AV83" s="14"/>
    </row>
    <row r="84">
      <c r="B84" s="8"/>
      <c r="C84" s="15" t="s">
        <v>47</v>
      </c>
      <c r="D84" s="15" t="s">
        <v>61</v>
      </c>
      <c r="E84" s="15">
        <v>2048.0</v>
      </c>
      <c r="F84" s="78">
        <v>11.136</v>
      </c>
      <c r="G84" s="15" t="s">
        <v>47</v>
      </c>
      <c r="H84" s="15" t="s">
        <v>61</v>
      </c>
      <c r="I84" s="15">
        <v>2048.0</v>
      </c>
      <c r="J84" s="78">
        <v>14.0151</v>
      </c>
      <c r="K84" s="15" t="s">
        <v>47</v>
      </c>
      <c r="L84" s="15" t="s">
        <v>61</v>
      </c>
      <c r="M84" s="15">
        <v>2048.0</v>
      </c>
      <c r="N84" s="79">
        <v>11.136</v>
      </c>
      <c r="P84" s="8"/>
      <c r="Q84" s="15" t="s">
        <v>41</v>
      </c>
      <c r="R84" s="15" t="s">
        <v>42</v>
      </c>
      <c r="S84" s="15" t="s">
        <v>43</v>
      </c>
      <c r="T84" s="15" t="s">
        <v>44</v>
      </c>
      <c r="V84" s="103"/>
      <c r="W84" s="15"/>
      <c r="X84" s="15"/>
      <c r="Y84" s="15" t="s">
        <v>55</v>
      </c>
      <c r="Z84" s="15" t="s">
        <v>48</v>
      </c>
      <c r="AA84" s="15">
        <v>256.0</v>
      </c>
      <c r="AB84" s="78">
        <v>0.0255079</v>
      </c>
      <c r="AC84" s="15">
        <v>0.0</v>
      </c>
      <c r="AD84" s="103">
        <v>221.188781738281</v>
      </c>
      <c r="AF84" s="8"/>
      <c r="AG84" s="15" t="s">
        <v>47</v>
      </c>
      <c r="AH84" s="15" t="s">
        <v>48</v>
      </c>
      <c r="AI84" s="15">
        <v>512.0</v>
      </c>
      <c r="AJ84" s="78">
        <v>0.0585425</v>
      </c>
      <c r="AK84" s="15" t="s">
        <v>49</v>
      </c>
      <c r="AL84" s="15" t="s">
        <v>72</v>
      </c>
      <c r="AM84" s="15">
        <v>221.901226043701</v>
      </c>
      <c r="AN84" s="79">
        <v>1.14441E-4</v>
      </c>
      <c r="AP84" s="8"/>
      <c r="AQ84" s="15" t="s">
        <v>63</v>
      </c>
      <c r="AR84" s="15" t="s">
        <v>48</v>
      </c>
      <c r="AS84" s="15">
        <v>512.0</v>
      </c>
      <c r="AT84" s="78">
        <v>0.325786</v>
      </c>
      <c r="AV84" s="14"/>
    </row>
    <row r="85">
      <c r="B85" s="8"/>
      <c r="C85" s="15" t="s">
        <v>47</v>
      </c>
      <c r="D85" s="15" t="s">
        <v>61</v>
      </c>
      <c r="E85" s="15">
        <v>4096.0</v>
      </c>
      <c r="F85" s="78">
        <v>44.5436</v>
      </c>
      <c r="G85" s="15" t="s">
        <v>47</v>
      </c>
      <c r="H85" s="15" t="s">
        <v>61</v>
      </c>
      <c r="I85" s="15">
        <v>4096.0</v>
      </c>
      <c r="J85" s="78">
        <v>66.3316</v>
      </c>
      <c r="K85" s="15" t="s">
        <v>47</v>
      </c>
      <c r="L85" s="15" t="s">
        <v>61</v>
      </c>
      <c r="M85" s="15">
        <v>4096.0</v>
      </c>
      <c r="N85" s="79">
        <v>44.5436</v>
      </c>
      <c r="P85" s="8"/>
      <c r="Q85" s="15" t="s">
        <v>53</v>
      </c>
      <c r="R85" s="15" t="s">
        <v>48</v>
      </c>
      <c r="S85" s="15">
        <v>256.0</v>
      </c>
      <c r="T85" s="78">
        <v>0.0167146</v>
      </c>
      <c r="V85" s="103"/>
      <c r="W85" s="15"/>
      <c r="X85" s="15"/>
      <c r="Y85" s="15" t="s">
        <v>56</v>
      </c>
      <c r="Z85" s="15" t="s">
        <v>48</v>
      </c>
      <c r="AA85" s="15">
        <v>256.0</v>
      </c>
      <c r="AB85" s="78">
        <v>0.0332718</v>
      </c>
      <c r="AC85" s="15">
        <v>0.0</v>
      </c>
      <c r="AD85" s="103">
        <v>221.188781738281</v>
      </c>
      <c r="AF85" s="8"/>
      <c r="AG85" s="15" t="s">
        <v>47</v>
      </c>
      <c r="AH85" s="15" t="s">
        <v>48</v>
      </c>
      <c r="AI85" s="15">
        <v>512.0</v>
      </c>
      <c r="AJ85" s="78">
        <v>0.0585623</v>
      </c>
      <c r="AK85" s="15" t="s">
        <v>49</v>
      </c>
      <c r="AL85" s="15" t="s">
        <v>74</v>
      </c>
      <c r="AM85" s="15">
        <v>221.901226043701</v>
      </c>
      <c r="AN85" s="79">
        <v>2.10285E-4</v>
      </c>
      <c r="AP85" s="8"/>
      <c r="AQ85" s="15" t="s">
        <v>52</v>
      </c>
      <c r="AR85" s="15" t="s">
        <v>48</v>
      </c>
      <c r="AS85" s="15">
        <v>512.0</v>
      </c>
      <c r="AT85" s="78">
        <v>0.079098</v>
      </c>
      <c r="AV85" s="14"/>
    </row>
    <row r="86">
      <c r="B86" s="8"/>
      <c r="C86" s="15" t="s">
        <v>47</v>
      </c>
      <c r="D86" s="15" t="s">
        <v>61</v>
      </c>
      <c r="E86" s="15">
        <v>8192.0</v>
      </c>
      <c r="F86" s="78">
        <v>178.173</v>
      </c>
      <c r="G86" s="15" t="s">
        <v>47</v>
      </c>
      <c r="H86" s="15" t="s">
        <v>61</v>
      </c>
      <c r="I86" s="15">
        <v>8192.0</v>
      </c>
      <c r="J86" s="78">
        <v>265.31</v>
      </c>
      <c r="K86" s="15" t="s">
        <v>47</v>
      </c>
      <c r="L86" s="15" t="s">
        <v>61</v>
      </c>
      <c r="M86" s="15">
        <v>8192.0</v>
      </c>
      <c r="N86" s="79">
        <v>178.179</v>
      </c>
      <c r="P86" s="8"/>
      <c r="Q86" s="15" t="s">
        <v>53</v>
      </c>
      <c r="R86" s="15" t="s">
        <v>48</v>
      </c>
      <c r="S86" s="15">
        <v>512.0</v>
      </c>
      <c r="T86" s="78">
        <v>0.0634649</v>
      </c>
      <c r="V86" s="103"/>
      <c r="W86" s="15"/>
      <c r="X86" s="15"/>
      <c r="Y86" s="15" t="s">
        <v>57</v>
      </c>
      <c r="Z86" s="15" t="s">
        <v>48</v>
      </c>
      <c r="AA86" s="15">
        <v>256.0</v>
      </c>
      <c r="AB86" s="78">
        <v>0.0974057</v>
      </c>
      <c r="AC86" s="15">
        <v>0.0</v>
      </c>
      <c r="AD86" s="103">
        <v>221.188781738281</v>
      </c>
      <c r="AF86" s="8"/>
      <c r="AG86" s="15" t="s">
        <v>47</v>
      </c>
      <c r="AH86" s="15" t="s">
        <v>48</v>
      </c>
      <c r="AI86" s="15">
        <v>512.0</v>
      </c>
      <c r="AJ86" s="78">
        <v>0.0586011</v>
      </c>
      <c r="AK86" s="15" t="s">
        <v>49</v>
      </c>
      <c r="AL86" s="15" t="s">
        <v>75</v>
      </c>
      <c r="AM86" s="15">
        <v>221.901226043701</v>
      </c>
      <c r="AN86" s="79">
        <v>2.07424E-4</v>
      </c>
      <c r="AP86" s="8"/>
      <c r="AQ86" s="15" t="s">
        <v>47</v>
      </c>
      <c r="AR86" s="15" t="s">
        <v>48</v>
      </c>
      <c r="AS86" s="15">
        <v>1024.0</v>
      </c>
      <c r="AT86" s="78">
        <v>0.272885</v>
      </c>
      <c r="AV86" s="14"/>
    </row>
    <row r="87">
      <c r="B87" s="8"/>
      <c r="C87" s="15" t="s">
        <v>37</v>
      </c>
      <c r="D87" s="15" t="s">
        <v>48</v>
      </c>
      <c r="E87" s="15">
        <v>256.0</v>
      </c>
      <c r="F87" s="78">
        <v>0.234281</v>
      </c>
      <c r="G87" s="15" t="s">
        <v>37</v>
      </c>
      <c r="H87" s="15" t="s">
        <v>48</v>
      </c>
      <c r="I87" s="15">
        <v>256.0</v>
      </c>
      <c r="J87" s="78">
        <v>0.237614</v>
      </c>
      <c r="K87" s="15" t="s">
        <v>37</v>
      </c>
      <c r="L87" s="15" t="s">
        <v>48</v>
      </c>
      <c r="M87" s="15">
        <v>256.0</v>
      </c>
      <c r="N87" s="79">
        <v>0.245685</v>
      </c>
      <c r="P87" s="8"/>
      <c r="Q87" s="15" t="s">
        <v>53</v>
      </c>
      <c r="R87" s="15" t="s">
        <v>48</v>
      </c>
      <c r="S87" s="15">
        <v>1024.0</v>
      </c>
      <c r="T87" s="78">
        <v>0.196874</v>
      </c>
      <c r="V87" s="103"/>
      <c r="W87" s="15"/>
      <c r="X87" s="15"/>
      <c r="Y87" s="15" t="s">
        <v>58</v>
      </c>
      <c r="Z87" s="15" t="s">
        <v>48</v>
      </c>
      <c r="AA87" s="15">
        <v>256.0</v>
      </c>
      <c r="AB87" s="78">
        <v>0.0899723</v>
      </c>
      <c r="AC87" s="15">
        <v>0.0</v>
      </c>
      <c r="AD87" s="103">
        <v>221.188781738281</v>
      </c>
      <c r="AF87" s="8"/>
      <c r="AG87" s="15" t="s">
        <v>47</v>
      </c>
      <c r="AH87" s="15" t="s">
        <v>48</v>
      </c>
      <c r="AI87" s="15">
        <v>512.0</v>
      </c>
      <c r="AJ87" s="78">
        <v>0.0585933</v>
      </c>
      <c r="AK87" s="15" t="s">
        <v>49</v>
      </c>
      <c r="AL87" s="15" t="s">
        <v>76</v>
      </c>
      <c r="AM87" s="15">
        <v>221.901226043701</v>
      </c>
      <c r="AN87" s="79">
        <v>1.65701E-4</v>
      </c>
      <c r="AP87" s="8"/>
      <c r="AQ87" s="15" t="s">
        <v>62</v>
      </c>
      <c r="AR87" s="15" t="s">
        <v>48</v>
      </c>
      <c r="AS87" s="15">
        <v>1024.0</v>
      </c>
      <c r="AT87" s="78">
        <v>0.236287</v>
      </c>
      <c r="AV87" s="14"/>
    </row>
    <row r="88">
      <c r="B88" s="8"/>
      <c r="C88" s="15" t="s">
        <v>47</v>
      </c>
      <c r="D88" s="15" t="s">
        <v>48</v>
      </c>
      <c r="E88" s="15">
        <v>256.0</v>
      </c>
      <c r="F88" s="78">
        <v>0.0281672</v>
      </c>
      <c r="G88" s="15" t="s">
        <v>47</v>
      </c>
      <c r="H88" s="15" t="s">
        <v>48</v>
      </c>
      <c r="I88" s="15">
        <v>256.0</v>
      </c>
      <c r="J88" s="78">
        <v>0.0281866</v>
      </c>
      <c r="K88" s="15" t="s">
        <v>47</v>
      </c>
      <c r="L88" s="15" t="s">
        <v>48</v>
      </c>
      <c r="M88" s="15">
        <v>256.0</v>
      </c>
      <c r="N88" s="79">
        <v>0.0280964</v>
      </c>
      <c r="P88" s="8"/>
      <c r="Q88" s="15" t="s">
        <v>53</v>
      </c>
      <c r="R88" s="15" t="s">
        <v>48</v>
      </c>
      <c r="S88" s="15">
        <v>2048.0</v>
      </c>
      <c r="T88" s="78">
        <v>0.755822</v>
      </c>
      <c r="V88" s="103"/>
      <c r="W88" s="15"/>
      <c r="X88" s="15"/>
      <c r="Y88" s="15" t="s">
        <v>47</v>
      </c>
      <c r="Z88" s="15" t="s">
        <v>48</v>
      </c>
      <c r="AA88" s="15">
        <v>512.0</v>
      </c>
      <c r="AB88" s="78">
        <v>0.0890594</v>
      </c>
      <c r="AC88" s="15" t="s">
        <v>49</v>
      </c>
      <c r="AD88" s="103">
        <v>221.359439849853</v>
      </c>
      <c r="AF88" s="8"/>
      <c r="AG88" s="15" t="s">
        <v>47</v>
      </c>
      <c r="AH88" s="15" t="s">
        <v>48</v>
      </c>
      <c r="AI88" s="15">
        <v>512.0</v>
      </c>
      <c r="AJ88" s="78">
        <v>0.0587504</v>
      </c>
      <c r="AK88" s="15" t="s">
        <v>49</v>
      </c>
      <c r="AL88" s="15" t="s">
        <v>77</v>
      </c>
      <c r="AM88" s="15">
        <v>221.901226043701</v>
      </c>
      <c r="AN88" s="79">
        <v>1.16825E-4</v>
      </c>
      <c r="AP88" s="8"/>
      <c r="AQ88" s="15" t="s">
        <v>63</v>
      </c>
      <c r="AR88" s="15" t="s">
        <v>48</v>
      </c>
      <c r="AS88" s="15">
        <v>1024.0</v>
      </c>
      <c r="AT88" s="78">
        <v>1.15555</v>
      </c>
      <c r="AV88" s="14"/>
    </row>
    <row r="89">
      <c r="B89" s="8"/>
      <c r="C89" s="15" t="s">
        <v>62</v>
      </c>
      <c r="D89" s="15" t="s">
        <v>48</v>
      </c>
      <c r="E89" s="15">
        <v>256.0</v>
      </c>
      <c r="F89" s="78">
        <v>0.0470896</v>
      </c>
      <c r="G89" s="15" t="s">
        <v>62</v>
      </c>
      <c r="H89" s="15" t="s">
        <v>48</v>
      </c>
      <c r="I89" s="15">
        <v>256.0</v>
      </c>
      <c r="J89" s="78">
        <v>0.0470963</v>
      </c>
      <c r="K89" s="15" t="s">
        <v>62</v>
      </c>
      <c r="L89" s="15" t="s">
        <v>48</v>
      </c>
      <c r="M89" s="15">
        <v>256.0</v>
      </c>
      <c r="N89" s="79">
        <v>0.0470953</v>
      </c>
      <c r="P89" s="8"/>
      <c r="Q89" s="15" t="s">
        <v>53</v>
      </c>
      <c r="R89" s="15" t="s">
        <v>48</v>
      </c>
      <c r="S89" s="15">
        <v>4096.0</v>
      </c>
      <c r="T89" s="78">
        <v>2.99437</v>
      </c>
      <c r="V89" s="103"/>
      <c r="W89" s="15"/>
      <c r="X89" s="15"/>
      <c r="Y89" s="15" t="s">
        <v>50</v>
      </c>
      <c r="Z89" s="15" t="s">
        <v>48</v>
      </c>
      <c r="AA89" s="15">
        <v>512.0</v>
      </c>
      <c r="AB89" s="78">
        <v>0.0587716</v>
      </c>
      <c r="AC89" s="15">
        <v>0.0</v>
      </c>
      <c r="AD89" s="103">
        <v>221.359439849853</v>
      </c>
      <c r="AF89" s="8"/>
      <c r="AG89" s="15" t="s">
        <v>47</v>
      </c>
      <c r="AH89" s="15" t="s">
        <v>48</v>
      </c>
      <c r="AI89" s="15">
        <v>512.0</v>
      </c>
      <c r="AJ89" s="78">
        <v>0.0587726</v>
      </c>
      <c r="AK89" s="15" t="s">
        <v>49</v>
      </c>
      <c r="AL89" s="15" t="s">
        <v>79</v>
      </c>
      <c r="AM89" s="15">
        <v>221.901226043701</v>
      </c>
      <c r="AN89" s="79">
        <v>1.17302E-4</v>
      </c>
      <c r="AP89" s="8"/>
      <c r="AQ89" s="15" t="s">
        <v>52</v>
      </c>
      <c r="AR89" s="15" t="s">
        <v>48</v>
      </c>
      <c r="AS89" s="15">
        <v>1024.0</v>
      </c>
      <c r="AT89" s="78">
        <v>0.246601</v>
      </c>
      <c r="AV89" s="14"/>
    </row>
    <row r="90">
      <c r="B90" s="8"/>
      <c r="C90" s="15" t="s">
        <v>63</v>
      </c>
      <c r="D90" s="15" t="s">
        <v>48</v>
      </c>
      <c r="E90" s="15">
        <v>256.0</v>
      </c>
      <c r="F90" s="78">
        <v>0.255819</v>
      </c>
      <c r="G90" s="15" t="s">
        <v>63</v>
      </c>
      <c r="H90" s="15" t="s">
        <v>48</v>
      </c>
      <c r="I90" s="15">
        <v>256.0</v>
      </c>
      <c r="J90" s="78">
        <v>0.206882</v>
      </c>
      <c r="K90" s="15" t="s">
        <v>63</v>
      </c>
      <c r="L90" s="15" t="s">
        <v>48</v>
      </c>
      <c r="M90" s="15">
        <v>256.0</v>
      </c>
      <c r="N90" s="79">
        <v>0.223564</v>
      </c>
      <c r="P90" s="8"/>
      <c r="Q90" s="15" t="s">
        <v>53</v>
      </c>
      <c r="R90" s="15" t="s">
        <v>48</v>
      </c>
      <c r="S90" s="15">
        <v>8192.0</v>
      </c>
      <c r="T90" s="78">
        <v>12.0846</v>
      </c>
      <c r="V90" s="103"/>
      <c r="W90" s="15"/>
      <c r="X90" s="15"/>
      <c r="Y90" s="15" t="s">
        <v>51</v>
      </c>
      <c r="Z90" s="15" t="s">
        <v>48</v>
      </c>
      <c r="AA90" s="15">
        <v>512.0</v>
      </c>
      <c r="AB90" s="78">
        <v>0.105336</v>
      </c>
      <c r="AC90" s="15">
        <v>0.0</v>
      </c>
      <c r="AD90" s="103">
        <v>221.359439849853</v>
      </c>
      <c r="AF90" s="8"/>
      <c r="AG90" s="15" t="s">
        <v>47</v>
      </c>
      <c r="AH90" s="15" t="s">
        <v>48</v>
      </c>
      <c r="AI90" s="15">
        <v>1024.0</v>
      </c>
      <c r="AJ90" s="78">
        <v>0.234769</v>
      </c>
      <c r="AK90" s="15" t="s">
        <v>49</v>
      </c>
      <c r="AL90" s="15" t="s">
        <v>72</v>
      </c>
      <c r="AM90" s="15">
        <v>221.960045814514</v>
      </c>
      <c r="AN90" s="79">
        <v>4.38929E-4</v>
      </c>
      <c r="AP90" s="8"/>
      <c r="AQ90" s="15" t="s">
        <v>47</v>
      </c>
      <c r="AR90" s="15" t="s">
        <v>48</v>
      </c>
      <c r="AS90" s="15">
        <v>2048.0</v>
      </c>
      <c r="AT90" s="78">
        <v>1.01387</v>
      </c>
      <c r="AV90" s="14"/>
    </row>
    <row r="91">
      <c r="B91" s="8"/>
      <c r="C91" s="15" t="s">
        <v>52</v>
      </c>
      <c r="D91" s="15" t="s">
        <v>48</v>
      </c>
      <c r="E91" s="15">
        <v>256.0</v>
      </c>
      <c r="F91" s="78">
        <v>0.042057</v>
      </c>
      <c r="G91" s="15" t="s">
        <v>52</v>
      </c>
      <c r="H91" s="15" t="s">
        <v>48</v>
      </c>
      <c r="I91" s="15">
        <v>256.0</v>
      </c>
      <c r="J91" s="78">
        <v>0.0511444</v>
      </c>
      <c r="K91" s="15" t="s">
        <v>52</v>
      </c>
      <c r="L91" s="15" t="s">
        <v>48</v>
      </c>
      <c r="M91" s="15">
        <v>256.0</v>
      </c>
      <c r="N91" s="79">
        <v>0.0553398</v>
      </c>
      <c r="P91" s="8"/>
      <c r="Q91" s="15" t="s">
        <v>80</v>
      </c>
      <c r="T91" s="78"/>
      <c r="V91" s="103"/>
      <c r="W91" s="15"/>
      <c r="X91" s="15"/>
      <c r="Y91" s="15" t="s">
        <v>52</v>
      </c>
      <c r="Z91" s="15" t="s">
        <v>48</v>
      </c>
      <c r="AA91" s="15">
        <v>512.0</v>
      </c>
      <c r="AB91" s="78">
        <v>0.0857909</v>
      </c>
      <c r="AC91" s="15">
        <v>0.0</v>
      </c>
      <c r="AD91" s="103">
        <v>221.359439849853</v>
      </c>
      <c r="AF91" s="8"/>
      <c r="AG91" s="15" t="s">
        <v>47</v>
      </c>
      <c r="AH91" s="15" t="s">
        <v>48</v>
      </c>
      <c r="AI91" s="15">
        <v>1024.0</v>
      </c>
      <c r="AJ91" s="78">
        <v>0.235863</v>
      </c>
      <c r="AK91" s="15" t="s">
        <v>49</v>
      </c>
      <c r="AL91" s="15" t="s">
        <v>74</v>
      </c>
      <c r="AM91" s="15">
        <v>221.960045814514</v>
      </c>
      <c r="AN91" s="79">
        <v>7.85589E-4</v>
      </c>
      <c r="AP91" s="8"/>
      <c r="AQ91" s="15" t="s">
        <v>62</v>
      </c>
      <c r="AR91" s="15" t="s">
        <v>48</v>
      </c>
      <c r="AS91" s="15">
        <v>2048.0</v>
      </c>
      <c r="AT91" s="78">
        <v>0.96711</v>
      </c>
      <c r="AV91" s="14"/>
    </row>
    <row r="92">
      <c r="B92" s="8"/>
      <c r="C92" s="15" t="s">
        <v>37</v>
      </c>
      <c r="D92" s="15" t="s">
        <v>48</v>
      </c>
      <c r="E92" s="15">
        <v>512.0</v>
      </c>
      <c r="F92" s="78">
        <v>1.01649</v>
      </c>
      <c r="G92" s="15" t="s">
        <v>37</v>
      </c>
      <c r="H92" s="15" t="s">
        <v>48</v>
      </c>
      <c r="I92" s="15">
        <v>512.0</v>
      </c>
      <c r="J92" s="78">
        <v>0.87594</v>
      </c>
      <c r="K92" s="15" t="s">
        <v>37</v>
      </c>
      <c r="L92" s="15" t="s">
        <v>48</v>
      </c>
      <c r="M92" s="15">
        <v>512.0</v>
      </c>
      <c r="N92" s="79">
        <v>0.924839</v>
      </c>
      <c r="P92" s="8"/>
      <c r="Q92" s="15" t="s">
        <v>41</v>
      </c>
      <c r="R92" s="15" t="s">
        <v>42</v>
      </c>
      <c r="S92" s="15" t="s">
        <v>43</v>
      </c>
      <c r="T92" s="15" t="s">
        <v>44</v>
      </c>
      <c r="V92" s="103"/>
      <c r="W92" s="15"/>
      <c r="X92" s="15"/>
      <c r="Y92" s="15" t="s">
        <v>53</v>
      </c>
      <c r="Z92" s="15" t="s">
        <v>48</v>
      </c>
      <c r="AA92" s="15">
        <v>512.0</v>
      </c>
      <c r="AB92" s="78">
        <v>0.0843496</v>
      </c>
      <c r="AC92" s="15">
        <v>0.0</v>
      </c>
      <c r="AD92" s="103">
        <v>221.359439849853</v>
      </c>
      <c r="AF92" s="8"/>
      <c r="AG92" s="15" t="s">
        <v>47</v>
      </c>
      <c r="AH92" s="15" t="s">
        <v>48</v>
      </c>
      <c r="AI92" s="15">
        <v>1024.0</v>
      </c>
      <c r="AJ92" s="78">
        <v>0.235969</v>
      </c>
      <c r="AK92" s="15" t="s">
        <v>49</v>
      </c>
      <c r="AL92" s="15" t="s">
        <v>75</v>
      </c>
      <c r="AM92" s="15">
        <v>221.960045814514</v>
      </c>
      <c r="AN92" s="79">
        <v>8.39472E-4</v>
      </c>
      <c r="AP92" s="8"/>
      <c r="AQ92" s="15" t="s">
        <v>63</v>
      </c>
      <c r="AR92" s="15" t="s">
        <v>48</v>
      </c>
      <c r="AS92" s="15">
        <v>2048.0</v>
      </c>
      <c r="AT92" s="78">
        <v>4.44154</v>
      </c>
      <c r="AV92" s="14"/>
    </row>
    <row r="93">
      <c r="B93" s="8"/>
      <c r="C93" s="15" t="s">
        <v>47</v>
      </c>
      <c r="D93" s="15" t="s">
        <v>48</v>
      </c>
      <c r="E93" s="15">
        <v>512.0</v>
      </c>
      <c r="F93" s="78">
        <v>0.112866</v>
      </c>
      <c r="G93" s="15" t="s">
        <v>47</v>
      </c>
      <c r="H93" s="15" t="s">
        <v>48</v>
      </c>
      <c r="I93" s="15">
        <v>512.0</v>
      </c>
      <c r="J93" s="78">
        <v>0.112862</v>
      </c>
      <c r="K93" s="15" t="s">
        <v>47</v>
      </c>
      <c r="L93" s="15" t="s">
        <v>48</v>
      </c>
      <c r="M93" s="15">
        <v>512.0</v>
      </c>
      <c r="N93" s="79">
        <v>0.112873</v>
      </c>
      <c r="P93" s="8"/>
      <c r="Q93" s="15" t="s">
        <v>53</v>
      </c>
      <c r="R93" s="15" t="s">
        <v>48</v>
      </c>
      <c r="S93" s="15">
        <v>256.0</v>
      </c>
      <c r="T93" s="78">
        <v>0.0217235</v>
      </c>
      <c r="V93" s="103"/>
      <c r="W93" s="15"/>
      <c r="X93" s="15"/>
      <c r="Y93" s="15" t="s">
        <v>54</v>
      </c>
      <c r="Z93" s="15" t="s">
        <v>48</v>
      </c>
      <c r="AA93" s="15">
        <v>512.0</v>
      </c>
      <c r="AB93" s="78">
        <v>0.0841837</v>
      </c>
      <c r="AC93" s="15">
        <v>0.0</v>
      </c>
      <c r="AD93" s="103">
        <v>221.359439849853</v>
      </c>
      <c r="AF93" s="8"/>
      <c r="AG93" s="15" t="s">
        <v>47</v>
      </c>
      <c r="AH93" s="15" t="s">
        <v>48</v>
      </c>
      <c r="AI93" s="15">
        <v>1024.0</v>
      </c>
      <c r="AJ93" s="78">
        <v>0.235938</v>
      </c>
      <c r="AK93" s="15" t="s">
        <v>49</v>
      </c>
      <c r="AL93" s="15" t="s">
        <v>76</v>
      </c>
      <c r="AM93" s="15">
        <v>221.960045814514</v>
      </c>
      <c r="AN93" s="79">
        <v>4.47273E-4</v>
      </c>
      <c r="AP93" s="8"/>
      <c r="AQ93" s="15" t="s">
        <v>52</v>
      </c>
      <c r="AR93" s="15" t="s">
        <v>48</v>
      </c>
      <c r="AS93" s="15">
        <v>2048.0</v>
      </c>
      <c r="AT93" s="78">
        <v>0.777465</v>
      </c>
      <c r="AV93" s="14"/>
    </row>
    <row r="94">
      <c r="B94" s="8"/>
      <c r="C94" s="15" t="s">
        <v>62</v>
      </c>
      <c r="D94" s="15" t="s">
        <v>48</v>
      </c>
      <c r="E94" s="15">
        <v>512.0</v>
      </c>
      <c r="F94" s="78">
        <v>0.169676</v>
      </c>
      <c r="G94" s="15" t="s">
        <v>62</v>
      </c>
      <c r="H94" s="15" t="s">
        <v>48</v>
      </c>
      <c r="I94" s="15">
        <v>512.0</v>
      </c>
      <c r="J94" s="78">
        <v>0.178033</v>
      </c>
      <c r="K94" s="15" t="s">
        <v>62</v>
      </c>
      <c r="L94" s="15" t="s">
        <v>48</v>
      </c>
      <c r="M94" s="15">
        <v>512.0</v>
      </c>
      <c r="N94" s="79">
        <v>0.169687</v>
      </c>
      <c r="P94" s="8"/>
      <c r="Q94" s="15" t="s">
        <v>53</v>
      </c>
      <c r="R94" s="15" t="s">
        <v>48</v>
      </c>
      <c r="S94" s="15">
        <v>512.0</v>
      </c>
      <c r="T94" s="78">
        <v>0.0756276</v>
      </c>
      <c r="V94" s="103"/>
      <c r="W94" s="15"/>
      <c r="X94" s="15"/>
      <c r="Y94" s="15" t="s">
        <v>55</v>
      </c>
      <c r="Z94" s="15" t="s">
        <v>48</v>
      </c>
      <c r="AA94" s="15">
        <v>512.0</v>
      </c>
      <c r="AB94" s="78">
        <v>0.0764709</v>
      </c>
      <c r="AC94" s="15">
        <v>0.0</v>
      </c>
      <c r="AD94" s="103">
        <v>221.359439849853</v>
      </c>
      <c r="AF94" s="8"/>
      <c r="AG94" s="15" t="s">
        <v>47</v>
      </c>
      <c r="AH94" s="15" t="s">
        <v>48</v>
      </c>
      <c r="AI94" s="15">
        <v>1024.0</v>
      </c>
      <c r="AJ94" s="78">
        <v>0.235872</v>
      </c>
      <c r="AK94" s="15" t="s">
        <v>49</v>
      </c>
      <c r="AL94" s="15" t="s">
        <v>77</v>
      </c>
      <c r="AM94" s="15">
        <v>221.960045814514</v>
      </c>
      <c r="AN94" s="79">
        <v>4.40598E-4</v>
      </c>
      <c r="AP94" s="8"/>
      <c r="AQ94" s="15" t="s">
        <v>47</v>
      </c>
      <c r="AR94" s="15" t="s">
        <v>48</v>
      </c>
      <c r="AS94" s="15">
        <v>4096.0</v>
      </c>
      <c r="AT94" s="78">
        <v>3.91612</v>
      </c>
      <c r="AV94" s="14"/>
    </row>
    <row r="95">
      <c r="B95" s="8"/>
      <c r="C95" s="15" t="s">
        <v>63</v>
      </c>
      <c r="D95" s="15" t="s">
        <v>48</v>
      </c>
      <c r="E95" s="15">
        <v>512.0</v>
      </c>
      <c r="F95" s="78">
        <v>0.911</v>
      </c>
      <c r="G95" s="15" t="s">
        <v>63</v>
      </c>
      <c r="H95" s="15" t="s">
        <v>48</v>
      </c>
      <c r="I95" s="15">
        <v>512.0</v>
      </c>
      <c r="J95" s="78">
        <v>1.0295</v>
      </c>
      <c r="K95" s="15" t="s">
        <v>63</v>
      </c>
      <c r="L95" s="15" t="s">
        <v>48</v>
      </c>
      <c r="M95" s="15">
        <v>512.0</v>
      </c>
      <c r="N95" s="79">
        <v>0.931492</v>
      </c>
      <c r="P95" s="8"/>
      <c r="Q95" s="15" t="s">
        <v>53</v>
      </c>
      <c r="R95" s="15" t="s">
        <v>48</v>
      </c>
      <c r="S95" s="15">
        <v>1024.0</v>
      </c>
      <c r="T95" s="78">
        <v>0.201945</v>
      </c>
      <c r="V95" s="103"/>
      <c r="W95" s="15"/>
      <c r="X95" s="15"/>
      <c r="Y95" s="15" t="s">
        <v>56</v>
      </c>
      <c r="Z95" s="15" t="s">
        <v>48</v>
      </c>
      <c r="AA95" s="15">
        <v>512.0</v>
      </c>
      <c r="AB95" s="78">
        <v>0.0846093</v>
      </c>
      <c r="AC95" s="15">
        <v>0.0</v>
      </c>
      <c r="AD95" s="103">
        <v>221.359439849853</v>
      </c>
      <c r="AF95" s="8"/>
      <c r="AG95" s="15" t="s">
        <v>47</v>
      </c>
      <c r="AH95" s="15" t="s">
        <v>48</v>
      </c>
      <c r="AI95" s="15">
        <v>1024.0</v>
      </c>
      <c r="AJ95" s="78">
        <v>0.23575</v>
      </c>
      <c r="AK95" s="15" t="s">
        <v>49</v>
      </c>
      <c r="AL95" s="15" t="s">
        <v>79</v>
      </c>
      <c r="AM95" s="15">
        <v>221.960045814514</v>
      </c>
      <c r="AN95" s="79">
        <v>4.52757E-4</v>
      </c>
      <c r="AP95" s="8"/>
      <c r="AQ95" s="15" t="s">
        <v>62</v>
      </c>
      <c r="AR95" s="15" t="s">
        <v>48</v>
      </c>
      <c r="AS95" s="15">
        <v>4096.0</v>
      </c>
      <c r="AT95" s="78">
        <v>3.91012</v>
      </c>
      <c r="AV95" s="14"/>
    </row>
    <row r="96">
      <c r="B96" s="8"/>
      <c r="C96" s="15" t="s">
        <v>52</v>
      </c>
      <c r="D96" s="15" t="s">
        <v>48</v>
      </c>
      <c r="E96" s="15">
        <v>512.0</v>
      </c>
      <c r="F96" s="78">
        <v>0.156994</v>
      </c>
      <c r="G96" s="15" t="s">
        <v>52</v>
      </c>
      <c r="H96" s="15" t="s">
        <v>48</v>
      </c>
      <c r="I96" s="15">
        <v>512.0</v>
      </c>
      <c r="J96" s="78">
        <v>0.141982</v>
      </c>
      <c r="K96" s="15" t="s">
        <v>52</v>
      </c>
      <c r="L96" s="15" t="s">
        <v>48</v>
      </c>
      <c r="M96" s="15">
        <v>512.0</v>
      </c>
      <c r="N96" s="79">
        <v>0.143558</v>
      </c>
      <c r="P96" s="8"/>
      <c r="Q96" s="15" t="s">
        <v>53</v>
      </c>
      <c r="R96" s="15" t="s">
        <v>48</v>
      </c>
      <c r="S96" s="15">
        <v>2048.0</v>
      </c>
      <c r="T96" s="78">
        <v>0.745655</v>
      </c>
      <c r="V96" s="103"/>
      <c r="W96" s="15"/>
      <c r="X96" s="15"/>
      <c r="Y96" s="15" t="s">
        <v>57</v>
      </c>
      <c r="Z96" s="15" t="s">
        <v>48</v>
      </c>
      <c r="AA96" s="15">
        <v>512.0</v>
      </c>
      <c r="AB96" s="78">
        <v>0.209688</v>
      </c>
      <c r="AC96" s="15">
        <v>0.0</v>
      </c>
      <c r="AD96" s="103">
        <v>221.359439849853</v>
      </c>
      <c r="AF96" s="8"/>
      <c r="AG96" s="15" t="s">
        <v>47</v>
      </c>
      <c r="AH96" s="15" t="s">
        <v>48</v>
      </c>
      <c r="AI96" s="15">
        <v>2048.0</v>
      </c>
      <c r="AJ96" s="78">
        <v>0.947991</v>
      </c>
      <c r="AK96" s="15" t="s">
        <v>49</v>
      </c>
      <c r="AL96" s="15" t="s">
        <v>72</v>
      </c>
      <c r="AM96" s="15">
        <v>221.977508068084</v>
      </c>
      <c r="AN96" s="79">
        <v>0.00163221</v>
      </c>
      <c r="AP96" s="8"/>
      <c r="AQ96" s="15" t="s">
        <v>63</v>
      </c>
      <c r="AR96" s="15" t="s">
        <v>48</v>
      </c>
      <c r="AS96" s="15">
        <v>4096.0</v>
      </c>
      <c r="AT96" s="78">
        <v>17.7423</v>
      </c>
      <c r="AV96" s="14"/>
    </row>
    <row r="97">
      <c r="B97" s="8"/>
      <c r="C97" s="15" t="s">
        <v>37</v>
      </c>
      <c r="D97" s="15" t="s">
        <v>48</v>
      </c>
      <c r="E97" s="15">
        <v>1024.0</v>
      </c>
      <c r="F97" s="78">
        <v>3.89816</v>
      </c>
      <c r="G97" s="15" t="s">
        <v>37</v>
      </c>
      <c r="H97" s="15" t="s">
        <v>48</v>
      </c>
      <c r="I97" s="15">
        <v>1024.0</v>
      </c>
      <c r="J97" s="78">
        <v>4.02685</v>
      </c>
      <c r="K97" s="15" t="s">
        <v>37</v>
      </c>
      <c r="L97" s="15" t="s">
        <v>48</v>
      </c>
      <c r="M97" s="15">
        <v>1024.0</v>
      </c>
      <c r="N97" s="79">
        <v>3.81841</v>
      </c>
      <c r="P97" s="8"/>
      <c r="Q97" s="15" t="s">
        <v>53</v>
      </c>
      <c r="R97" s="15" t="s">
        <v>48</v>
      </c>
      <c r="S97" s="15">
        <v>4096.0</v>
      </c>
      <c r="T97" s="78">
        <v>2.97844</v>
      </c>
      <c r="V97" s="103"/>
      <c r="W97" s="15"/>
      <c r="X97" s="15"/>
      <c r="Y97" s="15" t="s">
        <v>58</v>
      </c>
      <c r="Z97" s="15" t="s">
        <v>48</v>
      </c>
      <c r="AA97" s="15">
        <v>512.0</v>
      </c>
      <c r="AB97" s="78">
        <v>0.35577</v>
      </c>
      <c r="AC97" s="15">
        <v>0.0</v>
      </c>
      <c r="AD97" s="103">
        <v>221.359439849853</v>
      </c>
      <c r="AF97" s="8"/>
      <c r="AG97" s="15" t="s">
        <v>47</v>
      </c>
      <c r="AH97" s="15" t="s">
        <v>48</v>
      </c>
      <c r="AI97" s="15">
        <v>2048.0</v>
      </c>
      <c r="AJ97" s="78">
        <v>0.947314</v>
      </c>
      <c r="AK97" s="15" t="s">
        <v>49</v>
      </c>
      <c r="AL97" s="15" t="s">
        <v>74</v>
      </c>
      <c r="AM97" s="15">
        <v>221.977508068084</v>
      </c>
      <c r="AN97" s="79">
        <v>0.00286031</v>
      </c>
      <c r="AP97" s="8"/>
      <c r="AQ97" s="15" t="s">
        <v>52</v>
      </c>
      <c r="AR97" s="15" t="s">
        <v>48</v>
      </c>
      <c r="AS97" s="15">
        <v>4096.0</v>
      </c>
      <c r="AT97" s="78">
        <v>3.03531</v>
      </c>
      <c r="AV97" s="14"/>
    </row>
    <row r="98">
      <c r="B98" s="8"/>
      <c r="C98" s="15" t="s">
        <v>47</v>
      </c>
      <c r="D98" s="15" t="s">
        <v>48</v>
      </c>
      <c r="E98" s="15">
        <v>1024.0</v>
      </c>
      <c r="F98" s="78">
        <v>0.451234</v>
      </c>
      <c r="G98" s="15" t="s">
        <v>47</v>
      </c>
      <c r="H98" s="15" t="s">
        <v>48</v>
      </c>
      <c r="I98" s="15">
        <v>1024.0</v>
      </c>
      <c r="J98" s="78">
        <v>0.450252</v>
      </c>
      <c r="K98" s="15" t="s">
        <v>47</v>
      </c>
      <c r="L98" s="15" t="s">
        <v>48</v>
      </c>
      <c r="M98" s="15">
        <v>1024.0</v>
      </c>
      <c r="N98" s="79">
        <v>0.450825</v>
      </c>
      <c r="P98" s="8"/>
      <c r="Q98" s="15" t="s">
        <v>53</v>
      </c>
      <c r="R98" s="15" t="s">
        <v>48</v>
      </c>
      <c r="S98" s="15">
        <v>8192.0</v>
      </c>
      <c r="T98" s="78">
        <v>12.0714</v>
      </c>
      <c r="V98" s="103"/>
      <c r="W98" s="15"/>
      <c r="X98" s="15"/>
      <c r="Y98" s="15" t="s">
        <v>47</v>
      </c>
      <c r="Z98" s="15" t="s">
        <v>48</v>
      </c>
      <c r="AA98" s="15">
        <v>1024.0</v>
      </c>
      <c r="AB98" s="78">
        <v>0.259862</v>
      </c>
      <c r="AC98" s="15" t="s">
        <v>49</v>
      </c>
      <c r="AD98" s="103">
        <v>221.452627182006</v>
      </c>
      <c r="AF98" s="8"/>
      <c r="AG98" s="15" t="s">
        <v>47</v>
      </c>
      <c r="AH98" s="15" t="s">
        <v>48</v>
      </c>
      <c r="AI98" s="15">
        <v>2048.0</v>
      </c>
      <c r="AJ98" s="78">
        <v>0.947421</v>
      </c>
      <c r="AK98" s="15" t="s">
        <v>49</v>
      </c>
      <c r="AL98" s="15" t="s">
        <v>75</v>
      </c>
      <c r="AM98" s="15">
        <v>221.977508068084</v>
      </c>
      <c r="AN98" s="79">
        <v>0.00366354</v>
      </c>
      <c r="AP98" s="8"/>
      <c r="AQ98" s="15" t="s">
        <v>47</v>
      </c>
      <c r="AR98" s="15" t="s">
        <v>48</v>
      </c>
      <c r="AS98" s="15">
        <v>8192.0</v>
      </c>
      <c r="AT98" s="78">
        <v>15.5621</v>
      </c>
      <c r="AV98" s="14"/>
    </row>
    <row r="99">
      <c r="B99" s="8"/>
      <c r="C99" s="15" t="s">
        <v>62</v>
      </c>
      <c r="D99" s="15" t="s">
        <v>48</v>
      </c>
      <c r="E99" s="15">
        <v>1024.0</v>
      </c>
      <c r="F99" s="78">
        <v>0.503528</v>
      </c>
      <c r="G99" s="15" t="s">
        <v>62</v>
      </c>
      <c r="H99" s="15" t="s">
        <v>48</v>
      </c>
      <c r="I99" s="15">
        <v>1024.0</v>
      </c>
      <c r="J99" s="78">
        <v>0.516575</v>
      </c>
      <c r="K99" s="15" t="s">
        <v>62</v>
      </c>
      <c r="L99" s="15" t="s">
        <v>48</v>
      </c>
      <c r="M99" s="15">
        <v>1024.0</v>
      </c>
      <c r="N99" s="79">
        <v>0.503209</v>
      </c>
      <c r="P99" s="8"/>
      <c r="Q99" s="15" t="s">
        <v>81</v>
      </c>
      <c r="T99" s="78"/>
      <c r="V99" s="103"/>
      <c r="W99" s="15"/>
      <c r="X99" s="15"/>
      <c r="Y99" s="15" t="s">
        <v>50</v>
      </c>
      <c r="Z99" s="15" t="s">
        <v>48</v>
      </c>
      <c r="AA99" s="15">
        <v>1024.0</v>
      </c>
      <c r="AB99" s="78">
        <v>0.23415</v>
      </c>
      <c r="AC99" s="15">
        <v>0.0</v>
      </c>
      <c r="AD99" s="103">
        <v>221.452627182006</v>
      </c>
      <c r="AF99" s="8"/>
      <c r="AG99" s="15" t="s">
        <v>47</v>
      </c>
      <c r="AH99" s="15" t="s">
        <v>48</v>
      </c>
      <c r="AI99" s="15">
        <v>2048.0</v>
      </c>
      <c r="AJ99" s="78">
        <v>0.947894</v>
      </c>
      <c r="AK99" s="15" t="s">
        <v>49</v>
      </c>
      <c r="AL99" s="15" t="s">
        <v>76</v>
      </c>
      <c r="AM99" s="15">
        <v>221.977508068084</v>
      </c>
      <c r="AN99" s="79">
        <v>0.00166321</v>
      </c>
      <c r="AP99" s="8"/>
      <c r="AQ99" s="15" t="s">
        <v>62</v>
      </c>
      <c r="AR99" s="15" t="s">
        <v>48</v>
      </c>
      <c r="AS99" s="15">
        <v>8192.0</v>
      </c>
      <c r="AT99" s="78">
        <v>15.581</v>
      </c>
      <c r="AV99" s="14"/>
    </row>
    <row r="100">
      <c r="B100" s="8"/>
      <c r="C100" s="15" t="s">
        <v>63</v>
      </c>
      <c r="D100" s="15" t="s">
        <v>48</v>
      </c>
      <c r="E100" s="15">
        <v>1024.0</v>
      </c>
      <c r="F100" s="78">
        <v>3.8591</v>
      </c>
      <c r="G100" s="15" t="s">
        <v>63</v>
      </c>
      <c r="H100" s="15" t="s">
        <v>48</v>
      </c>
      <c r="I100" s="15">
        <v>1024.0</v>
      </c>
      <c r="J100" s="78">
        <v>3.99392</v>
      </c>
      <c r="K100" s="15" t="s">
        <v>63</v>
      </c>
      <c r="L100" s="15" t="s">
        <v>48</v>
      </c>
      <c r="M100" s="15">
        <v>1024.0</v>
      </c>
      <c r="N100" s="79">
        <v>3.87802</v>
      </c>
      <c r="P100" s="8"/>
      <c r="Q100" s="15" t="s">
        <v>41</v>
      </c>
      <c r="R100" s="15" t="s">
        <v>42</v>
      </c>
      <c r="S100" s="15" t="s">
        <v>43</v>
      </c>
      <c r="T100" s="15" t="s">
        <v>44</v>
      </c>
      <c r="V100" s="103"/>
      <c r="W100" s="15"/>
      <c r="X100" s="15"/>
      <c r="Y100" s="15" t="s">
        <v>51</v>
      </c>
      <c r="Z100" s="15" t="s">
        <v>48</v>
      </c>
      <c r="AA100" s="15">
        <v>1024.0</v>
      </c>
      <c r="AB100" s="78">
        <v>0.271815</v>
      </c>
      <c r="AC100" s="15">
        <v>0.0</v>
      </c>
      <c r="AD100" s="103">
        <v>221.452627182006</v>
      </c>
      <c r="AF100" s="8"/>
      <c r="AG100" s="15" t="s">
        <v>47</v>
      </c>
      <c r="AH100" s="15" t="s">
        <v>48</v>
      </c>
      <c r="AI100" s="15">
        <v>2048.0</v>
      </c>
      <c r="AJ100" s="78">
        <v>0.949486</v>
      </c>
      <c r="AK100" s="15" t="s">
        <v>49</v>
      </c>
      <c r="AL100" s="15" t="s">
        <v>77</v>
      </c>
      <c r="AM100" s="15">
        <v>221.977508068084</v>
      </c>
      <c r="AN100" s="79">
        <v>0.00161862</v>
      </c>
      <c r="AP100" s="8"/>
      <c r="AQ100" s="15" t="s">
        <v>63</v>
      </c>
      <c r="AR100" s="15" t="s">
        <v>48</v>
      </c>
      <c r="AS100" s="15">
        <v>8192.0</v>
      </c>
      <c r="AT100" s="78">
        <v>71.0567</v>
      </c>
      <c r="AV100" s="14"/>
    </row>
    <row r="101">
      <c r="B101" s="8"/>
      <c r="C101" s="15" t="s">
        <v>52</v>
      </c>
      <c r="D101" s="15" t="s">
        <v>48</v>
      </c>
      <c r="E101" s="15">
        <v>1024.0</v>
      </c>
      <c r="F101" s="78">
        <v>0.4011</v>
      </c>
      <c r="G101" s="15" t="s">
        <v>52</v>
      </c>
      <c r="H101" s="15" t="s">
        <v>48</v>
      </c>
      <c r="I101" s="15">
        <v>1024.0</v>
      </c>
      <c r="J101" s="78">
        <v>0.396323</v>
      </c>
      <c r="K101" s="15" t="s">
        <v>52</v>
      </c>
      <c r="L101" s="15" t="s">
        <v>48</v>
      </c>
      <c r="M101" s="15">
        <v>1024.0</v>
      </c>
      <c r="N101" s="79">
        <v>0.395259</v>
      </c>
      <c r="P101" s="8"/>
      <c r="Q101" s="15" t="s">
        <v>53</v>
      </c>
      <c r="R101" s="15" t="s">
        <v>48</v>
      </c>
      <c r="S101" s="15">
        <v>256.0</v>
      </c>
      <c r="T101" s="78">
        <v>0.0243711</v>
      </c>
      <c r="V101" s="103"/>
      <c r="W101" s="15"/>
      <c r="X101" s="15"/>
      <c r="Y101" s="15" t="s">
        <v>52</v>
      </c>
      <c r="Z101" s="15" t="s">
        <v>48</v>
      </c>
      <c r="AA101" s="15">
        <v>1024.0</v>
      </c>
      <c r="AB101" s="78">
        <v>0.215158</v>
      </c>
      <c r="AC101" s="15">
        <v>0.0</v>
      </c>
      <c r="AD101" s="103">
        <v>221.452627182006</v>
      </c>
      <c r="AF101" s="8"/>
      <c r="AG101" s="15" t="s">
        <v>47</v>
      </c>
      <c r="AH101" s="15" t="s">
        <v>48</v>
      </c>
      <c r="AI101" s="15">
        <v>2048.0</v>
      </c>
      <c r="AJ101" s="78">
        <v>0.949207</v>
      </c>
      <c r="AK101" s="15" t="s">
        <v>49</v>
      </c>
      <c r="AL101" s="15" t="s">
        <v>79</v>
      </c>
      <c r="AM101" s="15">
        <v>221.977508068084</v>
      </c>
      <c r="AN101" s="79">
        <v>0.00167608</v>
      </c>
      <c r="AP101" s="8"/>
      <c r="AQ101" s="15" t="s">
        <v>52</v>
      </c>
      <c r="AR101" s="15" t="s">
        <v>48</v>
      </c>
      <c r="AS101" s="15">
        <v>8192.0</v>
      </c>
      <c r="AT101" s="78">
        <v>12.1314</v>
      </c>
      <c r="AV101" s="14"/>
    </row>
    <row r="102">
      <c r="B102" s="8"/>
      <c r="C102" s="15" t="s">
        <v>37</v>
      </c>
      <c r="D102" s="15" t="s">
        <v>48</v>
      </c>
      <c r="E102" s="15">
        <v>2048.0</v>
      </c>
      <c r="F102" s="78">
        <v>14.944</v>
      </c>
      <c r="G102" s="15" t="s">
        <v>37</v>
      </c>
      <c r="H102" s="15" t="s">
        <v>48</v>
      </c>
      <c r="I102" s="15">
        <v>2048.0</v>
      </c>
      <c r="J102" s="78">
        <v>15.7198</v>
      </c>
      <c r="K102" s="15" t="s">
        <v>37</v>
      </c>
      <c r="L102" s="15" t="s">
        <v>48</v>
      </c>
      <c r="M102" s="15">
        <v>2048.0</v>
      </c>
      <c r="N102" s="79">
        <v>15.2783</v>
      </c>
      <c r="P102" s="8"/>
      <c r="Q102" s="15" t="s">
        <v>53</v>
      </c>
      <c r="R102" s="15" t="s">
        <v>48</v>
      </c>
      <c r="S102" s="15">
        <v>512.0</v>
      </c>
      <c r="T102" s="78">
        <v>0.0836282</v>
      </c>
      <c r="V102" s="103"/>
      <c r="W102" s="15"/>
      <c r="X102" s="15"/>
      <c r="Y102" s="15" t="s">
        <v>53</v>
      </c>
      <c r="Z102" s="15" t="s">
        <v>48</v>
      </c>
      <c r="AA102" s="15">
        <v>1024.0</v>
      </c>
      <c r="AB102" s="78">
        <v>0.215193</v>
      </c>
      <c r="AC102" s="15">
        <v>0.0</v>
      </c>
      <c r="AD102" s="103">
        <v>221.452627182006</v>
      </c>
      <c r="AF102" s="8"/>
      <c r="AG102" s="15" t="s">
        <v>47</v>
      </c>
      <c r="AH102" s="15" t="s">
        <v>48</v>
      </c>
      <c r="AI102" s="15">
        <v>4096.0</v>
      </c>
      <c r="AJ102" s="78">
        <v>3.82498</v>
      </c>
      <c r="AK102" s="15" t="s">
        <v>49</v>
      </c>
      <c r="AL102" s="15" t="s">
        <v>72</v>
      </c>
      <c r="AM102" s="15">
        <v>221.952868044376</v>
      </c>
      <c r="AN102" s="79">
        <v>0.0118408</v>
      </c>
      <c r="AP102" s="8"/>
      <c r="AV102" s="14"/>
    </row>
    <row r="103">
      <c r="B103" s="8"/>
      <c r="C103" s="15" t="s">
        <v>47</v>
      </c>
      <c r="D103" s="15" t="s">
        <v>48</v>
      </c>
      <c r="E103" s="15">
        <v>2048.0</v>
      </c>
      <c r="F103" s="78">
        <v>1.83818</v>
      </c>
      <c r="G103" s="15" t="s">
        <v>47</v>
      </c>
      <c r="H103" s="15" t="s">
        <v>48</v>
      </c>
      <c r="I103" s="15">
        <v>2048.0</v>
      </c>
      <c r="J103" s="78">
        <v>1.84834</v>
      </c>
      <c r="K103" s="15" t="s">
        <v>47</v>
      </c>
      <c r="L103" s="15" t="s">
        <v>48</v>
      </c>
      <c r="M103" s="15">
        <v>2048.0</v>
      </c>
      <c r="N103" s="79">
        <v>1.82319</v>
      </c>
      <c r="P103" s="8"/>
      <c r="Q103" s="15" t="s">
        <v>53</v>
      </c>
      <c r="R103" s="15" t="s">
        <v>48</v>
      </c>
      <c r="S103" s="15">
        <v>1024.0</v>
      </c>
      <c r="T103" s="78">
        <v>0.200732</v>
      </c>
      <c r="V103" s="103"/>
      <c r="W103" s="15"/>
      <c r="X103" s="15"/>
      <c r="Y103" s="15" t="s">
        <v>54</v>
      </c>
      <c r="Z103" s="15" t="s">
        <v>48</v>
      </c>
      <c r="AA103" s="15">
        <v>1024.0</v>
      </c>
      <c r="AB103" s="78">
        <v>0.216973</v>
      </c>
      <c r="AC103" s="15">
        <v>0.0</v>
      </c>
      <c r="AD103" s="103">
        <v>221.452627182006</v>
      </c>
      <c r="AF103" s="8"/>
      <c r="AG103" s="15" t="s">
        <v>47</v>
      </c>
      <c r="AH103" s="15" t="s">
        <v>48</v>
      </c>
      <c r="AI103" s="15">
        <v>4096.0</v>
      </c>
      <c r="AJ103" s="78">
        <v>3.8288</v>
      </c>
      <c r="AK103" s="15" t="s">
        <v>49</v>
      </c>
      <c r="AL103" s="15" t="s">
        <v>74</v>
      </c>
      <c r="AM103" s="15">
        <v>-34.0471319556236</v>
      </c>
      <c r="AN103" s="79">
        <v>0.0207915</v>
      </c>
      <c r="AP103" s="8"/>
      <c r="AQ103" s="15" t="s">
        <v>41</v>
      </c>
      <c r="AR103" s="15" t="s">
        <v>42</v>
      </c>
      <c r="AS103" s="15" t="s">
        <v>43</v>
      </c>
      <c r="AT103" s="15" t="s">
        <v>44</v>
      </c>
      <c r="AV103" s="14"/>
    </row>
    <row r="104">
      <c r="B104" s="8"/>
      <c r="C104" s="15" t="s">
        <v>62</v>
      </c>
      <c r="D104" s="15" t="s">
        <v>48</v>
      </c>
      <c r="E104" s="15">
        <v>2048.0</v>
      </c>
      <c r="F104" s="78">
        <v>1.8723</v>
      </c>
      <c r="G104" s="15" t="s">
        <v>62</v>
      </c>
      <c r="H104" s="15" t="s">
        <v>48</v>
      </c>
      <c r="I104" s="15">
        <v>2048.0</v>
      </c>
      <c r="J104" s="78">
        <v>1.89884</v>
      </c>
      <c r="K104" s="15" t="s">
        <v>62</v>
      </c>
      <c r="L104" s="15" t="s">
        <v>48</v>
      </c>
      <c r="M104" s="15">
        <v>2048.0</v>
      </c>
      <c r="N104" s="79">
        <v>1.88908</v>
      </c>
      <c r="P104" s="8"/>
      <c r="Q104" s="15" t="s">
        <v>53</v>
      </c>
      <c r="R104" s="15" t="s">
        <v>48</v>
      </c>
      <c r="S104" s="15">
        <v>2048.0</v>
      </c>
      <c r="T104" s="78">
        <v>0.745834</v>
      </c>
      <c r="V104" s="103"/>
      <c r="W104" s="15"/>
      <c r="X104" s="15"/>
      <c r="Y104" s="15" t="s">
        <v>55</v>
      </c>
      <c r="Z104" s="15" t="s">
        <v>48</v>
      </c>
      <c r="AA104" s="15">
        <v>1024.0</v>
      </c>
      <c r="AB104" s="78">
        <v>0.214843</v>
      </c>
      <c r="AC104" s="15">
        <v>0.0</v>
      </c>
      <c r="AD104" s="103">
        <v>221.452627182006</v>
      </c>
      <c r="AF104" s="8"/>
      <c r="AG104" s="15" t="s">
        <v>47</v>
      </c>
      <c r="AH104" s="15" t="s">
        <v>48</v>
      </c>
      <c r="AI104" s="15">
        <v>4096.0</v>
      </c>
      <c r="AJ104" s="78">
        <v>3.82756</v>
      </c>
      <c r="AK104" s="15" t="s">
        <v>49</v>
      </c>
      <c r="AL104" s="15" t="s">
        <v>75</v>
      </c>
      <c r="AM104" s="15">
        <v>221.952868044376</v>
      </c>
      <c r="AN104" s="79">
        <v>0.0138297</v>
      </c>
      <c r="AP104" s="8"/>
      <c r="AQ104" s="15" t="s">
        <v>47</v>
      </c>
      <c r="AR104" s="15" t="s">
        <v>48</v>
      </c>
      <c r="AS104" s="15">
        <v>256.0</v>
      </c>
      <c r="AT104" s="78">
        <v>0.0313301</v>
      </c>
      <c r="AV104" s="14"/>
    </row>
    <row r="105">
      <c r="B105" s="8"/>
      <c r="C105" s="15" t="s">
        <v>63</v>
      </c>
      <c r="D105" s="15" t="s">
        <v>48</v>
      </c>
      <c r="E105" s="15">
        <v>2048.0</v>
      </c>
      <c r="F105" s="78">
        <v>13.6917</v>
      </c>
      <c r="G105" s="15" t="s">
        <v>63</v>
      </c>
      <c r="H105" s="15" t="s">
        <v>48</v>
      </c>
      <c r="I105" s="15">
        <v>2048.0</v>
      </c>
      <c r="J105" s="78">
        <v>15.222</v>
      </c>
      <c r="K105" s="15" t="s">
        <v>63</v>
      </c>
      <c r="L105" s="15" t="s">
        <v>48</v>
      </c>
      <c r="M105" s="15">
        <v>2048.0</v>
      </c>
      <c r="N105" s="79">
        <v>13.7872</v>
      </c>
      <c r="P105" s="8"/>
      <c r="Q105" s="15" t="s">
        <v>53</v>
      </c>
      <c r="R105" s="15" t="s">
        <v>48</v>
      </c>
      <c r="S105" s="15">
        <v>4096.0</v>
      </c>
      <c r="T105" s="78">
        <v>2.98683</v>
      </c>
      <c r="V105" s="103"/>
      <c r="W105" s="15"/>
      <c r="X105" s="15"/>
      <c r="Y105" s="15" t="s">
        <v>56</v>
      </c>
      <c r="Z105" s="15" t="s">
        <v>48</v>
      </c>
      <c r="AA105" s="15">
        <v>1024.0</v>
      </c>
      <c r="AB105" s="78">
        <v>0.221236</v>
      </c>
      <c r="AC105" s="15">
        <v>0.0</v>
      </c>
      <c r="AD105" s="103">
        <v>221.452627182006</v>
      </c>
      <c r="AF105" s="8"/>
      <c r="AG105" s="15" t="s">
        <v>47</v>
      </c>
      <c r="AH105" s="15" t="s">
        <v>48</v>
      </c>
      <c r="AI105" s="15">
        <v>4096.0</v>
      </c>
      <c r="AJ105" s="78">
        <v>3.8314</v>
      </c>
      <c r="AK105" s="15" t="s">
        <v>49</v>
      </c>
      <c r="AL105" s="15" t="s">
        <v>76</v>
      </c>
      <c r="AM105" s="15">
        <v>221.952868044376</v>
      </c>
      <c r="AN105" s="79">
        <v>0.00612926</v>
      </c>
      <c r="AP105" s="8"/>
      <c r="AQ105" s="15" t="s">
        <v>62</v>
      </c>
      <c r="AR105" s="15" t="s">
        <v>48</v>
      </c>
      <c r="AS105" s="15">
        <v>256.0</v>
      </c>
      <c r="AT105" s="78">
        <v>0.0333889</v>
      </c>
      <c r="AV105" s="14"/>
    </row>
    <row r="106">
      <c r="B106" s="8"/>
      <c r="C106" s="15" t="s">
        <v>52</v>
      </c>
      <c r="D106" s="15" t="s">
        <v>48</v>
      </c>
      <c r="E106" s="15">
        <v>2048.0</v>
      </c>
      <c r="F106" s="78">
        <v>1.44091</v>
      </c>
      <c r="G106" s="15" t="s">
        <v>52</v>
      </c>
      <c r="H106" s="15" t="s">
        <v>48</v>
      </c>
      <c r="I106" s="15">
        <v>2048.0</v>
      </c>
      <c r="J106" s="78">
        <v>1.4519</v>
      </c>
      <c r="K106" s="15" t="s">
        <v>52</v>
      </c>
      <c r="L106" s="15" t="s">
        <v>48</v>
      </c>
      <c r="M106" s="15">
        <v>2048.0</v>
      </c>
      <c r="N106" s="79">
        <v>1.44716</v>
      </c>
      <c r="P106" s="8"/>
      <c r="Q106" s="15" t="s">
        <v>53</v>
      </c>
      <c r="R106" s="15" t="s">
        <v>48</v>
      </c>
      <c r="S106" s="15">
        <v>8192.0</v>
      </c>
      <c r="T106" s="78">
        <v>12.1952</v>
      </c>
      <c r="V106" s="103"/>
      <c r="W106" s="15"/>
      <c r="X106" s="15"/>
      <c r="Y106" s="15" t="s">
        <v>57</v>
      </c>
      <c r="Z106" s="15" t="s">
        <v>48</v>
      </c>
      <c r="AA106" s="15">
        <v>1024.0</v>
      </c>
      <c r="AB106" s="78">
        <v>0.47281</v>
      </c>
      <c r="AC106" s="15">
        <v>0.0</v>
      </c>
      <c r="AD106" s="103">
        <v>221.452627182006</v>
      </c>
      <c r="AF106" s="8"/>
      <c r="AG106" s="15" t="s">
        <v>47</v>
      </c>
      <c r="AH106" s="15" t="s">
        <v>48</v>
      </c>
      <c r="AI106" s="15">
        <v>4096.0</v>
      </c>
      <c r="AJ106" s="78">
        <v>3.82994</v>
      </c>
      <c r="AK106" s="15" t="s">
        <v>49</v>
      </c>
      <c r="AL106" s="15" t="s">
        <v>77</v>
      </c>
      <c r="AM106" s="15">
        <v>221.952868044376</v>
      </c>
      <c r="AN106" s="79">
        <v>0.0109665</v>
      </c>
      <c r="AP106" s="8"/>
      <c r="AQ106" s="15" t="s">
        <v>63</v>
      </c>
      <c r="AR106" s="15" t="s">
        <v>48</v>
      </c>
      <c r="AS106" s="15">
        <v>256.0</v>
      </c>
      <c r="AT106" s="78">
        <v>0.124884</v>
      </c>
      <c r="AV106" s="14"/>
    </row>
    <row r="107">
      <c r="B107" s="8"/>
      <c r="C107" s="15" t="s">
        <v>37</v>
      </c>
      <c r="D107" s="15" t="s">
        <v>48</v>
      </c>
      <c r="E107" s="15">
        <v>4096.0</v>
      </c>
      <c r="F107" s="78">
        <v>60.1548</v>
      </c>
      <c r="G107" s="15" t="s">
        <v>37</v>
      </c>
      <c r="H107" s="15" t="s">
        <v>48</v>
      </c>
      <c r="I107" s="15">
        <v>4096.0</v>
      </c>
      <c r="J107" s="78">
        <v>59.9239</v>
      </c>
      <c r="K107" s="15" t="s">
        <v>37</v>
      </c>
      <c r="L107" s="15" t="s">
        <v>48</v>
      </c>
      <c r="M107" s="15">
        <v>4096.0</v>
      </c>
      <c r="N107" s="79">
        <v>56.0292</v>
      </c>
      <c r="P107" s="8"/>
      <c r="Q107" s="15" t="s">
        <v>82</v>
      </c>
      <c r="T107" s="78"/>
      <c r="V107" s="103"/>
      <c r="W107" s="15"/>
      <c r="X107" s="15"/>
      <c r="Y107" s="15" t="s">
        <v>58</v>
      </c>
      <c r="Z107" s="15" t="s">
        <v>48</v>
      </c>
      <c r="AA107" s="15">
        <v>1024.0</v>
      </c>
      <c r="AB107" s="78">
        <v>1.41628</v>
      </c>
      <c r="AC107" s="15">
        <v>0.0</v>
      </c>
      <c r="AD107" s="103">
        <v>221.452627182006</v>
      </c>
      <c r="AF107" s="8"/>
      <c r="AG107" s="15" t="s">
        <v>47</v>
      </c>
      <c r="AH107" s="15" t="s">
        <v>48</v>
      </c>
      <c r="AI107" s="15">
        <v>4096.0</v>
      </c>
      <c r="AJ107" s="78">
        <v>3.83089</v>
      </c>
      <c r="AK107" s="15" t="s">
        <v>49</v>
      </c>
      <c r="AL107" s="15" t="s">
        <v>79</v>
      </c>
      <c r="AM107" s="15">
        <v>221.952868044376</v>
      </c>
      <c r="AN107" s="79">
        <v>0.010962</v>
      </c>
      <c r="AP107" s="8"/>
      <c r="AQ107" s="15" t="s">
        <v>52</v>
      </c>
      <c r="AR107" s="15" t="s">
        <v>48</v>
      </c>
      <c r="AS107" s="15">
        <v>256.0</v>
      </c>
      <c r="AT107" s="78">
        <v>0.0257094</v>
      </c>
      <c r="AV107" s="14"/>
    </row>
    <row r="108">
      <c r="B108" s="8"/>
      <c r="C108" s="15" t="s">
        <v>47</v>
      </c>
      <c r="D108" s="15" t="s">
        <v>48</v>
      </c>
      <c r="E108" s="15">
        <v>4096.0</v>
      </c>
      <c r="F108" s="78">
        <v>7.39667</v>
      </c>
      <c r="G108" s="15" t="s">
        <v>47</v>
      </c>
      <c r="H108" s="15" t="s">
        <v>48</v>
      </c>
      <c r="I108" s="15">
        <v>4096.0</v>
      </c>
      <c r="J108" s="78">
        <v>7.41138</v>
      </c>
      <c r="K108" s="15" t="s">
        <v>47</v>
      </c>
      <c r="L108" s="15" t="s">
        <v>48</v>
      </c>
      <c r="M108" s="15">
        <v>4096.0</v>
      </c>
      <c r="N108" s="79">
        <v>7.2684</v>
      </c>
      <c r="P108" s="8"/>
      <c r="Q108" s="15" t="s">
        <v>41</v>
      </c>
      <c r="R108" s="15" t="s">
        <v>42</v>
      </c>
      <c r="S108" s="15" t="s">
        <v>43</v>
      </c>
      <c r="T108" s="15" t="s">
        <v>44</v>
      </c>
      <c r="V108" s="103"/>
      <c r="W108" s="15"/>
      <c r="X108" s="15"/>
      <c r="Y108" s="15" t="s">
        <v>47</v>
      </c>
      <c r="Z108" s="15" t="s">
        <v>48</v>
      </c>
      <c r="AA108" s="15">
        <v>2048.0</v>
      </c>
      <c r="AB108" s="78">
        <v>0.972475</v>
      </c>
      <c r="AC108" s="15" t="s">
        <v>49</v>
      </c>
      <c r="AD108" s="103">
        <v>221.497059345245</v>
      </c>
      <c r="AF108" s="8"/>
      <c r="AG108" s="15" t="s">
        <v>47</v>
      </c>
      <c r="AH108" s="15" t="s">
        <v>48</v>
      </c>
      <c r="AI108" s="15">
        <v>8192.0</v>
      </c>
      <c r="AJ108" s="78">
        <v>15.6592</v>
      </c>
      <c r="AK108" s="15" t="s">
        <v>49</v>
      </c>
      <c r="AL108" s="15" t="s">
        <v>72</v>
      </c>
      <c r="AM108" s="15">
        <v>221.936991646885</v>
      </c>
      <c r="AN108" s="79">
        <v>0.0499866</v>
      </c>
      <c r="AP108" s="8"/>
      <c r="AQ108" s="15" t="s">
        <v>47</v>
      </c>
      <c r="AR108" s="15" t="s">
        <v>48</v>
      </c>
      <c r="AS108" s="15">
        <v>512.0</v>
      </c>
      <c r="AT108" s="78">
        <v>0.100366</v>
      </c>
      <c r="AV108" s="14"/>
    </row>
    <row r="109">
      <c r="B109" s="8"/>
      <c r="C109" s="15" t="s">
        <v>62</v>
      </c>
      <c r="D109" s="15" t="s">
        <v>48</v>
      </c>
      <c r="E109" s="15">
        <v>4096.0</v>
      </c>
      <c r="F109" s="78">
        <v>7.37317</v>
      </c>
      <c r="G109" s="15" t="s">
        <v>62</v>
      </c>
      <c r="H109" s="15" t="s">
        <v>48</v>
      </c>
      <c r="I109" s="15">
        <v>4096.0</v>
      </c>
      <c r="J109" s="78">
        <v>7.60028</v>
      </c>
      <c r="K109" s="15" t="s">
        <v>62</v>
      </c>
      <c r="L109" s="15" t="s">
        <v>48</v>
      </c>
      <c r="M109" s="15">
        <v>4096.0</v>
      </c>
      <c r="N109" s="79">
        <v>7.29878</v>
      </c>
      <c r="P109" s="8"/>
      <c r="Q109" s="15" t="s">
        <v>53</v>
      </c>
      <c r="R109" s="15" t="s">
        <v>48</v>
      </c>
      <c r="S109" s="15">
        <v>256.0</v>
      </c>
      <c r="T109" s="78">
        <v>0.0314572</v>
      </c>
      <c r="V109" s="103"/>
      <c r="W109" s="15"/>
      <c r="X109" s="15"/>
      <c r="Y109" s="15" t="s">
        <v>50</v>
      </c>
      <c r="Z109" s="15" t="s">
        <v>48</v>
      </c>
      <c r="AA109" s="15">
        <v>2048.0</v>
      </c>
      <c r="AB109" s="78">
        <v>0.937443</v>
      </c>
      <c r="AC109" s="15">
        <v>0.0</v>
      </c>
      <c r="AD109" s="103">
        <v>221.497059345245</v>
      </c>
      <c r="AF109" s="8"/>
      <c r="AG109" s="15" t="s">
        <v>47</v>
      </c>
      <c r="AH109" s="15" t="s">
        <v>48</v>
      </c>
      <c r="AI109" s="15">
        <v>8192.0</v>
      </c>
      <c r="AJ109" s="78">
        <v>15.6231</v>
      </c>
      <c r="AK109" s="15" t="s">
        <v>49</v>
      </c>
      <c r="AL109" s="15" t="s">
        <v>74</v>
      </c>
      <c r="AM109" s="15">
        <v>29.9369868040084</v>
      </c>
      <c r="AN109" s="79">
        <v>0.0815756</v>
      </c>
      <c r="AP109" s="8"/>
      <c r="AQ109" s="15" t="s">
        <v>62</v>
      </c>
      <c r="AR109" s="15" t="s">
        <v>48</v>
      </c>
      <c r="AS109" s="15">
        <v>512.0</v>
      </c>
      <c r="AT109" s="78">
        <v>0.0622797</v>
      </c>
      <c r="AV109" s="14"/>
    </row>
    <row r="110">
      <c r="B110" s="8"/>
      <c r="C110" s="15" t="s">
        <v>63</v>
      </c>
      <c r="D110" s="15" t="s">
        <v>48</v>
      </c>
      <c r="E110" s="15">
        <v>4096.0</v>
      </c>
      <c r="F110" s="78">
        <v>59.9536</v>
      </c>
      <c r="G110" s="15" t="s">
        <v>63</v>
      </c>
      <c r="H110" s="15" t="s">
        <v>48</v>
      </c>
      <c r="I110" s="15">
        <v>4096.0</v>
      </c>
      <c r="J110" s="78">
        <v>56.9315</v>
      </c>
      <c r="K110" s="15" t="s">
        <v>63</v>
      </c>
      <c r="L110" s="15" t="s">
        <v>48</v>
      </c>
      <c r="M110" s="15">
        <v>4096.0</v>
      </c>
      <c r="N110" s="79">
        <v>60.6405</v>
      </c>
      <c r="P110" s="8"/>
      <c r="Q110" s="15" t="s">
        <v>53</v>
      </c>
      <c r="R110" s="15" t="s">
        <v>48</v>
      </c>
      <c r="S110" s="15">
        <v>512.0</v>
      </c>
      <c r="T110" s="78">
        <v>0.0928321</v>
      </c>
      <c r="V110" s="103"/>
      <c r="W110" s="15"/>
      <c r="X110" s="15"/>
      <c r="Y110" s="15" t="s">
        <v>51</v>
      </c>
      <c r="Z110" s="15" t="s">
        <v>48</v>
      </c>
      <c r="AA110" s="15">
        <v>2048.0</v>
      </c>
      <c r="AB110" s="78">
        <v>0.963025</v>
      </c>
      <c r="AC110" s="15">
        <v>0.0</v>
      </c>
      <c r="AD110" s="103">
        <v>221.497059345245</v>
      </c>
      <c r="AF110" s="8"/>
      <c r="AG110" s="15" t="s">
        <v>47</v>
      </c>
      <c r="AH110" s="15" t="s">
        <v>48</v>
      </c>
      <c r="AI110" s="15">
        <v>8192.0</v>
      </c>
      <c r="AJ110" s="78">
        <v>15.668</v>
      </c>
      <c r="AK110" s="15" t="s">
        <v>49</v>
      </c>
      <c r="AL110" s="15" t="s">
        <v>75</v>
      </c>
      <c r="AM110" s="15">
        <v>221.936991646885</v>
      </c>
      <c r="AN110" s="79">
        <v>0.0524487</v>
      </c>
      <c r="AP110" s="8"/>
      <c r="AQ110" s="15" t="s">
        <v>63</v>
      </c>
      <c r="AR110" s="15" t="s">
        <v>48</v>
      </c>
      <c r="AS110" s="15">
        <v>512.0</v>
      </c>
      <c r="AT110" s="78">
        <v>0.346736</v>
      </c>
      <c r="AV110" s="14"/>
    </row>
    <row r="111">
      <c r="B111" s="8"/>
      <c r="C111" s="15" t="s">
        <v>52</v>
      </c>
      <c r="D111" s="15" t="s">
        <v>48</v>
      </c>
      <c r="E111" s="15">
        <v>4096.0</v>
      </c>
      <c r="F111" s="78">
        <v>5.66193</v>
      </c>
      <c r="G111" s="15" t="s">
        <v>52</v>
      </c>
      <c r="H111" s="15" t="s">
        <v>48</v>
      </c>
      <c r="I111" s="15">
        <v>4096.0</v>
      </c>
      <c r="J111" s="78">
        <v>5.6632</v>
      </c>
      <c r="K111" s="15" t="s">
        <v>52</v>
      </c>
      <c r="L111" s="15" t="s">
        <v>48</v>
      </c>
      <c r="M111" s="15">
        <v>4096.0</v>
      </c>
      <c r="N111" s="79">
        <v>5.65846</v>
      </c>
      <c r="P111" s="8"/>
      <c r="Q111" s="15" t="s">
        <v>53</v>
      </c>
      <c r="R111" s="15" t="s">
        <v>48</v>
      </c>
      <c r="S111" s="15">
        <v>1024.0</v>
      </c>
      <c r="T111" s="78">
        <v>0.211135</v>
      </c>
      <c r="V111" s="103"/>
      <c r="W111" s="15"/>
      <c r="X111" s="15"/>
      <c r="Y111" s="15" t="s">
        <v>52</v>
      </c>
      <c r="Z111" s="15" t="s">
        <v>48</v>
      </c>
      <c r="AA111" s="15">
        <v>2048.0</v>
      </c>
      <c r="AB111" s="78">
        <v>0.752821</v>
      </c>
      <c r="AC111" s="15">
        <v>0.0</v>
      </c>
      <c r="AD111" s="103">
        <v>221.497059345245</v>
      </c>
      <c r="AF111" s="8"/>
      <c r="AG111" s="15" t="s">
        <v>47</v>
      </c>
      <c r="AH111" s="15" t="s">
        <v>48</v>
      </c>
      <c r="AI111" s="15">
        <v>8192.0</v>
      </c>
      <c r="AJ111" s="78">
        <v>15.6107</v>
      </c>
      <c r="AK111" s="15" t="s">
        <v>49</v>
      </c>
      <c r="AL111" s="15" t="s">
        <v>76</v>
      </c>
      <c r="AM111" s="15">
        <v>221.936991646885</v>
      </c>
      <c r="AN111" s="79">
        <v>0.0443656</v>
      </c>
      <c r="AP111" s="8"/>
      <c r="AQ111" s="15" t="s">
        <v>52</v>
      </c>
      <c r="AR111" s="15" t="s">
        <v>48</v>
      </c>
      <c r="AS111" s="15">
        <v>512.0</v>
      </c>
      <c r="AT111" s="78">
        <v>0.0793352</v>
      </c>
      <c r="AV111" s="14"/>
    </row>
    <row r="112">
      <c r="B112" s="8"/>
      <c r="C112" s="15" t="s">
        <v>37</v>
      </c>
      <c r="D112" s="15" t="s">
        <v>48</v>
      </c>
      <c r="E112" s="15">
        <v>8192.0</v>
      </c>
      <c r="F112" s="78">
        <v>247.008</v>
      </c>
      <c r="G112" s="15" t="s">
        <v>37</v>
      </c>
      <c r="H112" s="15" t="s">
        <v>48</v>
      </c>
      <c r="I112" s="15">
        <v>8192.0</v>
      </c>
      <c r="J112" s="78">
        <v>250.907</v>
      </c>
      <c r="K112" s="15" t="s">
        <v>37</v>
      </c>
      <c r="L112" s="15" t="s">
        <v>48</v>
      </c>
      <c r="M112" s="15">
        <v>8192.0</v>
      </c>
      <c r="N112" s="79">
        <v>249.272</v>
      </c>
      <c r="P112" s="8"/>
      <c r="Q112" s="15" t="s">
        <v>53</v>
      </c>
      <c r="R112" s="15" t="s">
        <v>48</v>
      </c>
      <c r="S112" s="15">
        <v>2048.0</v>
      </c>
      <c r="T112" s="78">
        <v>0.744512</v>
      </c>
      <c r="V112" s="103"/>
      <c r="W112" s="15"/>
      <c r="X112" s="15"/>
      <c r="Y112" s="15" t="s">
        <v>53</v>
      </c>
      <c r="Z112" s="15" t="s">
        <v>48</v>
      </c>
      <c r="AA112" s="15">
        <v>2048.0</v>
      </c>
      <c r="AB112" s="78">
        <v>0.751711</v>
      </c>
      <c r="AC112" s="15">
        <v>0.0</v>
      </c>
      <c r="AD112" s="103">
        <v>221.497059345245</v>
      </c>
      <c r="AF112" s="8"/>
      <c r="AG112" s="15" t="s">
        <v>47</v>
      </c>
      <c r="AH112" s="15" t="s">
        <v>48</v>
      </c>
      <c r="AI112" s="15">
        <v>8192.0</v>
      </c>
      <c r="AJ112" s="78">
        <v>15.6776</v>
      </c>
      <c r="AK112" s="15" t="s">
        <v>49</v>
      </c>
      <c r="AL112" s="15" t="s">
        <v>77</v>
      </c>
      <c r="AM112" s="15">
        <v>221.936991646885</v>
      </c>
      <c r="AN112" s="79">
        <v>0.0443811</v>
      </c>
      <c r="AP112" s="8"/>
      <c r="AQ112" s="15" t="s">
        <v>47</v>
      </c>
      <c r="AR112" s="15" t="s">
        <v>48</v>
      </c>
      <c r="AS112" s="15">
        <v>1024.0</v>
      </c>
      <c r="AT112" s="78">
        <v>0.270285</v>
      </c>
      <c r="AV112" s="14"/>
    </row>
    <row r="113">
      <c r="B113" s="8"/>
      <c r="C113" s="15" t="s">
        <v>47</v>
      </c>
      <c r="D113" s="15" t="s">
        <v>48</v>
      </c>
      <c r="E113" s="15">
        <v>8192.0</v>
      </c>
      <c r="F113" s="78">
        <v>29.5993</v>
      </c>
      <c r="G113" s="15" t="s">
        <v>47</v>
      </c>
      <c r="H113" s="15" t="s">
        <v>48</v>
      </c>
      <c r="I113" s="15">
        <v>8192.0</v>
      </c>
      <c r="J113" s="78">
        <v>29.5593</v>
      </c>
      <c r="K113" s="15" t="s">
        <v>47</v>
      </c>
      <c r="L113" s="15" t="s">
        <v>48</v>
      </c>
      <c r="M113" s="15">
        <v>8192.0</v>
      </c>
      <c r="N113" s="79">
        <v>29.1168</v>
      </c>
      <c r="P113" s="8"/>
      <c r="Q113" s="15" t="s">
        <v>53</v>
      </c>
      <c r="R113" s="15" t="s">
        <v>48</v>
      </c>
      <c r="S113" s="15">
        <v>4096.0</v>
      </c>
      <c r="T113" s="78">
        <v>3.0229</v>
      </c>
      <c r="V113" s="103"/>
      <c r="W113" s="15"/>
      <c r="X113" s="15"/>
      <c r="Y113" s="15" t="s">
        <v>54</v>
      </c>
      <c r="Z113" s="15" t="s">
        <v>48</v>
      </c>
      <c r="AA113" s="15">
        <v>2048.0</v>
      </c>
      <c r="AB113" s="78">
        <v>0.754402</v>
      </c>
      <c r="AC113" s="15">
        <v>0.0</v>
      </c>
      <c r="AD113" s="103">
        <v>221.497059345245</v>
      </c>
      <c r="AF113" s="8"/>
      <c r="AG113" s="15" t="s">
        <v>47</v>
      </c>
      <c r="AH113" s="15" t="s">
        <v>48</v>
      </c>
      <c r="AI113" s="15">
        <v>8192.0</v>
      </c>
      <c r="AJ113" s="78">
        <v>15.6101</v>
      </c>
      <c r="AK113" s="15" t="s">
        <v>49</v>
      </c>
      <c r="AL113" s="15" t="s">
        <v>79</v>
      </c>
      <c r="AM113" s="15">
        <v>221.936991646885</v>
      </c>
      <c r="AN113" s="79">
        <v>0.0443058</v>
      </c>
      <c r="AP113" s="8"/>
      <c r="AQ113" s="15" t="s">
        <v>62</v>
      </c>
      <c r="AR113" s="15" t="s">
        <v>48</v>
      </c>
      <c r="AS113" s="15">
        <v>1024.0</v>
      </c>
      <c r="AT113" s="78">
        <v>0.237893</v>
      </c>
      <c r="AV113" s="14"/>
    </row>
    <row r="114">
      <c r="B114" s="8"/>
      <c r="C114" s="15" t="s">
        <v>62</v>
      </c>
      <c r="D114" s="15" t="s">
        <v>48</v>
      </c>
      <c r="E114" s="15">
        <v>8192.0</v>
      </c>
      <c r="F114" s="78">
        <v>29.4998</v>
      </c>
      <c r="G114" s="15" t="s">
        <v>62</v>
      </c>
      <c r="H114" s="15" t="s">
        <v>48</v>
      </c>
      <c r="I114" s="15">
        <v>8192.0</v>
      </c>
      <c r="J114" s="78">
        <v>30.5793</v>
      </c>
      <c r="K114" s="15" t="s">
        <v>62</v>
      </c>
      <c r="L114" s="15" t="s">
        <v>48</v>
      </c>
      <c r="M114" s="15">
        <v>8192.0</v>
      </c>
      <c r="N114" s="79">
        <v>29.1065</v>
      </c>
      <c r="P114" s="123"/>
      <c r="Q114" s="124" t="s">
        <v>53</v>
      </c>
      <c r="R114" s="124" t="s">
        <v>48</v>
      </c>
      <c r="S114" s="124">
        <v>8192.0</v>
      </c>
      <c r="T114" s="100">
        <v>12.2979</v>
      </c>
      <c r="U114" s="125"/>
      <c r="V114" s="126"/>
      <c r="W114" s="15"/>
      <c r="X114" s="15"/>
      <c r="Y114" s="15" t="s">
        <v>55</v>
      </c>
      <c r="Z114" s="15" t="s">
        <v>48</v>
      </c>
      <c r="AA114" s="15">
        <v>2048.0</v>
      </c>
      <c r="AB114" s="78">
        <v>0.761085</v>
      </c>
      <c r="AC114" s="15">
        <v>0.0</v>
      </c>
      <c r="AD114" s="103">
        <v>221.497059345245</v>
      </c>
      <c r="AF114" s="8"/>
      <c r="AN114" s="14"/>
      <c r="AP114" s="8"/>
      <c r="AQ114" s="15" t="s">
        <v>63</v>
      </c>
      <c r="AR114" s="15" t="s">
        <v>48</v>
      </c>
      <c r="AS114" s="15">
        <v>1024.0</v>
      </c>
      <c r="AT114" s="78">
        <v>1.08284</v>
      </c>
      <c r="AV114" s="14"/>
    </row>
    <row r="115">
      <c r="B115" s="8"/>
      <c r="C115" s="15" t="s">
        <v>63</v>
      </c>
      <c r="D115" s="15" t="s">
        <v>48</v>
      </c>
      <c r="E115" s="15">
        <v>8192.0</v>
      </c>
      <c r="F115" s="78">
        <v>238.221</v>
      </c>
      <c r="G115" s="15" t="s">
        <v>63</v>
      </c>
      <c r="H115" s="15" t="s">
        <v>48</v>
      </c>
      <c r="I115" s="15">
        <v>8192.0</v>
      </c>
      <c r="J115" s="78">
        <v>244.916</v>
      </c>
      <c r="K115" s="15" t="s">
        <v>63</v>
      </c>
      <c r="L115" s="15" t="s">
        <v>48</v>
      </c>
      <c r="M115" s="15">
        <v>8192.0</v>
      </c>
      <c r="N115" s="79">
        <v>243.852</v>
      </c>
      <c r="P115" s="8"/>
      <c r="V115" s="15"/>
      <c r="W115" s="15"/>
      <c r="X115" s="15"/>
      <c r="Y115" s="15" t="s">
        <v>56</v>
      </c>
      <c r="Z115" s="15" t="s">
        <v>48</v>
      </c>
      <c r="AA115" s="15">
        <v>2048.0</v>
      </c>
      <c r="AB115" s="78">
        <v>0.769213</v>
      </c>
      <c r="AC115" s="15">
        <v>0.0</v>
      </c>
      <c r="AD115" s="103">
        <v>221.497059345245</v>
      </c>
      <c r="AF115" s="8"/>
      <c r="AG115" s="15" t="s">
        <v>41</v>
      </c>
      <c r="AH115" s="15" t="s">
        <v>42</v>
      </c>
      <c r="AI115" s="15" t="s">
        <v>43</v>
      </c>
      <c r="AJ115" s="15" t="s">
        <v>44</v>
      </c>
      <c r="AK115" s="15" t="s">
        <v>45</v>
      </c>
      <c r="AL115" s="15" t="s">
        <v>70</v>
      </c>
      <c r="AM115" s="15" t="s">
        <v>46</v>
      </c>
      <c r="AN115" s="103" t="s">
        <v>71</v>
      </c>
      <c r="AP115" s="8"/>
      <c r="AQ115" s="15" t="s">
        <v>52</v>
      </c>
      <c r="AR115" s="15" t="s">
        <v>48</v>
      </c>
      <c r="AS115" s="15">
        <v>1024.0</v>
      </c>
      <c r="AT115" s="78">
        <v>0.241089</v>
      </c>
      <c r="AV115" s="14"/>
    </row>
    <row r="116">
      <c r="B116" s="8"/>
      <c r="C116" s="15" t="s">
        <v>52</v>
      </c>
      <c r="D116" s="15" t="s">
        <v>48</v>
      </c>
      <c r="E116" s="15">
        <v>8192.0</v>
      </c>
      <c r="F116" s="78">
        <v>22.5363</v>
      </c>
      <c r="G116" s="15" t="s">
        <v>52</v>
      </c>
      <c r="H116" s="15" t="s">
        <v>48</v>
      </c>
      <c r="I116" s="15">
        <v>8192.0</v>
      </c>
      <c r="J116" s="78">
        <v>22.5505</v>
      </c>
      <c r="K116" s="15" t="s">
        <v>52</v>
      </c>
      <c r="L116" s="15" t="s">
        <v>48</v>
      </c>
      <c r="M116" s="15">
        <v>8192.0</v>
      </c>
      <c r="N116" s="79">
        <v>22.531</v>
      </c>
      <c r="P116" s="8"/>
      <c r="V116" s="15"/>
      <c r="W116" s="15"/>
      <c r="X116" s="15"/>
      <c r="Y116" s="15" t="s">
        <v>57</v>
      </c>
      <c r="Z116" s="15" t="s">
        <v>48</v>
      </c>
      <c r="AA116" s="15">
        <v>2048.0</v>
      </c>
      <c r="AB116" s="78">
        <v>0.973516</v>
      </c>
      <c r="AC116" s="15">
        <v>0.0</v>
      </c>
      <c r="AD116" s="103">
        <v>221.497059345245</v>
      </c>
      <c r="AF116" s="8"/>
      <c r="AG116" s="15" t="s">
        <v>47</v>
      </c>
      <c r="AH116" s="15" t="s">
        <v>48</v>
      </c>
      <c r="AI116" s="15">
        <v>256.0</v>
      </c>
      <c r="AJ116" s="78">
        <v>0.0320857</v>
      </c>
      <c r="AK116" s="15" t="s">
        <v>49</v>
      </c>
      <c r="AL116" s="15" t="s">
        <v>72</v>
      </c>
      <c r="AM116" s="15">
        <v>221.730575561523</v>
      </c>
      <c r="AN116" s="79">
        <v>6.79493E-5</v>
      </c>
      <c r="AP116" s="8"/>
      <c r="AQ116" s="15" t="s">
        <v>47</v>
      </c>
      <c r="AR116" s="15" t="s">
        <v>48</v>
      </c>
      <c r="AS116" s="15">
        <v>2048.0</v>
      </c>
      <c r="AT116" s="78">
        <v>0.975096</v>
      </c>
      <c r="AV116" s="14"/>
    </row>
    <row r="117">
      <c r="B117" s="8"/>
      <c r="N117" s="14"/>
      <c r="P117" s="8"/>
      <c r="Q117" s="22" t="s">
        <v>67</v>
      </c>
      <c r="R117" s="117"/>
      <c r="S117" s="118"/>
      <c r="V117" s="15"/>
      <c r="W117" s="15"/>
      <c r="X117" s="15"/>
      <c r="Y117" s="15" t="s">
        <v>58</v>
      </c>
      <c r="Z117" s="15" t="s">
        <v>48</v>
      </c>
      <c r="AA117" s="15">
        <v>2048.0</v>
      </c>
      <c r="AB117" s="78">
        <v>3.2685</v>
      </c>
      <c r="AC117" s="15">
        <v>0.0</v>
      </c>
      <c r="AD117" s="103">
        <v>221.497059345245</v>
      </c>
      <c r="AF117" s="8"/>
      <c r="AG117" s="15" t="s">
        <v>47</v>
      </c>
      <c r="AH117" s="15" t="s">
        <v>48</v>
      </c>
      <c r="AI117" s="15">
        <v>256.0</v>
      </c>
      <c r="AJ117" s="78">
        <v>0.0338213</v>
      </c>
      <c r="AK117" s="15" t="s">
        <v>49</v>
      </c>
      <c r="AL117" s="15" t="s">
        <v>74</v>
      </c>
      <c r="AM117" s="15">
        <v>221.730575561523</v>
      </c>
      <c r="AN117" s="79">
        <v>1.10865E-4</v>
      </c>
      <c r="AP117" s="8"/>
      <c r="AQ117" s="15" t="s">
        <v>62</v>
      </c>
      <c r="AR117" s="15" t="s">
        <v>48</v>
      </c>
      <c r="AS117" s="15">
        <v>2048.0</v>
      </c>
      <c r="AT117" s="78">
        <v>0.974674</v>
      </c>
      <c r="AV117" s="14"/>
    </row>
    <row r="118">
      <c r="B118" s="8"/>
      <c r="C118" s="15" t="s">
        <v>83</v>
      </c>
      <c r="N118" s="14"/>
      <c r="P118" s="8"/>
      <c r="Q118" s="4">
        <v>256.0</v>
      </c>
      <c r="R118" s="119">
        <f t="shared" ref="R118:R123" si="46">Q6/T6</f>
        <v>0.7466817829</v>
      </c>
      <c r="S118" s="14"/>
      <c r="V118" s="15"/>
      <c r="W118" s="15"/>
      <c r="X118" s="15"/>
      <c r="Y118" s="15" t="s">
        <v>47</v>
      </c>
      <c r="Z118" s="15" t="s">
        <v>48</v>
      </c>
      <c r="AA118" s="15">
        <v>4096.0</v>
      </c>
      <c r="AB118" s="78">
        <v>3.82226</v>
      </c>
      <c r="AC118" s="15" t="s">
        <v>49</v>
      </c>
      <c r="AD118" s="103">
        <v>221.472122013568</v>
      </c>
      <c r="AF118" s="8"/>
      <c r="AG118" s="15" t="s">
        <v>47</v>
      </c>
      <c r="AH118" s="15" t="s">
        <v>48</v>
      </c>
      <c r="AI118" s="15">
        <v>256.0</v>
      </c>
      <c r="AJ118" s="78">
        <v>0.0244677</v>
      </c>
      <c r="AK118" s="15" t="s">
        <v>49</v>
      </c>
      <c r="AL118" s="15" t="s">
        <v>75</v>
      </c>
      <c r="AM118" s="15">
        <v>221.730575561523</v>
      </c>
      <c r="AN118" s="79">
        <v>6.86646E-5</v>
      </c>
      <c r="AP118" s="8"/>
      <c r="AQ118" s="15" t="s">
        <v>63</v>
      </c>
      <c r="AR118" s="15" t="s">
        <v>48</v>
      </c>
      <c r="AS118" s="15">
        <v>2048.0</v>
      </c>
      <c r="AT118" s="78">
        <v>4.57963</v>
      </c>
      <c r="AV118" s="14"/>
    </row>
    <row r="119">
      <c r="B119" s="8"/>
      <c r="C119" s="15" t="s">
        <v>41</v>
      </c>
      <c r="D119" s="15" t="s">
        <v>42</v>
      </c>
      <c r="E119" s="15" t="s">
        <v>43</v>
      </c>
      <c r="F119" s="15" t="s">
        <v>44</v>
      </c>
      <c r="G119" s="15" t="s">
        <v>41</v>
      </c>
      <c r="H119" s="15" t="s">
        <v>42</v>
      </c>
      <c r="I119" s="15" t="s">
        <v>43</v>
      </c>
      <c r="J119" s="15" t="s">
        <v>44</v>
      </c>
      <c r="K119" s="15" t="s">
        <v>41</v>
      </c>
      <c r="L119" s="15" t="s">
        <v>42</v>
      </c>
      <c r="M119" s="15" t="s">
        <v>43</v>
      </c>
      <c r="N119" s="103" t="s">
        <v>44</v>
      </c>
      <c r="P119" s="8"/>
      <c r="Q119" s="4">
        <v>512.0</v>
      </c>
      <c r="R119" s="119">
        <f t="shared" si="46"/>
        <v>1.092943987</v>
      </c>
      <c r="S119" s="14"/>
      <c r="V119" s="15"/>
      <c r="W119" s="15"/>
      <c r="X119" s="15"/>
      <c r="Y119" s="15" t="s">
        <v>50</v>
      </c>
      <c r="Z119" s="15" t="s">
        <v>48</v>
      </c>
      <c r="AA119" s="15">
        <v>4096.0</v>
      </c>
      <c r="AB119" s="78">
        <v>3.82473</v>
      </c>
      <c r="AC119" s="15">
        <v>0.0</v>
      </c>
      <c r="AD119" s="103">
        <v>221.472122013568</v>
      </c>
      <c r="AF119" s="8"/>
      <c r="AG119" s="15" t="s">
        <v>47</v>
      </c>
      <c r="AH119" s="15" t="s">
        <v>48</v>
      </c>
      <c r="AI119" s="15">
        <v>256.0</v>
      </c>
      <c r="AJ119" s="78">
        <v>0.0225387</v>
      </c>
      <c r="AK119" s="15" t="s">
        <v>49</v>
      </c>
      <c r="AL119" s="15" t="s">
        <v>76</v>
      </c>
      <c r="AM119" s="15">
        <v>221.730575561523</v>
      </c>
      <c r="AN119" s="79">
        <v>7.22408E-5</v>
      </c>
      <c r="AP119" s="8"/>
      <c r="AQ119" s="15" t="s">
        <v>52</v>
      </c>
      <c r="AR119" s="15" t="s">
        <v>48</v>
      </c>
      <c r="AS119" s="15">
        <v>2048.0</v>
      </c>
      <c r="AT119" s="78">
        <v>0.78893</v>
      </c>
      <c r="AV119" s="14"/>
    </row>
    <row r="120">
      <c r="B120" s="8"/>
      <c r="C120" s="15" t="s">
        <v>47</v>
      </c>
      <c r="D120" s="15" t="s">
        <v>61</v>
      </c>
      <c r="E120" s="15">
        <v>256.0</v>
      </c>
      <c r="F120" s="78">
        <v>0.157773</v>
      </c>
      <c r="G120" s="15" t="s">
        <v>47</v>
      </c>
      <c r="H120" s="15" t="s">
        <v>61</v>
      </c>
      <c r="I120" s="15">
        <v>256.0</v>
      </c>
      <c r="J120" s="78">
        <v>0.139869</v>
      </c>
      <c r="K120" s="15" t="s">
        <v>47</v>
      </c>
      <c r="L120" s="15" t="s">
        <v>61</v>
      </c>
      <c r="M120" s="15">
        <v>256.0</v>
      </c>
      <c r="N120" s="79">
        <v>0.139869</v>
      </c>
      <c r="P120" s="8"/>
      <c r="Q120" s="4">
        <v>1024.0</v>
      </c>
      <c r="R120" s="119">
        <f t="shared" si="46"/>
        <v>1.244313889</v>
      </c>
      <c r="S120" s="14"/>
      <c r="V120" s="15"/>
      <c r="W120" s="15"/>
      <c r="X120" s="15"/>
      <c r="Y120" s="15" t="s">
        <v>51</v>
      </c>
      <c r="Z120" s="15" t="s">
        <v>48</v>
      </c>
      <c r="AA120" s="15">
        <v>4096.0</v>
      </c>
      <c r="AB120" s="78">
        <v>3.81594</v>
      </c>
      <c r="AC120" s="15">
        <v>0.0</v>
      </c>
      <c r="AD120" s="103">
        <v>221.472122013568</v>
      </c>
      <c r="AF120" s="8"/>
      <c r="AG120" s="15" t="s">
        <v>47</v>
      </c>
      <c r="AH120" s="15" t="s">
        <v>48</v>
      </c>
      <c r="AI120" s="15">
        <v>256.0</v>
      </c>
      <c r="AJ120" s="78">
        <v>0.023082</v>
      </c>
      <c r="AK120" s="15" t="s">
        <v>49</v>
      </c>
      <c r="AL120" s="15" t="s">
        <v>77</v>
      </c>
      <c r="AM120" s="15">
        <v>221.730575561523</v>
      </c>
      <c r="AN120" s="79">
        <v>5.03063E-5</v>
      </c>
      <c r="AP120" s="8"/>
      <c r="AQ120" s="15" t="s">
        <v>47</v>
      </c>
      <c r="AR120" s="15" t="s">
        <v>48</v>
      </c>
      <c r="AS120" s="15">
        <v>4096.0</v>
      </c>
      <c r="AT120" s="78">
        <v>3.93297</v>
      </c>
      <c r="AV120" s="14"/>
    </row>
    <row r="121">
      <c r="B121" s="8"/>
      <c r="C121" s="15" t="s">
        <v>47</v>
      </c>
      <c r="D121" s="15" t="s">
        <v>61</v>
      </c>
      <c r="E121" s="15">
        <v>512.0</v>
      </c>
      <c r="F121" s="78">
        <v>0.35719</v>
      </c>
      <c r="G121" s="15" t="s">
        <v>47</v>
      </c>
      <c r="H121" s="15" t="s">
        <v>61</v>
      </c>
      <c r="I121" s="15">
        <v>512.0</v>
      </c>
      <c r="J121" s="78">
        <v>0.353106</v>
      </c>
      <c r="K121" s="15" t="s">
        <v>47</v>
      </c>
      <c r="L121" s="15" t="s">
        <v>61</v>
      </c>
      <c r="M121" s="15">
        <v>512.0</v>
      </c>
      <c r="N121" s="79">
        <v>0.353106</v>
      </c>
      <c r="P121" s="8"/>
      <c r="Q121" s="4">
        <v>2048.0</v>
      </c>
      <c r="R121" s="119">
        <f t="shared" si="46"/>
        <v>1.31037768</v>
      </c>
      <c r="S121" s="14"/>
      <c r="V121" s="15"/>
      <c r="W121" s="15"/>
      <c r="X121" s="15"/>
      <c r="Y121" s="15" t="s">
        <v>52</v>
      </c>
      <c r="Z121" s="15" t="s">
        <v>48</v>
      </c>
      <c r="AA121" s="15">
        <v>4096.0</v>
      </c>
      <c r="AB121" s="78">
        <v>2.97454</v>
      </c>
      <c r="AC121" s="15">
        <v>0.0</v>
      </c>
      <c r="AD121" s="103">
        <v>221.472122013568</v>
      </c>
      <c r="AF121" s="8"/>
      <c r="AG121" s="15" t="s">
        <v>47</v>
      </c>
      <c r="AH121" s="15" t="s">
        <v>48</v>
      </c>
      <c r="AI121" s="15">
        <v>256.0</v>
      </c>
      <c r="AJ121" s="78">
        <v>0.0209944</v>
      </c>
      <c r="AK121" s="15" t="s">
        <v>49</v>
      </c>
      <c r="AL121" s="15" t="s">
        <v>79</v>
      </c>
      <c r="AM121" s="15">
        <v>221.730575561523</v>
      </c>
      <c r="AN121" s="79">
        <v>4.98295E-5</v>
      </c>
      <c r="AP121" s="8"/>
      <c r="AQ121" s="15" t="s">
        <v>62</v>
      </c>
      <c r="AR121" s="15" t="s">
        <v>48</v>
      </c>
      <c r="AS121" s="15">
        <v>4096.0</v>
      </c>
      <c r="AT121" s="78">
        <v>3.905</v>
      </c>
      <c r="AV121" s="14"/>
    </row>
    <row r="122">
      <c r="B122" s="8"/>
      <c r="C122" s="15" t="s">
        <v>47</v>
      </c>
      <c r="D122" s="15" t="s">
        <v>61</v>
      </c>
      <c r="E122" s="15">
        <v>1024.0</v>
      </c>
      <c r="F122" s="78">
        <v>1.42245</v>
      </c>
      <c r="G122" s="15" t="s">
        <v>47</v>
      </c>
      <c r="H122" s="15" t="s">
        <v>61</v>
      </c>
      <c r="I122" s="15">
        <v>1024.0</v>
      </c>
      <c r="J122" s="78">
        <v>1.41243</v>
      </c>
      <c r="K122" s="15" t="s">
        <v>47</v>
      </c>
      <c r="L122" s="15" t="s">
        <v>61</v>
      </c>
      <c r="M122" s="15">
        <v>1024.0</v>
      </c>
      <c r="N122" s="79">
        <v>1.41243</v>
      </c>
      <c r="P122" s="8"/>
      <c r="Q122" s="4">
        <v>4096.0</v>
      </c>
      <c r="R122" s="119">
        <f t="shared" si="46"/>
        <v>1.292077395</v>
      </c>
      <c r="S122" s="14"/>
      <c r="V122" s="15"/>
      <c r="W122" s="15"/>
      <c r="X122" s="15"/>
      <c r="Y122" s="15" t="s">
        <v>53</v>
      </c>
      <c r="Z122" s="15" t="s">
        <v>48</v>
      </c>
      <c r="AA122" s="15">
        <v>4096.0</v>
      </c>
      <c r="AB122" s="78">
        <v>2.97754</v>
      </c>
      <c r="AC122" s="15">
        <v>0.0</v>
      </c>
      <c r="AD122" s="103">
        <v>221.472122013568</v>
      </c>
      <c r="AF122" s="8"/>
      <c r="AG122" s="15" t="s">
        <v>47</v>
      </c>
      <c r="AH122" s="15" t="s">
        <v>48</v>
      </c>
      <c r="AI122" s="15">
        <v>512.0</v>
      </c>
      <c r="AJ122" s="78">
        <v>0.0586665</v>
      </c>
      <c r="AK122" s="15" t="s">
        <v>49</v>
      </c>
      <c r="AL122" s="15" t="s">
        <v>72</v>
      </c>
      <c r="AM122" s="15">
        <v>221.901226043701</v>
      </c>
      <c r="AN122" s="79">
        <v>1.14918E-4</v>
      </c>
      <c r="AP122" s="8"/>
      <c r="AQ122" s="15" t="s">
        <v>63</v>
      </c>
      <c r="AR122" s="15" t="s">
        <v>48</v>
      </c>
      <c r="AS122" s="15">
        <v>4096.0</v>
      </c>
      <c r="AT122" s="78">
        <v>17.8102</v>
      </c>
      <c r="AV122" s="14"/>
    </row>
    <row r="123">
      <c r="B123" s="8"/>
      <c r="C123" s="15" t="s">
        <v>47</v>
      </c>
      <c r="D123" s="15" t="s">
        <v>61</v>
      </c>
      <c r="E123" s="15">
        <v>2048.0</v>
      </c>
      <c r="F123" s="78">
        <v>5.85404</v>
      </c>
      <c r="G123" s="15" t="s">
        <v>47</v>
      </c>
      <c r="H123" s="15" t="s">
        <v>61</v>
      </c>
      <c r="I123" s="15">
        <v>2048.0</v>
      </c>
      <c r="J123" s="78">
        <v>5.8521</v>
      </c>
      <c r="K123" s="15" t="s">
        <v>47</v>
      </c>
      <c r="L123" s="15" t="s">
        <v>61</v>
      </c>
      <c r="M123" s="15">
        <v>2048.0</v>
      </c>
      <c r="N123" s="79">
        <v>5.8521</v>
      </c>
      <c r="P123" s="8"/>
      <c r="Q123" s="4">
        <v>8192.0</v>
      </c>
      <c r="R123" s="119">
        <f t="shared" si="46"/>
        <v>1.294243846</v>
      </c>
      <c r="S123" s="14"/>
      <c r="V123" s="15"/>
      <c r="W123" s="15"/>
      <c r="X123" s="15"/>
      <c r="Y123" s="15" t="s">
        <v>54</v>
      </c>
      <c r="Z123" s="15" t="s">
        <v>48</v>
      </c>
      <c r="AA123" s="15">
        <v>4096.0</v>
      </c>
      <c r="AB123" s="78">
        <v>2.97932</v>
      </c>
      <c r="AC123" s="15">
        <v>0.0</v>
      </c>
      <c r="AD123" s="103">
        <v>221.472122013568</v>
      </c>
      <c r="AF123" s="8"/>
      <c r="AG123" s="15" t="s">
        <v>47</v>
      </c>
      <c r="AH123" s="15" t="s">
        <v>48</v>
      </c>
      <c r="AI123" s="15">
        <v>512.0</v>
      </c>
      <c r="AJ123" s="78">
        <v>0.058924</v>
      </c>
      <c r="AK123" s="15" t="s">
        <v>49</v>
      </c>
      <c r="AL123" s="15" t="s">
        <v>74</v>
      </c>
      <c r="AM123" s="15">
        <v>221.901226043701</v>
      </c>
      <c r="AN123" s="79">
        <v>2.09808E-4</v>
      </c>
      <c r="AP123" s="8"/>
      <c r="AQ123" s="15" t="s">
        <v>52</v>
      </c>
      <c r="AR123" s="15" t="s">
        <v>48</v>
      </c>
      <c r="AS123" s="15">
        <v>4096.0</v>
      </c>
      <c r="AT123" s="78">
        <v>3.04917</v>
      </c>
      <c r="AV123" s="14"/>
    </row>
    <row r="124">
      <c r="B124" s="8"/>
      <c r="C124" s="15" t="s">
        <v>47</v>
      </c>
      <c r="D124" s="15" t="s">
        <v>61</v>
      </c>
      <c r="E124" s="15">
        <v>4096.0</v>
      </c>
      <c r="F124" s="78">
        <v>23.4382</v>
      </c>
      <c r="G124" s="15" t="s">
        <v>47</v>
      </c>
      <c r="H124" s="15" t="s">
        <v>61</v>
      </c>
      <c r="I124" s="15">
        <v>4096.0</v>
      </c>
      <c r="J124" s="78">
        <v>23.4268</v>
      </c>
      <c r="K124" s="15" t="s">
        <v>47</v>
      </c>
      <c r="L124" s="15" t="s">
        <v>61</v>
      </c>
      <c r="M124" s="15">
        <v>4096.0</v>
      </c>
      <c r="N124" s="79">
        <v>23.4268</v>
      </c>
      <c r="P124" s="8"/>
      <c r="Q124" s="120" t="s">
        <v>13</v>
      </c>
      <c r="R124" s="121">
        <f>AVERAGE(R118:R123)</f>
        <v>1.163439763</v>
      </c>
      <c r="S124" s="122"/>
      <c r="V124" s="15"/>
      <c r="W124" s="15"/>
      <c r="X124" s="15"/>
      <c r="Y124" s="15" t="s">
        <v>55</v>
      </c>
      <c r="Z124" s="15" t="s">
        <v>48</v>
      </c>
      <c r="AA124" s="15">
        <v>4096.0</v>
      </c>
      <c r="AB124" s="78">
        <v>2.97907</v>
      </c>
      <c r="AC124" s="15">
        <v>0.0</v>
      </c>
      <c r="AD124" s="103">
        <v>221.472122013568</v>
      </c>
      <c r="AF124" s="8"/>
      <c r="AG124" s="15" t="s">
        <v>47</v>
      </c>
      <c r="AH124" s="15" t="s">
        <v>48</v>
      </c>
      <c r="AI124" s="15">
        <v>512.0</v>
      </c>
      <c r="AJ124" s="78">
        <v>0.0592237</v>
      </c>
      <c r="AK124" s="15" t="s">
        <v>49</v>
      </c>
      <c r="AL124" s="15" t="s">
        <v>75</v>
      </c>
      <c r="AM124" s="15">
        <v>221.901226043701</v>
      </c>
      <c r="AN124" s="79">
        <v>2.08616E-4</v>
      </c>
      <c r="AP124" s="8"/>
      <c r="AQ124" s="15" t="s">
        <v>47</v>
      </c>
      <c r="AR124" s="15" t="s">
        <v>48</v>
      </c>
      <c r="AS124" s="15">
        <v>8192.0</v>
      </c>
      <c r="AT124" s="78">
        <v>15.6315</v>
      </c>
      <c r="AV124" s="14"/>
    </row>
    <row r="125">
      <c r="B125" s="8"/>
      <c r="C125" s="15" t="s">
        <v>47</v>
      </c>
      <c r="D125" s="15" t="s">
        <v>61</v>
      </c>
      <c r="E125" s="15">
        <v>8192.0</v>
      </c>
      <c r="F125" s="78">
        <v>93.7271</v>
      </c>
      <c r="G125" s="15" t="s">
        <v>47</v>
      </c>
      <c r="H125" s="15" t="s">
        <v>61</v>
      </c>
      <c r="I125" s="15">
        <v>8192.0</v>
      </c>
      <c r="J125" s="78">
        <v>93.7155</v>
      </c>
      <c r="K125" s="15" t="s">
        <v>47</v>
      </c>
      <c r="L125" s="15" t="s">
        <v>61</v>
      </c>
      <c r="M125" s="15">
        <v>8192.0</v>
      </c>
      <c r="N125" s="79">
        <v>93.7155</v>
      </c>
      <c r="P125" s="8"/>
      <c r="V125" s="15"/>
      <c r="W125" s="15"/>
      <c r="X125" s="15"/>
      <c r="Y125" s="15" t="s">
        <v>56</v>
      </c>
      <c r="Z125" s="15" t="s">
        <v>48</v>
      </c>
      <c r="AA125" s="15">
        <v>4096.0</v>
      </c>
      <c r="AB125" s="78">
        <v>3.02742</v>
      </c>
      <c r="AC125" s="15">
        <v>0.0</v>
      </c>
      <c r="AD125" s="103">
        <v>221.472122013568</v>
      </c>
      <c r="AF125" s="8"/>
      <c r="AG125" s="15" t="s">
        <v>47</v>
      </c>
      <c r="AH125" s="15" t="s">
        <v>48</v>
      </c>
      <c r="AI125" s="15">
        <v>512.0</v>
      </c>
      <c r="AJ125" s="78">
        <v>0.0588937</v>
      </c>
      <c r="AK125" s="15" t="s">
        <v>49</v>
      </c>
      <c r="AL125" s="15" t="s">
        <v>76</v>
      </c>
      <c r="AM125" s="15">
        <v>221.901226043701</v>
      </c>
      <c r="AN125" s="79">
        <v>1.58072E-4</v>
      </c>
      <c r="AP125" s="8"/>
      <c r="AQ125" s="15" t="s">
        <v>62</v>
      </c>
      <c r="AR125" s="15" t="s">
        <v>48</v>
      </c>
      <c r="AS125" s="15">
        <v>8192.0</v>
      </c>
      <c r="AT125" s="78">
        <v>15.5916</v>
      </c>
      <c r="AV125" s="14"/>
    </row>
    <row r="126">
      <c r="B126" s="8"/>
      <c r="C126" s="15" t="s">
        <v>37</v>
      </c>
      <c r="D126" s="15" t="s">
        <v>48</v>
      </c>
      <c r="E126" s="15">
        <v>256.0</v>
      </c>
      <c r="F126" s="78">
        <v>0.0972893</v>
      </c>
      <c r="G126" s="15" t="s">
        <v>37</v>
      </c>
      <c r="H126" s="15" t="s">
        <v>48</v>
      </c>
      <c r="I126" s="15">
        <v>256.0</v>
      </c>
      <c r="J126" s="78">
        <v>0.0904045</v>
      </c>
      <c r="K126" s="15" t="s">
        <v>37</v>
      </c>
      <c r="L126" s="15" t="s">
        <v>48</v>
      </c>
      <c r="M126" s="15">
        <v>256.0</v>
      </c>
      <c r="N126" s="79">
        <v>0.0904045</v>
      </c>
      <c r="P126" s="8"/>
      <c r="V126" s="15"/>
      <c r="W126" s="15"/>
      <c r="X126" s="15"/>
      <c r="Y126" s="15" t="s">
        <v>57</v>
      </c>
      <c r="Z126" s="15" t="s">
        <v>48</v>
      </c>
      <c r="AA126" s="15">
        <v>4096.0</v>
      </c>
      <c r="AB126" s="78">
        <v>3.25684</v>
      </c>
      <c r="AC126" s="15">
        <v>0.0</v>
      </c>
      <c r="AD126" s="103">
        <v>221.472122013568</v>
      </c>
      <c r="AF126" s="8"/>
      <c r="AG126" s="15" t="s">
        <v>47</v>
      </c>
      <c r="AH126" s="15" t="s">
        <v>48</v>
      </c>
      <c r="AI126" s="15">
        <v>512.0</v>
      </c>
      <c r="AJ126" s="78">
        <v>0.0588825</v>
      </c>
      <c r="AK126" s="15" t="s">
        <v>49</v>
      </c>
      <c r="AL126" s="15" t="s">
        <v>77</v>
      </c>
      <c r="AM126" s="15">
        <v>221.901226043701</v>
      </c>
      <c r="AN126" s="79">
        <v>1.19925E-4</v>
      </c>
      <c r="AP126" s="8"/>
      <c r="AQ126" s="15" t="s">
        <v>63</v>
      </c>
      <c r="AR126" s="15" t="s">
        <v>48</v>
      </c>
      <c r="AS126" s="15">
        <v>8192.0</v>
      </c>
      <c r="AT126" s="78">
        <v>70.8349</v>
      </c>
      <c r="AV126" s="14"/>
    </row>
    <row r="127">
      <c r="B127" s="8"/>
      <c r="C127" s="15" t="s">
        <v>47</v>
      </c>
      <c r="D127" s="15" t="s">
        <v>48</v>
      </c>
      <c r="E127" s="15">
        <v>256.0</v>
      </c>
      <c r="F127" s="78">
        <v>0.0221782</v>
      </c>
      <c r="G127" s="15" t="s">
        <v>47</v>
      </c>
      <c r="H127" s="15" t="s">
        <v>48</v>
      </c>
      <c r="I127" s="15">
        <v>256.0</v>
      </c>
      <c r="J127" s="78">
        <v>0.0217667</v>
      </c>
      <c r="K127" s="15" t="s">
        <v>47</v>
      </c>
      <c r="L127" s="15" t="s">
        <v>48</v>
      </c>
      <c r="M127" s="15">
        <v>256.0</v>
      </c>
      <c r="N127" s="79">
        <v>0.0217667</v>
      </c>
      <c r="P127" s="8"/>
      <c r="V127" s="15"/>
      <c r="W127" s="15"/>
      <c r="X127" s="15"/>
      <c r="Y127" s="15" t="s">
        <v>58</v>
      </c>
      <c r="Z127" s="15" t="s">
        <v>48</v>
      </c>
      <c r="AA127" s="15">
        <v>4096.0</v>
      </c>
      <c r="AB127" s="78">
        <v>7.15434</v>
      </c>
      <c r="AC127" s="15">
        <v>0.0</v>
      </c>
      <c r="AD127" s="103">
        <v>221.472122013568</v>
      </c>
      <c r="AF127" s="8"/>
      <c r="AG127" s="15" t="s">
        <v>47</v>
      </c>
      <c r="AH127" s="15" t="s">
        <v>48</v>
      </c>
      <c r="AI127" s="15">
        <v>512.0</v>
      </c>
      <c r="AJ127" s="78">
        <v>0.0589023</v>
      </c>
      <c r="AK127" s="15" t="s">
        <v>49</v>
      </c>
      <c r="AL127" s="15" t="s">
        <v>79</v>
      </c>
      <c r="AM127" s="15">
        <v>221.901226043701</v>
      </c>
      <c r="AN127" s="79">
        <v>1.16825E-4</v>
      </c>
      <c r="AP127" s="8"/>
      <c r="AQ127" s="15" t="s">
        <v>52</v>
      </c>
      <c r="AR127" s="15" t="s">
        <v>48</v>
      </c>
      <c r="AS127" s="15">
        <v>8192.0</v>
      </c>
      <c r="AT127" s="78">
        <v>12.1218</v>
      </c>
      <c r="AV127" s="14"/>
    </row>
    <row r="128">
      <c r="B128" s="8"/>
      <c r="C128" s="15" t="s">
        <v>62</v>
      </c>
      <c r="D128" s="15" t="s">
        <v>48</v>
      </c>
      <c r="E128" s="15">
        <v>256.0</v>
      </c>
      <c r="F128" s="78">
        <v>0.0449548</v>
      </c>
      <c r="G128" s="15" t="s">
        <v>62</v>
      </c>
      <c r="H128" s="15" t="s">
        <v>48</v>
      </c>
      <c r="I128" s="15">
        <v>256.0</v>
      </c>
      <c r="J128" s="78">
        <v>0.0470862</v>
      </c>
      <c r="K128" s="15" t="s">
        <v>62</v>
      </c>
      <c r="L128" s="15" t="s">
        <v>48</v>
      </c>
      <c r="M128" s="15">
        <v>256.0</v>
      </c>
      <c r="N128" s="79">
        <v>0.0470862</v>
      </c>
      <c r="P128" s="8"/>
      <c r="V128" s="15"/>
      <c r="W128" s="15"/>
      <c r="X128" s="15"/>
      <c r="Y128" s="15" t="s">
        <v>47</v>
      </c>
      <c r="Z128" s="15" t="s">
        <v>48</v>
      </c>
      <c r="AA128" s="15">
        <v>8192.0</v>
      </c>
      <c r="AB128" s="78">
        <v>15.5079</v>
      </c>
      <c r="AC128" s="15" t="s">
        <v>49</v>
      </c>
      <c r="AD128" s="103">
        <v>221.459004819393</v>
      </c>
      <c r="AF128" s="8"/>
      <c r="AG128" s="15" t="s">
        <v>47</v>
      </c>
      <c r="AH128" s="15" t="s">
        <v>48</v>
      </c>
      <c r="AI128" s="15">
        <v>1024.0</v>
      </c>
      <c r="AJ128" s="78">
        <v>0.235132</v>
      </c>
      <c r="AK128" s="15" t="s">
        <v>49</v>
      </c>
      <c r="AL128" s="15" t="s">
        <v>72</v>
      </c>
      <c r="AM128" s="15">
        <v>221.960045814514</v>
      </c>
      <c r="AN128" s="79">
        <v>4.36783E-4</v>
      </c>
      <c r="AP128" s="8"/>
      <c r="AV128" s="14"/>
    </row>
    <row r="129">
      <c r="B129" s="8"/>
      <c r="C129" s="15" t="s">
        <v>63</v>
      </c>
      <c r="D129" s="15" t="s">
        <v>48</v>
      </c>
      <c r="E129" s="15">
        <v>256.0</v>
      </c>
      <c r="F129" s="78">
        <v>0.0782425</v>
      </c>
      <c r="G129" s="15" t="s">
        <v>63</v>
      </c>
      <c r="H129" s="15" t="s">
        <v>48</v>
      </c>
      <c r="I129" s="15">
        <v>256.0</v>
      </c>
      <c r="J129" s="78">
        <v>0.111118</v>
      </c>
      <c r="K129" s="15" t="s">
        <v>63</v>
      </c>
      <c r="L129" s="15" t="s">
        <v>48</v>
      </c>
      <c r="M129" s="15">
        <v>256.0</v>
      </c>
      <c r="N129" s="79">
        <v>0.111118</v>
      </c>
      <c r="P129" s="8"/>
      <c r="V129" s="15"/>
      <c r="W129" s="15"/>
      <c r="X129" s="15"/>
      <c r="Y129" s="15" t="s">
        <v>50</v>
      </c>
      <c r="Z129" s="15" t="s">
        <v>48</v>
      </c>
      <c r="AA129" s="15">
        <v>8192.0</v>
      </c>
      <c r="AB129" s="78">
        <v>15.4283</v>
      </c>
      <c r="AC129" s="15">
        <v>0.0</v>
      </c>
      <c r="AD129" s="103">
        <v>221.459004819393</v>
      </c>
      <c r="AF129" s="8"/>
      <c r="AG129" s="15" t="s">
        <v>47</v>
      </c>
      <c r="AH129" s="15" t="s">
        <v>48</v>
      </c>
      <c r="AI129" s="15">
        <v>1024.0</v>
      </c>
      <c r="AJ129" s="78">
        <v>0.234998</v>
      </c>
      <c r="AK129" s="15" t="s">
        <v>49</v>
      </c>
      <c r="AL129" s="15" t="s">
        <v>74</v>
      </c>
      <c r="AM129" s="15">
        <v>221.960045814514</v>
      </c>
      <c r="AN129" s="79">
        <v>8.17299E-4</v>
      </c>
      <c r="AP129" s="8"/>
      <c r="AQ129" s="15" t="s">
        <v>41</v>
      </c>
      <c r="AR129" s="15" t="s">
        <v>42</v>
      </c>
      <c r="AS129" s="15" t="s">
        <v>43</v>
      </c>
      <c r="AT129" s="15" t="s">
        <v>44</v>
      </c>
      <c r="AV129" s="14"/>
    </row>
    <row r="130">
      <c r="B130" s="8"/>
      <c r="C130" s="15" t="s">
        <v>52</v>
      </c>
      <c r="D130" s="15" t="s">
        <v>48</v>
      </c>
      <c r="E130" s="15">
        <v>256.0</v>
      </c>
      <c r="F130" s="78">
        <v>0.0365183</v>
      </c>
      <c r="G130" s="15" t="s">
        <v>52</v>
      </c>
      <c r="H130" s="15" t="s">
        <v>48</v>
      </c>
      <c r="I130" s="15">
        <v>256.0</v>
      </c>
      <c r="J130" s="78">
        <v>0.0445871</v>
      </c>
      <c r="K130" s="15" t="s">
        <v>52</v>
      </c>
      <c r="L130" s="15" t="s">
        <v>48</v>
      </c>
      <c r="M130" s="15">
        <v>256.0</v>
      </c>
      <c r="N130" s="79">
        <v>0.0445871</v>
      </c>
      <c r="P130" s="8"/>
      <c r="V130" s="15"/>
      <c r="W130" s="15"/>
      <c r="X130" s="15"/>
      <c r="Y130" s="15" t="s">
        <v>51</v>
      </c>
      <c r="Z130" s="15" t="s">
        <v>48</v>
      </c>
      <c r="AA130" s="15">
        <v>8192.0</v>
      </c>
      <c r="AB130" s="78">
        <v>15.4484</v>
      </c>
      <c r="AC130" s="15">
        <v>0.0</v>
      </c>
      <c r="AD130" s="103">
        <v>221.459004819393</v>
      </c>
      <c r="AF130" s="8"/>
      <c r="AG130" s="15" t="s">
        <v>47</v>
      </c>
      <c r="AH130" s="15" t="s">
        <v>48</v>
      </c>
      <c r="AI130" s="15">
        <v>1024.0</v>
      </c>
      <c r="AJ130" s="78">
        <v>0.234994</v>
      </c>
      <c r="AK130" s="15" t="s">
        <v>49</v>
      </c>
      <c r="AL130" s="15" t="s">
        <v>75</v>
      </c>
      <c r="AM130" s="15">
        <v>221.960045814514</v>
      </c>
      <c r="AN130" s="79">
        <v>8.40664E-4</v>
      </c>
      <c r="AP130" s="8"/>
      <c r="AQ130" s="15" t="s">
        <v>47</v>
      </c>
      <c r="AR130" s="15" t="s">
        <v>48</v>
      </c>
      <c r="AS130" s="15">
        <v>256.0</v>
      </c>
      <c r="AT130" s="78">
        <v>0.0295851</v>
      </c>
      <c r="AV130" s="14"/>
    </row>
    <row r="131">
      <c r="B131" s="8"/>
      <c r="C131" s="15" t="s">
        <v>37</v>
      </c>
      <c r="D131" s="15" t="s">
        <v>48</v>
      </c>
      <c r="E131" s="15">
        <v>512.0</v>
      </c>
      <c r="F131" s="78">
        <v>0.308518</v>
      </c>
      <c r="G131" s="15" t="s">
        <v>37</v>
      </c>
      <c r="H131" s="15" t="s">
        <v>48</v>
      </c>
      <c r="I131" s="15">
        <v>512.0</v>
      </c>
      <c r="J131" s="78">
        <v>0.335273</v>
      </c>
      <c r="K131" s="15" t="s">
        <v>37</v>
      </c>
      <c r="L131" s="15" t="s">
        <v>48</v>
      </c>
      <c r="M131" s="15">
        <v>512.0</v>
      </c>
      <c r="N131" s="79">
        <v>0.335273</v>
      </c>
      <c r="P131" s="8"/>
      <c r="V131" s="15"/>
      <c r="W131" s="15"/>
      <c r="X131" s="15"/>
      <c r="Y131" s="15" t="s">
        <v>52</v>
      </c>
      <c r="Z131" s="15" t="s">
        <v>48</v>
      </c>
      <c r="AA131" s="15">
        <v>8192.0</v>
      </c>
      <c r="AB131" s="78">
        <v>11.9537</v>
      </c>
      <c r="AC131" s="15">
        <v>0.0</v>
      </c>
      <c r="AD131" s="103">
        <v>221.459004819393</v>
      </c>
      <c r="AF131" s="8"/>
      <c r="AG131" s="15" t="s">
        <v>47</v>
      </c>
      <c r="AH131" s="15" t="s">
        <v>48</v>
      </c>
      <c r="AI131" s="15">
        <v>1024.0</v>
      </c>
      <c r="AJ131" s="78">
        <v>0.23529</v>
      </c>
      <c r="AK131" s="15" t="s">
        <v>49</v>
      </c>
      <c r="AL131" s="15" t="s">
        <v>76</v>
      </c>
      <c r="AM131" s="15">
        <v>221.960045814514</v>
      </c>
      <c r="AN131" s="79">
        <v>4.41074E-4</v>
      </c>
      <c r="AP131" s="8"/>
      <c r="AQ131" s="15" t="s">
        <v>62</v>
      </c>
      <c r="AR131" s="15" t="s">
        <v>48</v>
      </c>
      <c r="AS131" s="15">
        <v>256.0</v>
      </c>
      <c r="AT131" s="78">
        <v>0.0295904</v>
      </c>
      <c r="AV131" s="14"/>
    </row>
    <row r="132">
      <c r="B132" s="8"/>
      <c r="C132" s="15" t="s">
        <v>47</v>
      </c>
      <c r="D132" s="15" t="s">
        <v>48</v>
      </c>
      <c r="E132" s="15">
        <v>512.0</v>
      </c>
      <c r="F132" s="78">
        <v>0.0590525</v>
      </c>
      <c r="G132" s="15" t="s">
        <v>47</v>
      </c>
      <c r="H132" s="15" t="s">
        <v>48</v>
      </c>
      <c r="I132" s="15">
        <v>512.0</v>
      </c>
      <c r="J132" s="78">
        <v>0.0595307</v>
      </c>
      <c r="K132" s="15" t="s">
        <v>47</v>
      </c>
      <c r="L132" s="15" t="s">
        <v>48</v>
      </c>
      <c r="M132" s="15">
        <v>512.0</v>
      </c>
      <c r="N132" s="79">
        <v>0.0595307</v>
      </c>
      <c r="P132" s="8"/>
      <c r="V132" s="15"/>
      <c r="W132" s="15"/>
      <c r="X132" s="15"/>
      <c r="Y132" s="15" t="s">
        <v>53</v>
      </c>
      <c r="Z132" s="15" t="s">
        <v>48</v>
      </c>
      <c r="AA132" s="15">
        <v>8192.0</v>
      </c>
      <c r="AB132" s="78">
        <v>11.9303</v>
      </c>
      <c r="AC132" s="15">
        <v>0.0</v>
      </c>
      <c r="AD132" s="103">
        <v>221.459004819393</v>
      </c>
      <c r="AF132" s="8"/>
      <c r="AG132" s="15" t="s">
        <v>47</v>
      </c>
      <c r="AH132" s="15" t="s">
        <v>48</v>
      </c>
      <c r="AI132" s="15">
        <v>1024.0</v>
      </c>
      <c r="AJ132" s="78">
        <v>0.234931</v>
      </c>
      <c r="AK132" s="15" t="s">
        <v>49</v>
      </c>
      <c r="AL132" s="15" t="s">
        <v>77</v>
      </c>
      <c r="AM132" s="15">
        <v>221.960045814514</v>
      </c>
      <c r="AN132" s="79">
        <v>4.34399E-4</v>
      </c>
      <c r="AP132" s="8"/>
      <c r="AQ132" s="15" t="s">
        <v>63</v>
      </c>
      <c r="AR132" s="15" t="s">
        <v>48</v>
      </c>
      <c r="AS132" s="15">
        <v>256.0</v>
      </c>
      <c r="AT132" s="78">
        <v>0.0884759</v>
      </c>
      <c r="AV132" s="14"/>
    </row>
    <row r="133">
      <c r="B133" s="8"/>
      <c r="C133" s="15" t="s">
        <v>62</v>
      </c>
      <c r="D133" s="15" t="s">
        <v>48</v>
      </c>
      <c r="E133" s="15">
        <v>512.0</v>
      </c>
      <c r="F133" s="78">
        <v>0.110908</v>
      </c>
      <c r="G133" s="15" t="s">
        <v>62</v>
      </c>
      <c r="H133" s="15" t="s">
        <v>48</v>
      </c>
      <c r="I133" s="15">
        <v>512.0</v>
      </c>
      <c r="J133" s="78">
        <v>0.090435</v>
      </c>
      <c r="K133" s="15" t="s">
        <v>62</v>
      </c>
      <c r="L133" s="15" t="s">
        <v>48</v>
      </c>
      <c r="M133" s="15">
        <v>512.0</v>
      </c>
      <c r="N133" s="79">
        <v>0.090435</v>
      </c>
      <c r="P133" s="8"/>
      <c r="V133" s="15"/>
      <c r="W133" s="15"/>
      <c r="X133" s="15"/>
      <c r="Y133" s="15" t="s">
        <v>54</v>
      </c>
      <c r="Z133" s="15" t="s">
        <v>48</v>
      </c>
      <c r="AA133" s="15">
        <v>8192.0</v>
      </c>
      <c r="AB133" s="78">
        <v>11.9537</v>
      </c>
      <c r="AC133" s="15">
        <v>0.0</v>
      </c>
      <c r="AD133" s="103">
        <v>221.459004819393</v>
      </c>
      <c r="AF133" s="8"/>
      <c r="AG133" s="15" t="s">
        <v>47</v>
      </c>
      <c r="AH133" s="15" t="s">
        <v>48</v>
      </c>
      <c r="AI133" s="15">
        <v>1024.0</v>
      </c>
      <c r="AJ133" s="78">
        <v>0.234933</v>
      </c>
      <c r="AK133" s="15" t="s">
        <v>49</v>
      </c>
      <c r="AL133" s="15" t="s">
        <v>79</v>
      </c>
      <c r="AM133" s="15">
        <v>221.960045814514</v>
      </c>
      <c r="AN133" s="79">
        <v>4.47512E-4</v>
      </c>
      <c r="AP133" s="8"/>
      <c r="AQ133" s="15" t="s">
        <v>52</v>
      </c>
      <c r="AR133" s="15" t="s">
        <v>48</v>
      </c>
      <c r="AS133" s="15">
        <v>256.0</v>
      </c>
      <c r="AT133" s="78">
        <v>0.0290763</v>
      </c>
      <c r="AV133" s="14"/>
    </row>
    <row r="134">
      <c r="B134" s="8"/>
      <c r="C134" s="15" t="s">
        <v>63</v>
      </c>
      <c r="D134" s="15" t="s">
        <v>48</v>
      </c>
      <c r="E134" s="15">
        <v>512.0</v>
      </c>
      <c r="F134" s="78">
        <v>0.341252</v>
      </c>
      <c r="G134" s="15" t="s">
        <v>63</v>
      </c>
      <c r="H134" s="15" t="s">
        <v>48</v>
      </c>
      <c r="I134" s="15">
        <v>512.0</v>
      </c>
      <c r="J134" s="78">
        <v>0.350839</v>
      </c>
      <c r="K134" s="15" t="s">
        <v>63</v>
      </c>
      <c r="L134" s="15" t="s">
        <v>48</v>
      </c>
      <c r="M134" s="15">
        <v>512.0</v>
      </c>
      <c r="N134" s="79">
        <v>0.350839</v>
      </c>
      <c r="P134" s="8"/>
      <c r="V134" s="15"/>
      <c r="W134" s="15"/>
      <c r="X134" s="15"/>
      <c r="Y134" s="15" t="s">
        <v>55</v>
      </c>
      <c r="Z134" s="15" t="s">
        <v>48</v>
      </c>
      <c r="AA134" s="15">
        <v>8192.0</v>
      </c>
      <c r="AB134" s="78">
        <v>12.0028</v>
      </c>
      <c r="AC134" s="15">
        <v>0.0</v>
      </c>
      <c r="AD134" s="103">
        <v>221.459004819393</v>
      </c>
      <c r="AF134" s="8"/>
      <c r="AG134" s="15" t="s">
        <v>47</v>
      </c>
      <c r="AH134" s="15" t="s">
        <v>48</v>
      </c>
      <c r="AI134" s="15">
        <v>2048.0</v>
      </c>
      <c r="AJ134" s="78">
        <v>0.951935</v>
      </c>
      <c r="AK134" s="15" t="s">
        <v>49</v>
      </c>
      <c r="AL134" s="15" t="s">
        <v>72</v>
      </c>
      <c r="AM134" s="15">
        <v>221.977508068084</v>
      </c>
      <c r="AN134" s="79">
        <v>0.00154424</v>
      </c>
      <c r="AP134" s="8"/>
      <c r="AQ134" s="15" t="s">
        <v>47</v>
      </c>
      <c r="AR134" s="15" t="s">
        <v>48</v>
      </c>
      <c r="AS134" s="15">
        <v>512.0</v>
      </c>
      <c r="AT134" s="78">
        <v>0.100258</v>
      </c>
      <c r="AV134" s="14"/>
    </row>
    <row r="135">
      <c r="B135" s="8"/>
      <c r="C135" s="15" t="s">
        <v>52</v>
      </c>
      <c r="D135" s="15" t="s">
        <v>48</v>
      </c>
      <c r="E135" s="15">
        <v>512.0</v>
      </c>
      <c r="F135" s="78">
        <v>0.0958166</v>
      </c>
      <c r="G135" s="15" t="s">
        <v>52</v>
      </c>
      <c r="H135" s="15" t="s">
        <v>48</v>
      </c>
      <c r="I135" s="15">
        <v>512.0</v>
      </c>
      <c r="J135" s="78">
        <v>0.083931</v>
      </c>
      <c r="K135" s="15" t="s">
        <v>52</v>
      </c>
      <c r="L135" s="15" t="s">
        <v>48</v>
      </c>
      <c r="M135" s="15">
        <v>512.0</v>
      </c>
      <c r="N135" s="79">
        <v>0.083931</v>
      </c>
      <c r="P135" s="8"/>
      <c r="V135" s="15"/>
      <c r="W135" s="15"/>
      <c r="X135" s="15"/>
      <c r="Y135" s="15" t="s">
        <v>56</v>
      </c>
      <c r="Z135" s="15" t="s">
        <v>48</v>
      </c>
      <c r="AA135" s="15">
        <v>8192.0</v>
      </c>
      <c r="AB135" s="78">
        <v>12.2558</v>
      </c>
      <c r="AC135" s="15">
        <v>0.0</v>
      </c>
      <c r="AD135" s="103">
        <v>221.459004819393</v>
      </c>
      <c r="AF135" s="8"/>
      <c r="AG135" s="15" t="s">
        <v>47</v>
      </c>
      <c r="AH135" s="15" t="s">
        <v>48</v>
      </c>
      <c r="AI135" s="15">
        <v>2048.0</v>
      </c>
      <c r="AJ135" s="78">
        <v>0.951642</v>
      </c>
      <c r="AK135" s="15" t="s">
        <v>49</v>
      </c>
      <c r="AL135" s="15" t="s">
        <v>74</v>
      </c>
      <c r="AM135" s="15">
        <v>221.977508068084</v>
      </c>
      <c r="AN135" s="79">
        <v>0.00287032</v>
      </c>
      <c r="AP135" s="8"/>
      <c r="AQ135" s="15" t="s">
        <v>62</v>
      </c>
      <c r="AR135" s="15" t="s">
        <v>48</v>
      </c>
      <c r="AS135" s="15">
        <v>512.0</v>
      </c>
      <c r="AT135" s="78">
        <v>0.0594015</v>
      </c>
      <c r="AV135" s="14"/>
    </row>
    <row r="136">
      <c r="B136" s="8"/>
      <c r="C136" s="15" t="s">
        <v>37</v>
      </c>
      <c r="D136" s="15" t="s">
        <v>48</v>
      </c>
      <c r="E136" s="15">
        <v>1024.0</v>
      </c>
      <c r="F136" s="78">
        <v>1.1223</v>
      </c>
      <c r="G136" s="15" t="s">
        <v>37</v>
      </c>
      <c r="H136" s="15" t="s">
        <v>48</v>
      </c>
      <c r="I136" s="15">
        <v>1024.0</v>
      </c>
      <c r="J136" s="78">
        <v>1.08859</v>
      </c>
      <c r="K136" s="15" t="s">
        <v>37</v>
      </c>
      <c r="L136" s="15" t="s">
        <v>48</v>
      </c>
      <c r="M136" s="15">
        <v>1024.0</v>
      </c>
      <c r="N136" s="79">
        <v>1.08859</v>
      </c>
      <c r="P136" s="8"/>
      <c r="V136" s="15"/>
      <c r="W136" s="15"/>
      <c r="X136" s="15"/>
      <c r="Y136" s="15" t="s">
        <v>57</v>
      </c>
      <c r="Z136" s="15" t="s">
        <v>48</v>
      </c>
      <c r="AA136" s="15">
        <v>8192.0</v>
      </c>
      <c r="AB136" s="78">
        <v>12.4428</v>
      </c>
      <c r="AC136" s="15">
        <v>0.0</v>
      </c>
      <c r="AD136" s="103">
        <v>221.459004819393</v>
      </c>
      <c r="AF136" s="8"/>
      <c r="AG136" s="15" t="s">
        <v>47</v>
      </c>
      <c r="AH136" s="15" t="s">
        <v>48</v>
      </c>
      <c r="AI136" s="15">
        <v>2048.0</v>
      </c>
      <c r="AJ136" s="78">
        <v>0.951772</v>
      </c>
      <c r="AK136" s="15" t="s">
        <v>49</v>
      </c>
      <c r="AL136" s="15" t="s">
        <v>75</v>
      </c>
      <c r="AM136" s="15">
        <v>221.977508068084</v>
      </c>
      <c r="AN136" s="79">
        <v>0.00371051</v>
      </c>
      <c r="AP136" s="8"/>
      <c r="AQ136" s="15" t="s">
        <v>63</v>
      </c>
      <c r="AR136" s="15" t="s">
        <v>48</v>
      </c>
      <c r="AS136" s="15">
        <v>512.0</v>
      </c>
      <c r="AT136" s="78">
        <v>0.294571</v>
      </c>
      <c r="AV136" s="14"/>
    </row>
    <row r="137">
      <c r="B137" s="8"/>
      <c r="C137" s="15" t="s">
        <v>47</v>
      </c>
      <c r="D137" s="15" t="s">
        <v>48</v>
      </c>
      <c r="E137" s="15">
        <v>1024.0</v>
      </c>
      <c r="F137" s="78">
        <v>0.236192</v>
      </c>
      <c r="G137" s="15" t="s">
        <v>47</v>
      </c>
      <c r="H137" s="15" t="s">
        <v>48</v>
      </c>
      <c r="I137" s="15">
        <v>1024.0</v>
      </c>
      <c r="J137" s="78">
        <v>0.237739</v>
      </c>
      <c r="K137" s="15" t="s">
        <v>47</v>
      </c>
      <c r="L137" s="15" t="s">
        <v>48</v>
      </c>
      <c r="M137" s="15">
        <v>1024.0</v>
      </c>
      <c r="N137" s="79">
        <v>0.237739</v>
      </c>
      <c r="P137" s="8"/>
      <c r="V137" s="15"/>
      <c r="W137" s="15"/>
      <c r="X137" s="15"/>
      <c r="Y137" s="15" t="s">
        <v>58</v>
      </c>
      <c r="Z137" s="15" t="s">
        <v>48</v>
      </c>
      <c r="AA137" s="15">
        <v>8192.0</v>
      </c>
      <c r="AB137" s="78">
        <v>15.5075</v>
      </c>
      <c r="AC137" s="15">
        <v>0.0</v>
      </c>
      <c r="AD137" s="103">
        <v>221.459004819393</v>
      </c>
      <c r="AF137" s="8"/>
      <c r="AG137" s="15" t="s">
        <v>47</v>
      </c>
      <c r="AH137" s="15" t="s">
        <v>48</v>
      </c>
      <c r="AI137" s="15">
        <v>2048.0</v>
      </c>
      <c r="AJ137" s="78">
        <v>0.951844</v>
      </c>
      <c r="AK137" s="15" t="s">
        <v>49</v>
      </c>
      <c r="AL137" s="15" t="s">
        <v>76</v>
      </c>
      <c r="AM137" s="15">
        <v>221.977508068084</v>
      </c>
      <c r="AN137" s="79">
        <v>0.00167441</v>
      </c>
      <c r="AP137" s="8"/>
      <c r="AQ137" s="15" t="s">
        <v>52</v>
      </c>
      <c r="AR137" s="15" t="s">
        <v>48</v>
      </c>
      <c r="AS137" s="15">
        <v>512.0</v>
      </c>
      <c r="AT137" s="78">
        <v>0.0788229</v>
      </c>
      <c r="AV137" s="14"/>
    </row>
    <row r="138">
      <c r="B138" s="8"/>
      <c r="C138" s="15" t="s">
        <v>62</v>
      </c>
      <c r="D138" s="15" t="s">
        <v>48</v>
      </c>
      <c r="E138" s="15">
        <v>1024.0</v>
      </c>
      <c r="F138" s="78">
        <v>0.292067</v>
      </c>
      <c r="G138" s="15" t="s">
        <v>62</v>
      </c>
      <c r="H138" s="15" t="s">
        <v>48</v>
      </c>
      <c r="I138" s="15">
        <v>1024.0</v>
      </c>
      <c r="J138" s="78">
        <v>0.275053</v>
      </c>
      <c r="K138" s="15" t="s">
        <v>62</v>
      </c>
      <c r="L138" s="15" t="s">
        <v>48</v>
      </c>
      <c r="M138" s="15">
        <v>1024.0</v>
      </c>
      <c r="N138" s="79">
        <v>0.275053</v>
      </c>
      <c r="P138" s="8"/>
      <c r="AD138" s="14"/>
      <c r="AF138" s="8"/>
      <c r="AG138" s="15" t="s">
        <v>47</v>
      </c>
      <c r="AH138" s="15" t="s">
        <v>48</v>
      </c>
      <c r="AI138" s="15">
        <v>2048.0</v>
      </c>
      <c r="AJ138" s="78">
        <v>0.952295</v>
      </c>
      <c r="AK138" s="15" t="s">
        <v>49</v>
      </c>
      <c r="AL138" s="15" t="s">
        <v>77</v>
      </c>
      <c r="AM138" s="15">
        <v>221.977508068084</v>
      </c>
      <c r="AN138" s="79">
        <v>0.00159645</v>
      </c>
      <c r="AP138" s="8"/>
      <c r="AQ138" s="15" t="s">
        <v>47</v>
      </c>
      <c r="AR138" s="15" t="s">
        <v>48</v>
      </c>
      <c r="AS138" s="15">
        <v>1024.0</v>
      </c>
      <c r="AT138" s="78">
        <v>0.272707</v>
      </c>
      <c r="AV138" s="14"/>
    </row>
    <row r="139">
      <c r="B139" s="8"/>
      <c r="C139" s="15" t="s">
        <v>63</v>
      </c>
      <c r="D139" s="15" t="s">
        <v>48</v>
      </c>
      <c r="E139" s="15">
        <v>1024.0</v>
      </c>
      <c r="F139" s="78">
        <v>1.14338</v>
      </c>
      <c r="G139" s="15" t="s">
        <v>63</v>
      </c>
      <c r="H139" s="15" t="s">
        <v>48</v>
      </c>
      <c r="I139" s="15">
        <v>1024.0</v>
      </c>
      <c r="J139" s="78">
        <v>1.10892</v>
      </c>
      <c r="K139" s="15" t="s">
        <v>63</v>
      </c>
      <c r="L139" s="15" t="s">
        <v>48</v>
      </c>
      <c r="M139" s="15">
        <v>1024.0</v>
      </c>
      <c r="N139" s="79">
        <v>1.10892</v>
      </c>
      <c r="P139" s="8"/>
      <c r="V139" s="15"/>
      <c r="W139" s="15"/>
      <c r="X139" s="15"/>
      <c r="Y139" s="15" t="s">
        <v>41</v>
      </c>
      <c r="Z139" s="15" t="s">
        <v>42</v>
      </c>
      <c r="AA139" s="15" t="s">
        <v>43</v>
      </c>
      <c r="AB139" s="15" t="s">
        <v>44</v>
      </c>
      <c r="AC139" s="15" t="s">
        <v>45</v>
      </c>
      <c r="AD139" s="103" t="s">
        <v>46</v>
      </c>
      <c r="AF139" s="8"/>
      <c r="AG139" s="15" t="s">
        <v>47</v>
      </c>
      <c r="AH139" s="15" t="s">
        <v>48</v>
      </c>
      <c r="AI139" s="15">
        <v>2048.0</v>
      </c>
      <c r="AJ139" s="78">
        <v>0.952324</v>
      </c>
      <c r="AK139" s="15" t="s">
        <v>49</v>
      </c>
      <c r="AL139" s="15" t="s">
        <v>79</v>
      </c>
      <c r="AM139" s="15">
        <v>221.977508068084</v>
      </c>
      <c r="AN139" s="79">
        <v>0.00159025</v>
      </c>
      <c r="AP139" s="8"/>
      <c r="AQ139" s="15" t="s">
        <v>62</v>
      </c>
      <c r="AR139" s="15" t="s">
        <v>48</v>
      </c>
      <c r="AS139" s="15">
        <v>1024.0</v>
      </c>
      <c r="AT139" s="78">
        <v>0.23727</v>
      </c>
      <c r="AV139" s="14"/>
    </row>
    <row r="140">
      <c r="B140" s="8"/>
      <c r="C140" s="15" t="s">
        <v>52</v>
      </c>
      <c r="D140" s="15" t="s">
        <v>48</v>
      </c>
      <c r="E140" s="15">
        <v>1024.0</v>
      </c>
      <c r="F140" s="78">
        <v>0.228131</v>
      </c>
      <c r="G140" s="15" t="s">
        <v>52</v>
      </c>
      <c r="H140" s="15" t="s">
        <v>48</v>
      </c>
      <c r="I140" s="15">
        <v>1024.0</v>
      </c>
      <c r="J140" s="78">
        <v>0.217818</v>
      </c>
      <c r="K140" s="15" t="s">
        <v>52</v>
      </c>
      <c r="L140" s="15" t="s">
        <v>48</v>
      </c>
      <c r="M140" s="15">
        <v>1024.0</v>
      </c>
      <c r="N140" s="79">
        <v>0.217818</v>
      </c>
      <c r="P140" s="8"/>
      <c r="V140" s="15"/>
      <c r="W140" s="15"/>
      <c r="X140" s="15"/>
      <c r="Y140" s="15" t="s">
        <v>47</v>
      </c>
      <c r="Z140" s="15" t="s">
        <v>48</v>
      </c>
      <c r="AA140" s="15">
        <v>256.0</v>
      </c>
      <c r="AB140" s="78">
        <v>0.0288088</v>
      </c>
      <c r="AC140" s="15" t="s">
        <v>49</v>
      </c>
      <c r="AD140" s="103">
        <v>221.188781738281</v>
      </c>
      <c r="AF140" s="8"/>
      <c r="AG140" s="15" t="s">
        <v>47</v>
      </c>
      <c r="AH140" s="15" t="s">
        <v>48</v>
      </c>
      <c r="AI140" s="15">
        <v>4096.0</v>
      </c>
      <c r="AJ140" s="78">
        <v>3.84096</v>
      </c>
      <c r="AK140" s="15" t="s">
        <v>49</v>
      </c>
      <c r="AL140" s="15" t="s">
        <v>72</v>
      </c>
      <c r="AM140" s="15">
        <v>221.952868044376</v>
      </c>
      <c r="AN140" s="79">
        <v>0.0109766</v>
      </c>
      <c r="AP140" s="8"/>
      <c r="AQ140" s="15" t="s">
        <v>63</v>
      </c>
      <c r="AR140" s="15" t="s">
        <v>48</v>
      </c>
      <c r="AS140" s="15">
        <v>1024.0</v>
      </c>
      <c r="AT140" s="78">
        <v>1.12582</v>
      </c>
      <c r="AV140" s="14"/>
    </row>
    <row r="141">
      <c r="B141" s="8"/>
      <c r="C141" s="15" t="s">
        <v>37</v>
      </c>
      <c r="D141" s="15" t="s">
        <v>48</v>
      </c>
      <c r="E141" s="15">
        <v>2048.0</v>
      </c>
      <c r="F141" s="78">
        <v>4.3452</v>
      </c>
      <c r="G141" s="15" t="s">
        <v>37</v>
      </c>
      <c r="H141" s="15" t="s">
        <v>48</v>
      </c>
      <c r="I141" s="15">
        <v>2048.0</v>
      </c>
      <c r="J141" s="78">
        <v>4.30827</v>
      </c>
      <c r="K141" s="15" t="s">
        <v>37</v>
      </c>
      <c r="L141" s="15" t="s">
        <v>48</v>
      </c>
      <c r="M141" s="15">
        <v>2048.0</v>
      </c>
      <c r="N141" s="79">
        <v>4.30827</v>
      </c>
      <c r="P141" s="8"/>
      <c r="V141" s="15"/>
      <c r="W141" s="15"/>
      <c r="X141" s="15"/>
      <c r="Y141" s="15" t="s">
        <v>50</v>
      </c>
      <c r="Z141" s="15" t="s">
        <v>48</v>
      </c>
      <c r="AA141" s="15">
        <v>256.0</v>
      </c>
      <c r="AB141" s="78">
        <v>0.0294197</v>
      </c>
      <c r="AC141" s="15">
        <v>0.0</v>
      </c>
      <c r="AD141" s="103">
        <v>221.188781738281</v>
      </c>
      <c r="AF141" s="8"/>
      <c r="AG141" s="15" t="s">
        <v>47</v>
      </c>
      <c r="AH141" s="15" t="s">
        <v>48</v>
      </c>
      <c r="AI141" s="15">
        <v>4096.0</v>
      </c>
      <c r="AJ141" s="78">
        <v>3.84331</v>
      </c>
      <c r="AK141" s="15" t="s">
        <v>49</v>
      </c>
      <c r="AL141" s="15" t="s">
        <v>74</v>
      </c>
      <c r="AM141" s="15">
        <v>-34.0471319556236</v>
      </c>
      <c r="AN141" s="79">
        <v>0.0207891</v>
      </c>
      <c r="AP141" s="8"/>
      <c r="AQ141" s="15" t="s">
        <v>52</v>
      </c>
      <c r="AR141" s="15" t="s">
        <v>48</v>
      </c>
      <c r="AS141" s="15">
        <v>1024.0</v>
      </c>
      <c r="AT141" s="78">
        <v>0.220597</v>
      </c>
      <c r="AV141" s="14"/>
    </row>
    <row r="142">
      <c r="B142" s="8"/>
      <c r="C142" s="15" t="s">
        <v>47</v>
      </c>
      <c r="D142" s="15" t="s">
        <v>48</v>
      </c>
      <c r="E142" s="15">
        <v>2048.0</v>
      </c>
      <c r="F142" s="78">
        <v>0.973668</v>
      </c>
      <c r="G142" s="15" t="s">
        <v>47</v>
      </c>
      <c r="H142" s="15" t="s">
        <v>48</v>
      </c>
      <c r="I142" s="15">
        <v>2048.0</v>
      </c>
      <c r="J142" s="78">
        <v>0.970421</v>
      </c>
      <c r="K142" s="15" t="s">
        <v>47</v>
      </c>
      <c r="L142" s="15" t="s">
        <v>48</v>
      </c>
      <c r="M142" s="15">
        <v>2048.0</v>
      </c>
      <c r="N142" s="79">
        <v>0.970421</v>
      </c>
      <c r="P142" s="8"/>
      <c r="V142" s="15"/>
      <c r="W142" s="15"/>
      <c r="X142" s="15"/>
      <c r="Y142" s="15" t="s">
        <v>51</v>
      </c>
      <c r="Z142" s="15" t="s">
        <v>48</v>
      </c>
      <c r="AA142" s="15">
        <v>256.0</v>
      </c>
      <c r="AB142" s="78">
        <v>0.0369985</v>
      </c>
      <c r="AC142" s="15">
        <v>0.0</v>
      </c>
      <c r="AD142" s="103">
        <v>221.188781738281</v>
      </c>
      <c r="AF142" s="8"/>
      <c r="AG142" s="15" t="s">
        <v>47</v>
      </c>
      <c r="AH142" s="15" t="s">
        <v>48</v>
      </c>
      <c r="AI142" s="15">
        <v>4096.0</v>
      </c>
      <c r="AJ142" s="78">
        <v>3.84535</v>
      </c>
      <c r="AK142" s="15" t="s">
        <v>49</v>
      </c>
      <c r="AL142" s="15" t="s">
        <v>75</v>
      </c>
      <c r="AM142" s="15">
        <v>221.952868044376</v>
      </c>
      <c r="AN142" s="79">
        <v>0.014019</v>
      </c>
      <c r="AP142" s="8"/>
      <c r="AQ142" s="15" t="s">
        <v>47</v>
      </c>
      <c r="AR142" s="15" t="s">
        <v>48</v>
      </c>
      <c r="AS142" s="15">
        <v>2048.0</v>
      </c>
      <c r="AT142" s="78">
        <v>1.01026</v>
      </c>
      <c r="AV142" s="14"/>
    </row>
    <row r="143">
      <c r="B143" s="8"/>
      <c r="C143" s="15" t="s">
        <v>62</v>
      </c>
      <c r="D143" s="15" t="s">
        <v>48</v>
      </c>
      <c r="E143" s="15">
        <v>2048.0</v>
      </c>
      <c r="F143" s="78">
        <v>1.00677</v>
      </c>
      <c r="G143" s="15" t="s">
        <v>62</v>
      </c>
      <c r="H143" s="15" t="s">
        <v>48</v>
      </c>
      <c r="I143" s="15">
        <v>2048.0</v>
      </c>
      <c r="J143" s="78">
        <v>1.00372</v>
      </c>
      <c r="K143" s="15" t="s">
        <v>62</v>
      </c>
      <c r="L143" s="15" t="s">
        <v>48</v>
      </c>
      <c r="M143" s="15">
        <v>2048.0</v>
      </c>
      <c r="N143" s="79">
        <v>1.00372</v>
      </c>
      <c r="P143" s="8"/>
      <c r="V143" s="15"/>
      <c r="W143" s="15"/>
      <c r="X143" s="15"/>
      <c r="Y143" s="15" t="s">
        <v>52</v>
      </c>
      <c r="Z143" s="15" t="s">
        <v>48</v>
      </c>
      <c r="AA143" s="15">
        <v>256.0</v>
      </c>
      <c r="AB143" s="78">
        <v>0.0492342</v>
      </c>
      <c r="AC143" s="15">
        <v>0.0</v>
      </c>
      <c r="AD143" s="103">
        <v>221.188781738281</v>
      </c>
      <c r="AF143" s="8"/>
      <c r="AG143" s="15" t="s">
        <v>47</v>
      </c>
      <c r="AH143" s="15" t="s">
        <v>48</v>
      </c>
      <c r="AI143" s="15">
        <v>4096.0</v>
      </c>
      <c r="AJ143" s="78">
        <v>3.84425</v>
      </c>
      <c r="AK143" s="15" t="s">
        <v>49</v>
      </c>
      <c r="AL143" s="15" t="s">
        <v>76</v>
      </c>
      <c r="AM143" s="15">
        <v>221.952868044376</v>
      </c>
      <c r="AN143" s="79">
        <v>0.0109098</v>
      </c>
      <c r="AP143" s="8"/>
      <c r="AQ143" s="15" t="s">
        <v>62</v>
      </c>
      <c r="AR143" s="15" t="s">
        <v>48</v>
      </c>
      <c r="AS143" s="15">
        <v>2048.0</v>
      </c>
      <c r="AT143" s="78">
        <v>0.972405</v>
      </c>
      <c r="AV143" s="14"/>
    </row>
    <row r="144">
      <c r="B144" s="8"/>
      <c r="C144" s="15" t="s">
        <v>63</v>
      </c>
      <c r="D144" s="15" t="s">
        <v>48</v>
      </c>
      <c r="E144" s="15">
        <v>2048.0</v>
      </c>
      <c r="F144" s="78">
        <v>4.29633</v>
      </c>
      <c r="G144" s="15" t="s">
        <v>63</v>
      </c>
      <c r="H144" s="15" t="s">
        <v>48</v>
      </c>
      <c r="I144" s="15">
        <v>2048.0</v>
      </c>
      <c r="J144" s="78">
        <v>4.35265</v>
      </c>
      <c r="K144" s="15" t="s">
        <v>63</v>
      </c>
      <c r="L144" s="15" t="s">
        <v>48</v>
      </c>
      <c r="M144" s="15">
        <v>2048.0</v>
      </c>
      <c r="N144" s="79">
        <v>4.35265</v>
      </c>
      <c r="P144" s="8"/>
      <c r="V144" s="15"/>
      <c r="W144" s="15"/>
      <c r="X144" s="15"/>
      <c r="Y144" s="15" t="s">
        <v>53</v>
      </c>
      <c r="Z144" s="15" t="s">
        <v>48</v>
      </c>
      <c r="AA144" s="15">
        <v>256.0</v>
      </c>
      <c r="AB144" s="78">
        <v>0.0353727</v>
      </c>
      <c r="AC144" s="15">
        <v>0.0</v>
      </c>
      <c r="AD144" s="103">
        <v>221.188781738281</v>
      </c>
      <c r="AF144" s="8"/>
      <c r="AG144" s="15" t="s">
        <v>47</v>
      </c>
      <c r="AH144" s="15" t="s">
        <v>48</v>
      </c>
      <c r="AI144" s="15">
        <v>4096.0</v>
      </c>
      <c r="AJ144" s="78">
        <v>3.8477</v>
      </c>
      <c r="AK144" s="15" t="s">
        <v>49</v>
      </c>
      <c r="AL144" s="15" t="s">
        <v>77</v>
      </c>
      <c r="AM144" s="15">
        <v>221.952868044376</v>
      </c>
      <c r="AN144" s="79">
        <v>0.0109904</v>
      </c>
      <c r="AP144" s="8"/>
      <c r="AQ144" s="15" t="s">
        <v>63</v>
      </c>
      <c r="AR144" s="15" t="s">
        <v>48</v>
      </c>
      <c r="AS144" s="15">
        <v>2048.0</v>
      </c>
      <c r="AT144" s="78">
        <v>4.3649</v>
      </c>
      <c r="AV144" s="14"/>
    </row>
    <row r="145">
      <c r="B145" s="8"/>
      <c r="C145" s="15" t="s">
        <v>52</v>
      </c>
      <c r="D145" s="15" t="s">
        <v>48</v>
      </c>
      <c r="E145" s="15">
        <v>2048.0</v>
      </c>
      <c r="F145" s="78">
        <v>0.782843</v>
      </c>
      <c r="G145" s="15" t="s">
        <v>52</v>
      </c>
      <c r="H145" s="15" t="s">
        <v>48</v>
      </c>
      <c r="I145" s="15">
        <v>2048.0</v>
      </c>
      <c r="J145" s="78">
        <v>0.78328</v>
      </c>
      <c r="K145" s="15" t="s">
        <v>52</v>
      </c>
      <c r="L145" s="15" t="s">
        <v>48</v>
      </c>
      <c r="M145" s="15">
        <v>2048.0</v>
      </c>
      <c r="N145" s="79">
        <v>0.78328</v>
      </c>
      <c r="P145" s="8"/>
      <c r="V145" s="15"/>
      <c r="W145" s="15"/>
      <c r="X145" s="15"/>
      <c r="Y145" s="15" t="s">
        <v>54</v>
      </c>
      <c r="Z145" s="15" t="s">
        <v>48</v>
      </c>
      <c r="AA145" s="15">
        <v>256.0</v>
      </c>
      <c r="AB145" s="78">
        <v>0.0338757</v>
      </c>
      <c r="AC145" s="15">
        <v>0.0</v>
      </c>
      <c r="AD145" s="103">
        <v>221.188781738281</v>
      </c>
      <c r="AF145" s="8"/>
      <c r="AG145" s="15" t="s">
        <v>47</v>
      </c>
      <c r="AH145" s="15" t="s">
        <v>48</v>
      </c>
      <c r="AI145" s="15">
        <v>4096.0</v>
      </c>
      <c r="AJ145" s="78">
        <v>3.84833</v>
      </c>
      <c r="AK145" s="15" t="s">
        <v>49</v>
      </c>
      <c r="AL145" s="15" t="s">
        <v>79</v>
      </c>
      <c r="AM145" s="15">
        <v>221.952868044376</v>
      </c>
      <c r="AN145" s="79">
        <v>0.0109684</v>
      </c>
      <c r="AP145" s="8"/>
      <c r="AQ145" s="15" t="s">
        <v>52</v>
      </c>
      <c r="AR145" s="15" t="s">
        <v>48</v>
      </c>
      <c r="AS145" s="15">
        <v>2048.0</v>
      </c>
      <c r="AT145" s="78">
        <v>0.78523</v>
      </c>
      <c r="AV145" s="14"/>
    </row>
    <row r="146">
      <c r="B146" s="8"/>
      <c r="C146" s="15" t="s">
        <v>37</v>
      </c>
      <c r="D146" s="15" t="s">
        <v>48</v>
      </c>
      <c r="E146" s="15">
        <v>4096.0</v>
      </c>
      <c r="F146" s="78">
        <v>17.1435</v>
      </c>
      <c r="G146" s="15" t="s">
        <v>37</v>
      </c>
      <c r="H146" s="15" t="s">
        <v>48</v>
      </c>
      <c r="I146" s="15">
        <v>4096.0</v>
      </c>
      <c r="J146" s="78">
        <v>17.3376</v>
      </c>
      <c r="K146" s="15" t="s">
        <v>37</v>
      </c>
      <c r="L146" s="15" t="s">
        <v>48</v>
      </c>
      <c r="M146" s="15">
        <v>4096.0</v>
      </c>
      <c r="N146" s="79">
        <v>17.3376</v>
      </c>
      <c r="P146" s="8"/>
      <c r="V146" s="15"/>
      <c r="W146" s="15"/>
      <c r="X146" s="15"/>
      <c r="Y146" s="15" t="s">
        <v>55</v>
      </c>
      <c r="Z146" s="15" t="s">
        <v>48</v>
      </c>
      <c r="AA146" s="15">
        <v>256.0</v>
      </c>
      <c r="AB146" s="78">
        <v>0.0260897</v>
      </c>
      <c r="AC146" s="15">
        <v>0.0</v>
      </c>
      <c r="AD146" s="103">
        <v>221.188781738281</v>
      </c>
      <c r="AF146" s="8"/>
      <c r="AG146" s="15" t="s">
        <v>47</v>
      </c>
      <c r="AH146" s="15" t="s">
        <v>48</v>
      </c>
      <c r="AI146" s="15">
        <v>8192.0</v>
      </c>
      <c r="AJ146" s="78">
        <v>15.6198</v>
      </c>
      <c r="AK146" s="15" t="s">
        <v>49</v>
      </c>
      <c r="AL146" s="15" t="s">
        <v>72</v>
      </c>
      <c r="AM146" s="15">
        <v>221.936991646885</v>
      </c>
      <c r="AN146" s="79">
        <v>0.0505097</v>
      </c>
      <c r="AP146" s="8"/>
      <c r="AQ146" s="15" t="s">
        <v>47</v>
      </c>
      <c r="AR146" s="15" t="s">
        <v>48</v>
      </c>
      <c r="AS146" s="15">
        <v>4096.0</v>
      </c>
      <c r="AT146" s="78">
        <v>3.9092</v>
      </c>
      <c r="AV146" s="14"/>
    </row>
    <row r="147">
      <c r="B147" s="8"/>
      <c r="C147" s="15" t="s">
        <v>47</v>
      </c>
      <c r="D147" s="15" t="s">
        <v>48</v>
      </c>
      <c r="E147" s="15">
        <v>4096.0</v>
      </c>
      <c r="F147" s="78">
        <v>3.89367</v>
      </c>
      <c r="G147" s="15" t="s">
        <v>47</v>
      </c>
      <c r="H147" s="15" t="s">
        <v>48</v>
      </c>
      <c r="I147" s="15">
        <v>4096.0</v>
      </c>
      <c r="J147" s="78">
        <v>3.89071</v>
      </c>
      <c r="K147" s="15" t="s">
        <v>47</v>
      </c>
      <c r="L147" s="15" t="s">
        <v>48</v>
      </c>
      <c r="M147" s="15">
        <v>4096.0</v>
      </c>
      <c r="N147" s="79">
        <v>3.89071</v>
      </c>
      <c r="P147" s="8"/>
      <c r="V147" s="15"/>
      <c r="W147" s="15"/>
      <c r="X147" s="15"/>
      <c r="Y147" s="15" t="s">
        <v>56</v>
      </c>
      <c r="Z147" s="15" t="s">
        <v>48</v>
      </c>
      <c r="AA147" s="15">
        <v>256.0</v>
      </c>
      <c r="AB147" s="78">
        <v>0.0277543</v>
      </c>
      <c r="AC147" s="15">
        <v>0.0</v>
      </c>
      <c r="AD147" s="103">
        <v>221.188781738281</v>
      </c>
      <c r="AF147" s="8"/>
      <c r="AG147" s="15" t="s">
        <v>47</v>
      </c>
      <c r="AH147" s="15" t="s">
        <v>48</v>
      </c>
      <c r="AI147" s="15">
        <v>8192.0</v>
      </c>
      <c r="AJ147" s="78">
        <v>15.6204</v>
      </c>
      <c r="AK147" s="15" t="s">
        <v>49</v>
      </c>
      <c r="AL147" s="15" t="s">
        <v>74</v>
      </c>
      <c r="AM147" s="15">
        <v>29.9369868040084</v>
      </c>
      <c r="AN147" s="79">
        <v>0.088645</v>
      </c>
      <c r="AP147" s="8"/>
      <c r="AQ147" s="15" t="s">
        <v>62</v>
      </c>
      <c r="AR147" s="15" t="s">
        <v>48</v>
      </c>
      <c r="AS147" s="15">
        <v>4096.0</v>
      </c>
      <c r="AT147" s="78">
        <v>3.88896</v>
      </c>
      <c r="AV147" s="14"/>
    </row>
    <row r="148">
      <c r="B148" s="8"/>
      <c r="C148" s="15" t="s">
        <v>62</v>
      </c>
      <c r="D148" s="15" t="s">
        <v>48</v>
      </c>
      <c r="E148" s="15">
        <v>4096.0</v>
      </c>
      <c r="F148" s="78">
        <v>3.90402</v>
      </c>
      <c r="G148" s="15" t="s">
        <v>62</v>
      </c>
      <c r="H148" s="15" t="s">
        <v>48</v>
      </c>
      <c r="I148" s="15">
        <v>4096.0</v>
      </c>
      <c r="J148" s="78">
        <v>3.8937</v>
      </c>
      <c r="K148" s="15" t="s">
        <v>62</v>
      </c>
      <c r="L148" s="15" t="s">
        <v>48</v>
      </c>
      <c r="M148" s="15">
        <v>4096.0</v>
      </c>
      <c r="N148" s="79">
        <v>3.8937</v>
      </c>
      <c r="P148" s="8"/>
      <c r="V148" s="15"/>
      <c r="W148" s="15"/>
      <c r="X148" s="15"/>
      <c r="Y148" s="15" t="s">
        <v>57</v>
      </c>
      <c r="Z148" s="15" t="s">
        <v>48</v>
      </c>
      <c r="AA148" s="15">
        <v>256.0</v>
      </c>
      <c r="AB148" s="78">
        <v>0.0992103</v>
      </c>
      <c r="AC148" s="15">
        <v>0.0</v>
      </c>
      <c r="AD148" s="103">
        <v>221.188781738281</v>
      </c>
      <c r="AF148" s="8"/>
      <c r="AG148" s="15" t="s">
        <v>47</v>
      </c>
      <c r="AH148" s="15" t="s">
        <v>48</v>
      </c>
      <c r="AI148" s="15">
        <v>8192.0</v>
      </c>
      <c r="AJ148" s="78">
        <v>15.6229</v>
      </c>
      <c r="AK148" s="15" t="s">
        <v>49</v>
      </c>
      <c r="AL148" s="15" t="s">
        <v>75</v>
      </c>
      <c r="AM148" s="15">
        <v>221.936991646885</v>
      </c>
      <c r="AN148" s="79">
        <v>0.0570838</v>
      </c>
      <c r="AP148" s="8"/>
      <c r="AQ148" s="15" t="s">
        <v>63</v>
      </c>
      <c r="AR148" s="15" t="s">
        <v>48</v>
      </c>
      <c r="AS148" s="15">
        <v>4096.0</v>
      </c>
      <c r="AT148" s="78">
        <v>17.3575</v>
      </c>
      <c r="AV148" s="14"/>
    </row>
    <row r="149">
      <c r="B149" s="8"/>
      <c r="C149" s="15" t="s">
        <v>63</v>
      </c>
      <c r="D149" s="15" t="s">
        <v>48</v>
      </c>
      <c r="E149" s="15">
        <v>4096.0</v>
      </c>
      <c r="F149" s="78">
        <v>17.4306</v>
      </c>
      <c r="G149" s="15" t="s">
        <v>63</v>
      </c>
      <c r="H149" s="15" t="s">
        <v>48</v>
      </c>
      <c r="I149" s="15">
        <v>4096.0</v>
      </c>
      <c r="J149" s="78">
        <v>17.5559</v>
      </c>
      <c r="K149" s="15" t="s">
        <v>63</v>
      </c>
      <c r="L149" s="15" t="s">
        <v>48</v>
      </c>
      <c r="M149" s="15">
        <v>4096.0</v>
      </c>
      <c r="N149" s="79">
        <v>17.5559</v>
      </c>
      <c r="P149" s="8"/>
      <c r="V149" s="15"/>
      <c r="W149" s="15"/>
      <c r="X149" s="15"/>
      <c r="Y149" s="15" t="s">
        <v>58</v>
      </c>
      <c r="Z149" s="15" t="s">
        <v>48</v>
      </c>
      <c r="AA149" s="15">
        <v>256.0</v>
      </c>
      <c r="AB149" s="78">
        <v>0.0898147</v>
      </c>
      <c r="AC149" s="15">
        <v>0.0</v>
      </c>
      <c r="AD149" s="103">
        <v>221.188781738281</v>
      </c>
      <c r="AF149" s="8"/>
      <c r="AG149" s="15" t="s">
        <v>47</v>
      </c>
      <c r="AH149" s="15" t="s">
        <v>48</v>
      </c>
      <c r="AI149" s="15">
        <v>8192.0</v>
      </c>
      <c r="AJ149" s="78">
        <v>15.6341</v>
      </c>
      <c r="AK149" s="15" t="s">
        <v>49</v>
      </c>
      <c r="AL149" s="15" t="s">
        <v>76</v>
      </c>
      <c r="AM149" s="15">
        <v>221.936991646885</v>
      </c>
      <c r="AN149" s="79">
        <v>0.0473554</v>
      </c>
      <c r="AP149" s="8"/>
      <c r="AQ149" s="15" t="s">
        <v>52</v>
      </c>
      <c r="AR149" s="15" t="s">
        <v>48</v>
      </c>
      <c r="AS149" s="15">
        <v>4096.0</v>
      </c>
      <c r="AT149" s="78">
        <v>3.03703</v>
      </c>
      <c r="AV149" s="14"/>
    </row>
    <row r="150">
      <c r="B150" s="8"/>
      <c r="C150" s="15" t="s">
        <v>52</v>
      </c>
      <c r="D150" s="15" t="s">
        <v>48</v>
      </c>
      <c r="E150" s="15">
        <v>4096.0</v>
      </c>
      <c r="F150" s="78">
        <v>3.03511</v>
      </c>
      <c r="G150" s="15" t="s">
        <v>52</v>
      </c>
      <c r="H150" s="15" t="s">
        <v>48</v>
      </c>
      <c r="I150" s="15">
        <v>4096.0</v>
      </c>
      <c r="J150" s="78">
        <v>3.0311</v>
      </c>
      <c r="K150" s="15" t="s">
        <v>52</v>
      </c>
      <c r="L150" s="15" t="s">
        <v>48</v>
      </c>
      <c r="M150" s="15">
        <v>4096.0</v>
      </c>
      <c r="N150" s="79">
        <v>3.0311</v>
      </c>
      <c r="P150" s="8"/>
      <c r="V150" s="15"/>
      <c r="W150" s="15"/>
      <c r="X150" s="15"/>
      <c r="Y150" s="15" t="s">
        <v>47</v>
      </c>
      <c r="Z150" s="15" t="s">
        <v>48</v>
      </c>
      <c r="AA150" s="15">
        <v>512.0</v>
      </c>
      <c r="AB150" s="78">
        <v>0.0997837</v>
      </c>
      <c r="AC150" s="15" t="s">
        <v>49</v>
      </c>
      <c r="AD150" s="103">
        <v>221.359439849853</v>
      </c>
      <c r="AF150" s="8"/>
      <c r="AG150" s="15" t="s">
        <v>47</v>
      </c>
      <c r="AH150" s="15" t="s">
        <v>48</v>
      </c>
      <c r="AI150" s="15">
        <v>8192.0</v>
      </c>
      <c r="AJ150" s="78">
        <v>15.6432</v>
      </c>
      <c r="AK150" s="15" t="s">
        <v>49</v>
      </c>
      <c r="AL150" s="15" t="s">
        <v>77</v>
      </c>
      <c r="AM150" s="15">
        <v>221.936991646885</v>
      </c>
      <c r="AN150" s="79">
        <v>0.0445359</v>
      </c>
      <c r="AP150" s="8"/>
      <c r="AQ150" s="15" t="s">
        <v>47</v>
      </c>
      <c r="AR150" s="15" t="s">
        <v>48</v>
      </c>
      <c r="AS150" s="15">
        <v>8192.0</v>
      </c>
      <c r="AT150" s="78">
        <v>15.5799</v>
      </c>
      <c r="AV150" s="14"/>
    </row>
    <row r="151">
      <c r="B151" s="8"/>
      <c r="C151" s="15" t="s">
        <v>37</v>
      </c>
      <c r="D151" s="15" t="s">
        <v>48</v>
      </c>
      <c r="E151" s="15">
        <v>8192.0</v>
      </c>
      <c r="F151" s="78">
        <v>68.7368</v>
      </c>
      <c r="G151" s="15" t="s">
        <v>37</v>
      </c>
      <c r="H151" s="15" t="s">
        <v>48</v>
      </c>
      <c r="I151" s="15">
        <v>8192.0</v>
      </c>
      <c r="J151" s="78">
        <v>68.3852</v>
      </c>
      <c r="K151" s="15" t="s">
        <v>37</v>
      </c>
      <c r="L151" s="15" t="s">
        <v>48</v>
      </c>
      <c r="M151" s="15">
        <v>8192.0</v>
      </c>
      <c r="N151" s="79">
        <v>68.3852</v>
      </c>
      <c r="P151" s="8"/>
      <c r="V151" s="15"/>
      <c r="W151" s="15"/>
      <c r="X151" s="15"/>
      <c r="Y151" s="15" t="s">
        <v>50</v>
      </c>
      <c r="Z151" s="15" t="s">
        <v>48</v>
      </c>
      <c r="AA151" s="15">
        <v>512.0</v>
      </c>
      <c r="AB151" s="78">
        <v>0.0624385</v>
      </c>
      <c r="AC151" s="15">
        <v>0.0</v>
      </c>
      <c r="AD151" s="103">
        <v>221.359439849853</v>
      </c>
      <c r="AF151" s="8"/>
      <c r="AG151" s="15" t="s">
        <v>47</v>
      </c>
      <c r="AH151" s="15" t="s">
        <v>48</v>
      </c>
      <c r="AI151" s="15">
        <v>8192.0</v>
      </c>
      <c r="AJ151" s="78">
        <v>15.6694</v>
      </c>
      <c r="AK151" s="15" t="s">
        <v>49</v>
      </c>
      <c r="AL151" s="15" t="s">
        <v>79</v>
      </c>
      <c r="AM151" s="15">
        <v>221.936991646885</v>
      </c>
      <c r="AN151" s="79">
        <v>0.044172</v>
      </c>
      <c r="AP151" s="8"/>
      <c r="AQ151" s="15" t="s">
        <v>62</v>
      </c>
      <c r="AR151" s="15" t="s">
        <v>48</v>
      </c>
      <c r="AS151" s="15">
        <v>8192.0</v>
      </c>
      <c r="AT151" s="78">
        <v>15.5788</v>
      </c>
      <c r="AV151" s="14"/>
    </row>
    <row r="152">
      <c r="B152" s="8"/>
      <c r="C152" s="15" t="s">
        <v>47</v>
      </c>
      <c r="D152" s="15" t="s">
        <v>48</v>
      </c>
      <c r="E152" s="15">
        <v>8192.0</v>
      </c>
      <c r="F152" s="78">
        <v>15.6367</v>
      </c>
      <c r="G152" s="15" t="s">
        <v>47</v>
      </c>
      <c r="H152" s="15" t="s">
        <v>48</v>
      </c>
      <c r="I152" s="15">
        <v>8192.0</v>
      </c>
      <c r="J152" s="78">
        <v>15.6062</v>
      </c>
      <c r="K152" s="15" t="s">
        <v>47</v>
      </c>
      <c r="L152" s="15" t="s">
        <v>48</v>
      </c>
      <c r="M152" s="15">
        <v>8192.0</v>
      </c>
      <c r="N152" s="79">
        <v>15.6062</v>
      </c>
      <c r="P152" s="8"/>
      <c r="V152" s="15"/>
      <c r="W152" s="15"/>
      <c r="X152" s="15"/>
      <c r="Y152" s="15" t="s">
        <v>51</v>
      </c>
      <c r="Z152" s="15" t="s">
        <v>48</v>
      </c>
      <c r="AA152" s="15">
        <v>512.0</v>
      </c>
      <c r="AB152" s="78">
        <v>0.095953</v>
      </c>
      <c r="AC152" s="15">
        <v>0.0</v>
      </c>
      <c r="AD152" s="103">
        <v>221.359439849853</v>
      </c>
      <c r="AF152" s="8"/>
      <c r="AN152" s="14"/>
      <c r="AP152" s="8"/>
      <c r="AQ152" s="15" t="s">
        <v>63</v>
      </c>
      <c r="AR152" s="15" t="s">
        <v>48</v>
      </c>
      <c r="AS152" s="15">
        <v>8192.0</v>
      </c>
      <c r="AT152" s="78">
        <v>69.4259</v>
      </c>
      <c r="AV152" s="14"/>
    </row>
    <row r="153">
      <c r="B153" s="8"/>
      <c r="C153" s="15" t="s">
        <v>62</v>
      </c>
      <c r="D153" s="15" t="s">
        <v>48</v>
      </c>
      <c r="E153" s="15">
        <v>8192.0</v>
      </c>
      <c r="F153" s="78">
        <v>15.6034</v>
      </c>
      <c r="G153" s="15" t="s">
        <v>62</v>
      </c>
      <c r="H153" s="15" t="s">
        <v>48</v>
      </c>
      <c r="I153" s="15">
        <v>8192.0</v>
      </c>
      <c r="J153" s="78">
        <v>15.5989</v>
      </c>
      <c r="K153" s="15" t="s">
        <v>62</v>
      </c>
      <c r="L153" s="15" t="s">
        <v>48</v>
      </c>
      <c r="M153" s="15">
        <v>8192.0</v>
      </c>
      <c r="N153" s="79">
        <v>15.5989</v>
      </c>
      <c r="P153" s="8"/>
      <c r="V153" s="15"/>
      <c r="W153" s="15"/>
      <c r="X153" s="15"/>
      <c r="Y153" s="15" t="s">
        <v>52</v>
      </c>
      <c r="Z153" s="15" t="s">
        <v>48</v>
      </c>
      <c r="AA153" s="15">
        <v>512.0</v>
      </c>
      <c r="AB153" s="78">
        <v>0.0808966</v>
      </c>
      <c r="AC153" s="15">
        <v>0.0</v>
      </c>
      <c r="AD153" s="103">
        <v>221.359439849853</v>
      </c>
      <c r="AF153" s="8"/>
      <c r="AG153" s="15" t="s">
        <v>41</v>
      </c>
      <c r="AH153" s="15" t="s">
        <v>42</v>
      </c>
      <c r="AI153" s="15" t="s">
        <v>43</v>
      </c>
      <c r="AJ153" s="15" t="s">
        <v>44</v>
      </c>
      <c r="AK153" s="15" t="s">
        <v>45</v>
      </c>
      <c r="AL153" s="15" t="s">
        <v>70</v>
      </c>
      <c r="AM153" s="15" t="s">
        <v>46</v>
      </c>
      <c r="AN153" s="103" t="s">
        <v>71</v>
      </c>
      <c r="AP153" s="8"/>
      <c r="AQ153" s="15" t="s">
        <v>52</v>
      </c>
      <c r="AR153" s="15" t="s">
        <v>48</v>
      </c>
      <c r="AS153" s="15">
        <v>8192.0</v>
      </c>
      <c r="AT153" s="78">
        <v>12.1218</v>
      </c>
      <c r="AV153" s="14"/>
    </row>
    <row r="154">
      <c r="B154" s="8"/>
      <c r="C154" s="15" t="s">
        <v>63</v>
      </c>
      <c r="D154" s="15" t="s">
        <v>48</v>
      </c>
      <c r="E154" s="15">
        <v>8192.0</v>
      </c>
      <c r="F154" s="78">
        <v>69.4687</v>
      </c>
      <c r="G154" s="15" t="s">
        <v>63</v>
      </c>
      <c r="H154" s="15" t="s">
        <v>48</v>
      </c>
      <c r="I154" s="15">
        <v>8192.0</v>
      </c>
      <c r="J154" s="78">
        <v>70.5668</v>
      </c>
      <c r="K154" s="15" t="s">
        <v>63</v>
      </c>
      <c r="L154" s="15" t="s">
        <v>48</v>
      </c>
      <c r="M154" s="15">
        <v>8192.0</v>
      </c>
      <c r="N154" s="79">
        <v>70.5668</v>
      </c>
      <c r="P154" s="8"/>
      <c r="V154" s="15"/>
      <c r="W154" s="15"/>
      <c r="X154" s="15"/>
      <c r="Y154" s="15" t="s">
        <v>53</v>
      </c>
      <c r="Z154" s="15" t="s">
        <v>48</v>
      </c>
      <c r="AA154" s="15">
        <v>512.0</v>
      </c>
      <c r="AB154" s="78">
        <v>0.0765641</v>
      </c>
      <c r="AC154" s="15">
        <v>0.0</v>
      </c>
      <c r="AD154" s="103">
        <v>221.359439849853</v>
      </c>
      <c r="AF154" s="8"/>
      <c r="AG154" s="15" t="s">
        <v>47</v>
      </c>
      <c r="AH154" s="15" t="s">
        <v>48</v>
      </c>
      <c r="AI154" s="15">
        <v>256.0</v>
      </c>
      <c r="AJ154" s="78">
        <v>0.028765</v>
      </c>
      <c r="AK154" s="15" t="s">
        <v>49</v>
      </c>
      <c r="AL154" s="15" t="s">
        <v>72</v>
      </c>
      <c r="AM154" s="15">
        <v>221.730575561523</v>
      </c>
      <c r="AN154" s="79">
        <v>6.41346E-5</v>
      </c>
      <c r="AP154" s="8"/>
      <c r="AV154" s="14"/>
    </row>
    <row r="155">
      <c r="B155" s="123"/>
      <c r="C155" s="124" t="s">
        <v>52</v>
      </c>
      <c r="D155" s="124" t="s">
        <v>48</v>
      </c>
      <c r="E155" s="124">
        <v>8192.0</v>
      </c>
      <c r="F155" s="100">
        <v>12.1185</v>
      </c>
      <c r="G155" s="124" t="s">
        <v>52</v>
      </c>
      <c r="H155" s="124" t="s">
        <v>48</v>
      </c>
      <c r="I155" s="124">
        <v>8192.0</v>
      </c>
      <c r="J155" s="100">
        <v>12.1187</v>
      </c>
      <c r="K155" s="124" t="s">
        <v>52</v>
      </c>
      <c r="L155" s="124" t="s">
        <v>48</v>
      </c>
      <c r="M155" s="124">
        <v>8192.0</v>
      </c>
      <c r="N155" s="127">
        <v>12.1187</v>
      </c>
      <c r="P155" s="8"/>
      <c r="V155" s="15"/>
      <c r="W155" s="15"/>
      <c r="X155" s="15"/>
      <c r="Y155" s="15" t="s">
        <v>54</v>
      </c>
      <c r="Z155" s="15" t="s">
        <v>48</v>
      </c>
      <c r="AA155" s="15">
        <v>512.0</v>
      </c>
      <c r="AB155" s="78">
        <v>0.0762196</v>
      </c>
      <c r="AC155" s="15">
        <v>0.0</v>
      </c>
      <c r="AD155" s="103">
        <v>221.359439849853</v>
      </c>
      <c r="AF155" s="8"/>
      <c r="AG155" s="15" t="s">
        <v>47</v>
      </c>
      <c r="AH155" s="15" t="s">
        <v>48</v>
      </c>
      <c r="AI155" s="15">
        <v>256.0</v>
      </c>
      <c r="AJ155" s="78">
        <v>0.0286999</v>
      </c>
      <c r="AK155" s="15" t="s">
        <v>49</v>
      </c>
      <c r="AL155" s="15" t="s">
        <v>74</v>
      </c>
      <c r="AM155" s="15">
        <v>221.730575561523</v>
      </c>
      <c r="AN155" s="79">
        <v>9.87053E-5</v>
      </c>
      <c r="AP155" s="8"/>
      <c r="AQ155" s="15" t="s">
        <v>41</v>
      </c>
      <c r="AR155" s="15" t="s">
        <v>42</v>
      </c>
      <c r="AS155" s="15" t="s">
        <v>43</v>
      </c>
      <c r="AT155" s="15" t="s">
        <v>44</v>
      </c>
      <c r="AV155" s="14"/>
    </row>
    <row r="156">
      <c r="P156" s="8"/>
      <c r="V156" s="15"/>
      <c r="W156" s="15"/>
      <c r="X156" s="15"/>
      <c r="Y156" s="15" t="s">
        <v>55</v>
      </c>
      <c r="Z156" s="15" t="s">
        <v>48</v>
      </c>
      <c r="AA156" s="15">
        <v>512.0</v>
      </c>
      <c r="AB156" s="78">
        <v>0.081172</v>
      </c>
      <c r="AC156" s="15">
        <v>0.0</v>
      </c>
      <c r="AD156" s="103">
        <v>221.359439849853</v>
      </c>
      <c r="AF156" s="8"/>
      <c r="AG156" s="15" t="s">
        <v>47</v>
      </c>
      <c r="AH156" s="15" t="s">
        <v>48</v>
      </c>
      <c r="AI156" s="15">
        <v>256.0</v>
      </c>
      <c r="AJ156" s="78">
        <v>0.0243094</v>
      </c>
      <c r="AK156" s="15" t="s">
        <v>49</v>
      </c>
      <c r="AL156" s="15" t="s">
        <v>75</v>
      </c>
      <c r="AM156" s="15">
        <v>221.730575561523</v>
      </c>
      <c r="AN156" s="79">
        <v>6.67572E-5</v>
      </c>
      <c r="AP156" s="8"/>
      <c r="AQ156" s="15" t="s">
        <v>47</v>
      </c>
      <c r="AR156" s="15" t="s">
        <v>48</v>
      </c>
      <c r="AS156" s="15">
        <v>256.0</v>
      </c>
      <c r="AT156" s="78">
        <v>0.0325277</v>
      </c>
      <c r="AV156" s="14"/>
    </row>
    <row r="157">
      <c r="P157" s="8"/>
      <c r="V157" s="15"/>
      <c r="W157" s="15"/>
      <c r="X157" s="15"/>
      <c r="Y157" s="15" t="s">
        <v>56</v>
      </c>
      <c r="Z157" s="15" t="s">
        <v>48</v>
      </c>
      <c r="AA157" s="15">
        <v>512.0</v>
      </c>
      <c r="AB157" s="78">
        <v>0.08603</v>
      </c>
      <c r="AC157" s="15">
        <v>0.0</v>
      </c>
      <c r="AD157" s="103">
        <v>221.359439849853</v>
      </c>
      <c r="AF157" s="8"/>
      <c r="AG157" s="15" t="s">
        <v>47</v>
      </c>
      <c r="AH157" s="15" t="s">
        <v>48</v>
      </c>
      <c r="AI157" s="15">
        <v>256.0</v>
      </c>
      <c r="AJ157" s="78">
        <v>0.0225437</v>
      </c>
      <c r="AK157" s="15" t="s">
        <v>49</v>
      </c>
      <c r="AL157" s="15" t="s">
        <v>76</v>
      </c>
      <c r="AM157" s="15">
        <v>221.730575561523</v>
      </c>
      <c r="AN157" s="79">
        <v>7.27177E-5</v>
      </c>
      <c r="AP157" s="8"/>
      <c r="AQ157" s="15" t="s">
        <v>62</v>
      </c>
      <c r="AR157" s="15" t="s">
        <v>48</v>
      </c>
      <c r="AS157" s="15">
        <v>256.0</v>
      </c>
      <c r="AT157" s="78">
        <v>0.0322254</v>
      </c>
      <c r="AV157" s="14"/>
    </row>
    <row r="158">
      <c r="P158" s="8"/>
      <c r="V158" s="15"/>
      <c r="W158" s="15"/>
      <c r="X158" s="15"/>
      <c r="Y158" s="15" t="s">
        <v>57</v>
      </c>
      <c r="Z158" s="15" t="s">
        <v>48</v>
      </c>
      <c r="AA158" s="15">
        <v>512.0</v>
      </c>
      <c r="AB158" s="78">
        <v>0.212876</v>
      </c>
      <c r="AC158" s="15">
        <v>0.0</v>
      </c>
      <c r="AD158" s="103">
        <v>221.359439849853</v>
      </c>
      <c r="AF158" s="8"/>
      <c r="AG158" s="15" t="s">
        <v>47</v>
      </c>
      <c r="AH158" s="15" t="s">
        <v>48</v>
      </c>
      <c r="AI158" s="15">
        <v>256.0</v>
      </c>
      <c r="AJ158" s="78">
        <v>0.0225468</v>
      </c>
      <c r="AK158" s="15" t="s">
        <v>49</v>
      </c>
      <c r="AL158" s="15" t="s">
        <v>77</v>
      </c>
      <c r="AM158" s="15">
        <v>221.730575561523</v>
      </c>
      <c r="AN158" s="79">
        <v>4.43459E-5</v>
      </c>
      <c r="AP158" s="8"/>
      <c r="AQ158" s="15" t="s">
        <v>63</v>
      </c>
      <c r="AR158" s="15" t="s">
        <v>48</v>
      </c>
      <c r="AS158" s="15">
        <v>256.0</v>
      </c>
      <c r="AT158" s="78">
        <v>0.103125</v>
      </c>
      <c r="AV158" s="14"/>
    </row>
    <row r="159">
      <c r="P159" s="8"/>
      <c r="V159" s="15"/>
      <c r="W159" s="15"/>
      <c r="X159" s="15"/>
      <c r="Y159" s="15" t="s">
        <v>58</v>
      </c>
      <c r="Z159" s="15" t="s">
        <v>48</v>
      </c>
      <c r="AA159" s="15">
        <v>512.0</v>
      </c>
      <c r="AB159" s="78">
        <v>0.356329</v>
      </c>
      <c r="AC159" s="15">
        <v>0.0</v>
      </c>
      <c r="AD159" s="103">
        <v>221.359439849853</v>
      </c>
      <c r="AF159" s="8"/>
      <c r="AG159" s="15" t="s">
        <v>47</v>
      </c>
      <c r="AH159" s="15" t="s">
        <v>48</v>
      </c>
      <c r="AI159" s="15">
        <v>256.0</v>
      </c>
      <c r="AJ159" s="78">
        <v>0.021019</v>
      </c>
      <c r="AK159" s="15" t="s">
        <v>49</v>
      </c>
      <c r="AL159" s="15" t="s">
        <v>79</v>
      </c>
      <c r="AM159" s="15">
        <v>221.730575561523</v>
      </c>
      <c r="AN159" s="79">
        <v>4.79221E-5</v>
      </c>
      <c r="AP159" s="8"/>
      <c r="AQ159" s="15" t="s">
        <v>52</v>
      </c>
      <c r="AR159" s="15" t="s">
        <v>48</v>
      </c>
      <c r="AS159" s="15">
        <v>256.0</v>
      </c>
      <c r="AT159" s="78">
        <v>0.046483</v>
      </c>
      <c r="AV159" s="14"/>
    </row>
    <row r="160">
      <c r="P160" s="8"/>
      <c r="V160" s="15"/>
      <c r="W160" s="15"/>
      <c r="X160" s="15"/>
      <c r="Y160" s="15" t="s">
        <v>47</v>
      </c>
      <c r="Z160" s="15" t="s">
        <v>48</v>
      </c>
      <c r="AA160" s="15">
        <v>1024.0</v>
      </c>
      <c r="AB160" s="78">
        <v>0.261418</v>
      </c>
      <c r="AC160" s="15" t="s">
        <v>49</v>
      </c>
      <c r="AD160" s="103">
        <v>221.452627182006</v>
      </c>
      <c r="AF160" s="8"/>
      <c r="AG160" s="15" t="s">
        <v>47</v>
      </c>
      <c r="AH160" s="15" t="s">
        <v>48</v>
      </c>
      <c r="AI160" s="15">
        <v>512.0</v>
      </c>
      <c r="AJ160" s="78">
        <v>0.058949</v>
      </c>
      <c r="AK160" s="15" t="s">
        <v>49</v>
      </c>
      <c r="AL160" s="15" t="s">
        <v>72</v>
      </c>
      <c r="AM160" s="15">
        <v>221.901226043701</v>
      </c>
      <c r="AN160" s="79">
        <v>1.16587E-4</v>
      </c>
      <c r="AP160" s="8"/>
      <c r="AQ160" s="15" t="s">
        <v>47</v>
      </c>
      <c r="AR160" s="15" t="s">
        <v>48</v>
      </c>
      <c r="AS160" s="15">
        <v>512.0</v>
      </c>
      <c r="AT160" s="78">
        <v>0.0999491</v>
      </c>
      <c r="AV160" s="14"/>
    </row>
    <row r="161">
      <c r="P161" s="8"/>
      <c r="V161" s="15"/>
      <c r="W161" s="15"/>
      <c r="X161" s="15"/>
      <c r="Y161" s="15" t="s">
        <v>50</v>
      </c>
      <c r="Z161" s="15" t="s">
        <v>48</v>
      </c>
      <c r="AA161" s="15">
        <v>1024.0</v>
      </c>
      <c r="AB161" s="78">
        <v>0.233526</v>
      </c>
      <c r="AC161" s="15">
        <v>0.0</v>
      </c>
      <c r="AD161" s="103">
        <v>221.452627182006</v>
      </c>
      <c r="AF161" s="8"/>
      <c r="AG161" s="15" t="s">
        <v>47</v>
      </c>
      <c r="AH161" s="15" t="s">
        <v>48</v>
      </c>
      <c r="AI161" s="15">
        <v>512.0</v>
      </c>
      <c r="AJ161" s="78">
        <v>0.0589511</v>
      </c>
      <c r="AK161" s="15" t="s">
        <v>49</v>
      </c>
      <c r="AL161" s="15" t="s">
        <v>74</v>
      </c>
      <c r="AM161" s="15">
        <v>221.901226043701</v>
      </c>
      <c r="AN161" s="79">
        <v>2.11E-4</v>
      </c>
      <c r="AP161" s="8"/>
      <c r="AQ161" s="15" t="s">
        <v>62</v>
      </c>
      <c r="AR161" s="15" t="s">
        <v>48</v>
      </c>
      <c r="AS161" s="15">
        <v>512.0</v>
      </c>
      <c r="AT161" s="78">
        <v>0.0596883</v>
      </c>
      <c r="AV161" s="14"/>
    </row>
    <row r="162">
      <c r="P162" s="8"/>
      <c r="V162" s="15"/>
      <c r="W162" s="15"/>
      <c r="X162" s="15"/>
      <c r="Y162" s="15" t="s">
        <v>51</v>
      </c>
      <c r="Z162" s="15" t="s">
        <v>48</v>
      </c>
      <c r="AA162" s="15">
        <v>1024.0</v>
      </c>
      <c r="AB162" s="78">
        <v>0.269979</v>
      </c>
      <c r="AC162" s="15">
        <v>0.0</v>
      </c>
      <c r="AD162" s="103">
        <v>221.452627182006</v>
      </c>
      <c r="AF162" s="8"/>
      <c r="AG162" s="15" t="s">
        <v>47</v>
      </c>
      <c r="AH162" s="15" t="s">
        <v>48</v>
      </c>
      <c r="AI162" s="15">
        <v>512.0</v>
      </c>
      <c r="AJ162" s="78">
        <v>0.0591657</v>
      </c>
      <c r="AK162" s="15" t="s">
        <v>49</v>
      </c>
      <c r="AL162" s="15" t="s">
        <v>75</v>
      </c>
      <c r="AM162" s="15">
        <v>221.901226043701</v>
      </c>
      <c r="AN162" s="79">
        <v>2.08855E-4</v>
      </c>
      <c r="AP162" s="8"/>
      <c r="AQ162" s="15" t="s">
        <v>63</v>
      </c>
      <c r="AR162" s="15" t="s">
        <v>48</v>
      </c>
      <c r="AS162" s="15">
        <v>512.0</v>
      </c>
      <c r="AT162" s="78">
        <v>0.312409</v>
      </c>
      <c r="AV162" s="14"/>
    </row>
    <row r="163">
      <c r="P163" s="8"/>
      <c r="V163" s="15"/>
      <c r="W163" s="15"/>
      <c r="X163" s="15"/>
      <c r="Y163" s="15" t="s">
        <v>52</v>
      </c>
      <c r="Z163" s="15" t="s">
        <v>48</v>
      </c>
      <c r="AA163" s="15">
        <v>1024.0</v>
      </c>
      <c r="AB163" s="78">
        <v>0.21243</v>
      </c>
      <c r="AC163" s="15">
        <v>0.0</v>
      </c>
      <c r="AD163" s="103">
        <v>221.452627182006</v>
      </c>
      <c r="AF163" s="8"/>
      <c r="AG163" s="15" t="s">
        <v>47</v>
      </c>
      <c r="AH163" s="15" t="s">
        <v>48</v>
      </c>
      <c r="AI163" s="15">
        <v>512.0</v>
      </c>
      <c r="AJ163" s="78">
        <v>0.0593553</v>
      </c>
      <c r="AK163" s="15" t="s">
        <v>49</v>
      </c>
      <c r="AL163" s="15" t="s">
        <v>76</v>
      </c>
      <c r="AM163" s="15">
        <v>221.901226043701</v>
      </c>
      <c r="AN163" s="79">
        <v>1.72377E-4</v>
      </c>
      <c r="AP163" s="8"/>
      <c r="AQ163" s="15" t="s">
        <v>52</v>
      </c>
      <c r="AR163" s="15" t="s">
        <v>48</v>
      </c>
      <c r="AS163" s="15">
        <v>512.0</v>
      </c>
      <c r="AT163" s="78">
        <v>0.0745308</v>
      </c>
      <c r="AV163" s="14"/>
    </row>
    <row r="164">
      <c r="P164" s="8"/>
      <c r="V164" s="15"/>
      <c r="W164" s="15"/>
      <c r="X164" s="15"/>
      <c r="Y164" s="15" t="s">
        <v>53</v>
      </c>
      <c r="Z164" s="15" t="s">
        <v>48</v>
      </c>
      <c r="AA164" s="15">
        <v>1024.0</v>
      </c>
      <c r="AB164" s="78">
        <v>0.214058</v>
      </c>
      <c r="AC164" s="15">
        <v>0.0</v>
      </c>
      <c r="AD164" s="103">
        <v>221.452627182006</v>
      </c>
      <c r="AF164" s="8"/>
      <c r="AG164" s="15" t="s">
        <v>47</v>
      </c>
      <c r="AH164" s="15" t="s">
        <v>48</v>
      </c>
      <c r="AI164" s="15">
        <v>512.0</v>
      </c>
      <c r="AJ164" s="78">
        <v>0.0591874</v>
      </c>
      <c r="AK164" s="15" t="s">
        <v>49</v>
      </c>
      <c r="AL164" s="15" t="s">
        <v>77</v>
      </c>
      <c r="AM164" s="15">
        <v>221.901226043701</v>
      </c>
      <c r="AN164" s="79">
        <v>1.266E-4</v>
      </c>
      <c r="AP164" s="8"/>
      <c r="AQ164" s="15" t="s">
        <v>47</v>
      </c>
      <c r="AR164" s="15" t="s">
        <v>48</v>
      </c>
      <c r="AS164" s="15">
        <v>1024.0</v>
      </c>
      <c r="AT164" s="78">
        <v>0.259995</v>
      </c>
      <c r="AV164" s="14"/>
    </row>
    <row r="165">
      <c r="P165" s="8"/>
      <c r="V165" s="15"/>
      <c r="W165" s="15"/>
      <c r="X165" s="15"/>
      <c r="Y165" s="15" t="s">
        <v>54</v>
      </c>
      <c r="Z165" s="15" t="s">
        <v>48</v>
      </c>
      <c r="AA165" s="15">
        <v>1024.0</v>
      </c>
      <c r="AB165" s="78">
        <v>0.216599</v>
      </c>
      <c r="AC165" s="15">
        <v>0.0</v>
      </c>
      <c r="AD165" s="103">
        <v>221.452627182006</v>
      </c>
      <c r="AF165" s="8"/>
      <c r="AG165" s="15" t="s">
        <v>47</v>
      </c>
      <c r="AH165" s="15" t="s">
        <v>48</v>
      </c>
      <c r="AI165" s="15">
        <v>512.0</v>
      </c>
      <c r="AJ165" s="78">
        <v>0.0591857</v>
      </c>
      <c r="AK165" s="15" t="s">
        <v>49</v>
      </c>
      <c r="AL165" s="15" t="s">
        <v>79</v>
      </c>
      <c r="AM165" s="15">
        <v>221.901226043701</v>
      </c>
      <c r="AN165" s="79">
        <v>1.24693E-4</v>
      </c>
      <c r="AP165" s="8"/>
      <c r="AQ165" s="15" t="s">
        <v>62</v>
      </c>
      <c r="AR165" s="15" t="s">
        <v>48</v>
      </c>
      <c r="AS165" s="15">
        <v>1024.0</v>
      </c>
      <c r="AT165" s="78">
        <v>0.238249</v>
      </c>
      <c r="AV165" s="14"/>
    </row>
    <row r="166">
      <c r="P166" s="8"/>
      <c r="V166" s="15"/>
      <c r="W166" s="15"/>
      <c r="X166" s="15"/>
      <c r="Y166" s="15" t="s">
        <v>55</v>
      </c>
      <c r="Z166" s="15" t="s">
        <v>48</v>
      </c>
      <c r="AA166" s="15">
        <v>1024.0</v>
      </c>
      <c r="AB166" s="78">
        <v>0.215267</v>
      </c>
      <c r="AC166" s="15">
        <v>0.0</v>
      </c>
      <c r="AD166" s="103">
        <v>221.452627182006</v>
      </c>
      <c r="AF166" s="8"/>
      <c r="AG166" s="15" t="s">
        <v>47</v>
      </c>
      <c r="AH166" s="15" t="s">
        <v>48</v>
      </c>
      <c r="AI166" s="15">
        <v>1024.0</v>
      </c>
      <c r="AJ166" s="78">
        <v>0.236597</v>
      </c>
      <c r="AK166" s="15" t="s">
        <v>49</v>
      </c>
      <c r="AL166" s="15" t="s">
        <v>72</v>
      </c>
      <c r="AM166" s="15">
        <v>221.960045814514</v>
      </c>
      <c r="AN166" s="79">
        <v>4.4179E-4</v>
      </c>
      <c r="AP166" s="8"/>
      <c r="AQ166" s="15" t="s">
        <v>63</v>
      </c>
      <c r="AR166" s="15" t="s">
        <v>48</v>
      </c>
      <c r="AS166" s="15">
        <v>1024.0</v>
      </c>
      <c r="AT166" s="78">
        <v>1.1505</v>
      </c>
      <c r="AV166" s="14"/>
    </row>
    <row r="167">
      <c r="P167" s="8"/>
      <c r="V167" s="15"/>
      <c r="W167" s="15"/>
      <c r="X167" s="15"/>
      <c r="Y167" s="15" t="s">
        <v>56</v>
      </c>
      <c r="Z167" s="15" t="s">
        <v>48</v>
      </c>
      <c r="AA167" s="15">
        <v>1024.0</v>
      </c>
      <c r="AB167" s="78">
        <v>0.221899</v>
      </c>
      <c r="AC167" s="15">
        <v>0.0</v>
      </c>
      <c r="AD167" s="103">
        <v>221.452627182006</v>
      </c>
      <c r="AF167" s="8"/>
      <c r="AG167" s="15" t="s">
        <v>47</v>
      </c>
      <c r="AH167" s="15" t="s">
        <v>48</v>
      </c>
      <c r="AI167" s="15">
        <v>1024.0</v>
      </c>
      <c r="AJ167" s="78">
        <v>0.236243</v>
      </c>
      <c r="AK167" s="15" t="s">
        <v>49</v>
      </c>
      <c r="AL167" s="15" t="s">
        <v>74</v>
      </c>
      <c r="AM167" s="15">
        <v>221.960045814514</v>
      </c>
      <c r="AN167" s="79">
        <v>8.14438E-4</v>
      </c>
      <c r="AP167" s="8"/>
      <c r="AQ167" s="15" t="s">
        <v>52</v>
      </c>
      <c r="AR167" s="15" t="s">
        <v>48</v>
      </c>
      <c r="AS167" s="15">
        <v>1024.0</v>
      </c>
      <c r="AT167" s="78">
        <v>0.208591</v>
      </c>
      <c r="AV167" s="14"/>
    </row>
    <row r="168">
      <c r="P168" s="8"/>
      <c r="V168" s="15"/>
      <c r="W168" s="15"/>
      <c r="X168" s="15"/>
      <c r="Y168" s="15" t="s">
        <v>57</v>
      </c>
      <c r="Z168" s="15" t="s">
        <v>48</v>
      </c>
      <c r="AA168" s="15">
        <v>1024.0</v>
      </c>
      <c r="AB168" s="78">
        <v>0.468604</v>
      </c>
      <c r="AC168" s="15">
        <v>0.0</v>
      </c>
      <c r="AD168" s="103">
        <v>221.452627182006</v>
      </c>
      <c r="AF168" s="8"/>
      <c r="AG168" s="15" t="s">
        <v>47</v>
      </c>
      <c r="AH168" s="15" t="s">
        <v>48</v>
      </c>
      <c r="AI168" s="15">
        <v>1024.0</v>
      </c>
      <c r="AJ168" s="78">
        <v>0.236398</v>
      </c>
      <c r="AK168" s="15" t="s">
        <v>49</v>
      </c>
      <c r="AL168" s="15" t="s">
        <v>75</v>
      </c>
      <c r="AM168" s="15">
        <v>221.960045814514</v>
      </c>
      <c r="AN168" s="79">
        <v>8.34465E-4</v>
      </c>
      <c r="AP168" s="8"/>
      <c r="AQ168" s="15" t="s">
        <v>47</v>
      </c>
      <c r="AR168" s="15" t="s">
        <v>48</v>
      </c>
      <c r="AS168" s="15">
        <v>2048.0</v>
      </c>
      <c r="AT168" s="78">
        <v>1.03012</v>
      </c>
      <c r="AV168" s="14"/>
    </row>
    <row r="169">
      <c r="P169" s="8"/>
      <c r="V169" s="15"/>
      <c r="W169" s="15"/>
      <c r="X169" s="15"/>
      <c r="Y169" s="15" t="s">
        <v>58</v>
      </c>
      <c r="Z169" s="15" t="s">
        <v>48</v>
      </c>
      <c r="AA169" s="15">
        <v>1024.0</v>
      </c>
      <c r="AB169" s="78">
        <v>1.41169</v>
      </c>
      <c r="AC169" s="15">
        <v>0.0</v>
      </c>
      <c r="AD169" s="103">
        <v>221.452627182006</v>
      </c>
      <c r="AF169" s="8"/>
      <c r="AG169" s="15" t="s">
        <v>47</v>
      </c>
      <c r="AH169" s="15" t="s">
        <v>48</v>
      </c>
      <c r="AI169" s="15">
        <v>1024.0</v>
      </c>
      <c r="AJ169" s="78">
        <v>0.236657</v>
      </c>
      <c r="AK169" s="15" t="s">
        <v>49</v>
      </c>
      <c r="AL169" s="15" t="s">
        <v>76</v>
      </c>
      <c r="AM169" s="15">
        <v>221.960045814514</v>
      </c>
      <c r="AN169" s="79">
        <v>4.37975E-4</v>
      </c>
      <c r="AP169" s="8"/>
      <c r="AQ169" s="15" t="s">
        <v>62</v>
      </c>
      <c r="AR169" s="15" t="s">
        <v>48</v>
      </c>
      <c r="AS169" s="15">
        <v>2048.0</v>
      </c>
      <c r="AT169" s="78">
        <v>0.977751</v>
      </c>
      <c r="AV169" s="14"/>
    </row>
    <row r="170">
      <c r="P170" s="8"/>
      <c r="V170" s="15"/>
      <c r="W170" s="15"/>
      <c r="X170" s="15"/>
      <c r="Y170" s="15" t="s">
        <v>47</v>
      </c>
      <c r="Z170" s="15" t="s">
        <v>48</v>
      </c>
      <c r="AA170" s="15">
        <v>2048.0</v>
      </c>
      <c r="AB170" s="78">
        <v>0.959393</v>
      </c>
      <c r="AC170" s="15" t="s">
        <v>49</v>
      </c>
      <c r="AD170" s="103">
        <v>221.497059345245</v>
      </c>
      <c r="AF170" s="8"/>
      <c r="AG170" s="15" t="s">
        <v>47</v>
      </c>
      <c r="AH170" s="15" t="s">
        <v>48</v>
      </c>
      <c r="AI170" s="15">
        <v>1024.0</v>
      </c>
      <c r="AJ170" s="78">
        <v>0.236272</v>
      </c>
      <c r="AK170" s="15" t="s">
        <v>49</v>
      </c>
      <c r="AL170" s="15" t="s">
        <v>77</v>
      </c>
      <c r="AM170" s="15">
        <v>221.960045814514</v>
      </c>
      <c r="AN170" s="79">
        <v>4.35829E-4</v>
      </c>
      <c r="AP170" s="8"/>
      <c r="AQ170" s="15" t="s">
        <v>63</v>
      </c>
      <c r="AR170" s="15" t="s">
        <v>48</v>
      </c>
      <c r="AS170" s="15">
        <v>2048.0</v>
      </c>
      <c r="AT170" s="78">
        <v>4.33916</v>
      </c>
      <c r="AV170" s="14"/>
    </row>
    <row r="171">
      <c r="P171" s="8"/>
      <c r="V171" s="15"/>
      <c r="W171" s="15"/>
      <c r="X171" s="15"/>
      <c r="Y171" s="15" t="s">
        <v>50</v>
      </c>
      <c r="Z171" s="15" t="s">
        <v>48</v>
      </c>
      <c r="AA171" s="15">
        <v>2048.0</v>
      </c>
      <c r="AB171" s="78">
        <v>0.935708</v>
      </c>
      <c r="AC171" s="15">
        <v>0.0</v>
      </c>
      <c r="AD171" s="103">
        <v>221.497059345245</v>
      </c>
      <c r="AF171" s="8"/>
      <c r="AG171" s="15" t="s">
        <v>47</v>
      </c>
      <c r="AH171" s="15" t="s">
        <v>48</v>
      </c>
      <c r="AI171" s="15">
        <v>1024.0</v>
      </c>
      <c r="AJ171" s="78">
        <v>0.236386</v>
      </c>
      <c r="AK171" s="15" t="s">
        <v>49</v>
      </c>
      <c r="AL171" s="15" t="s">
        <v>79</v>
      </c>
      <c r="AM171" s="15">
        <v>221.960045814514</v>
      </c>
      <c r="AN171" s="79">
        <v>4.58479E-4</v>
      </c>
      <c r="AP171" s="8"/>
      <c r="AQ171" s="15" t="s">
        <v>52</v>
      </c>
      <c r="AR171" s="15" t="s">
        <v>48</v>
      </c>
      <c r="AS171" s="15">
        <v>2048.0</v>
      </c>
      <c r="AT171" s="78">
        <v>0.776486</v>
      </c>
      <c r="AV171" s="14"/>
    </row>
    <row r="172">
      <c r="P172" s="8"/>
      <c r="V172" s="15"/>
      <c r="W172" s="15"/>
      <c r="X172" s="15"/>
      <c r="Y172" s="15" t="s">
        <v>51</v>
      </c>
      <c r="Z172" s="15" t="s">
        <v>48</v>
      </c>
      <c r="AA172" s="15">
        <v>2048.0</v>
      </c>
      <c r="AB172" s="78">
        <v>0.963931</v>
      </c>
      <c r="AC172" s="15">
        <v>0.0</v>
      </c>
      <c r="AD172" s="103">
        <v>221.497059345245</v>
      </c>
      <c r="AF172" s="8"/>
      <c r="AG172" s="15" t="s">
        <v>47</v>
      </c>
      <c r="AH172" s="15" t="s">
        <v>48</v>
      </c>
      <c r="AI172" s="15">
        <v>2048.0</v>
      </c>
      <c r="AJ172" s="78">
        <v>0.955997</v>
      </c>
      <c r="AK172" s="15" t="s">
        <v>49</v>
      </c>
      <c r="AL172" s="15" t="s">
        <v>72</v>
      </c>
      <c r="AM172" s="15">
        <v>221.977508068084</v>
      </c>
      <c r="AN172" s="79">
        <v>0.00170541</v>
      </c>
      <c r="AP172" s="8"/>
      <c r="AQ172" s="15" t="s">
        <v>47</v>
      </c>
      <c r="AR172" s="15" t="s">
        <v>48</v>
      </c>
      <c r="AS172" s="15">
        <v>4096.0</v>
      </c>
      <c r="AT172" s="78">
        <v>3.95177</v>
      </c>
      <c r="AV172" s="14"/>
    </row>
    <row r="173">
      <c r="P173" s="8"/>
      <c r="V173" s="15"/>
      <c r="W173" s="15"/>
      <c r="X173" s="15"/>
      <c r="Y173" s="15" t="s">
        <v>52</v>
      </c>
      <c r="Z173" s="15" t="s">
        <v>48</v>
      </c>
      <c r="AA173" s="15">
        <v>2048.0</v>
      </c>
      <c r="AB173" s="78">
        <v>0.746506</v>
      </c>
      <c r="AC173" s="15">
        <v>0.0</v>
      </c>
      <c r="AD173" s="103">
        <v>221.497059345245</v>
      </c>
      <c r="AF173" s="8"/>
      <c r="AG173" s="15" t="s">
        <v>47</v>
      </c>
      <c r="AH173" s="15" t="s">
        <v>48</v>
      </c>
      <c r="AI173" s="15">
        <v>2048.0</v>
      </c>
      <c r="AJ173" s="78">
        <v>0.955915</v>
      </c>
      <c r="AK173" s="15" t="s">
        <v>49</v>
      </c>
      <c r="AL173" s="15" t="s">
        <v>74</v>
      </c>
      <c r="AM173" s="15">
        <v>221.977508068084</v>
      </c>
      <c r="AN173" s="79">
        <v>0.00274777</v>
      </c>
      <c r="AP173" s="8"/>
      <c r="AQ173" s="15" t="s">
        <v>62</v>
      </c>
      <c r="AR173" s="15" t="s">
        <v>48</v>
      </c>
      <c r="AS173" s="15">
        <v>4096.0</v>
      </c>
      <c r="AT173" s="78">
        <v>3.91136</v>
      </c>
      <c r="AV173" s="14"/>
    </row>
    <row r="174">
      <c r="P174" s="8"/>
      <c r="V174" s="15"/>
      <c r="W174" s="15"/>
      <c r="X174" s="15"/>
      <c r="Y174" s="15" t="s">
        <v>53</v>
      </c>
      <c r="Z174" s="15" t="s">
        <v>48</v>
      </c>
      <c r="AA174" s="15">
        <v>2048.0</v>
      </c>
      <c r="AB174" s="78">
        <v>0.754745</v>
      </c>
      <c r="AC174" s="15">
        <v>0.0</v>
      </c>
      <c r="AD174" s="103">
        <v>221.497059345245</v>
      </c>
      <c r="AF174" s="8"/>
      <c r="AG174" s="15" t="s">
        <v>47</v>
      </c>
      <c r="AH174" s="15" t="s">
        <v>48</v>
      </c>
      <c r="AI174" s="15">
        <v>2048.0</v>
      </c>
      <c r="AJ174" s="78">
        <v>0.955458</v>
      </c>
      <c r="AK174" s="15" t="s">
        <v>49</v>
      </c>
      <c r="AL174" s="15" t="s">
        <v>75</v>
      </c>
      <c r="AM174" s="15">
        <v>221.977508068084</v>
      </c>
      <c r="AN174" s="79">
        <v>0.00369978</v>
      </c>
      <c r="AP174" s="8"/>
      <c r="AQ174" s="15" t="s">
        <v>63</v>
      </c>
      <c r="AR174" s="15" t="s">
        <v>48</v>
      </c>
      <c r="AS174" s="15">
        <v>4096.0</v>
      </c>
      <c r="AT174" s="78">
        <v>17.4192</v>
      </c>
      <c r="AV174" s="14"/>
    </row>
    <row r="175">
      <c r="P175" s="8"/>
      <c r="V175" s="15"/>
      <c r="W175" s="15"/>
      <c r="X175" s="15"/>
      <c r="Y175" s="15" t="s">
        <v>54</v>
      </c>
      <c r="Z175" s="15" t="s">
        <v>48</v>
      </c>
      <c r="AA175" s="15">
        <v>2048.0</v>
      </c>
      <c r="AB175" s="78">
        <v>0.751067</v>
      </c>
      <c r="AC175" s="15">
        <v>0.0</v>
      </c>
      <c r="AD175" s="103">
        <v>221.497059345245</v>
      </c>
      <c r="AF175" s="8"/>
      <c r="AG175" s="15" t="s">
        <v>47</v>
      </c>
      <c r="AH175" s="15" t="s">
        <v>48</v>
      </c>
      <c r="AI175" s="15">
        <v>2048.0</v>
      </c>
      <c r="AJ175" s="78">
        <v>0.955876</v>
      </c>
      <c r="AK175" s="15" t="s">
        <v>49</v>
      </c>
      <c r="AL175" s="15" t="s">
        <v>76</v>
      </c>
      <c r="AM175" s="15">
        <v>221.977508068084</v>
      </c>
      <c r="AN175" s="79">
        <v>0.00168252</v>
      </c>
      <c r="AP175" s="8"/>
      <c r="AQ175" s="15" t="s">
        <v>52</v>
      </c>
      <c r="AR175" s="15" t="s">
        <v>48</v>
      </c>
      <c r="AS175" s="15">
        <v>4096.0</v>
      </c>
      <c r="AT175" s="78">
        <v>3.05687</v>
      </c>
      <c r="AV175" s="14"/>
    </row>
    <row r="176">
      <c r="P176" s="8"/>
      <c r="V176" s="15"/>
      <c r="W176" s="15"/>
      <c r="X176" s="15"/>
      <c r="Y176" s="15" t="s">
        <v>55</v>
      </c>
      <c r="Z176" s="15" t="s">
        <v>48</v>
      </c>
      <c r="AA176" s="15">
        <v>2048.0</v>
      </c>
      <c r="AB176" s="78">
        <v>0.751132</v>
      </c>
      <c r="AC176" s="15">
        <v>0.0</v>
      </c>
      <c r="AD176" s="103">
        <v>221.497059345245</v>
      </c>
      <c r="AF176" s="8"/>
      <c r="AG176" s="15" t="s">
        <v>47</v>
      </c>
      <c r="AH176" s="15" t="s">
        <v>48</v>
      </c>
      <c r="AI176" s="15">
        <v>2048.0</v>
      </c>
      <c r="AJ176" s="78">
        <v>0.956215</v>
      </c>
      <c r="AK176" s="15" t="s">
        <v>49</v>
      </c>
      <c r="AL176" s="15" t="s">
        <v>77</v>
      </c>
      <c r="AM176" s="15">
        <v>221.977508068084</v>
      </c>
      <c r="AN176" s="79">
        <v>0.00161362</v>
      </c>
      <c r="AP176" s="8"/>
      <c r="AQ176" s="15" t="s">
        <v>47</v>
      </c>
      <c r="AR176" s="15" t="s">
        <v>48</v>
      </c>
      <c r="AS176" s="15">
        <v>8192.0</v>
      </c>
      <c r="AT176" s="78">
        <v>15.6049</v>
      </c>
      <c r="AV176" s="14"/>
    </row>
    <row r="177">
      <c r="P177" s="8"/>
      <c r="V177" s="15"/>
      <c r="W177" s="15"/>
      <c r="X177" s="15"/>
      <c r="Y177" s="15" t="s">
        <v>56</v>
      </c>
      <c r="Z177" s="15" t="s">
        <v>48</v>
      </c>
      <c r="AA177" s="15">
        <v>2048.0</v>
      </c>
      <c r="AB177" s="78">
        <v>0.763191</v>
      </c>
      <c r="AC177" s="15">
        <v>0.0</v>
      </c>
      <c r="AD177" s="103">
        <v>221.497059345245</v>
      </c>
      <c r="AF177" s="8"/>
      <c r="AG177" s="15" t="s">
        <v>47</v>
      </c>
      <c r="AH177" s="15" t="s">
        <v>48</v>
      </c>
      <c r="AI177" s="15">
        <v>2048.0</v>
      </c>
      <c r="AJ177" s="78">
        <v>0.956208</v>
      </c>
      <c r="AK177" s="15" t="s">
        <v>49</v>
      </c>
      <c r="AL177" s="15" t="s">
        <v>79</v>
      </c>
      <c r="AM177" s="15">
        <v>221.977508068084</v>
      </c>
      <c r="AN177" s="79">
        <v>0.00163364</v>
      </c>
      <c r="AP177" s="8"/>
      <c r="AQ177" s="15" t="s">
        <v>62</v>
      </c>
      <c r="AR177" s="15" t="s">
        <v>48</v>
      </c>
      <c r="AS177" s="15">
        <v>8192.0</v>
      </c>
      <c r="AT177" s="78">
        <v>15.5858</v>
      </c>
      <c r="AV177" s="14"/>
    </row>
    <row r="178">
      <c r="P178" s="8"/>
      <c r="V178" s="15"/>
      <c r="W178" s="15"/>
      <c r="X178" s="15"/>
      <c r="Y178" s="15" t="s">
        <v>57</v>
      </c>
      <c r="Z178" s="15" t="s">
        <v>48</v>
      </c>
      <c r="AA178" s="15">
        <v>2048.0</v>
      </c>
      <c r="AB178" s="78">
        <v>0.966645</v>
      </c>
      <c r="AC178" s="15">
        <v>0.0</v>
      </c>
      <c r="AD178" s="103">
        <v>221.497059345245</v>
      </c>
      <c r="AF178" s="8"/>
      <c r="AG178" s="15" t="s">
        <v>47</v>
      </c>
      <c r="AH178" s="15" t="s">
        <v>48</v>
      </c>
      <c r="AI178" s="15">
        <v>4096.0</v>
      </c>
      <c r="AJ178" s="78">
        <v>3.8568</v>
      </c>
      <c r="AK178" s="15" t="s">
        <v>49</v>
      </c>
      <c r="AL178" s="15" t="s">
        <v>72</v>
      </c>
      <c r="AM178" s="15">
        <v>221.952868044376</v>
      </c>
      <c r="AN178" s="79">
        <v>0.00609064</v>
      </c>
      <c r="AP178" s="8"/>
      <c r="AQ178" s="15" t="s">
        <v>63</v>
      </c>
      <c r="AR178" s="15" t="s">
        <v>48</v>
      </c>
      <c r="AS178" s="15">
        <v>8192.0</v>
      </c>
      <c r="AT178" s="78">
        <v>70.2695</v>
      </c>
      <c r="AV178" s="14"/>
    </row>
    <row r="179">
      <c r="P179" s="8"/>
      <c r="V179" s="15"/>
      <c r="W179" s="15"/>
      <c r="X179" s="15"/>
      <c r="Y179" s="15" t="s">
        <v>58</v>
      </c>
      <c r="Z179" s="15" t="s">
        <v>48</v>
      </c>
      <c r="AA179" s="15">
        <v>2048.0</v>
      </c>
      <c r="AB179" s="78">
        <v>3.29209</v>
      </c>
      <c r="AC179" s="15">
        <v>0.0</v>
      </c>
      <c r="AD179" s="103">
        <v>221.497059345245</v>
      </c>
      <c r="AF179" s="8"/>
      <c r="AG179" s="15" t="s">
        <v>47</v>
      </c>
      <c r="AH179" s="15" t="s">
        <v>48</v>
      </c>
      <c r="AI179" s="15">
        <v>4096.0</v>
      </c>
      <c r="AJ179" s="78">
        <v>3.85682</v>
      </c>
      <c r="AK179" s="15" t="s">
        <v>49</v>
      </c>
      <c r="AL179" s="15" t="s">
        <v>74</v>
      </c>
      <c r="AM179" s="15">
        <v>-34.0471319556236</v>
      </c>
      <c r="AN179" s="79">
        <v>0.0107853</v>
      </c>
      <c r="AP179" s="8"/>
      <c r="AQ179" s="15" t="s">
        <v>52</v>
      </c>
      <c r="AR179" s="15" t="s">
        <v>48</v>
      </c>
      <c r="AS179" s="15">
        <v>8192.0</v>
      </c>
      <c r="AT179" s="78">
        <v>12.1249</v>
      </c>
      <c r="AV179" s="14"/>
    </row>
    <row r="180">
      <c r="P180" s="8"/>
      <c r="V180" s="15"/>
      <c r="W180" s="15"/>
      <c r="X180" s="15"/>
      <c r="Y180" s="15" t="s">
        <v>47</v>
      </c>
      <c r="Z180" s="15" t="s">
        <v>48</v>
      </c>
      <c r="AA180" s="15">
        <v>4096.0</v>
      </c>
      <c r="AB180" s="78">
        <v>3.81847</v>
      </c>
      <c r="AC180" s="15" t="s">
        <v>49</v>
      </c>
      <c r="AD180" s="103">
        <v>221.472122013568</v>
      </c>
      <c r="AF180" s="8"/>
      <c r="AG180" s="15" t="s">
        <v>47</v>
      </c>
      <c r="AH180" s="15" t="s">
        <v>48</v>
      </c>
      <c r="AI180" s="15">
        <v>4096.0</v>
      </c>
      <c r="AJ180" s="78">
        <v>3.85797</v>
      </c>
      <c r="AK180" s="15" t="s">
        <v>49</v>
      </c>
      <c r="AL180" s="15" t="s">
        <v>75</v>
      </c>
      <c r="AM180" s="15">
        <v>221.952868044376</v>
      </c>
      <c r="AN180" s="79">
        <v>0.0135701</v>
      </c>
      <c r="AP180" s="123"/>
      <c r="AQ180" s="125"/>
      <c r="AR180" s="125"/>
      <c r="AS180" s="125"/>
      <c r="AT180" s="125"/>
      <c r="AU180" s="125"/>
      <c r="AV180" s="128"/>
    </row>
    <row r="181">
      <c r="P181" s="8"/>
      <c r="V181" s="15"/>
      <c r="W181" s="15"/>
      <c r="X181" s="15"/>
      <c r="Y181" s="15" t="s">
        <v>50</v>
      </c>
      <c r="Z181" s="15" t="s">
        <v>48</v>
      </c>
      <c r="AA181" s="15">
        <v>4096.0</v>
      </c>
      <c r="AB181" s="78">
        <v>3.82035</v>
      </c>
      <c r="AC181" s="15">
        <v>0.0</v>
      </c>
      <c r="AD181" s="103">
        <v>221.472122013568</v>
      </c>
      <c r="AF181" s="8"/>
      <c r="AG181" s="15" t="s">
        <v>47</v>
      </c>
      <c r="AH181" s="15" t="s">
        <v>48</v>
      </c>
      <c r="AI181" s="15">
        <v>4096.0</v>
      </c>
      <c r="AJ181" s="78">
        <v>3.85935</v>
      </c>
      <c r="AK181" s="15" t="s">
        <v>49</v>
      </c>
      <c r="AL181" s="15" t="s">
        <v>76</v>
      </c>
      <c r="AM181" s="15">
        <v>221.952868044376</v>
      </c>
      <c r="AN181" s="79">
        <v>0.0108805</v>
      </c>
    </row>
    <row r="182">
      <c r="P182" s="8"/>
      <c r="V182" s="15"/>
      <c r="W182" s="15"/>
      <c r="X182" s="15"/>
      <c r="Y182" s="15" t="s">
        <v>51</v>
      </c>
      <c r="Z182" s="15" t="s">
        <v>48</v>
      </c>
      <c r="AA182" s="15">
        <v>4096.0</v>
      </c>
      <c r="AB182" s="78">
        <v>3.82687</v>
      </c>
      <c r="AC182" s="15">
        <v>0.0</v>
      </c>
      <c r="AD182" s="103">
        <v>221.472122013568</v>
      </c>
      <c r="AF182" s="8"/>
      <c r="AG182" s="15" t="s">
        <v>47</v>
      </c>
      <c r="AH182" s="15" t="s">
        <v>48</v>
      </c>
      <c r="AI182" s="15">
        <v>4096.0</v>
      </c>
      <c r="AJ182" s="78">
        <v>3.86287</v>
      </c>
      <c r="AK182" s="15" t="s">
        <v>49</v>
      </c>
      <c r="AL182" s="15" t="s">
        <v>77</v>
      </c>
      <c r="AM182" s="15">
        <v>221.952868044376</v>
      </c>
      <c r="AN182" s="79">
        <v>0.00628376</v>
      </c>
    </row>
    <row r="183">
      <c r="P183" s="8"/>
      <c r="V183" s="15"/>
      <c r="W183" s="15"/>
      <c r="X183" s="15"/>
      <c r="Y183" s="15" t="s">
        <v>52</v>
      </c>
      <c r="Z183" s="15" t="s">
        <v>48</v>
      </c>
      <c r="AA183" s="15">
        <v>4096.0</v>
      </c>
      <c r="AB183" s="78">
        <v>2.94161</v>
      </c>
      <c r="AC183" s="15">
        <v>0.0</v>
      </c>
      <c r="AD183" s="103">
        <v>221.472122013568</v>
      </c>
      <c r="AF183" s="8"/>
      <c r="AG183" s="15" t="s">
        <v>47</v>
      </c>
      <c r="AH183" s="15" t="s">
        <v>48</v>
      </c>
      <c r="AI183" s="15">
        <v>4096.0</v>
      </c>
      <c r="AJ183" s="78">
        <v>3.86</v>
      </c>
      <c r="AK183" s="15" t="s">
        <v>49</v>
      </c>
      <c r="AL183" s="15" t="s">
        <v>79</v>
      </c>
      <c r="AM183" s="15">
        <v>221.952868044376</v>
      </c>
      <c r="AN183" s="79">
        <v>0.00607967</v>
      </c>
    </row>
    <row r="184">
      <c r="P184" s="8"/>
      <c r="V184" s="15"/>
      <c r="W184" s="15"/>
      <c r="X184" s="15"/>
      <c r="Y184" s="15" t="s">
        <v>53</v>
      </c>
      <c r="Z184" s="15" t="s">
        <v>48</v>
      </c>
      <c r="AA184" s="15">
        <v>4096.0</v>
      </c>
      <c r="AB184" s="78">
        <v>2.98271</v>
      </c>
      <c r="AC184" s="15">
        <v>0.0</v>
      </c>
      <c r="AD184" s="103">
        <v>221.472122013568</v>
      </c>
      <c r="AF184" s="8"/>
      <c r="AG184" s="15" t="s">
        <v>47</v>
      </c>
      <c r="AH184" s="15" t="s">
        <v>48</v>
      </c>
      <c r="AI184" s="15">
        <v>8192.0</v>
      </c>
      <c r="AJ184" s="78">
        <v>15.6848</v>
      </c>
      <c r="AK184" s="15" t="s">
        <v>49</v>
      </c>
      <c r="AL184" s="15" t="s">
        <v>72</v>
      </c>
      <c r="AM184" s="15">
        <v>221.936991646885</v>
      </c>
      <c r="AN184" s="79">
        <v>0.0443227</v>
      </c>
    </row>
    <row r="185">
      <c r="P185" s="8"/>
      <c r="V185" s="15"/>
      <c r="W185" s="15"/>
      <c r="X185" s="15"/>
      <c r="Y185" s="15" t="s">
        <v>54</v>
      </c>
      <c r="Z185" s="15" t="s">
        <v>48</v>
      </c>
      <c r="AA185" s="15">
        <v>4096.0</v>
      </c>
      <c r="AB185" s="78">
        <v>2.99106</v>
      </c>
      <c r="AC185" s="15">
        <v>0.0</v>
      </c>
      <c r="AD185" s="103">
        <v>221.472122013568</v>
      </c>
      <c r="AF185" s="8"/>
      <c r="AG185" s="15" t="s">
        <v>47</v>
      </c>
      <c r="AH185" s="15" t="s">
        <v>48</v>
      </c>
      <c r="AI185" s="15">
        <v>8192.0</v>
      </c>
      <c r="AJ185" s="78">
        <v>15.7124</v>
      </c>
      <c r="AK185" s="15" t="s">
        <v>49</v>
      </c>
      <c r="AL185" s="15" t="s">
        <v>74</v>
      </c>
      <c r="AM185" s="15">
        <v>29.9369868040084</v>
      </c>
      <c r="AN185" s="79">
        <v>0.0825713</v>
      </c>
    </row>
    <row r="186">
      <c r="P186" s="8"/>
      <c r="V186" s="15"/>
      <c r="W186" s="15"/>
      <c r="X186" s="15"/>
      <c r="Y186" s="15" t="s">
        <v>55</v>
      </c>
      <c r="Z186" s="15" t="s">
        <v>48</v>
      </c>
      <c r="AA186" s="15">
        <v>4096.0</v>
      </c>
      <c r="AB186" s="78">
        <v>2.99291</v>
      </c>
      <c r="AC186" s="15">
        <v>0.0</v>
      </c>
      <c r="AD186" s="103">
        <v>221.472122013568</v>
      </c>
      <c r="AF186" s="8"/>
      <c r="AG186" s="15" t="s">
        <v>47</v>
      </c>
      <c r="AH186" s="15" t="s">
        <v>48</v>
      </c>
      <c r="AI186" s="15">
        <v>8192.0</v>
      </c>
      <c r="AJ186" s="78">
        <v>15.6831</v>
      </c>
      <c r="AK186" s="15" t="s">
        <v>49</v>
      </c>
      <c r="AL186" s="15" t="s">
        <v>75</v>
      </c>
      <c r="AM186" s="15">
        <v>221.936991646885</v>
      </c>
      <c r="AN186" s="79">
        <v>0.0516818</v>
      </c>
    </row>
    <row r="187">
      <c r="P187" s="8"/>
      <c r="V187" s="15"/>
      <c r="W187" s="15"/>
      <c r="X187" s="15"/>
      <c r="Y187" s="15" t="s">
        <v>56</v>
      </c>
      <c r="Z187" s="15" t="s">
        <v>48</v>
      </c>
      <c r="AA187" s="15">
        <v>4096.0</v>
      </c>
      <c r="AB187" s="78">
        <v>2.9887</v>
      </c>
      <c r="AC187" s="15">
        <v>0.0</v>
      </c>
      <c r="AD187" s="103">
        <v>221.472122013568</v>
      </c>
      <c r="AF187" s="8"/>
      <c r="AG187" s="15" t="s">
        <v>47</v>
      </c>
      <c r="AH187" s="15" t="s">
        <v>48</v>
      </c>
      <c r="AI187" s="15">
        <v>8192.0</v>
      </c>
      <c r="AJ187" s="78">
        <v>15.7037</v>
      </c>
      <c r="AK187" s="15" t="s">
        <v>49</v>
      </c>
      <c r="AL187" s="15" t="s">
        <v>76</v>
      </c>
      <c r="AM187" s="15">
        <v>221.936991646885</v>
      </c>
      <c r="AN187" s="79">
        <v>0.0442388</v>
      </c>
    </row>
    <row r="188">
      <c r="P188" s="8"/>
      <c r="V188" s="15"/>
      <c r="W188" s="15"/>
      <c r="X188" s="15"/>
      <c r="Y188" s="15" t="s">
        <v>57</v>
      </c>
      <c r="Z188" s="15" t="s">
        <v>48</v>
      </c>
      <c r="AA188" s="15">
        <v>4096.0</v>
      </c>
      <c r="AB188" s="78">
        <v>3.23301</v>
      </c>
      <c r="AC188" s="15">
        <v>0.0</v>
      </c>
      <c r="AD188" s="103">
        <v>221.472122013568</v>
      </c>
      <c r="AF188" s="8"/>
      <c r="AG188" s="15" t="s">
        <v>47</v>
      </c>
      <c r="AH188" s="15" t="s">
        <v>48</v>
      </c>
      <c r="AI188" s="15">
        <v>8192.0</v>
      </c>
      <c r="AJ188" s="78">
        <v>15.7841</v>
      </c>
      <c r="AK188" s="15" t="s">
        <v>49</v>
      </c>
      <c r="AL188" s="15" t="s">
        <v>77</v>
      </c>
      <c r="AM188" s="15">
        <v>221.936991646885</v>
      </c>
      <c r="AN188" s="79">
        <v>0.0489254</v>
      </c>
    </row>
    <row r="189">
      <c r="P189" s="8"/>
      <c r="V189" s="15"/>
      <c r="W189" s="15"/>
      <c r="X189" s="15"/>
      <c r="Y189" s="15" t="s">
        <v>58</v>
      </c>
      <c r="Z189" s="15" t="s">
        <v>48</v>
      </c>
      <c r="AA189" s="15">
        <v>4096.0</v>
      </c>
      <c r="AB189" s="78">
        <v>7.0448</v>
      </c>
      <c r="AC189" s="15">
        <v>0.0</v>
      </c>
      <c r="AD189" s="103">
        <v>221.472122013568</v>
      </c>
      <c r="AF189" s="123"/>
      <c r="AG189" s="124" t="s">
        <v>47</v>
      </c>
      <c r="AH189" s="124" t="s">
        <v>48</v>
      </c>
      <c r="AI189" s="124">
        <v>8192.0</v>
      </c>
      <c r="AJ189" s="100">
        <v>15.6907</v>
      </c>
      <c r="AK189" s="124" t="s">
        <v>49</v>
      </c>
      <c r="AL189" s="124" t="s">
        <v>79</v>
      </c>
      <c r="AM189" s="124">
        <v>221.936991646885</v>
      </c>
      <c r="AN189" s="127">
        <v>0.05001</v>
      </c>
    </row>
    <row r="190">
      <c r="P190" s="8"/>
      <c r="V190" s="15"/>
      <c r="W190" s="15"/>
      <c r="X190" s="15"/>
      <c r="Y190" s="15" t="s">
        <v>47</v>
      </c>
      <c r="Z190" s="15" t="s">
        <v>48</v>
      </c>
      <c r="AA190" s="15">
        <v>8192.0</v>
      </c>
      <c r="AB190" s="78">
        <v>15.4926</v>
      </c>
      <c r="AC190" s="15" t="s">
        <v>49</v>
      </c>
      <c r="AD190" s="103">
        <v>221.459004819393</v>
      </c>
    </row>
    <row r="191">
      <c r="P191" s="8"/>
      <c r="V191" s="15"/>
      <c r="W191" s="15"/>
      <c r="X191" s="15"/>
      <c r="Y191" s="15" t="s">
        <v>50</v>
      </c>
      <c r="Z191" s="15" t="s">
        <v>48</v>
      </c>
      <c r="AA191" s="15">
        <v>8192.0</v>
      </c>
      <c r="AB191" s="78">
        <v>15.463</v>
      </c>
      <c r="AC191" s="15">
        <v>0.0</v>
      </c>
      <c r="AD191" s="103">
        <v>221.459004819393</v>
      </c>
    </row>
    <row r="192">
      <c r="P192" s="8"/>
      <c r="V192" s="15"/>
      <c r="W192" s="15"/>
      <c r="X192" s="15"/>
      <c r="Y192" s="15" t="s">
        <v>51</v>
      </c>
      <c r="Z192" s="15" t="s">
        <v>48</v>
      </c>
      <c r="AA192" s="15">
        <v>8192.0</v>
      </c>
      <c r="AB192" s="78">
        <v>15.526</v>
      </c>
      <c r="AC192" s="15">
        <v>0.0</v>
      </c>
      <c r="AD192" s="103">
        <v>221.459004819393</v>
      </c>
    </row>
    <row r="193">
      <c r="P193" s="8"/>
      <c r="V193" s="15"/>
      <c r="W193" s="15"/>
      <c r="X193" s="15"/>
      <c r="Y193" s="15" t="s">
        <v>52</v>
      </c>
      <c r="Z193" s="15" t="s">
        <v>48</v>
      </c>
      <c r="AA193" s="15">
        <v>8192.0</v>
      </c>
      <c r="AB193" s="78">
        <v>11.9926</v>
      </c>
      <c r="AC193" s="15">
        <v>0.0</v>
      </c>
      <c r="AD193" s="103">
        <v>221.459004819393</v>
      </c>
    </row>
    <row r="194">
      <c r="P194" s="8"/>
      <c r="V194" s="15"/>
      <c r="W194" s="15"/>
      <c r="X194" s="15"/>
      <c r="Y194" s="15" t="s">
        <v>53</v>
      </c>
      <c r="Z194" s="15" t="s">
        <v>48</v>
      </c>
      <c r="AA194" s="15">
        <v>8192.0</v>
      </c>
      <c r="AB194" s="78">
        <v>11.9111</v>
      </c>
      <c r="AC194" s="15">
        <v>0.0</v>
      </c>
      <c r="AD194" s="103">
        <v>221.459004819393</v>
      </c>
    </row>
    <row r="195">
      <c r="P195" s="8"/>
      <c r="V195" s="15"/>
      <c r="W195" s="15"/>
      <c r="X195" s="15"/>
      <c r="Y195" s="15" t="s">
        <v>54</v>
      </c>
      <c r="Z195" s="15" t="s">
        <v>48</v>
      </c>
      <c r="AA195" s="15">
        <v>8192.0</v>
      </c>
      <c r="AB195" s="78">
        <v>11.9324</v>
      </c>
      <c r="AC195" s="15">
        <v>0.0</v>
      </c>
      <c r="AD195" s="103">
        <v>221.459004819393</v>
      </c>
    </row>
    <row r="196">
      <c r="P196" s="8"/>
      <c r="V196" s="15"/>
      <c r="W196" s="15"/>
      <c r="X196" s="15"/>
      <c r="Y196" s="15" t="s">
        <v>55</v>
      </c>
      <c r="Z196" s="15" t="s">
        <v>48</v>
      </c>
      <c r="AA196" s="15">
        <v>8192.0</v>
      </c>
      <c r="AB196" s="78">
        <v>11.9479</v>
      </c>
      <c r="AC196" s="15">
        <v>0.0</v>
      </c>
      <c r="AD196" s="103">
        <v>221.459004819393</v>
      </c>
    </row>
    <row r="197">
      <c r="P197" s="8"/>
      <c r="V197" s="15"/>
      <c r="W197" s="15"/>
      <c r="X197" s="15"/>
      <c r="Y197" s="15" t="s">
        <v>56</v>
      </c>
      <c r="Z197" s="15" t="s">
        <v>48</v>
      </c>
      <c r="AA197" s="15">
        <v>8192.0</v>
      </c>
      <c r="AB197" s="78">
        <v>12.0701</v>
      </c>
      <c r="AC197" s="15">
        <v>0.0</v>
      </c>
      <c r="AD197" s="103">
        <v>221.459004819393</v>
      </c>
    </row>
    <row r="198">
      <c r="P198" s="8"/>
      <c r="V198" s="15"/>
      <c r="W198" s="15"/>
      <c r="X198" s="15"/>
      <c r="Y198" s="15" t="s">
        <v>57</v>
      </c>
      <c r="Z198" s="15" t="s">
        <v>48</v>
      </c>
      <c r="AA198" s="15">
        <v>8192.0</v>
      </c>
      <c r="AB198" s="78">
        <v>12.3607</v>
      </c>
      <c r="AC198" s="15">
        <v>0.0</v>
      </c>
      <c r="AD198" s="103">
        <v>221.459004819393</v>
      </c>
    </row>
    <row r="199">
      <c r="P199" s="8"/>
      <c r="V199" s="15"/>
      <c r="W199" s="15"/>
      <c r="X199" s="15"/>
      <c r="Y199" s="15" t="s">
        <v>58</v>
      </c>
      <c r="Z199" s="15" t="s">
        <v>48</v>
      </c>
      <c r="AA199" s="15">
        <v>8192.0</v>
      </c>
      <c r="AB199" s="78">
        <v>15.449</v>
      </c>
      <c r="AC199" s="15">
        <v>0.0</v>
      </c>
      <c r="AD199" s="103">
        <v>221.459004819393</v>
      </c>
    </row>
    <row r="200">
      <c r="P200" s="8"/>
      <c r="AD200" s="14"/>
    </row>
    <row r="201">
      <c r="P201" s="8"/>
      <c r="V201" s="15"/>
      <c r="W201" s="15"/>
      <c r="X201" s="15"/>
      <c r="Y201" s="15" t="s">
        <v>41</v>
      </c>
      <c r="Z201" s="15" t="s">
        <v>42</v>
      </c>
      <c r="AA201" s="15" t="s">
        <v>43</v>
      </c>
      <c r="AB201" s="15" t="s">
        <v>44</v>
      </c>
      <c r="AC201" s="15" t="s">
        <v>45</v>
      </c>
      <c r="AD201" s="103" t="s">
        <v>46</v>
      </c>
    </row>
    <row r="202">
      <c r="P202" s="8"/>
      <c r="V202" s="15"/>
      <c r="W202" s="15"/>
      <c r="X202" s="15"/>
      <c r="Y202" s="15" t="s">
        <v>47</v>
      </c>
      <c r="Z202" s="15" t="s">
        <v>48</v>
      </c>
      <c r="AA202" s="15">
        <v>256.0</v>
      </c>
      <c r="AB202" s="78">
        <v>0.0294759</v>
      </c>
      <c r="AC202" s="15" t="s">
        <v>49</v>
      </c>
      <c r="AD202" s="103">
        <v>221.188781738281</v>
      </c>
    </row>
    <row r="203">
      <c r="P203" s="8"/>
      <c r="V203" s="15"/>
      <c r="W203" s="15"/>
      <c r="X203" s="15"/>
      <c r="Y203" s="15" t="s">
        <v>50</v>
      </c>
      <c r="Z203" s="15" t="s">
        <v>48</v>
      </c>
      <c r="AA203" s="15">
        <v>256.0</v>
      </c>
      <c r="AB203" s="78">
        <v>0.0337505</v>
      </c>
      <c r="AC203" s="15">
        <v>0.0</v>
      </c>
      <c r="AD203" s="103">
        <v>221.188781738281</v>
      </c>
    </row>
    <row r="204">
      <c r="P204" s="8"/>
      <c r="V204" s="15"/>
      <c r="W204" s="15"/>
      <c r="X204" s="15"/>
      <c r="Y204" s="15" t="s">
        <v>51</v>
      </c>
      <c r="Z204" s="15" t="s">
        <v>48</v>
      </c>
      <c r="AA204" s="15">
        <v>256.0</v>
      </c>
      <c r="AB204" s="78">
        <v>0.050674</v>
      </c>
      <c r="AC204" s="15">
        <v>0.0</v>
      </c>
      <c r="AD204" s="103">
        <v>221.188781738281</v>
      </c>
    </row>
    <row r="205">
      <c r="P205" s="8"/>
      <c r="V205" s="15"/>
      <c r="W205" s="15"/>
      <c r="X205" s="15"/>
      <c r="Y205" s="15" t="s">
        <v>52</v>
      </c>
      <c r="Z205" s="15" t="s">
        <v>48</v>
      </c>
      <c r="AA205" s="15">
        <v>256.0</v>
      </c>
      <c r="AB205" s="78">
        <v>0.0385053</v>
      </c>
      <c r="AC205" s="15">
        <v>0.0</v>
      </c>
      <c r="AD205" s="103">
        <v>221.188781738281</v>
      </c>
    </row>
    <row r="206">
      <c r="P206" s="8"/>
      <c r="V206" s="15"/>
      <c r="W206" s="15"/>
      <c r="X206" s="15"/>
      <c r="Y206" s="15" t="s">
        <v>53</v>
      </c>
      <c r="Z206" s="15" t="s">
        <v>48</v>
      </c>
      <c r="AA206" s="15">
        <v>256.0</v>
      </c>
      <c r="AB206" s="78">
        <v>0.0338879</v>
      </c>
      <c r="AC206" s="15">
        <v>0.0</v>
      </c>
      <c r="AD206" s="103">
        <v>221.188781738281</v>
      </c>
    </row>
    <row r="207">
      <c r="P207" s="8"/>
      <c r="V207" s="15"/>
      <c r="W207" s="15"/>
      <c r="X207" s="15"/>
      <c r="Y207" s="15" t="s">
        <v>54</v>
      </c>
      <c r="Z207" s="15" t="s">
        <v>48</v>
      </c>
      <c r="AA207" s="15">
        <v>256.0</v>
      </c>
      <c r="AB207" s="78">
        <v>0.0368495</v>
      </c>
      <c r="AC207" s="15">
        <v>0.0</v>
      </c>
      <c r="AD207" s="103">
        <v>221.188781738281</v>
      </c>
    </row>
    <row r="208">
      <c r="P208" s="8"/>
      <c r="V208" s="15"/>
      <c r="W208" s="15"/>
      <c r="X208" s="15"/>
      <c r="Y208" s="15" t="s">
        <v>55</v>
      </c>
      <c r="Z208" s="15" t="s">
        <v>48</v>
      </c>
      <c r="AA208" s="15">
        <v>256.0</v>
      </c>
      <c r="AB208" s="78">
        <v>0.0338964</v>
      </c>
      <c r="AC208" s="15">
        <v>0.0</v>
      </c>
      <c r="AD208" s="103">
        <v>221.188781738281</v>
      </c>
    </row>
    <row r="209">
      <c r="P209" s="8"/>
      <c r="V209" s="15"/>
      <c r="W209" s="15"/>
      <c r="X209" s="15"/>
      <c r="Y209" s="15" t="s">
        <v>56</v>
      </c>
      <c r="Z209" s="15" t="s">
        <v>48</v>
      </c>
      <c r="AA209" s="15">
        <v>256.0</v>
      </c>
      <c r="AB209" s="78">
        <v>0.0372279</v>
      </c>
      <c r="AC209" s="15">
        <v>0.0</v>
      </c>
      <c r="AD209" s="103">
        <v>221.188781738281</v>
      </c>
    </row>
    <row r="210">
      <c r="P210" s="8"/>
      <c r="V210" s="15"/>
      <c r="W210" s="15"/>
      <c r="X210" s="15"/>
      <c r="Y210" s="15" t="s">
        <v>57</v>
      </c>
      <c r="Z210" s="15" t="s">
        <v>48</v>
      </c>
      <c r="AA210" s="15">
        <v>256.0</v>
      </c>
      <c r="AB210" s="78">
        <v>0.102522</v>
      </c>
      <c r="AC210" s="15">
        <v>0.0</v>
      </c>
      <c r="AD210" s="103">
        <v>221.188781738281</v>
      </c>
    </row>
    <row r="211">
      <c r="P211" s="8"/>
      <c r="V211" s="15"/>
      <c r="W211" s="15"/>
      <c r="X211" s="15"/>
      <c r="Y211" s="15" t="s">
        <v>58</v>
      </c>
      <c r="Z211" s="15" t="s">
        <v>48</v>
      </c>
      <c r="AA211" s="15">
        <v>256.0</v>
      </c>
      <c r="AB211" s="78">
        <v>0.0946481</v>
      </c>
      <c r="AC211" s="15">
        <v>0.0</v>
      </c>
      <c r="AD211" s="103">
        <v>221.188781738281</v>
      </c>
    </row>
    <row r="212">
      <c r="P212" s="8"/>
      <c r="V212" s="15"/>
      <c r="W212" s="15"/>
      <c r="X212" s="15"/>
      <c r="Y212" s="15" t="s">
        <v>47</v>
      </c>
      <c r="Z212" s="15" t="s">
        <v>48</v>
      </c>
      <c r="AA212" s="15">
        <v>512.0</v>
      </c>
      <c r="AB212" s="78">
        <v>0.0870736</v>
      </c>
      <c r="AC212" s="15" t="s">
        <v>49</v>
      </c>
      <c r="AD212" s="103">
        <v>221.359439849853</v>
      </c>
    </row>
    <row r="213">
      <c r="P213" s="8"/>
      <c r="V213" s="15"/>
      <c r="W213" s="15"/>
      <c r="X213" s="15"/>
      <c r="Y213" s="15" t="s">
        <v>50</v>
      </c>
      <c r="Z213" s="15" t="s">
        <v>48</v>
      </c>
      <c r="AA213" s="15">
        <v>512.0</v>
      </c>
      <c r="AB213" s="78">
        <v>0.0589497</v>
      </c>
      <c r="AC213" s="15">
        <v>0.0</v>
      </c>
      <c r="AD213" s="103">
        <v>221.359439849853</v>
      </c>
    </row>
    <row r="214">
      <c r="P214" s="8"/>
      <c r="V214" s="15"/>
      <c r="W214" s="15"/>
      <c r="X214" s="15"/>
      <c r="Y214" s="15" t="s">
        <v>51</v>
      </c>
      <c r="Z214" s="15" t="s">
        <v>48</v>
      </c>
      <c r="AA214" s="15">
        <v>512.0</v>
      </c>
      <c r="AB214" s="78">
        <v>0.0966082</v>
      </c>
      <c r="AC214" s="15">
        <v>0.0</v>
      </c>
      <c r="AD214" s="103">
        <v>221.359439849853</v>
      </c>
    </row>
    <row r="215">
      <c r="P215" s="8"/>
      <c r="V215" s="15"/>
      <c r="W215" s="15"/>
      <c r="X215" s="15"/>
      <c r="Y215" s="15" t="s">
        <v>52</v>
      </c>
      <c r="Z215" s="15" t="s">
        <v>48</v>
      </c>
      <c r="AA215" s="15">
        <v>512.0</v>
      </c>
      <c r="AB215" s="78">
        <v>0.0843594</v>
      </c>
      <c r="AC215" s="15">
        <v>0.0</v>
      </c>
      <c r="AD215" s="103">
        <v>221.359439849853</v>
      </c>
    </row>
    <row r="216">
      <c r="P216" s="8"/>
      <c r="V216" s="15"/>
      <c r="W216" s="15"/>
      <c r="X216" s="15"/>
      <c r="Y216" s="15" t="s">
        <v>53</v>
      </c>
      <c r="Z216" s="15" t="s">
        <v>48</v>
      </c>
      <c r="AA216" s="15">
        <v>512.0</v>
      </c>
      <c r="AB216" s="78">
        <v>0.0870357</v>
      </c>
      <c r="AC216" s="15">
        <v>0.0</v>
      </c>
      <c r="AD216" s="103">
        <v>221.359439849853</v>
      </c>
    </row>
    <row r="217">
      <c r="P217" s="8"/>
      <c r="V217" s="15"/>
      <c r="W217" s="15"/>
      <c r="X217" s="15"/>
      <c r="Y217" s="15" t="s">
        <v>54</v>
      </c>
      <c r="Z217" s="15" t="s">
        <v>48</v>
      </c>
      <c r="AA217" s="15">
        <v>512.0</v>
      </c>
      <c r="AB217" s="78">
        <v>0.079102</v>
      </c>
      <c r="AC217" s="15">
        <v>0.0</v>
      </c>
      <c r="AD217" s="103">
        <v>221.359439849853</v>
      </c>
    </row>
    <row r="218">
      <c r="P218" s="8"/>
      <c r="V218" s="15"/>
      <c r="W218" s="15"/>
      <c r="X218" s="15"/>
      <c r="Y218" s="15" t="s">
        <v>55</v>
      </c>
      <c r="Z218" s="15" t="s">
        <v>48</v>
      </c>
      <c r="AA218" s="15">
        <v>512.0</v>
      </c>
      <c r="AB218" s="78">
        <v>0.0886297</v>
      </c>
      <c r="AC218" s="15">
        <v>0.0</v>
      </c>
      <c r="AD218" s="103">
        <v>221.359439849853</v>
      </c>
    </row>
    <row r="219">
      <c r="P219" s="8"/>
      <c r="V219" s="15"/>
      <c r="W219" s="15"/>
      <c r="X219" s="15"/>
      <c r="Y219" s="15" t="s">
        <v>56</v>
      </c>
      <c r="Z219" s="15" t="s">
        <v>48</v>
      </c>
      <c r="AA219" s="15">
        <v>512.0</v>
      </c>
      <c r="AB219" s="78">
        <v>0.0885317</v>
      </c>
      <c r="AC219" s="15">
        <v>0.0</v>
      </c>
      <c r="AD219" s="103">
        <v>221.359439849853</v>
      </c>
    </row>
    <row r="220">
      <c r="P220" s="8"/>
      <c r="V220" s="15"/>
      <c r="W220" s="15"/>
      <c r="X220" s="15"/>
      <c r="Y220" s="15" t="s">
        <v>57</v>
      </c>
      <c r="Z220" s="15" t="s">
        <v>48</v>
      </c>
      <c r="AA220" s="15">
        <v>512.0</v>
      </c>
      <c r="AB220" s="78">
        <v>0.211421</v>
      </c>
      <c r="AC220" s="15">
        <v>0.0</v>
      </c>
      <c r="AD220" s="103">
        <v>221.359439849853</v>
      </c>
    </row>
    <row r="221">
      <c r="P221" s="8"/>
      <c r="V221" s="15"/>
      <c r="W221" s="15"/>
      <c r="X221" s="15"/>
      <c r="Y221" s="15" t="s">
        <v>58</v>
      </c>
      <c r="Z221" s="15" t="s">
        <v>48</v>
      </c>
      <c r="AA221" s="15">
        <v>512.0</v>
      </c>
      <c r="AB221" s="78">
        <v>0.35558</v>
      </c>
      <c r="AC221" s="15">
        <v>0.0</v>
      </c>
      <c r="AD221" s="103">
        <v>221.359439849853</v>
      </c>
    </row>
    <row r="222">
      <c r="P222" s="8"/>
      <c r="V222" s="15"/>
      <c r="W222" s="15"/>
      <c r="X222" s="15"/>
      <c r="Y222" s="15" t="s">
        <v>47</v>
      </c>
      <c r="Z222" s="15" t="s">
        <v>48</v>
      </c>
      <c r="AA222" s="15">
        <v>1024.0</v>
      </c>
      <c r="AB222" s="78">
        <v>0.287798</v>
      </c>
      <c r="AC222" s="15" t="s">
        <v>49</v>
      </c>
      <c r="AD222" s="103">
        <v>221.452627182006</v>
      </c>
    </row>
    <row r="223">
      <c r="P223" s="8"/>
      <c r="V223" s="15"/>
      <c r="W223" s="15"/>
      <c r="X223" s="15"/>
      <c r="Y223" s="15" t="s">
        <v>50</v>
      </c>
      <c r="Z223" s="15" t="s">
        <v>48</v>
      </c>
      <c r="AA223" s="15">
        <v>1024.0</v>
      </c>
      <c r="AB223" s="78">
        <v>0.23486</v>
      </c>
      <c r="AC223" s="15">
        <v>0.0</v>
      </c>
      <c r="AD223" s="103">
        <v>221.452627182006</v>
      </c>
    </row>
    <row r="224">
      <c r="P224" s="8"/>
      <c r="V224" s="15"/>
      <c r="W224" s="15"/>
      <c r="X224" s="15"/>
      <c r="Y224" s="15" t="s">
        <v>51</v>
      </c>
      <c r="Z224" s="15" t="s">
        <v>48</v>
      </c>
      <c r="AA224" s="15">
        <v>1024.0</v>
      </c>
      <c r="AB224" s="78">
        <v>0.271163</v>
      </c>
      <c r="AC224" s="15">
        <v>0.0</v>
      </c>
      <c r="AD224" s="103">
        <v>221.452627182006</v>
      </c>
    </row>
    <row r="225">
      <c r="P225" s="8"/>
      <c r="V225" s="15"/>
      <c r="W225" s="15"/>
      <c r="X225" s="15"/>
      <c r="Y225" s="15" t="s">
        <v>52</v>
      </c>
      <c r="Z225" s="15" t="s">
        <v>48</v>
      </c>
      <c r="AA225" s="15">
        <v>1024.0</v>
      </c>
      <c r="AB225" s="78">
        <v>0.212345</v>
      </c>
      <c r="AC225" s="15">
        <v>0.0</v>
      </c>
      <c r="AD225" s="103">
        <v>221.452627182006</v>
      </c>
    </row>
    <row r="226">
      <c r="P226" s="8"/>
      <c r="V226" s="15"/>
      <c r="W226" s="15"/>
      <c r="X226" s="15"/>
      <c r="Y226" s="15" t="s">
        <v>53</v>
      </c>
      <c r="Z226" s="15" t="s">
        <v>48</v>
      </c>
      <c r="AA226" s="15">
        <v>1024.0</v>
      </c>
      <c r="AB226" s="78">
        <v>0.213084</v>
      </c>
      <c r="AC226" s="15">
        <v>0.0</v>
      </c>
      <c r="AD226" s="103">
        <v>221.452627182006</v>
      </c>
    </row>
    <row r="227">
      <c r="P227" s="8"/>
      <c r="V227" s="15"/>
      <c r="W227" s="15"/>
      <c r="X227" s="15"/>
      <c r="Y227" s="15" t="s">
        <v>54</v>
      </c>
      <c r="Z227" s="15" t="s">
        <v>48</v>
      </c>
      <c r="AA227" s="15">
        <v>1024.0</v>
      </c>
      <c r="AB227" s="78">
        <v>0.222519</v>
      </c>
      <c r="AC227" s="15">
        <v>0.0</v>
      </c>
      <c r="AD227" s="103">
        <v>221.452627182006</v>
      </c>
    </row>
    <row r="228">
      <c r="P228" s="8"/>
      <c r="V228" s="15"/>
      <c r="W228" s="15"/>
      <c r="X228" s="15"/>
      <c r="Y228" s="15" t="s">
        <v>55</v>
      </c>
      <c r="Z228" s="15" t="s">
        <v>48</v>
      </c>
      <c r="AA228" s="15">
        <v>1024.0</v>
      </c>
      <c r="AB228" s="78">
        <v>0.213359</v>
      </c>
      <c r="AC228" s="15">
        <v>0.0</v>
      </c>
      <c r="AD228" s="103">
        <v>221.452627182006</v>
      </c>
    </row>
    <row r="229">
      <c r="P229" s="8"/>
      <c r="V229" s="15"/>
      <c r="W229" s="15"/>
      <c r="X229" s="15"/>
      <c r="Y229" s="15" t="s">
        <v>56</v>
      </c>
      <c r="Z229" s="15" t="s">
        <v>48</v>
      </c>
      <c r="AA229" s="15">
        <v>1024.0</v>
      </c>
      <c r="AB229" s="78">
        <v>0.224925</v>
      </c>
      <c r="AC229" s="15">
        <v>0.0</v>
      </c>
      <c r="AD229" s="103">
        <v>221.452627182006</v>
      </c>
    </row>
    <row r="230">
      <c r="P230" s="8"/>
      <c r="V230" s="15"/>
      <c r="W230" s="15"/>
      <c r="X230" s="15"/>
      <c r="Y230" s="15" t="s">
        <v>57</v>
      </c>
      <c r="Z230" s="15" t="s">
        <v>48</v>
      </c>
      <c r="AA230" s="15">
        <v>1024.0</v>
      </c>
      <c r="AB230" s="78">
        <v>0.440542</v>
      </c>
      <c r="AC230" s="15">
        <v>0.0</v>
      </c>
      <c r="AD230" s="103">
        <v>221.452627182006</v>
      </c>
    </row>
    <row r="231">
      <c r="P231" s="8"/>
      <c r="V231" s="15"/>
      <c r="W231" s="15"/>
      <c r="X231" s="15"/>
      <c r="Y231" s="15" t="s">
        <v>58</v>
      </c>
      <c r="Z231" s="15" t="s">
        <v>48</v>
      </c>
      <c r="AA231" s="15">
        <v>1024.0</v>
      </c>
      <c r="AB231" s="78">
        <v>1.43173</v>
      </c>
      <c r="AC231" s="15">
        <v>0.0</v>
      </c>
      <c r="AD231" s="103">
        <v>221.452627182006</v>
      </c>
    </row>
    <row r="232">
      <c r="P232" s="8"/>
      <c r="V232" s="15"/>
      <c r="W232" s="15"/>
      <c r="X232" s="15"/>
      <c r="Y232" s="15" t="s">
        <v>47</v>
      </c>
      <c r="Z232" s="15" t="s">
        <v>48</v>
      </c>
      <c r="AA232" s="15">
        <v>2048.0</v>
      </c>
      <c r="AB232" s="78">
        <v>1.00962</v>
      </c>
      <c r="AC232" s="15" t="s">
        <v>49</v>
      </c>
      <c r="AD232" s="103">
        <v>221.497059345245</v>
      </c>
    </row>
    <row r="233">
      <c r="P233" s="8"/>
      <c r="V233" s="15"/>
      <c r="W233" s="15"/>
      <c r="X233" s="15"/>
      <c r="Y233" s="15" t="s">
        <v>50</v>
      </c>
      <c r="Z233" s="15" t="s">
        <v>48</v>
      </c>
      <c r="AA233" s="15">
        <v>2048.0</v>
      </c>
      <c r="AB233" s="78">
        <v>0.966233</v>
      </c>
      <c r="AC233" s="15">
        <v>0.0</v>
      </c>
      <c r="AD233" s="103">
        <v>221.497059345245</v>
      </c>
    </row>
    <row r="234">
      <c r="P234" s="8"/>
      <c r="V234" s="15"/>
      <c r="W234" s="15"/>
      <c r="X234" s="15"/>
      <c r="Y234" s="15" t="s">
        <v>51</v>
      </c>
      <c r="Z234" s="15" t="s">
        <v>48</v>
      </c>
      <c r="AA234" s="15">
        <v>2048.0</v>
      </c>
      <c r="AB234" s="78">
        <v>0.971493</v>
      </c>
      <c r="AC234" s="15">
        <v>0.0</v>
      </c>
      <c r="AD234" s="103">
        <v>221.497059345245</v>
      </c>
    </row>
    <row r="235">
      <c r="P235" s="8"/>
      <c r="V235" s="15"/>
      <c r="W235" s="15"/>
      <c r="X235" s="15"/>
      <c r="Y235" s="15" t="s">
        <v>52</v>
      </c>
      <c r="Z235" s="15" t="s">
        <v>48</v>
      </c>
      <c r="AA235" s="15">
        <v>2048.0</v>
      </c>
      <c r="AB235" s="78">
        <v>0.761055</v>
      </c>
      <c r="AC235" s="15">
        <v>0.0</v>
      </c>
      <c r="AD235" s="103">
        <v>221.497059345245</v>
      </c>
    </row>
    <row r="236">
      <c r="P236" s="8"/>
      <c r="V236" s="15"/>
      <c r="W236" s="15"/>
      <c r="X236" s="15"/>
      <c r="Y236" s="15" t="s">
        <v>53</v>
      </c>
      <c r="Z236" s="15" t="s">
        <v>48</v>
      </c>
      <c r="AA236" s="15">
        <v>2048.0</v>
      </c>
      <c r="AB236" s="78">
        <v>0.770701</v>
      </c>
      <c r="AC236" s="15">
        <v>0.0</v>
      </c>
      <c r="AD236" s="103">
        <v>221.497059345245</v>
      </c>
    </row>
    <row r="237">
      <c r="P237" s="8"/>
      <c r="V237" s="15"/>
      <c r="W237" s="15"/>
      <c r="X237" s="15"/>
      <c r="Y237" s="15" t="s">
        <v>54</v>
      </c>
      <c r="Z237" s="15" t="s">
        <v>48</v>
      </c>
      <c r="AA237" s="15">
        <v>2048.0</v>
      </c>
      <c r="AB237" s="78">
        <v>0.788781</v>
      </c>
      <c r="AC237" s="15">
        <v>0.0</v>
      </c>
      <c r="AD237" s="103">
        <v>221.497059345245</v>
      </c>
    </row>
    <row r="238">
      <c r="P238" s="8"/>
      <c r="V238" s="15"/>
      <c r="W238" s="15"/>
      <c r="X238" s="15"/>
      <c r="Y238" s="15" t="s">
        <v>55</v>
      </c>
      <c r="Z238" s="15" t="s">
        <v>48</v>
      </c>
      <c r="AA238" s="15">
        <v>2048.0</v>
      </c>
      <c r="AB238" s="78">
        <v>0.760615</v>
      </c>
      <c r="AC238" s="15">
        <v>0.0</v>
      </c>
      <c r="AD238" s="103">
        <v>221.497059345245</v>
      </c>
    </row>
    <row r="239">
      <c r="P239" s="8"/>
      <c r="V239" s="15"/>
      <c r="W239" s="15"/>
      <c r="X239" s="15"/>
      <c r="Y239" s="15" t="s">
        <v>56</v>
      </c>
      <c r="Z239" s="15" t="s">
        <v>48</v>
      </c>
      <c r="AA239" s="15">
        <v>2048.0</v>
      </c>
      <c r="AB239" s="78">
        <v>0.770494</v>
      </c>
      <c r="AC239" s="15">
        <v>0.0</v>
      </c>
      <c r="AD239" s="103">
        <v>221.497059345245</v>
      </c>
    </row>
    <row r="240">
      <c r="P240" s="8"/>
      <c r="V240" s="15"/>
      <c r="W240" s="15"/>
      <c r="X240" s="15"/>
      <c r="Y240" s="15" t="s">
        <v>57</v>
      </c>
      <c r="Z240" s="15" t="s">
        <v>48</v>
      </c>
      <c r="AA240" s="15">
        <v>2048.0</v>
      </c>
      <c r="AB240" s="78">
        <v>0.976078</v>
      </c>
      <c r="AC240" s="15">
        <v>0.0</v>
      </c>
      <c r="AD240" s="103">
        <v>221.497059345245</v>
      </c>
    </row>
    <row r="241">
      <c r="P241" s="8"/>
      <c r="V241" s="15"/>
      <c r="W241" s="15"/>
      <c r="X241" s="15"/>
      <c r="Y241" s="15" t="s">
        <v>58</v>
      </c>
      <c r="Z241" s="15" t="s">
        <v>48</v>
      </c>
      <c r="AA241" s="15">
        <v>2048.0</v>
      </c>
      <c r="AB241" s="78">
        <v>3.31049</v>
      </c>
      <c r="AC241" s="15">
        <v>0.0</v>
      </c>
      <c r="AD241" s="103">
        <v>221.497059345245</v>
      </c>
    </row>
    <row r="242">
      <c r="P242" s="8"/>
      <c r="V242" s="15"/>
      <c r="W242" s="15"/>
      <c r="X242" s="15"/>
      <c r="Y242" s="15" t="s">
        <v>47</v>
      </c>
      <c r="Z242" s="15" t="s">
        <v>48</v>
      </c>
      <c r="AA242" s="15">
        <v>4096.0</v>
      </c>
      <c r="AB242" s="78">
        <v>3.82829</v>
      </c>
      <c r="AC242" s="15" t="s">
        <v>49</v>
      </c>
      <c r="AD242" s="103">
        <v>221.472122013568</v>
      </c>
    </row>
    <row r="243">
      <c r="P243" s="8"/>
      <c r="V243" s="15"/>
      <c r="W243" s="15"/>
      <c r="X243" s="15"/>
      <c r="Y243" s="15" t="s">
        <v>50</v>
      </c>
      <c r="Z243" s="15" t="s">
        <v>48</v>
      </c>
      <c r="AA243" s="15">
        <v>4096.0</v>
      </c>
      <c r="AB243" s="78">
        <v>3.79548</v>
      </c>
      <c r="AC243" s="15">
        <v>0.0</v>
      </c>
      <c r="AD243" s="103">
        <v>221.472122013568</v>
      </c>
    </row>
    <row r="244">
      <c r="P244" s="8"/>
      <c r="V244" s="15"/>
      <c r="W244" s="15"/>
      <c r="X244" s="15"/>
      <c r="Y244" s="15" t="s">
        <v>51</v>
      </c>
      <c r="Z244" s="15" t="s">
        <v>48</v>
      </c>
      <c r="AA244" s="15">
        <v>4096.0</v>
      </c>
      <c r="AB244" s="78">
        <v>3.79937</v>
      </c>
      <c r="AC244" s="15">
        <v>0.0</v>
      </c>
      <c r="AD244" s="103">
        <v>221.472122013568</v>
      </c>
    </row>
    <row r="245">
      <c r="P245" s="8"/>
      <c r="V245" s="15"/>
      <c r="W245" s="15"/>
      <c r="X245" s="15"/>
      <c r="Y245" s="15" t="s">
        <v>52</v>
      </c>
      <c r="Z245" s="15" t="s">
        <v>48</v>
      </c>
      <c r="AA245" s="15">
        <v>4096.0</v>
      </c>
      <c r="AB245" s="78">
        <v>2.9506</v>
      </c>
      <c r="AC245" s="15">
        <v>0.0</v>
      </c>
      <c r="AD245" s="103">
        <v>221.472122013568</v>
      </c>
    </row>
    <row r="246">
      <c r="P246" s="8"/>
      <c r="V246" s="15"/>
      <c r="W246" s="15"/>
      <c r="X246" s="15"/>
      <c r="Y246" s="15" t="s">
        <v>53</v>
      </c>
      <c r="Z246" s="15" t="s">
        <v>48</v>
      </c>
      <c r="AA246" s="15">
        <v>4096.0</v>
      </c>
      <c r="AB246" s="78">
        <v>2.98482</v>
      </c>
      <c r="AC246" s="15">
        <v>0.0</v>
      </c>
      <c r="AD246" s="103">
        <v>221.472122013568</v>
      </c>
    </row>
    <row r="247">
      <c r="P247" s="8"/>
      <c r="V247" s="15"/>
      <c r="W247" s="15"/>
      <c r="X247" s="15"/>
      <c r="Y247" s="15" t="s">
        <v>54</v>
      </c>
      <c r="Z247" s="15" t="s">
        <v>48</v>
      </c>
      <c r="AA247" s="15">
        <v>4096.0</v>
      </c>
      <c r="AB247" s="78">
        <v>2.98665</v>
      </c>
      <c r="AC247" s="15">
        <v>0.0</v>
      </c>
      <c r="AD247" s="103">
        <v>221.472122013568</v>
      </c>
    </row>
    <row r="248">
      <c r="P248" s="8"/>
      <c r="V248" s="15"/>
      <c r="W248" s="15"/>
      <c r="X248" s="15"/>
      <c r="Y248" s="15" t="s">
        <v>55</v>
      </c>
      <c r="Z248" s="15" t="s">
        <v>48</v>
      </c>
      <c r="AA248" s="15">
        <v>4096.0</v>
      </c>
      <c r="AB248" s="78">
        <v>2.98379</v>
      </c>
      <c r="AC248" s="15">
        <v>0.0</v>
      </c>
      <c r="AD248" s="103">
        <v>221.472122013568</v>
      </c>
    </row>
    <row r="249">
      <c r="P249" s="8"/>
      <c r="V249" s="15"/>
      <c r="W249" s="15"/>
      <c r="X249" s="15"/>
      <c r="Y249" s="15" t="s">
        <v>56</v>
      </c>
      <c r="Z249" s="15" t="s">
        <v>48</v>
      </c>
      <c r="AA249" s="15">
        <v>4096.0</v>
      </c>
      <c r="AB249" s="78">
        <v>3.03368</v>
      </c>
      <c r="AC249" s="15">
        <v>0.0</v>
      </c>
      <c r="AD249" s="103">
        <v>221.472122013568</v>
      </c>
    </row>
    <row r="250">
      <c r="P250" s="8"/>
      <c r="V250" s="15"/>
      <c r="W250" s="15"/>
      <c r="X250" s="15"/>
      <c r="Y250" s="15" t="s">
        <v>57</v>
      </c>
      <c r="Z250" s="15" t="s">
        <v>48</v>
      </c>
      <c r="AA250" s="15">
        <v>4096.0</v>
      </c>
      <c r="AB250" s="78">
        <v>3.26193</v>
      </c>
      <c r="AC250" s="15">
        <v>0.0</v>
      </c>
      <c r="AD250" s="103">
        <v>221.472122013568</v>
      </c>
    </row>
    <row r="251">
      <c r="P251" s="8"/>
      <c r="V251" s="15"/>
      <c r="W251" s="15"/>
      <c r="X251" s="15"/>
      <c r="Y251" s="15" t="s">
        <v>58</v>
      </c>
      <c r="Z251" s="15" t="s">
        <v>48</v>
      </c>
      <c r="AA251" s="15">
        <v>4096.0</v>
      </c>
      <c r="AB251" s="78">
        <v>7.10923</v>
      </c>
      <c r="AC251" s="15">
        <v>0.0</v>
      </c>
      <c r="AD251" s="103">
        <v>221.472122013568</v>
      </c>
    </row>
    <row r="252">
      <c r="P252" s="8"/>
      <c r="V252" s="15"/>
      <c r="W252" s="15"/>
      <c r="X252" s="15"/>
      <c r="Y252" s="15" t="s">
        <v>47</v>
      </c>
      <c r="Z252" s="15" t="s">
        <v>48</v>
      </c>
      <c r="AA252" s="15">
        <v>8192.0</v>
      </c>
      <c r="AB252" s="78">
        <v>15.5494</v>
      </c>
      <c r="AC252" s="15" t="s">
        <v>49</v>
      </c>
      <c r="AD252" s="103">
        <v>221.459004819393</v>
      </c>
    </row>
    <row r="253">
      <c r="P253" s="8"/>
      <c r="V253" s="15"/>
      <c r="W253" s="15"/>
      <c r="X253" s="15"/>
      <c r="Y253" s="15" t="s">
        <v>50</v>
      </c>
      <c r="Z253" s="15" t="s">
        <v>48</v>
      </c>
      <c r="AA253" s="15">
        <v>8192.0</v>
      </c>
      <c r="AB253" s="78">
        <v>15.555</v>
      </c>
      <c r="AC253" s="15">
        <v>0.0</v>
      </c>
      <c r="AD253" s="103">
        <v>221.459004819393</v>
      </c>
    </row>
    <row r="254">
      <c r="P254" s="8"/>
      <c r="V254" s="15"/>
      <c r="W254" s="15"/>
      <c r="X254" s="15"/>
      <c r="Y254" s="15" t="s">
        <v>51</v>
      </c>
      <c r="Z254" s="15" t="s">
        <v>48</v>
      </c>
      <c r="AA254" s="15">
        <v>8192.0</v>
      </c>
      <c r="AB254" s="78">
        <v>15.4875</v>
      </c>
      <c r="AC254" s="15">
        <v>0.0</v>
      </c>
      <c r="AD254" s="103">
        <v>221.459004819393</v>
      </c>
    </row>
    <row r="255">
      <c r="P255" s="8"/>
      <c r="V255" s="15"/>
      <c r="W255" s="15"/>
      <c r="X255" s="15"/>
      <c r="Y255" s="15" t="s">
        <v>52</v>
      </c>
      <c r="Z255" s="15" t="s">
        <v>48</v>
      </c>
      <c r="AA255" s="15">
        <v>8192.0</v>
      </c>
      <c r="AB255" s="78">
        <v>12.0078</v>
      </c>
      <c r="AC255" s="15">
        <v>0.0</v>
      </c>
      <c r="AD255" s="103">
        <v>221.459004819393</v>
      </c>
    </row>
    <row r="256">
      <c r="P256" s="8"/>
      <c r="V256" s="15"/>
      <c r="W256" s="15"/>
      <c r="X256" s="15"/>
      <c r="Y256" s="15" t="s">
        <v>53</v>
      </c>
      <c r="Z256" s="15" t="s">
        <v>48</v>
      </c>
      <c r="AA256" s="15">
        <v>8192.0</v>
      </c>
      <c r="AB256" s="78">
        <v>12.0035</v>
      </c>
      <c r="AC256" s="15">
        <v>0.0</v>
      </c>
      <c r="AD256" s="103">
        <v>221.459004819393</v>
      </c>
    </row>
    <row r="257">
      <c r="P257" s="8"/>
      <c r="V257" s="15"/>
      <c r="W257" s="15"/>
      <c r="X257" s="15"/>
      <c r="Y257" s="15" t="s">
        <v>54</v>
      </c>
      <c r="Z257" s="15" t="s">
        <v>48</v>
      </c>
      <c r="AA257" s="15">
        <v>8192.0</v>
      </c>
      <c r="AB257" s="78">
        <v>11.9982</v>
      </c>
      <c r="AC257" s="15">
        <v>0.0</v>
      </c>
      <c r="AD257" s="103">
        <v>221.459004819393</v>
      </c>
    </row>
    <row r="258">
      <c r="P258" s="8"/>
      <c r="V258" s="15"/>
      <c r="W258" s="15"/>
      <c r="X258" s="15"/>
      <c r="Y258" s="15" t="s">
        <v>55</v>
      </c>
      <c r="Z258" s="15" t="s">
        <v>48</v>
      </c>
      <c r="AA258" s="15">
        <v>8192.0</v>
      </c>
      <c r="AB258" s="78">
        <v>12.0113</v>
      </c>
      <c r="AC258" s="15">
        <v>0.0</v>
      </c>
      <c r="AD258" s="103">
        <v>221.459004819393</v>
      </c>
    </row>
    <row r="259">
      <c r="P259" s="8"/>
      <c r="V259" s="15"/>
      <c r="W259" s="15"/>
      <c r="X259" s="15"/>
      <c r="Y259" s="15" t="s">
        <v>56</v>
      </c>
      <c r="Z259" s="15" t="s">
        <v>48</v>
      </c>
      <c r="AA259" s="15">
        <v>8192.0</v>
      </c>
      <c r="AB259" s="78">
        <v>12.1001</v>
      </c>
      <c r="AC259" s="15">
        <v>0.0</v>
      </c>
      <c r="AD259" s="103">
        <v>221.459004819393</v>
      </c>
    </row>
    <row r="260">
      <c r="P260" s="8"/>
      <c r="V260" s="15"/>
      <c r="W260" s="15"/>
      <c r="X260" s="15"/>
      <c r="Y260" s="15" t="s">
        <v>57</v>
      </c>
      <c r="Z260" s="15" t="s">
        <v>48</v>
      </c>
      <c r="AA260" s="15">
        <v>8192.0</v>
      </c>
      <c r="AB260" s="78">
        <v>12.3837</v>
      </c>
      <c r="AC260" s="15">
        <v>0.0</v>
      </c>
      <c r="AD260" s="103">
        <v>221.459004819393</v>
      </c>
    </row>
    <row r="261">
      <c r="P261" s="8"/>
      <c r="V261" s="15"/>
      <c r="W261" s="15"/>
      <c r="X261" s="15"/>
      <c r="Y261" s="15" t="s">
        <v>58</v>
      </c>
      <c r="Z261" s="15" t="s">
        <v>48</v>
      </c>
      <c r="AA261" s="15">
        <v>8192.0</v>
      </c>
      <c r="AB261" s="78">
        <v>15.4805</v>
      </c>
      <c r="AC261" s="15">
        <v>0.0</v>
      </c>
      <c r="AD261" s="103">
        <v>221.459004819393</v>
      </c>
    </row>
    <row r="262">
      <c r="P262" s="8"/>
      <c r="AD262" s="14"/>
    </row>
    <row r="263">
      <c r="P263" s="8"/>
      <c r="V263" s="15"/>
      <c r="W263" s="15"/>
      <c r="X263" s="15"/>
      <c r="Y263" s="15" t="s">
        <v>41</v>
      </c>
      <c r="Z263" s="15" t="s">
        <v>42</v>
      </c>
      <c r="AA263" s="15" t="s">
        <v>43</v>
      </c>
      <c r="AB263" s="15" t="s">
        <v>44</v>
      </c>
      <c r="AC263" s="15" t="s">
        <v>45</v>
      </c>
      <c r="AD263" s="103" t="s">
        <v>46</v>
      </c>
    </row>
    <row r="264">
      <c r="P264" s="8"/>
      <c r="V264" s="15"/>
      <c r="W264" s="15"/>
      <c r="X264" s="15"/>
      <c r="Y264" s="15" t="s">
        <v>47</v>
      </c>
      <c r="Z264" s="15" t="s">
        <v>48</v>
      </c>
      <c r="AA264" s="15">
        <v>256.0</v>
      </c>
      <c r="AB264" s="78">
        <v>0.0290358</v>
      </c>
      <c r="AC264" s="15" t="s">
        <v>49</v>
      </c>
      <c r="AD264" s="103">
        <v>221.188781738281</v>
      </c>
    </row>
    <row r="265">
      <c r="P265" s="8"/>
      <c r="V265" s="15"/>
      <c r="W265" s="15"/>
      <c r="X265" s="15"/>
      <c r="Y265" s="15" t="s">
        <v>50</v>
      </c>
      <c r="Z265" s="15" t="s">
        <v>48</v>
      </c>
      <c r="AA265" s="15">
        <v>256.0</v>
      </c>
      <c r="AB265" s="78">
        <v>0.0337684</v>
      </c>
      <c r="AC265" s="15">
        <v>0.0</v>
      </c>
      <c r="AD265" s="103">
        <v>221.188781738281</v>
      </c>
    </row>
    <row r="266">
      <c r="P266" s="8"/>
      <c r="V266" s="15"/>
      <c r="W266" s="15"/>
      <c r="X266" s="15"/>
      <c r="Y266" s="15" t="s">
        <v>51</v>
      </c>
      <c r="Z266" s="15" t="s">
        <v>48</v>
      </c>
      <c r="AA266" s="15">
        <v>256.0</v>
      </c>
      <c r="AB266" s="78">
        <v>0.0602126</v>
      </c>
      <c r="AC266" s="15">
        <v>0.0</v>
      </c>
      <c r="AD266" s="103">
        <v>221.188781738281</v>
      </c>
    </row>
    <row r="267">
      <c r="P267" s="8"/>
      <c r="V267" s="15"/>
      <c r="W267" s="15"/>
      <c r="X267" s="15"/>
      <c r="Y267" s="15" t="s">
        <v>52</v>
      </c>
      <c r="Z267" s="15" t="s">
        <v>48</v>
      </c>
      <c r="AA267" s="15">
        <v>256.0</v>
      </c>
      <c r="AB267" s="78">
        <v>0.026123</v>
      </c>
      <c r="AC267" s="15">
        <v>0.0</v>
      </c>
      <c r="AD267" s="103">
        <v>221.188781738281</v>
      </c>
    </row>
    <row r="268">
      <c r="P268" s="8"/>
      <c r="V268" s="15"/>
      <c r="W268" s="15"/>
      <c r="X268" s="15"/>
      <c r="Y268" s="15" t="s">
        <v>53</v>
      </c>
      <c r="Z268" s="15" t="s">
        <v>48</v>
      </c>
      <c r="AA268" s="15">
        <v>256.0</v>
      </c>
      <c r="AB268" s="78">
        <v>0.0338697</v>
      </c>
      <c r="AC268" s="15">
        <v>0.0</v>
      </c>
      <c r="AD268" s="103">
        <v>221.188781738281</v>
      </c>
    </row>
    <row r="269">
      <c r="P269" s="8"/>
      <c r="V269" s="15"/>
      <c r="W269" s="15"/>
      <c r="X269" s="15"/>
      <c r="Y269" s="15" t="s">
        <v>54</v>
      </c>
      <c r="Z269" s="15" t="s">
        <v>48</v>
      </c>
      <c r="AA269" s="15">
        <v>256.0</v>
      </c>
      <c r="AB269" s="78">
        <v>0.0338495</v>
      </c>
      <c r="AC269" s="15">
        <v>0.0</v>
      </c>
      <c r="AD269" s="103">
        <v>221.188781738281</v>
      </c>
    </row>
    <row r="270">
      <c r="P270" s="8"/>
      <c r="V270" s="15"/>
      <c r="W270" s="15"/>
      <c r="X270" s="15"/>
      <c r="Y270" s="15" t="s">
        <v>55</v>
      </c>
      <c r="Z270" s="15" t="s">
        <v>48</v>
      </c>
      <c r="AA270" s="15">
        <v>256.0</v>
      </c>
      <c r="AB270" s="78">
        <v>0.0299361</v>
      </c>
      <c r="AC270" s="15">
        <v>0.0</v>
      </c>
      <c r="AD270" s="103">
        <v>221.188781738281</v>
      </c>
    </row>
    <row r="271">
      <c r="P271" s="8"/>
      <c r="V271" s="15"/>
      <c r="W271" s="15"/>
      <c r="X271" s="15"/>
      <c r="Y271" s="15" t="s">
        <v>56</v>
      </c>
      <c r="Z271" s="15" t="s">
        <v>48</v>
      </c>
      <c r="AA271" s="15">
        <v>256.0</v>
      </c>
      <c r="AB271" s="78">
        <v>0.0275176</v>
      </c>
      <c r="AC271" s="15">
        <v>0.0</v>
      </c>
      <c r="AD271" s="103">
        <v>221.188781738281</v>
      </c>
    </row>
    <row r="272">
      <c r="P272" s="8"/>
      <c r="V272" s="15"/>
      <c r="W272" s="15"/>
      <c r="X272" s="15"/>
      <c r="Y272" s="15" t="s">
        <v>57</v>
      </c>
      <c r="Z272" s="15" t="s">
        <v>48</v>
      </c>
      <c r="AA272" s="15">
        <v>256.0</v>
      </c>
      <c r="AB272" s="78">
        <v>0.0944788</v>
      </c>
      <c r="AC272" s="15">
        <v>0.0</v>
      </c>
      <c r="AD272" s="103">
        <v>221.188781738281</v>
      </c>
    </row>
    <row r="273">
      <c r="P273" s="8"/>
      <c r="V273" s="15"/>
      <c r="W273" s="15"/>
      <c r="X273" s="15"/>
      <c r="Y273" s="15" t="s">
        <v>58</v>
      </c>
      <c r="Z273" s="15" t="s">
        <v>48</v>
      </c>
      <c r="AA273" s="15">
        <v>256.0</v>
      </c>
      <c r="AB273" s="78">
        <v>0.0901151</v>
      </c>
      <c r="AC273" s="15">
        <v>0.0</v>
      </c>
      <c r="AD273" s="103">
        <v>221.188781738281</v>
      </c>
    </row>
    <row r="274">
      <c r="P274" s="8"/>
      <c r="V274" s="15"/>
      <c r="W274" s="15"/>
      <c r="X274" s="15"/>
      <c r="Y274" s="15" t="s">
        <v>47</v>
      </c>
      <c r="Z274" s="15" t="s">
        <v>48</v>
      </c>
      <c r="AA274" s="15">
        <v>512.0</v>
      </c>
      <c r="AB274" s="78">
        <v>0.0890143</v>
      </c>
      <c r="AC274" s="15" t="s">
        <v>49</v>
      </c>
      <c r="AD274" s="103">
        <v>221.359439849853</v>
      </c>
    </row>
    <row r="275">
      <c r="P275" s="8"/>
      <c r="V275" s="15"/>
      <c r="W275" s="15"/>
      <c r="X275" s="15"/>
      <c r="Y275" s="15" t="s">
        <v>50</v>
      </c>
      <c r="Z275" s="15" t="s">
        <v>48</v>
      </c>
      <c r="AA275" s="15">
        <v>512.0</v>
      </c>
      <c r="AB275" s="78">
        <v>0.0587606</v>
      </c>
      <c r="AC275" s="15">
        <v>0.0</v>
      </c>
      <c r="AD275" s="103">
        <v>221.359439849853</v>
      </c>
    </row>
    <row r="276">
      <c r="P276" s="8"/>
      <c r="V276" s="15"/>
      <c r="W276" s="15"/>
      <c r="X276" s="15"/>
      <c r="Y276" s="15" t="s">
        <v>51</v>
      </c>
      <c r="Z276" s="15" t="s">
        <v>48</v>
      </c>
      <c r="AA276" s="15">
        <v>512.0</v>
      </c>
      <c r="AB276" s="78">
        <v>0.0951374</v>
      </c>
      <c r="AC276" s="15">
        <v>0.0</v>
      </c>
      <c r="AD276" s="103">
        <v>221.359439849853</v>
      </c>
    </row>
    <row r="277">
      <c r="P277" s="8"/>
      <c r="V277" s="15"/>
      <c r="W277" s="15"/>
      <c r="X277" s="15"/>
      <c r="Y277" s="15" t="s">
        <v>52</v>
      </c>
      <c r="Z277" s="15" t="s">
        <v>48</v>
      </c>
      <c r="AA277" s="15">
        <v>512.0</v>
      </c>
      <c r="AB277" s="78">
        <v>0.0795245</v>
      </c>
      <c r="AC277" s="15">
        <v>0.0</v>
      </c>
      <c r="AD277" s="103">
        <v>221.359439849853</v>
      </c>
    </row>
    <row r="278">
      <c r="P278" s="8"/>
      <c r="V278" s="15"/>
      <c r="W278" s="15"/>
      <c r="X278" s="15"/>
      <c r="Y278" s="15" t="s">
        <v>53</v>
      </c>
      <c r="Z278" s="15" t="s">
        <v>48</v>
      </c>
      <c r="AA278" s="15">
        <v>512.0</v>
      </c>
      <c r="AB278" s="78">
        <v>0.0740979</v>
      </c>
      <c r="AC278" s="15">
        <v>0.0</v>
      </c>
      <c r="AD278" s="103">
        <v>221.359439849853</v>
      </c>
    </row>
    <row r="279">
      <c r="P279" s="8"/>
      <c r="V279" s="15"/>
      <c r="W279" s="15"/>
      <c r="X279" s="15"/>
      <c r="Y279" s="15" t="s">
        <v>54</v>
      </c>
      <c r="Z279" s="15" t="s">
        <v>48</v>
      </c>
      <c r="AA279" s="15">
        <v>512.0</v>
      </c>
      <c r="AB279" s="78">
        <v>0.0742915</v>
      </c>
      <c r="AC279" s="15">
        <v>0.0</v>
      </c>
      <c r="AD279" s="103">
        <v>221.359439849853</v>
      </c>
    </row>
    <row r="280">
      <c r="P280" s="8"/>
      <c r="V280" s="15"/>
      <c r="W280" s="15"/>
      <c r="X280" s="15"/>
      <c r="Y280" s="15" t="s">
        <v>55</v>
      </c>
      <c r="Z280" s="15" t="s">
        <v>48</v>
      </c>
      <c r="AA280" s="15">
        <v>512.0</v>
      </c>
      <c r="AB280" s="78">
        <v>0.0810378</v>
      </c>
      <c r="AC280" s="15">
        <v>0.0</v>
      </c>
      <c r="AD280" s="103">
        <v>221.359439849853</v>
      </c>
    </row>
    <row r="281">
      <c r="P281" s="8"/>
      <c r="V281" s="15"/>
      <c r="W281" s="15"/>
      <c r="X281" s="15"/>
      <c r="Y281" s="15" t="s">
        <v>56</v>
      </c>
      <c r="Z281" s="15" t="s">
        <v>48</v>
      </c>
      <c r="AA281" s="15">
        <v>512.0</v>
      </c>
      <c r="AB281" s="78">
        <v>0.0937426</v>
      </c>
      <c r="AC281" s="15">
        <v>0.0</v>
      </c>
      <c r="AD281" s="103">
        <v>221.359439849853</v>
      </c>
    </row>
    <row r="282">
      <c r="P282" s="8"/>
      <c r="V282" s="15"/>
      <c r="W282" s="15"/>
      <c r="X282" s="15"/>
      <c r="Y282" s="15" t="s">
        <v>57</v>
      </c>
      <c r="Z282" s="15" t="s">
        <v>48</v>
      </c>
      <c r="AA282" s="15">
        <v>512.0</v>
      </c>
      <c r="AB282" s="78">
        <v>0.216409</v>
      </c>
      <c r="AC282" s="15">
        <v>0.0</v>
      </c>
      <c r="AD282" s="103">
        <v>221.359439849853</v>
      </c>
    </row>
    <row r="283">
      <c r="P283" s="8"/>
      <c r="V283" s="15"/>
      <c r="W283" s="15"/>
      <c r="X283" s="15"/>
      <c r="Y283" s="15" t="s">
        <v>58</v>
      </c>
      <c r="Z283" s="15" t="s">
        <v>48</v>
      </c>
      <c r="AA283" s="15">
        <v>512.0</v>
      </c>
      <c r="AB283" s="78">
        <v>0.35339</v>
      </c>
      <c r="AC283" s="15">
        <v>0.0</v>
      </c>
      <c r="AD283" s="103">
        <v>221.359439849853</v>
      </c>
    </row>
    <row r="284">
      <c r="P284" s="8"/>
      <c r="V284" s="15"/>
      <c r="W284" s="15"/>
      <c r="X284" s="15"/>
      <c r="Y284" s="15" t="s">
        <v>47</v>
      </c>
      <c r="Z284" s="15" t="s">
        <v>48</v>
      </c>
      <c r="AA284" s="15">
        <v>1024.0</v>
      </c>
      <c r="AB284" s="78">
        <v>0.260887</v>
      </c>
      <c r="AC284" s="15" t="s">
        <v>49</v>
      </c>
      <c r="AD284" s="103">
        <v>221.452627182006</v>
      </c>
    </row>
    <row r="285">
      <c r="P285" s="8"/>
      <c r="V285" s="15"/>
      <c r="W285" s="15"/>
      <c r="X285" s="15"/>
      <c r="Y285" s="15" t="s">
        <v>50</v>
      </c>
      <c r="Z285" s="15" t="s">
        <v>48</v>
      </c>
      <c r="AA285" s="15">
        <v>1024.0</v>
      </c>
      <c r="AB285" s="78">
        <v>0.234683</v>
      </c>
      <c r="AC285" s="15">
        <v>0.0</v>
      </c>
      <c r="AD285" s="103">
        <v>221.452627182006</v>
      </c>
    </row>
    <row r="286">
      <c r="P286" s="8"/>
      <c r="V286" s="15"/>
      <c r="W286" s="15"/>
      <c r="X286" s="15"/>
      <c r="Y286" s="15" t="s">
        <v>51</v>
      </c>
      <c r="Z286" s="15" t="s">
        <v>48</v>
      </c>
      <c r="AA286" s="15">
        <v>1024.0</v>
      </c>
      <c r="AB286" s="78">
        <v>0.272749</v>
      </c>
      <c r="AC286" s="15">
        <v>0.0</v>
      </c>
      <c r="AD286" s="103">
        <v>221.452627182006</v>
      </c>
    </row>
    <row r="287">
      <c r="P287" s="8"/>
      <c r="V287" s="15"/>
      <c r="W287" s="15"/>
      <c r="X287" s="15"/>
      <c r="Y287" s="15" t="s">
        <v>52</v>
      </c>
      <c r="Z287" s="15" t="s">
        <v>48</v>
      </c>
      <c r="AA287" s="15">
        <v>1024.0</v>
      </c>
      <c r="AB287" s="78">
        <v>0.214239</v>
      </c>
      <c r="AC287" s="15">
        <v>0.0</v>
      </c>
      <c r="AD287" s="103">
        <v>221.452627182006</v>
      </c>
    </row>
    <row r="288">
      <c r="P288" s="8"/>
      <c r="V288" s="15"/>
      <c r="W288" s="15"/>
      <c r="X288" s="15"/>
      <c r="Y288" s="15" t="s">
        <v>53</v>
      </c>
      <c r="Z288" s="15" t="s">
        <v>48</v>
      </c>
      <c r="AA288" s="15">
        <v>1024.0</v>
      </c>
      <c r="AB288" s="78">
        <v>0.216314</v>
      </c>
      <c r="AC288" s="15">
        <v>0.0</v>
      </c>
      <c r="AD288" s="103">
        <v>221.452627182006</v>
      </c>
    </row>
    <row r="289">
      <c r="P289" s="8"/>
      <c r="V289" s="15"/>
      <c r="W289" s="15"/>
      <c r="X289" s="15"/>
      <c r="Y289" s="15" t="s">
        <v>54</v>
      </c>
      <c r="Z289" s="15" t="s">
        <v>48</v>
      </c>
      <c r="AA289" s="15">
        <v>1024.0</v>
      </c>
      <c r="AB289" s="78">
        <v>0.216478</v>
      </c>
      <c r="AC289" s="15">
        <v>0.0</v>
      </c>
      <c r="AD289" s="103">
        <v>221.452627182006</v>
      </c>
    </row>
    <row r="290">
      <c r="P290" s="8"/>
      <c r="V290" s="15"/>
      <c r="W290" s="15"/>
      <c r="X290" s="15"/>
      <c r="Y290" s="15" t="s">
        <v>55</v>
      </c>
      <c r="Z290" s="15" t="s">
        <v>48</v>
      </c>
      <c r="AA290" s="15">
        <v>1024.0</v>
      </c>
      <c r="AB290" s="78">
        <v>0.215711</v>
      </c>
      <c r="AC290" s="15">
        <v>0.0</v>
      </c>
      <c r="AD290" s="103">
        <v>221.452627182006</v>
      </c>
    </row>
    <row r="291">
      <c r="P291" s="8"/>
      <c r="V291" s="15"/>
      <c r="W291" s="15"/>
      <c r="X291" s="15"/>
      <c r="Y291" s="15" t="s">
        <v>56</v>
      </c>
      <c r="Z291" s="15" t="s">
        <v>48</v>
      </c>
      <c r="AA291" s="15">
        <v>1024.0</v>
      </c>
      <c r="AB291" s="78">
        <v>0.222753</v>
      </c>
      <c r="AC291" s="15">
        <v>0.0</v>
      </c>
      <c r="AD291" s="103">
        <v>221.452627182006</v>
      </c>
    </row>
    <row r="292">
      <c r="P292" s="8"/>
      <c r="V292" s="15"/>
      <c r="W292" s="15"/>
      <c r="X292" s="15"/>
      <c r="Y292" s="15" t="s">
        <v>57</v>
      </c>
      <c r="Z292" s="15" t="s">
        <v>48</v>
      </c>
      <c r="AA292" s="15">
        <v>1024.0</v>
      </c>
      <c r="AB292" s="78">
        <v>0.476172</v>
      </c>
      <c r="AC292" s="15">
        <v>0.0</v>
      </c>
      <c r="AD292" s="103">
        <v>221.452627182006</v>
      </c>
    </row>
    <row r="293">
      <c r="P293" s="8"/>
      <c r="V293" s="15"/>
      <c r="W293" s="15"/>
      <c r="X293" s="15"/>
      <c r="Y293" s="15" t="s">
        <v>58</v>
      </c>
      <c r="Z293" s="15" t="s">
        <v>48</v>
      </c>
      <c r="AA293" s="15">
        <v>1024.0</v>
      </c>
      <c r="AB293" s="78">
        <v>1.41871</v>
      </c>
      <c r="AC293" s="15">
        <v>0.0</v>
      </c>
      <c r="AD293" s="103">
        <v>221.452627182006</v>
      </c>
    </row>
    <row r="294">
      <c r="P294" s="8"/>
      <c r="V294" s="15"/>
      <c r="W294" s="15"/>
      <c r="X294" s="15"/>
      <c r="Y294" s="15" t="s">
        <v>47</v>
      </c>
      <c r="Z294" s="15" t="s">
        <v>48</v>
      </c>
      <c r="AA294" s="15">
        <v>2048.0</v>
      </c>
      <c r="AB294" s="78">
        <v>0.961261</v>
      </c>
      <c r="AC294" s="15" t="s">
        <v>49</v>
      </c>
      <c r="AD294" s="103">
        <v>221.497059345245</v>
      </c>
    </row>
    <row r="295">
      <c r="P295" s="8"/>
      <c r="V295" s="15"/>
      <c r="W295" s="15"/>
      <c r="X295" s="15"/>
      <c r="Y295" s="15" t="s">
        <v>50</v>
      </c>
      <c r="Z295" s="15" t="s">
        <v>48</v>
      </c>
      <c r="AA295" s="15">
        <v>2048.0</v>
      </c>
      <c r="AB295" s="78">
        <v>0.93982</v>
      </c>
      <c r="AC295" s="15">
        <v>0.0</v>
      </c>
      <c r="AD295" s="103">
        <v>221.497059345245</v>
      </c>
    </row>
    <row r="296">
      <c r="P296" s="8"/>
      <c r="V296" s="15"/>
      <c r="W296" s="15"/>
      <c r="X296" s="15"/>
      <c r="Y296" s="15" t="s">
        <v>51</v>
      </c>
      <c r="Z296" s="15" t="s">
        <v>48</v>
      </c>
      <c r="AA296" s="15">
        <v>2048.0</v>
      </c>
      <c r="AB296" s="78">
        <v>0.970957</v>
      </c>
      <c r="AC296" s="15">
        <v>0.0</v>
      </c>
      <c r="AD296" s="103">
        <v>221.497059345245</v>
      </c>
    </row>
    <row r="297">
      <c r="P297" s="8"/>
      <c r="V297" s="15"/>
      <c r="W297" s="15"/>
      <c r="X297" s="15"/>
      <c r="Y297" s="15" t="s">
        <v>52</v>
      </c>
      <c r="Z297" s="15" t="s">
        <v>48</v>
      </c>
      <c r="AA297" s="15">
        <v>2048.0</v>
      </c>
      <c r="AB297" s="78">
        <v>0.745546</v>
      </c>
      <c r="AC297" s="15">
        <v>0.0</v>
      </c>
      <c r="AD297" s="103">
        <v>221.497059345245</v>
      </c>
    </row>
    <row r="298">
      <c r="P298" s="8"/>
      <c r="V298" s="15"/>
      <c r="W298" s="15"/>
      <c r="X298" s="15"/>
      <c r="Y298" s="15" t="s">
        <v>53</v>
      </c>
      <c r="Z298" s="15" t="s">
        <v>48</v>
      </c>
      <c r="AA298" s="15">
        <v>2048.0</v>
      </c>
      <c r="AB298" s="78">
        <v>0.755526</v>
      </c>
      <c r="AC298" s="15">
        <v>0.0</v>
      </c>
      <c r="AD298" s="103">
        <v>221.497059345245</v>
      </c>
    </row>
    <row r="299">
      <c r="P299" s="8"/>
      <c r="V299" s="15"/>
      <c r="W299" s="15"/>
      <c r="X299" s="15"/>
      <c r="Y299" s="15" t="s">
        <v>54</v>
      </c>
      <c r="Z299" s="15" t="s">
        <v>48</v>
      </c>
      <c r="AA299" s="15">
        <v>2048.0</v>
      </c>
      <c r="AB299" s="78">
        <v>0.758825</v>
      </c>
      <c r="AC299" s="15">
        <v>0.0</v>
      </c>
      <c r="AD299" s="103">
        <v>221.497059345245</v>
      </c>
    </row>
    <row r="300">
      <c r="P300" s="8"/>
      <c r="V300" s="15"/>
      <c r="W300" s="15"/>
      <c r="X300" s="15"/>
      <c r="Y300" s="15" t="s">
        <v>55</v>
      </c>
      <c r="Z300" s="15" t="s">
        <v>48</v>
      </c>
      <c r="AA300" s="15">
        <v>2048.0</v>
      </c>
      <c r="AB300" s="78">
        <v>0.75751</v>
      </c>
      <c r="AC300" s="15">
        <v>0.0</v>
      </c>
      <c r="AD300" s="103">
        <v>221.497059345245</v>
      </c>
    </row>
    <row r="301">
      <c r="P301" s="8"/>
      <c r="V301" s="15"/>
      <c r="W301" s="15"/>
      <c r="X301" s="15"/>
      <c r="Y301" s="15" t="s">
        <v>56</v>
      </c>
      <c r="Z301" s="15" t="s">
        <v>48</v>
      </c>
      <c r="AA301" s="15">
        <v>2048.0</v>
      </c>
      <c r="AB301" s="78">
        <v>0.771552</v>
      </c>
      <c r="AC301" s="15">
        <v>0.0</v>
      </c>
      <c r="AD301" s="103">
        <v>221.497059345245</v>
      </c>
    </row>
    <row r="302">
      <c r="P302" s="8"/>
      <c r="V302" s="15"/>
      <c r="W302" s="15"/>
      <c r="X302" s="15"/>
      <c r="Y302" s="15" t="s">
        <v>57</v>
      </c>
      <c r="Z302" s="15" t="s">
        <v>48</v>
      </c>
      <c r="AA302" s="15">
        <v>2048.0</v>
      </c>
      <c r="AB302" s="78">
        <v>0.973678</v>
      </c>
      <c r="AC302" s="15">
        <v>0.0</v>
      </c>
      <c r="AD302" s="103">
        <v>221.497059345245</v>
      </c>
    </row>
    <row r="303">
      <c r="P303" s="8"/>
      <c r="V303" s="15"/>
      <c r="W303" s="15"/>
      <c r="X303" s="15"/>
      <c r="Y303" s="15" t="s">
        <v>58</v>
      </c>
      <c r="Z303" s="15" t="s">
        <v>48</v>
      </c>
      <c r="AA303" s="15">
        <v>2048.0</v>
      </c>
      <c r="AB303" s="78">
        <v>3.30498</v>
      </c>
      <c r="AC303" s="15">
        <v>0.0</v>
      </c>
      <c r="AD303" s="103">
        <v>221.497059345245</v>
      </c>
    </row>
    <row r="304">
      <c r="P304" s="8"/>
      <c r="V304" s="15"/>
      <c r="W304" s="15"/>
      <c r="X304" s="15"/>
      <c r="Y304" s="15" t="s">
        <v>47</v>
      </c>
      <c r="Z304" s="15" t="s">
        <v>48</v>
      </c>
      <c r="AA304" s="15">
        <v>4096.0</v>
      </c>
      <c r="AB304" s="78">
        <v>3.80917</v>
      </c>
      <c r="AC304" s="15" t="s">
        <v>49</v>
      </c>
      <c r="AD304" s="103">
        <v>221.472122013568</v>
      </c>
    </row>
    <row r="305">
      <c r="P305" s="8"/>
      <c r="V305" s="15"/>
      <c r="W305" s="15"/>
      <c r="X305" s="15"/>
      <c r="Y305" s="15" t="s">
        <v>50</v>
      </c>
      <c r="Z305" s="15" t="s">
        <v>48</v>
      </c>
      <c r="AA305" s="15">
        <v>4096.0</v>
      </c>
      <c r="AB305" s="78">
        <v>3.81013</v>
      </c>
      <c r="AC305" s="15">
        <v>0.0</v>
      </c>
      <c r="AD305" s="103">
        <v>221.472122013568</v>
      </c>
    </row>
    <row r="306">
      <c r="P306" s="8"/>
      <c r="V306" s="15"/>
      <c r="W306" s="15"/>
      <c r="X306" s="15"/>
      <c r="Y306" s="15" t="s">
        <v>51</v>
      </c>
      <c r="Z306" s="15" t="s">
        <v>48</v>
      </c>
      <c r="AA306" s="15">
        <v>4096.0</v>
      </c>
      <c r="AB306" s="78">
        <v>3.82128</v>
      </c>
      <c r="AC306" s="15">
        <v>0.0</v>
      </c>
      <c r="AD306" s="103">
        <v>221.472122013568</v>
      </c>
    </row>
    <row r="307">
      <c r="P307" s="8"/>
      <c r="V307" s="15"/>
      <c r="W307" s="15"/>
      <c r="X307" s="15"/>
      <c r="Y307" s="15" t="s">
        <v>52</v>
      </c>
      <c r="Z307" s="15" t="s">
        <v>48</v>
      </c>
      <c r="AA307" s="15">
        <v>4096.0</v>
      </c>
      <c r="AB307" s="78">
        <v>2.96079</v>
      </c>
      <c r="AC307" s="15">
        <v>0.0</v>
      </c>
      <c r="AD307" s="103">
        <v>221.472122013568</v>
      </c>
    </row>
    <row r="308">
      <c r="P308" s="8"/>
      <c r="V308" s="15"/>
      <c r="W308" s="15"/>
      <c r="X308" s="15"/>
      <c r="Y308" s="15" t="s">
        <v>53</v>
      </c>
      <c r="Z308" s="15" t="s">
        <v>48</v>
      </c>
      <c r="AA308" s="15">
        <v>4096.0</v>
      </c>
      <c r="AB308" s="78">
        <v>2.99677</v>
      </c>
      <c r="AC308" s="15">
        <v>0.0</v>
      </c>
      <c r="AD308" s="103">
        <v>221.472122013568</v>
      </c>
    </row>
    <row r="309">
      <c r="P309" s="8"/>
      <c r="V309" s="15"/>
      <c r="W309" s="15"/>
      <c r="X309" s="15"/>
      <c r="Y309" s="15" t="s">
        <v>54</v>
      </c>
      <c r="Z309" s="15" t="s">
        <v>48</v>
      </c>
      <c r="AA309" s="15">
        <v>4096.0</v>
      </c>
      <c r="AB309" s="78">
        <v>2.99983</v>
      </c>
      <c r="AC309" s="15">
        <v>0.0</v>
      </c>
      <c r="AD309" s="103">
        <v>221.472122013568</v>
      </c>
    </row>
    <row r="310">
      <c r="P310" s="8"/>
      <c r="V310" s="15"/>
      <c r="W310" s="15"/>
      <c r="X310" s="15"/>
      <c r="Y310" s="15" t="s">
        <v>55</v>
      </c>
      <c r="Z310" s="15" t="s">
        <v>48</v>
      </c>
      <c r="AA310" s="15">
        <v>4096.0</v>
      </c>
      <c r="AB310" s="78">
        <v>2.9966</v>
      </c>
      <c r="AC310" s="15">
        <v>0.0</v>
      </c>
      <c r="AD310" s="103">
        <v>221.472122013568</v>
      </c>
    </row>
    <row r="311">
      <c r="P311" s="8"/>
      <c r="V311" s="15"/>
      <c r="W311" s="15"/>
      <c r="X311" s="15"/>
      <c r="Y311" s="15" t="s">
        <v>56</v>
      </c>
      <c r="Z311" s="15" t="s">
        <v>48</v>
      </c>
      <c r="AA311" s="15">
        <v>4096.0</v>
      </c>
      <c r="AB311" s="78">
        <v>2.98793</v>
      </c>
      <c r="AC311" s="15">
        <v>0.0</v>
      </c>
      <c r="AD311" s="103">
        <v>221.472122013568</v>
      </c>
    </row>
    <row r="312">
      <c r="P312" s="8"/>
      <c r="V312" s="15"/>
      <c r="W312" s="15"/>
      <c r="X312" s="15"/>
      <c r="Y312" s="15" t="s">
        <v>57</v>
      </c>
      <c r="Z312" s="15" t="s">
        <v>48</v>
      </c>
      <c r="AA312" s="15">
        <v>4096.0</v>
      </c>
      <c r="AB312" s="78">
        <v>3.23202</v>
      </c>
      <c r="AC312" s="15">
        <v>0.0</v>
      </c>
      <c r="AD312" s="103">
        <v>221.472122013568</v>
      </c>
    </row>
    <row r="313">
      <c r="P313" s="8"/>
      <c r="V313" s="15"/>
      <c r="W313" s="15"/>
      <c r="X313" s="15"/>
      <c r="Y313" s="15" t="s">
        <v>58</v>
      </c>
      <c r="Z313" s="15" t="s">
        <v>48</v>
      </c>
      <c r="AA313" s="15">
        <v>4096.0</v>
      </c>
      <c r="AB313" s="78">
        <v>7.05983</v>
      </c>
      <c r="AC313" s="15">
        <v>0.0</v>
      </c>
      <c r="AD313" s="103">
        <v>221.472122013568</v>
      </c>
    </row>
    <row r="314">
      <c r="P314" s="8"/>
      <c r="V314" s="15"/>
      <c r="W314" s="15"/>
      <c r="X314" s="15"/>
      <c r="Y314" s="15" t="s">
        <v>47</v>
      </c>
      <c r="Z314" s="15" t="s">
        <v>48</v>
      </c>
      <c r="AA314" s="15">
        <v>8192.0</v>
      </c>
      <c r="AB314" s="78">
        <v>15.5105</v>
      </c>
      <c r="AC314" s="15" t="s">
        <v>49</v>
      </c>
      <c r="AD314" s="103">
        <v>221.459004819393</v>
      </c>
    </row>
    <row r="315">
      <c r="P315" s="8"/>
      <c r="V315" s="15"/>
      <c r="W315" s="15"/>
      <c r="X315" s="15"/>
      <c r="Y315" s="15" t="s">
        <v>50</v>
      </c>
      <c r="Z315" s="15" t="s">
        <v>48</v>
      </c>
      <c r="AA315" s="15">
        <v>8192.0</v>
      </c>
      <c r="AB315" s="78">
        <v>15.4686</v>
      </c>
      <c r="AC315" s="15">
        <v>0.0</v>
      </c>
      <c r="AD315" s="103">
        <v>221.459004819393</v>
      </c>
    </row>
    <row r="316">
      <c r="P316" s="8"/>
      <c r="V316" s="15"/>
      <c r="W316" s="15"/>
      <c r="X316" s="15"/>
      <c r="Y316" s="15" t="s">
        <v>51</v>
      </c>
      <c r="Z316" s="15" t="s">
        <v>48</v>
      </c>
      <c r="AA316" s="15">
        <v>8192.0</v>
      </c>
      <c r="AB316" s="78">
        <v>15.4803</v>
      </c>
      <c r="AC316" s="15">
        <v>0.0</v>
      </c>
      <c r="AD316" s="103">
        <v>221.459004819393</v>
      </c>
    </row>
    <row r="317">
      <c r="P317" s="8"/>
      <c r="V317" s="15"/>
      <c r="W317" s="15"/>
      <c r="X317" s="15"/>
      <c r="Y317" s="15" t="s">
        <v>52</v>
      </c>
      <c r="Z317" s="15" t="s">
        <v>48</v>
      </c>
      <c r="AA317" s="15">
        <v>8192.0</v>
      </c>
      <c r="AB317" s="78">
        <v>12.0156</v>
      </c>
      <c r="AC317" s="15">
        <v>0.0</v>
      </c>
      <c r="AD317" s="103">
        <v>221.459004819393</v>
      </c>
    </row>
    <row r="318">
      <c r="P318" s="8"/>
      <c r="V318" s="15"/>
      <c r="W318" s="15"/>
      <c r="X318" s="15"/>
      <c r="Y318" s="15" t="s">
        <v>53</v>
      </c>
      <c r="Z318" s="15" t="s">
        <v>48</v>
      </c>
      <c r="AA318" s="15">
        <v>8192.0</v>
      </c>
      <c r="AB318" s="78">
        <v>11.9819</v>
      </c>
      <c r="AC318" s="15">
        <v>0.0</v>
      </c>
      <c r="AD318" s="103">
        <v>221.459004819393</v>
      </c>
    </row>
    <row r="319">
      <c r="P319" s="8"/>
      <c r="V319" s="15"/>
      <c r="W319" s="15"/>
      <c r="X319" s="15"/>
      <c r="Y319" s="15" t="s">
        <v>54</v>
      </c>
      <c r="Z319" s="15" t="s">
        <v>48</v>
      </c>
      <c r="AA319" s="15">
        <v>8192.0</v>
      </c>
      <c r="AB319" s="78">
        <v>12.0247</v>
      </c>
      <c r="AC319" s="15">
        <v>0.0</v>
      </c>
      <c r="AD319" s="103">
        <v>221.459004819393</v>
      </c>
    </row>
    <row r="320">
      <c r="P320" s="8"/>
      <c r="V320" s="15"/>
      <c r="W320" s="15"/>
      <c r="X320" s="15"/>
      <c r="Y320" s="15" t="s">
        <v>55</v>
      </c>
      <c r="Z320" s="15" t="s">
        <v>48</v>
      </c>
      <c r="AA320" s="15">
        <v>8192.0</v>
      </c>
      <c r="AB320" s="78">
        <v>12.0306</v>
      </c>
      <c r="AC320" s="15">
        <v>0.0</v>
      </c>
      <c r="AD320" s="103">
        <v>221.459004819393</v>
      </c>
    </row>
    <row r="321">
      <c r="P321" s="8"/>
      <c r="V321" s="15"/>
      <c r="W321" s="15"/>
      <c r="X321" s="15"/>
      <c r="Y321" s="15" t="s">
        <v>56</v>
      </c>
      <c r="Z321" s="15" t="s">
        <v>48</v>
      </c>
      <c r="AA321" s="15">
        <v>8192.0</v>
      </c>
      <c r="AB321" s="78">
        <v>12.2746</v>
      </c>
      <c r="AC321" s="15">
        <v>0.0</v>
      </c>
      <c r="AD321" s="103">
        <v>221.459004819393</v>
      </c>
    </row>
    <row r="322">
      <c r="P322" s="8"/>
      <c r="V322" s="15"/>
      <c r="W322" s="15"/>
      <c r="X322" s="15"/>
      <c r="Y322" s="15" t="s">
        <v>57</v>
      </c>
      <c r="Z322" s="15" t="s">
        <v>48</v>
      </c>
      <c r="AA322" s="15">
        <v>8192.0</v>
      </c>
      <c r="AB322" s="78">
        <v>12.42</v>
      </c>
      <c r="AC322" s="15">
        <v>0.0</v>
      </c>
      <c r="AD322" s="103">
        <v>221.459004819393</v>
      </c>
    </row>
    <row r="323">
      <c r="P323" s="123"/>
      <c r="Q323" s="125"/>
      <c r="R323" s="125"/>
      <c r="S323" s="125"/>
      <c r="T323" s="125"/>
      <c r="U323" s="125"/>
      <c r="V323" s="124"/>
      <c r="W323" s="124"/>
      <c r="X323" s="124"/>
      <c r="Y323" s="124" t="s">
        <v>58</v>
      </c>
      <c r="Z323" s="124" t="s">
        <v>48</v>
      </c>
      <c r="AA323" s="124">
        <v>8192.0</v>
      </c>
      <c r="AB323" s="100">
        <v>15.4916</v>
      </c>
      <c r="AC323" s="124">
        <v>0.0</v>
      </c>
      <c r="AD323" s="126">
        <v>221.459004819393</v>
      </c>
    </row>
  </sheetData>
  <mergeCells count="37">
    <mergeCell ref="B2:N2"/>
    <mergeCell ref="P2:AD2"/>
    <mergeCell ref="AF2:AN2"/>
    <mergeCell ref="AP2:AV2"/>
    <mergeCell ref="Q3:U3"/>
    <mergeCell ref="X3:AC3"/>
    <mergeCell ref="AG3:AL3"/>
    <mergeCell ref="E3:N3"/>
    <mergeCell ref="H4:N4"/>
    <mergeCell ref="R4:U4"/>
    <mergeCell ref="AG4:AI4"/>
    <mergeCell ref="AJ4:AL4"/>
    <mergeCell ref="D5:G5"/>
    <mergeCell ref="J5:N5"/>
    <mergeCell ref="D6:E6"/>
    <mergeCell ref="F6:G6"/>
    <mergeCell ref="K6:N6"/>
    <mergeCell ref="E15:N15"/>
    <mergeCell ref="H16:N16"/>
    <mergeCell ref="D17:G17"/>
    <mergeCell ref="J17:N17"/>
    <mergeCell ref="D30:E30"/>
    <mergeCell ref="F30:G30"/>
    <mergeCell ref="K30:N30"/>
    <mergeCell ref="AG51:AK51"/>
    <mergeCell ref="AH52:AK52"/>
    <mergeCell ref="P53:V53"/>
    <mergeCell ref="Q54:U54"/>
    <mergeCell ref="AH63:AJ63"/>
    <mergeCell ref="D18:E18"/>
    <mergeCell ref="F18:G18"/>
    <mergeCell ref="K18:N18"/>
    <mergeCell ref="E27:N27"/>
    <mergeCell ref="H28:N28"/>
    <mergeCell ref="D29:G29"/>
    <mergeCell ref="J29:N29"/>
    <mergeCell ref="Q117:S117"/>
  </mergeCells>
  <conditionalFormatting sqref="Y10:AE1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Y11:AE11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Q6:U6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7:U7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8:U8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9:U9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10:U10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11:U11">
    <cfRule type="colorScale" priority="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Y9:AE9">
    <cfRule type="colorScale" priority="9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Y8:AE8">
    <cfRule type="colorScale" priority="1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Y7:AE7">
    <cfRule type="colorScale" priority="1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Y6:AE6">
    <cfRule type="colorScale" priority="1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Y5:AE5">
    <cfRule type="colorScale" priority="1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56:V56">
    <cfRule type="colorScale" priority="1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57:V57">
    <cfRule type="colorScale" priority="1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58:V58">
    <cfRule type="colorScale" priority="1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59:V59">
    <cfRule type="colorScale" priority="1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60:V60">
    <cfRule type="colorScale" priority="1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61:V61">
    <cfRule type="colorScale" priority="19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H54:AK54">
    <cfRule type="colorScale" priority="2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H55:AK55">
    <cfRule type="colorScale" priority="2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H56:AK56">
    <cfRule type="colorScale" priority="2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H57:AK57">
    <cfRule type="colorScale" priority="2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H58:AK58">
    <cfRule type="colorScale" priority="2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H59:AK59">
    <cfRule type="colorScale" priority="2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H60:AK6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64:AI69 R118:R123">
    <cfRule type="colorScale" priority="27">
      <colorScale>
        <cfvo type="min"/>
        <cfvo type="formula" val="1"/>
        <cfvo type="max"/>
        <color rgb="FFE67C73"/>
        <color rgb="FFFFFFFF"/>
        <color rgb="FF57BB8A"/>
      </colorScale>
    </cfRule>
  </conditionalFormatting>
  <drawing r:id="rId1"/>
  <tableParts count="8"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63"/>
    <col customWidth="1" min="12" max="12" width="5.63"/>
    <col customWidth="1" min="20" max="20" width="5.63"/>
    <col customWidth="1" min="30" max="30" width="5.63"/>
  </cols>
  <sheetData>
    <row r="1">
      <c r="B1" s="1" t="s">
        <v>0</v>
      </c>
      <c r="C1" s="2"/>
      <c r="D1" s="2"/>
      <c r="E1" s="2"/>
      <c r="F1" s="2"/>
      <c r="G1" s="2"/>
      <c r="H1" s="2"/>
      <c r="I1" s="3"/>
      <c r="K1" s="1" t="s">
        <v>84</v>
      </c>
      <c r="L1" s="2"/>
      <c r="M1" s="2"/>
      <c r="N1" s="2"/>
      <c r="O1" s="2"/>
      <c r="P1" s="2"/>
      <c r="Q1" s="3"/>
      <c r="S1" s="1" t="s">
        <v>2</v>
      </c>
      <c r="T1" s="2"/>
      <c r="U1" s="2"/>
      <c r="V1" s="2"/>
      <c r="W1" s="2"/>
      <c r="X1" s="2"/>
      <c r="Y1" s="2"/>
      <c r="Z1" s="2"/>
      <c r="AA1" s="3"/>
      <c r="AC1" s="1" t="s">
        <v>85</v>
      </c>
      <c r="AD1" s="2"/>
      <c r="AE1" s="2"/>
      <c r="AF1" s="2"/>
      <c r="AG1" s="2"/>
      <c r="AH1" s="2"/>
      <c r="AI1" s="2"/>
      <c r="AJ1" s="2"/>
      <c r="AK1" s="2"/>
      <c r="AL1" s="3"/>
    </row>
    <row r="2">
      <c r="B2" s="8"/>
      <c r="D2" s="9" t="s">
        <v>7</v>
      </c>
      <c r="E2" s="10"/>
      <c r="F2" s="10"/>
      <c r="G2" s="10"/>
      <c r="H2" s="11"/>
      <c r="I2" s="13"/>
      <c r="K2" s="8"/>
      <c r="M2" s="12" t="s">
        <v>86</v>
      </c>
      <c r="N2" s="2"/>
      <c r="O2" s="3"/>
      <c r="Q2" s="14"/>
      <c r="S2" s="8"/>
      <c r="V2" s="55" t="s">
        <v>87</v>
      </c>
      <c r="W2" s="129"/>
      <c r="X2" s="129"/>
      <c r="Y2" s="56"/>
      <c r="AA2" s="14"/>
      <c r="AC2" s="8"/>
      <c r="AF2" s="9" t="s">
        <v>88</v>
      </c>
      <c r="AG2" s="10"/>
      <c r="AH2" s="10"/>
      <c r="AI2" s="10"/>
      <c r="AJ2" s="10"/>
      <c r="AK2" s="11"/>
      <c r="AL2" s="14"/>
    </row>
    <row r="3">
      <c r="B3" s="8"/>
      <c r="D3" s="130"/>
      <c r="F3" s="53" t="s">
        <v>89</v>
      </c>
      <c r="G3" s="54"/>
      <c r="H3" s="131" t="s">
        <v>90</v>
      </c>
      <c r="I3" s="13"/>
      <c r="K3" s="8"/>
      <c r="L3" s="106" t="s">
        <v>23</v>
      </c>
      <c r="M3" s="107" t="s">
        <v>91</v>
      </c>
      <c r="N3" s="23" t="s">
        <v>92</v>
      </c>
      <c r="O3" s="24" t="s">
        <v>93</v>
      </c>
      <c r="P3" s="111" t="s">
        <v>13</v>
      </c>
      <c r="Q3" s="14"/>
      <c r="S3" s="8"/>
      <c r="T3" s="132" t="s">
        <v>23</v>
      </c>
      <c r="U3" s="133" t="s">
        <v>94</v>
      </c>
      <c r="V3" s="134" t="s">
        <v>95</v>
      </c>
      <c r="W3" s="135" t="s">
        <v>96</v>
      </c>
      <c r="X3" s="135" t="s">
        <v>97</v>
      </c>
      <c r="Y3" s="136" t="s">
        <v>25</v>
      </c>
      <c r="AA3" s="14"/>
      <c r="AC3" s="8"/>
      <c r="AD3" s="132" t="s">
        <v>23</v>
      </c>
      <c r="AE3" s="133" t="s">
        <v>14</v>
      </c>
      <c r="AF3" s="137">
        <v>0.5</v>
      </c>
      <c r="AG3" s="138">
        <v>0.6</v>
      </c>
      <c r="AH3" s="138">
        <v>0.7</v>
      </c>
      <c r="AI3" s="138">
        <v>0.8</v>
      </c>
      <c r="AJ3" s="138">
        <v>0.9</v>
      </c>
      <c r="AK3" s="139">
        <v>1.0</v>
      </c>
      <c r="AL3" s="14"/>
    </row>
    <row r="4">
      <c r="B4" s="35" t="s">
        <v>23</v>
      </c>
      <c r="C4" s="140" t="s">
        <v>37</v>
      </c>
      <c r="D4" s="36" t="s">
        <v>14</v>
      </c>
      <c r="E4" s="73" t="s">
        <v>98</v>
      </c>
      <c r="F4" s="69" t="s">
        <v>93</v>
      </c>
      <c r="G4" s="70" t="s">
        <v>92</v>
      </c>
      <c r="H4" s="141" t="s">
        <v>99</v>
      </c>
      <c r="I4" s="13"/>
      <c r="J4" s="15"/>
      <c r="K4" s="8"/>
      <c r="L4" s="59">
        <v>1024.0</v>
      </c>
      <c r="M4" s="83">
        <f>AVERAGE(N58,N75,N92)</f>
        <v>0.04695486667</v>
      </c>
      <c r="N4" s="83">
        <f>AVERAGE(N59,N76,N93)</f>
        <v>0.04947453333</v>
      </c>
      <c r="O4" s="109">
        <f>AVERAGE(N60,N77,N94)</f>
        <v>0.04868633333</v>
      </c>
      <c r="P4" s="83">
        <f t="shared" ref="P4:P8" si="1">AVERAGE(M4:O4)</f>
        <v>0.04837191111</v>
      </c>
      <c r="Q4" s="14"/>
      <c r="S4" s="8"/>
      <c r="T4" s="59">
        <v>1024.0</v>
      </c>
      <c r="U4" s="85">
        <f>AVERAGE(AA58,AA85,AA112,AA139,AA166)</f>
        <v>0.001105164</v>
      </c>
      <c r="V4" s="142">
        <f>AVERAGE(AA59,AA86,AA113,AA140,AA167)</f>
        <v>0.001046654</v>
      </c>
      <c r="W4" s="85">
        <f>AVERAGE(AA60,AA87,AA114,AA141,AA168)</f>
        <v>0.00105605</v>
      </c>
      <c r="X4" s="85">
        <f>AVERAGE(AA61,AA88,AA115,AA142,AA169)</f>
        <v>0.001163342</v>
      </c>
      <c r="Y4" s="86">
        <f>AVERAGE(AA62,AA89,AA116,AA143,AA170)</f>
        <v>0.001509428</v>
      </c>
      <c r="AA4" s="14"/>
      <c r="AC4" s="8"/>
      <c r="AD4" s="4">
        <v>1024.0</v>
      </c>
      <c r="AE4" s="143">
        <f t="shared" ref="AE4:AE8" si="2">AVERAGE(AF59,AK59)</f>
        <v>0.05376065</v>
      </c>
      <c r="AF4" s="143">
        <f t="shared" ref="AF4:AF8" si="3">AVERAGE(AF67,AK67)</f>
        <v>0.0509603</v>
      </c>
      <c r="AG4" s="143">
        <f t="shared" ref="AG4:AG8" si="4">AVERAGE(AF75,AK75)</f>
        <v>0.04454625</v>
      </c>
      <c r="AH4" s="143">
        <f t="shared" ref="AH4:AH8" si="5">AVERAGE(AF83,AK83)</f>
        <v>0.04348405</v>
      </c>
      <c r="AI4" s="143">
        <f t="shared" ref="AI4:AI8" si="6">AVERAGE(AF91,AK91)</f>
        <v>0.05166995</v>
      </c>
      <c r="AJ4" s="143">
        <f t="shared" ref="AJ4:AJ8" si="7">AVERAGE(AF99,AK99)</f>
        <v>0.0538714</v>
      </c>
      <c r="AK4" s="144">
        <f t="shared" ref="AK4:AK8" si="8">AVERAGE(AF107,AK107)</f>
        <v>0.0604961</v>
      </c>
      <c r="AL4" s="14"/>
    </row>
    <row r="5">
      <c r="B5" s="59">
        <v>1024.0</v>
      </c>
      <c r="C5" s="83">
        <f>AVERAGE(F41,F73,F105,F137,F169)</f>
        <v>0.04695716</v>
      </c>
      <c r="D5" s="83">
        <f>AVERAGE(F42,F74,F106,F138,F170)</f>
        <v>0.04695664</v>
      </c>
      <c r="E5" s="83">
        <f>AVERAGE(F43,F75,F107,F139,F171)</f>
        <v>0.04482132</v>
      </c>
      <c r="F5" s="83">
        <f>AVERAGE(F44,F76,F108,F140,F172)</f>
        <v>0.04841734</v>
      </c>
      <c r="G5" s="83">
        <f>AVERAGE(F45,F77,F109,F141,F173)</f>
        <v>0.04981136</v>
      </c>
      <c r="H5" s="109">
        <f>AVERAGE(F46,F78,F110,F142,F174)</f>
        <v>0.09754358</v>
      </c>
      <c r="I5" s="14"/>
      <c r="K5" s="8"/>
      <c r="L5" s="59">
        <v>2048.0</v>
      </c>
      <c r="M5" s="83">
        <f>AVERAGE(N61,N78,N95)</f>
        <v>0.170832</v>
      </c>
      <c r="N5" s="83">
        <f>AVERAGE(N62,N79,N96)</f>
        <v>0.1808566667</v>
      </c>
      <c r="O5" s="109">
        <f>AVERAGE(N63,N80,N97)</f>
        <v>0.1759696667</v>
      </c>
      <c r="P5" s="83">
        <f t="shared" si="1"/>
        <v>0.1758861111</v>
      </c>
      <c r="Q5" s="14"/>
      <c r="S5" s="8"/>
      <c r="T5" s="59">
        <v>2048.0</v>
      </c>
      <c r="U5" s="85">
        <f>AVERAGE(AA63,AA90,AA117,AA144,AA171)</f>
        <v>0.003672982</v>
      </c>
      <c r="V5" s="85">
        <f>AVERAGE(AA64,AA91,AA118,AA145,AA172)</f>
        <v>0.003642082</v>
      </c>
      <c r="W5" s="85">
        <f>AVERAGE(AA65,AA92,AA119,AA146,AA173)</f>
        <v>0.003911496</v>
      </c>
      <c r="X5" s="85">
        <f>AVERAGE(AA66,AA93,AA120,AA147,AA174)</f>
        <v>0.00398483</v>
      </c>
      <c r="Y5" s="86">
        <f>AVERAGE(AA67,AA94,AA121,AA148,AA175)</f>
        <v>0.005701304</v>
      </c>
      <c r="AA5" s="14"/>
      <c r="AC5" s="8"/>
      <c r="AD5" s="4">
        <v>2048.0</v>
      </c>
      <c r="AE5" s="143">
        <f t="shared" si="2"/>
        <v>0.17805</v>
      </c>
      <c r="AF5" s="143">
        <f t="shared" si="3"/>
        <v>0.2040665</v>
      </c>
      <c r="AG5" s="143">
        <f t="shared" si="4"/>
        <v>0.142577</v>
      </c>
      <c r="AH5" s="143">
        <f t="shared" si="5"/>
        <v>0.1313345</v>
      </c>
      <c r="AI5" s="143">
        <f t="shared" si="6"/>
        <v>0.1549925</v>
      </c>
      <c r="AJ5" s="143">
        <f t="shared" si="7"/>
        <v>0.168832</v>
      </c>
      <c r="AK5" s="144">
        <f t="shared" si="8"/>
        <v>0.1818735</v>
      </c>
      <c r="AL5" s="14"/>
    </row>
    <row r="6">
      <c r="B6" s="59">
        <v>2048.0</v>
      </c>
      <c r="C6" s="83">
        <f>AVERAGE(F47,F79,F111,F143,F175)</f>
        <v>0.1707952</v>
      </c>
      <c r="D6" s="83">
        <f>AVERAGE(F48,F80,F112,F144,F176)</f>
        <v>0.1707094</v>
      </c>
      <c r="E6" s="83">
        <f>AVERAGE(F49,F81,F113,F145,F177)</f>
        <v>0.1345914</v>
      </c>
      <c r="F6" s="83">
        <f>AVERAGE(F50,F82,F114,F146,F178)</f>
        <v>0.1756798</v>
      </c>
      <c r="G6" s="83">
        <f>AVERAGE(F51,F83,F115,F147,F179)</f>
        <v>0.1820268</v>
      </c>
      <c r="H6" s="109">
        <f>AVERAGE(F52,F84,F116,F148,F180)</f>
        <v>0.2838242</v>
      </c>
      <c r="I6" s="14"/>
      <c r="K6" s="8"/>
      <c r="L6" s="59">
        <v>4096.0</v>
      </c>
      <c r="M6" s="83">
        <f>AVERAGE(N64,N81,N98)</f>
        <v>0.633097</v>
      </c>
      <c r="N6" s="83">
        <f>AVERAGE(N65,N82,N99)</f>
        <v>0.6711983333</v>
      </c>
      <c r="O6" s="109">
        <f>AVERAGE(N66,N83,N100)</f>
        <v>0.6566843333</v>
      </c>
      <c r="P6" s="83">
        <f t="shared" si="1"/>
        <v>0.6536598889</v>
      </c>
      <c r="Q6" s="14"/>
      <c r="S6" s="8"/>
      <c r="T6" s="59">
        <v>4096.0</v>
      </c>
      <c r="U6" s="85">
        <f>AVERAGE(AA68,AA95,AA122,AA149,AA176)</f>
        <v>0.0136764</v>
      </c>
      <c r="V6" s="85">
        <f>AVERAGE(AA69,AA96,AA123,AA150,AA177)</f>
        <v>0.0136695</v>
      </c>
      <c r="W6" s="85">
        <f>AVERAGE(AA70,AA97,AA124,AA151,AA178)</f>
        <v>0.01493606</v>
      </c>
      <c r="X6" s="85">
        <f>AVERAGE(AA71,AA98,AA125,AA152,AA179)</f>
        <v>0.01523768</v>
      </c>
      <c r="Y6" s="86">
        <f>AVERAGE(AA72,AA99,AA126,AA153,AA180)</f>
        <v>0.0222647</v>
      </c>
      <c r="AA6" s="14"/>
      <c r="AC6" s="8"/>
      <c r="AD6" s="4">
        <v>4096.0</v>
      </c>
      <c r="AE6" s="143">
        <f t="shared" si="2"/>
        <v>0.62992</v>
      </c>
      <c r="AF6" s="143">
        <f t="shared" si="3"/>
        <v>0.8155915</v>
      </c>
      <c r="AG6" s="143">
        <f t="shared" si="4"/>
        <v>0.568758</v>
      </c>
      <c r="AH6" s="143">
        <f t="shared" si="5"/>
        <v>0.4775075</v>
      </c>
      <c r="AI6" s="143">
        <f t="shared" si="6"/>
        <v>0.5415675</v>
      </c>
      <c r="AJ6" s="143">
        <f t="shared" si="7"/>
        <v>0.594811</v>
      </c>
      <c r="AK6" s="144">
        <f t="shared" si="8"/>
        <v>0.6326115</v>
      </c>
      <c r="AL6" s="14"/>
    </row>
    <row r="7">
      <c r="B7" s="59">
        <v>4096.0</v>
      </c>
      <c r="C7" s="83">
        <f>AVERAGE(F53,F85,F117,F149,F181)</f>
        <v>0.6329642</v>
      </c>
      <c r="D7" s="83">
        <f>AVERAGE(F54,F86,F118,F150,F182)</f>
        <v>0.6329988</v>
      </c>
      <c r="E7" s="83">
        <f>AVERAGE(F55,F87,F119,F151,F183)</f>
        <v>0.4822062</v>
      </c>
      <c r="F7" s="83">
        <f>AVERAGE(F56,F88,F120,F152,F184)</f>
        <v>0.6549698</v>
      </c>
      <c r="G7" s="83">
        <f>AVERAGE(F57,F89,F121,F153,F185)</f>
        <v>0.6757496</v>
      </c>
      <c r="H7" s="109">
        <f>AVERAGE(F58,F90,F122,F154,F186)</f>
        <v>0.7355442</v>
      </c>
      <c r="I7" s="14"/>
      <c r="K7" s="8"/>
      <c r="L7" s="59">
        <v>8192.0</v>
      </c>
      <c r="M7" s="83">
        <f>AVERAGE(N67,N84,N101)</f>
        <v>2.374123333</v>
      </c>
      <c r="N7" s="83">
        <f>AVERAGE(N68,N85,N102)</f>
        <v>2.528873333</v>
      </c>
      <c r="O7" s="109">
        <f>AVERAGE(N69,N86,N103)</f>
        <v>2.4687</v>
      </c>
      <c r="P7" s="83">
        <f t="shared" si="1"/>
        <v>2.457232222</v>
      </c>
      <c r="Q7" s="14"/>
      <c r="S7" s="8"/>
      <c r="T7" s="59">
        <v>8192.0</v>
      </c>
      <c r="U7" s="85">
        <f>AVERAGE(AA73,AA100,AA127,AA154,AA181)</f>
        <v>0.05385142</v>
      </c>
      <c r="V7" s="85">
        <f>AVERAGE(AA74,AA101,AA128,AA155,AA182)</f>
        <v>0.05386904</v>
      </c>
      <c r="W7" s="85">
        <f>AVERAGE(AA75,AA102,AA129,AA156,AA183)</f>
        <v>0.05868216</v>
      </c>
      <c r="X7" s="85">
        <f>AVERAGE(AA76,AA103,AA130,AA157,AA184)</f>
        <v>0.05985712</v>
      </c>
      <c r="Y7" s="86">
        <f>AVERAGE(AA77,AA104,AA131,AA158,AA185)</f>
        <v>0.08812102</v>
      </c>
      <c r="AA7" s="14"/>
      <c r="AC7" s="8"/>
      <c r="AD7" s="4">
        <v>8192.0</v>
      </c>
      <c r="AE7" s="143">
        <f t="shared" si="2"/>
        <v>2.36105</v>
      </c>
      <c r="AF7" s="143">
        <f t="shared" si="3"/>
        <v>3.3084</v>
      </c>
      <c r="AG7" s="143">
        <f t="shared" si="4"/>
        <v>2.30711</v>
      </c>
      <c r="AH7" s="143">
        <f t="shared" si="5"/>
        <v>1.820285</v>
      </c>
      <c r="AI7" s="143">
        <f t="shared" si="6"/>
        <v>2.03877</v>
      </c>
      <c r="AJ7" s="143">
        <f t="shared" si="7"/>
        <v>2.232745</v>
      </c>
      <c r="AK7" s="144">
        <f t="shared" si="8"/>
        <v>2.384625</v>
      </c>
      <c r="AL7" s="14"/>
    </row>
    <row r="8">
      <c r="B8" s="59">
        <v>8192.0</v>
      </c>
      <c r="C8" s="83">
        <f>AVERAGE(F59,F91,F123,F155,F187)</f>
        <v>2.372466</v>
      </c>
      <c r="D8" s="83">
        <f>AVERAGE(F60,F92,F124,F156,F188)</f>
        <v>2.372888</v>
      </c>
      <c r="E8" s="83">
        <f>AVERAGE(F61,F93,F125,F157,F189)</f>
        <v>1.810234</v>
      </c>
      <c r="F8" s="83">
        <f>AVERAGE(F62,F94,F126,F158,F190)</f>
        <v>2.456758</v>
      </c>
      <c r="G8" s="83">
        <f>AVERAGE(F63,F95,F127,F159,F191)</f>
        <v>2.542238</v>
      </c>
      <c r="H8" s="109">
        <f>AVERAGE(F64,F96,F128,F160,F192)</f>
        <v>2.697722</v>
      </c>
      <c r="I8" s="14"/>
      <c r="K8" s="8"/>
      <c r="L8" s="87">
        <v>10240.0</v>
      </c>
      <c r="M8" s="96">
        <f>AVERAGE(N70,N87,N104)</f>
        <v>3.6482</v>
      </c>
      <c r="N8" s="96">
        <f>AVERAGE(N71,N88,N105)</f>
        <v>3.882553333</v>
      </c>
      <c r="O8" s="115">
        <f>AVERAGE(N72,N89,N106)</f>
        <v>3.783836667</v>
      </c>
      <c r="P8" s="83">
        <f t="shared" si="1"/>
        <v>3.77153</v>
      </c>
      <c r="Q8" s="14"/>
      <c r="S8" s="8"/>
      <c r="T8" s="87">
        <v>10240.0</v>
      </c>
      <c r="U8" s="99">
        <f>AVERAGE(AA78,AA105,AA132,AA159,AA186)</f>
        <v>0.08405422</v>
      </c>
      <c r="V8" s="99">
        <f>AVERAGE(AA79,AA106,AA133,AA160,AA187)</f>
        <v>0.08407436</v>
      </c>
      <c r="W8" s="99">
        <f>AVERAGE(AA80,AA107,AA134,AA161,AA188)</f>
        <v>0.09205646</v>
      </c>
      <c r="X8" s="99">
        <f>AVERAGE(AA81,AA108,AA135,AA162,AA189)</f>
        <v>0.09393948</v>
      </c>
      <c r="Y8" s="101">
        <f>AVERAGE(AA82,AA109,AA136,AA163,AA190)</f>
        <v>0.137834</v>
      </c>
      <c r="AA8" s="14"/>
      <c r="AC8" s="8"/>
      <c r="AD8" s="145">
        <v>10240.0</v>
      </c>
      <c r="AE8" s="146">
        <f t="shared" si="2"/>
        <v>3.62054</v>
      </c>
      <c r="AF8" s="146">
        <f t="shared" si="3"/>
        <v>5.18935</v>
      </c>
      <c r="AG8" s="146">
        <f t="shared" si="4"/>
        <v>3.606835</v>
      </c>
      <c r="AH8" s="146">
        <f t="shared" si="5"/>
        <v>2.78476</v>
      </c>
      <c r="AI8" s="146">
        <f t="shared" si="6"/>
        <v>3.131515</v>
      </c>
      <c r="AJ8" s="146">
        <f t="shared" si="7"/>
        <v>3.421225</v>
      </c>
      <c r="AK8" s="147">
        <f t="shared" si="8"/>
        <v>3.664595</v>
      </c>
      <c r="AL8" s="14"/>
    </row>
    <row r="9">
      <c r="B9" s="87">
        <v>10240.0</v>
      </c>
      <c r="C9" s="96">
        <f>AVERAGE(F65,F97,F129,F161,F193)</f>
        <v>3.643122</v>
      </c>
      <c r="D9" s="96">
        <f>AVERAGE(F66,F98,F130,F162,F194)</f>
        <v>3.643566</v>
      </c>
      <c r="E9" s="96">
        <f>AVERAGE(F67,F99,F131,F163,F195)</f>
        <v>2.764908</v>
      </c>
      <c r="F9" s="96">
        <f>AVERAGE(F68,F100,F132,F164,F196)</f>
        <v>3.764116</v>
      </c>
      <c r="G9" s="96">
        <f>AVERAGE(F69,F101,F133,F165,F197)</f>
        <v>3.90736</v>
      </c>
      <c r="H9" s="115">
        <f>AVERAGE(F70,F102,F134,F166,F198)</f>
        <v>3.936698</v>
      </c>
      <c r="I9" s="14"/>
      <c r="K9" s="8"/>
      <c r="Q9" s="14"/>
      <c r="S9" s="8"/>
      <c r="AA9" s="14"/>
      <c r="AC9" s="8"/>
      <c r="AL9" s="14"/>
    </row>
    <row r="10">
      <c r="B10" s="8"/>
      <c r="I10" s="14"/>
      <c r="K10" s="8"/>
      <c r="Q10" s="14"/>
      <c r="S10" s="8"/>
      <c r="AA10" s="14"/>
      <c r="AC10" s="8"/>
      <c r="AE10" s="12" t="s">
        <v>100</v>
      </c>
      <c r="AF10" s="2"/>
      <c r="AG10" s="2"/>
      <c r="AH10" s="2"/>
      <c r="AI10" s="2"/>
      <c r="AJ10" s="3"/>
      <c r="AL10" s="14"/>
    </row>
    <row r="11">
      <c r="B11" s="8"/>
      <c r="I11" s="14"/>
      <c r="K11" s="8"/>
      <c r="Q11" s="14"/>
      <c r="S11" s="8"/>
      <c r="AA11" s="14"/>
      <c r="AC11" s="8"/>
      <c r="AD11" s="132" t="s">
        <v>23</v>
      </c>
      <c r="AE11" s="148">
        <v>0.5</v>
      </c>
      <c r="AF11" s="149">
        <v>0.6</v>
      </c>
      <c r="AG11" s="149">
        <v>0.7</v>
      </c>
      <c r="AH11" s="149">
        <v>0.8</v>
      </c>
      <c r="AI11" s="149">
        <v>0.9</v>
      </c>
      <c r="AJ11" s="150">
        <v>1.0</v>
      </c>
      <c r="AL11" s="14"/>
    </row>
    <row r="12">
      <c r="B12" s="8"/>
      <c r="I12" s="14"/>
      <c r="K12" s="8"/>
      <c r="Q12" s="14"/>
      <c r="S12" s="8"/>
      <c r="AA12" s="14"/>
      <c r="AC12" s="8"/>
      <c r="AD12" s="4">
        <v>1024.0</v>
      </c>
      <c r="AE12" s="143">
        <f t="shared" ref="AE12:AJ12" si="9">AF4-$AE4</f>
        <v>-0.00280035</v>
      </c>
      <c r="AF12" s="143">
        <f t="shared" si="9"/>
        <v>-0.0092144</v>
      </c>
      <c r="AG12" s="143">
        <f t="shared" si="9"/>
        <v>-0.0102766</v>
      </c>
      <c r="AH12" s="143">
        <f t="shared" si="9"/>
        <v>-0.0020907</v>
      </c>
      <c r="AI12" s="143">
        <f t="shared" si="9"/>
        <v>0.00011075</v>
      </c>
      <c r="AJ12" s="144">
        <f t="shared" si="9"/>
        <v>0.00673545</v>
      </c>
      <c r="AL12" s="14"/>
    </row>
    <row r="13">
      <c r="B13" s="8"/>
      <c r="I13" s="14"/>
      <c r="K13" s="8"/>
      <c r="Q13" s="14"/>
      <c r="S13" s="8"/>
      <c r="AA13" s="14"/>
      <c r="AC13" s="8"/>
      <c r="AD13" s="4">
        <v>2048.0</v>
      </c>
      <c r="AE13" s="143">
        <f t="shared" ref="AE13:AJ13" si="10">AF5-$AE5</f>
        <v>0.0260165</v>
      </c>
      <c r="AF13" s="143">
        <f t="shared" si="10"/>
        <v>-0.035473</v>
      </c>
      <c r="AG13" s="143">
        <f t="shared" si="10"/>
        <v>-0.0467155</v>
      </c>
      <c r="AH13" s="143">
        <f t="shared" si="10"/>
        <v>-0.0230575</v>
      </c>
      <c r="AI13" s="143">
        <f t="shared" si="10"/>
        <v>-0.009218</v>
      </c>
      <c r="AJ13" s="144">
        <f t="shared" si="10"/>
        <v>0.0038235</v>
      </c>
      <c r="AL13" s="14"/>
    </row>
    <row r="14">
      <c r="B14" s="8"/>
      <c r="I14" s="14"/>
      <c r="K14" s="8"/>
      <c r="Q14" s="14"/>
      <c r="S14" s="8"/>
      <c r="AA14" s="14"/>
      <c r="AC14" s="8"/>
      <c r="AD14" s="4">
        <v>4096.0</v>
      </c>
      <c r="AE14" s="143">
        <f t="shared" ref="AE14:AJ14" si="11">AF6-$AE6</f>
        <v>0.1856715</v>
      </c>
      <c r="AF14" s="143">
        <f t="shared" si="11"/>
        <v>-0.061162</v>
      </c>
      <c r="AG14" s="143">
        <f t="shared" si="11"/>
        <v>-0.1524125</v>
      </c>
      <c r="AH14" s="143">
        <f t="shared" si="11"/>
        <v>-0.0883525</v>
      </c>
      <c r="AI14" s="143">
        <f t="shared" si="11"/>
        <v>-0.035109</v>
      </c>
      <c r="AJ14" s="144">
        <f t="shared" si="11"/>
        <v>0.0026915</v>
      </c>
      <c r="AL14" s="14"/>
    </row>
    <row r="15">
      <c r="B15" s="8"/>
      <c r="I15" s="14"/>
      <c r="K15" s="8"/>
      <c r="Q15" s="14"/>
      <c r="S15" s="8"/>
      <c r="AA15" s="14"/>
      <c r="AC15" s="8"/>
      <c r="AD15" s="4">
        <v>8192.0</v>
      </c>
      <c r="AE15" s="143">
        <f t="shared" ref="AE15:AJ15" si="12">AF7-$AE7</f>
        <v>0.94735</v>
      </c>
      <c r="AF15" s="143">
        <f t="shared" si="12"/>
        <v>-0.05394</v>
      </c>
      <c r="AG15" s="143">
        <f t="shared" si="12"/>
        <v>-0.540765</v>
      </c>
      <c r="AH15" s="143">
        <f t="shared" si="12"/>
        <v>-0.32228</v>
      </c>
      <c r="AI15" s="143">
        <f t="shared" si="12"/>
        <v>-0.128305</v>
      </c>
      <c r="AJ15" s="144">
        <f t="shared" si="12"/>
        <v>0.023575</v>
      </c>
      <c r="AL15" s="14"/>
    </row>
    <row r="16">
      <c r="B16" s="8"/>
      <c r="I16" s="14"/>
      <c r="K16" s="8"/>
      <c r="Q16" s="14"/>
      <c r="S16" s="8"/>
      <c r="AA16" s="14"/>
      <c r="AC16" s="8"/>
      <c r="AD16" s="145">
        <v>10240.0</v>
      </c>
      <c r="AE16" s="146">
        <f t="shared" ref="AE16:AJ16" si="13">AF8-$AE8</f>
        <v>1.56881</v>
      </c>
      <c r="AF16" s="146">
        <f t="shared" si="13"/>
        <v>-0.013705</v>
      </c>
      <c r="AG16" s="146">
        <f t="shared" si="13"/>
        <v>-0.83578</v>
      </c>
      <c r="AH16" s="146">
        <f t="shared" si="13"/>
        <v>-0.489025</v>
      </c>
      <c r="AI16" s="146">
        <f t="shared" si="13"/>
        <v>-0.199315</v>
      </c>
      <c r="AJ16" s="147">
        <f t="shared" si="13"/>
        <v>0.044055</v>
      </c>
      <c r="AL16" s="14"/>
    </row>
    <row r="17">
      <c r="B17" s="8"/>
      <c r="I17" s="14"/>
      <c r="K17" s="8"/>
      <c r="Q17" s="14"/>
      <c r="S17" s="8"/>
      <c r="AA17" s="14"/>
      <c r="AC17" s="8"/>
      <c r="AL17" s="14"/>
    </row>
    <row r="18">
      <c r="B18" s="8"/>
      <c r="I18" s="14"/>
      <c r="K18" s="8"/>
      <c r="Q18" s="14"/>
      <c r="S18" s="8"/>
      <c r="AA18" s="14"/>
      <c r="AC18" s="8"/>
      <c r="AL18" s="14"/>
    </row>
    <row r="19">
      <c r="B19" s="8"/>
      <c r="I19" s="14"/>
      <c r="K19" s="8"/>
      <c r="Q19" s="14"/>
      <c r="S19" s="8"/>
      <c r="AA19" s="14"/>
      <c r="AC19" s="8"/>
      <c r="AL19" s="14"/>
    </row>
    <row r="20">
      <c r="B20" s="8"/>
      <c r="I20" s="14"/>
      <c r="K20" s="8"/>
      <c r="Q20" s="14"/>
      <c r="S20" s="8"/>
      <c r="AA20" s="14"/>
      <c r="AC20" s="8"/>
      <c r="AL20" s="14"/>
    </row>
    <row r="21">
      <c r="B21" s="8"/>
      <c r="I21" s="14"/>
      <c r="K21" s="8"/>
      <c r="Q21" s="14"/>
      <c r="S21" s="8"/>
      <c r="AA21" s="14"/>
      <c r="AC21" s="8"/>
      <c r="AL21" s="14"/>
    </row>
    <row r="22">
      <c r="B22" s="8"/>
      <c r="I22" s="14"/>
      <c r="K22" s="8"/>
      <c r="Q22" s="14"/>
      <c r="S22" s="8"/>
      <c r="AA22" s="14"/>
      <c r="AC22" s="8"/>
      <c r="AL22" s="14"/>
    </row>
    <row r="23">
      <c r="B23" s="8"/>
      <c r="I23" s="14"/>
      <c r="K23" s="8"/>
      <c r="Q23" s="14"/>
      <c r="S23" s="8"/>
      <c r="AA23" s="14"/>
      <c r="AC23" s="8"/>
      <c r="AL23" s="14"/>
    </row>
    <row r="24">
      <c r="B24" s="8"/>
      <c r="I24" s="14"/>
      <c r="K24" s="8"/>
      <c r="Q24" s="14"/>
      <c r="S24" s="8"/>
      <c r="AA24" s="14"/>
      <c r="AC24" s="8"/>
      <c r="AL24" s="14"/>
    </row>
    <row r="25">
      <c r="B25" s="8"/>
      <c r="I25" s="14"/>
      <c r="K25" s="8"/>
      <c r="Q25" s="14"/>
      <c r="S25" s="8"/>
      <c r="AA25" s="14"/>
      <c r="AC25" s="8"/>
      <c r="AL25" s="14"/>
    </row>
    <row r="26">
      <c r="B26" s="8"/>
      <c r="I26" s="14"/>
      <c r="K26" s="8"/>
      <c r="Q26" s="14"/>
      <c r="S26" s="8"/>
      <c r="AA26" s="14"/>
      <c r="AC26" s="8"/>
      <c r="AL26" s="14"/>
    </row>
    <row r="27">
      <c r="B27" s="8"/>
      <c r="I27" s="14"/>
      <c r="K27" s="8"/>
      <c r="Q27" s="14"/>
      <c r="S27" s="8"/>
      <c r="AA27" s="14"/>
      <c r="AC27" s="8"/>
      <c r="AL27" s="14"/>
    </row>
    <row r="28">
      <c r="B28" s="8"/>
      <c r="I28" s="14"/>
      <c r="K28" s="8"/>
      <c r="Q28" s="14"/>
      <c r="S28" s="8"/>
      <c r="AA28" s="14"/>
      <c r="AC28" s="8"/>
      <c r="AL28" s="14"/>
    </row>
    <row r="29">
      <c r="B29" s="8"/>
      <c r="I29" s="14"/>
      <c r="K29" s="8"/>
      <c r="Q29" s="14"/>
      <c r="S29" s="8"/>
      <c r="AA29" s="14"/>
      <c r="AC29" s="8"/>
      <c r="AL29" s="14"/>
    </row>
    <row r="30">
      <c r="B30" s="8"/>
      <c r="I30" s="14"/>
      <c r="K30" s="8"/>
      <c r="Q30" s="14"/>
      <c r="S30" s="8"/>
      <c r="AA30" s="14"/>
      <c r="AC30" s="8"/>
      <c r="AL30" s="14"/>
    </row>
    <row r="31">
      <c r="B31" s="8"/>
      <c r="I31" s="14"/>
      <c r="K31" s="8"/>
      <c r="Q31" s="14"/>
      <c r="S31" s="8"/>
      <c r="AA31" s="14"/>
      <c r="AC31" s="8"/>
      <c r="AL31" s="14"/>
    </row>
    <row r="32">
      <c r="B32" s="8"/>
      <c r="I32" s="14"/>
      <c r="K32" s="8"/>
      <c r="Q32" s="14"/>
      <c r="S32" s="8"/>
      <c r="AA32" s="14"/>
      <c r="AC32" s="8"/>
      <c r="AL32" s="14"/>
    </row>
    <row r="33">
      <c r="B33" s="8"/>
      <c r="I33" s="14"/>
      <c r="K33" s="8"/>
      <c r="Q33" s="14"/>
      <c r="S33" s="8"/>
      <c r="AA33" s="14"/>
      <c r="AC33" s="8"/>
      <c r="AL33" s="14"/>
    </row>
    <row r="34">
      <c r="B34" s="8"/>
      <c r="I34" s="14"/>
      <c r="K34" s="8"/>
      <c r="Q34" s="14"/>
      <c r="S34" s="8"/>
      <c r="AA34" s="14"/>
      <c r="AC34" s="8"/>
      <c r="AL34" s="14"/>
    </row>
    <row r="35">
      <c r="B35" s="8"/>
      <c r="I35" s="14"/>
      <c r="K35" s="8"/>
      <c r="Q35" s="14"/>
      <c r="S35" s="8"/>
      <c r="AA35" s="14"/>
      <c r="AC35" s="8"/>
      <c r="AL35" s="14"/>
    </row>
    <row r="36">
      <c r="B36" s="8"/>
      <c r="I36" s="14"/>
      <c r="K36" s="8"/>
      <c r="Q36" s="14"/>
      <c r="S36" s="8"/>
      <c r="AA36" s="14"/>
      <c r="AC36" s="8"/>
      <c r="AL36" s="14"/>
    </row>
    <row r="37">
      <c r="B37" s="8"/>
      <c r="I37" s="14"/>
      <c r="K37" s="8"/>
      <c r="Q37" s="14"/>
      <c r="S37" s="8"/>
      <c r="AA37" s="14"/>
      <c r="AC37" s="8"/>
      <c r="AL37" s="14"/>
    </row>
    <row r="38">
      <c r="B38" s="8"/>
      <c r="I38" s="14"/>
      <c r="K38" s="8"/>
      <c r="Q38" s="14"/>
      <c r="S38" s="8"/>
      <c r="AA38" s="14"/>
      <c r="AC38" s="8"/>
      <c r="AL38" s="14"/>
    </row>
    <row r="39">
      <c r="B39" s="8"/>
      <c r="I39" s="14"/>
      <c r="K39" s="8"/>
      <c r="Q39" s="14"/>
      <c r="S39" s="8"/>
      <c r="AA39" s="14"/>
      <c r="AC39" s="8"/>
      <c r="AL39" s="14"/>
    </row>
    <row r="40">
      <c r="B40" s="8"/>
      <c r="C40" s="15" t="s">
        <v>41</v>
      </c>
      <c r="D40" s="15" t="s">
        <v>42</v>
      </c>
      <c r="E40" s="15" t="s">
        <v>43</v>
      </c>
      <c r="F40" s="15" t="s">
        <v>44</v>
      </c>
      <c r="G40" s="15" t="s">
        <v>101</v>
      </c>
      <c r="I40" s="14"/>
      <c r="K40" s="8"/>
      <c r="Q40" s="14"/>
      <c r="S40" s="8"/>
      <c r="AA40" s="14"/>
      <c r="AC40" s="8"/>
      <c r="AL40" s="14"/>
    </row>
    <row r="41">
      <c r="B41" s="8"/>
      <c r="C41" s="15" t="s">
        <v>37</v>
      </c>
      <c r="D41" s="15" t="s">
        <v>102</v>
      </c>
      <c r="E41" s="15">
        <v>1024.0</v>
      </c>
      <c r="F41" s="78">
        <v>0.04708</v>
      </c>
      <c r="G41" s="15">
        <v>32.0</v>
      </c>
      <c r="I41" s="14"/>
      <c r="K41" s="8"/>
      <c r="Q41" s="14"/>
      <c r="S41" s="8"/>
      <c r="AA41" s="14"/>
      <c r="AC41" s="8"/>
      <c r="AL41" s="14"/>
    </row>
    <row r="42">
      <c r="B42" s="8"/>
      <c r="C42" s="15" t="s">
        <v>103</v>
      </c>
      <c r="D42" s="15" t="s">
        <v>102</v>
      </c>
      <c r="E42" s="15">
        <v>1024.0</v>
      </c>
      <c r="F42" s="78">
        <v>0.0470977</v>
      </c>
      <c r="G42" s="15">
        <v>32.0</v>
      </c>
      <c r="I42" s="14"/>
      <c r="K42" s="8"/>
      <c r="Q42" s="14"/>
      <c r="S42" s="8"/>
      <c r="AA42" s="14"/>
      <c r="AC42" s="8"/>
      <c r="AL42" s="14"/>
    </row>
    <row r="43">
      <c r="B43" s="8"/>
      <c r="C43" s="15" t="s">
        <v>104</v>
      </c>
      <c r="D43" s="15" t="s">
        <v>102</v>
      </c>
      <c r="E43" s="15">
        <v>1024.0</v>
      </c>
      <c r="F43" s="78">
        <v>0.0440691</v>
      </c>
      <c r="G43" s="15">
        <v>32.0</v>
      </c>
      <c r="I43" s="14"/>
      <c r="K43" s="8"/>
      <c r="Q43" s="14"/>
      <c r="S43" s="8"/>
      <c r="AA43" s="14"/>
      <c r="AC43" s="8"/>
      <c r="AL43" s="14"/>
    </row>
    <row r="44">
      <c r="B44" s="8"/>
      <c r="C44" s="15" t="s">
        <v>105</v>
      </c>
      <c r="D44" s="15" t="s">
        <v>102</v>
      </c>
      <c r="E44" s="15">
        <v>1024.0</v>
      </c>
      <c r="F44" s="78">
        <v>0.0485137</v>
      </c>
      <c r="G44" s="15">
        <v>32.0</v>
      </c>
      <c r="I44" s="14"/>
      <c r="K44" s="8"/>
      <c r="Q44" s="14"/>
      <c r="S44" s="8"/>
      <c r="AA44" s="14"/>
      <c r="AC44" s="8"/>
      <c r="AL44" s="14"/>
    </row>
    <row r="45">
      <c r="B45" s="8"/>
      <c r="C45" s="15" t="s">
        <v>106</v>
      </c>
      <c r="D45" s="15" t="s">
        <v>102</v>
      </c>
      <c r="E45" s="15">
        <v>1024.0</v>
      </c>
      <c r="F45" s="78">
        <v>0.0499203</v>
      </c>
      <c r="G45" s="15">
        <v>32.0</v>
      </c>
      <c r="I45" s="14"/>
      <c r="K45" s="8"/>
      <c r="Q45" s="14"/>
      <c r="S45" s="8"/>
      <c r="AA45" s="14"/>
      <c r="AC45" s="8"/>
      <c r="AL45" s="14"/>
    </row>
    <row r="46">
      <c r="B46" s="8"/>
      <c r="C46" s="15" t="s">
        <v>107</v>
      </c>
      <c r="D46" s="15" t="s">
        <v>102</v>
      </c>
      <c r="E46" s="15">
        <v>1024.0</v>
      </c>
      <c r="F46" s="78">
        <v>0.0978165</v>
      </c>
      <c r="G46" s="15">
        <v>32.0</v>
      </c>
      <c r="I46" s="14"/>
      <c r="K46" s="8"/>
      <c r="Q46" s="14"/>
      <c r="S46" s="8"/>
      <c r="AA46" s="14"/>
      <c r="AC46" s="8"/>
      <c r="AL46" s="14"/>
    </row>
    <row r="47">
      <c r="B47" s="8"/>
      <c r="C47" s="15" t="s">
        <v>37</v>
      </c>
      <c r="D47" s="15" t="s">
        <v>102</v>
      </c>
      <c r="E47" s="15">
        <v>2048.0</v>
      </c>
      <c r="F47" s="78">
        <v>0.171293</v>
      </c>
      <c r="G47" s="15">
        <v>32.0</v>
      </c>
      <c r="I47" s="14"/>
      <c r="K47" s="8"/>
      <c r="Q47" s="14"/>
      <c r="S47" s="8"/>
      <c r="AA47" s="14"/>
      <c r="AC47" s="8"/>
      <c r="AL47" s="14"/>
    </row>
    <row r="48">
      <c r="B48" s="8"/>
      <c r="C48" s="15" t="s">
        <v>103</v>
      </c>
      <c r="D48" s="15" t="s">
        <v>102</v>
      </c>
      <c r="E48" s="15">
        <v>2048.0</v>
      </c>
      <c r="F48" s="78">
        <v>0.171203</v>
      </c>
      <c r="G48" s="15">
        <v>32.0</v>
      </c>
      <c r="I48" s="14"/>
      <c r="K48" s="8"/>
      <c r="L48" s="106" t="s">
        <v>23</v>
      </c>
      <c r="M48" s="140" t="s">
        <v>91</v>
      </c>
      <c r="N48" s="140" t="s">
        <v>92</v>
      </c>
      <c r="O48" s="151" t="s">
        <v>93</v>
      </c>
      <c r="Q48" s="14"/>
      <c r="S48" s="8"/>
      <c r="AA48" s="14"/>
      <c r="AC48" s="8"/>
      <c r="AL48" s="14"/>
    </row>
    <row r="49">
      <c r="B49" s="8"/>
      <c r="C49" s="15" t="s">
        <v>104</v>
      </c>
      <c r="D49" s="15" t="s">
        <v>102</v>
      </c>
      <c r="E49" s="15">
        <v>2048.0</v>
      </c>
      <c r="F49" s="78">
        <v>0.136405</v>
      </c>
      <c r="G49" s="15">
        <v>32.0</v>
      </c>
      <c r="I49" s="14"/>
      <c r="K49" s="8"/>
      <c r="L49" s="59">
        <v>1024.0</v>
      </c>
      <c r="M49" s="83">
        <f t="shared" ref="M49:O49" si="14">M4-$P4</f>
        <v>-0.001417044444</v>
      </c>
      <c r="N49" s="83">
        <f t="shared" si="14"/>
        <v>0.001102622222</v>
      </c>
      <c r="O49" s="109">
        <f t="shared" si="14"/>
        <v>0.0003144222222</v>
      </c>
      <c r="Q49" s="14"/>
      <c r="S49" s="8"/>
      <c r="AA49" s="14"/>
      <c r="AC49" s="8"/>
      <c r="AL49" s="14"/>
    </row>
    <row r="50">
      <c r="B50" s="8"/>
      <c r="C50" s="15" t="s">
        <v>105</v>
      </c>
      <c r="D50" s="15" t="s">
        <v>102</v>
      </c>
      <c r="E50" s="15">
        <v>2048.0</v>
      </c>
      <c r="F50" s="78">
        <v>0.176237</v>
      </c>
      <c r="G50" s="15">
        <v>32.0</v>
      </c>
      <c r="I50" s="14"/>
      <c r="K50" s="8"/>
      <c r="L50" s="59">
        <v>2048.0</v>
      </c>
      <c r="M50" s="83">
        <f t="shared" ref="M50:O50" si="15">M5-$P5</f>
        <v>-0.005054111111</v>
      </c>
      <c r="N50" s="83">
        <f t="shared" si="15"/>
        <v>0.004970555556</v>
      </c>
      <c r="O50" s="109">
        <f t="shared" si="15"/>
        <v>0.00008355555556</v>
      </c>
      <c r="Q50" s="14"/>
      <c r="S50" s="8"/>
      <c r="AA50" s="14"/>
      <c r="AC50" s="8"/>
      <c r="AL50" s="14"/>
    </row>
    <row r="51">
      <c r="B51" s="8"/>
      <c r="C51" s="15" t="s">
        <v>106</v>
      </c>
      <c r="D51" s="15" t="s">
        <v>102</v>
      </c>
      <c r="E51" s="15">
        <v>2048.0</v>
      </c>
      <c r="F51" s="78">
        <v>0.18258</v>
      </c>
      <c r="G51" s="15">
        <v>32.0</v>
      </c>
      <c r="I51" s="14"/>
      <c r="K51" s="8"/>
      <c r="L51" s="59">
        <v>4096.0</v>
      </c>
      <c r="M51" s="83">
        <f t="shared" ref="M51:O51" si="16">M6-$P6</f>
        <v>-0.02056288889</v>
      </c>
      <c r="N51" s="83">
        <f t="shared" si="16"/>
        <v>0.01753844444</v>
      </c>
      <c r="O51" s="109">
        <f t="shared" si="16"/>
        <v>0.003024444444</v>
      </c>
      <c r="Q51" s="14"/>
      <c r="S51" s="8"/>
      <c r="AA51" s="14"/>
      <c r="AC51" s="8"/>
      <c r="AL51" s="14"/>
    </row>
    <row r="52">
      <c r="B52" s="8"/>
      <c r="C52" s="15" t="s">
        <v>107</v>
      </c>
      <c r="D52" s="15" t="s">
        <v>102</v>
      </c>
      <c r="E52" s="15">
        <v>2048.0</v>
      </c>
      <c r="F52" s="78">
        <v>0.284682</v>
      </c>
      <c r="G52" s="15">
        <v>32.0</v>
      </c>
      <c r="I52" s="14"/>
      <c r="K52" s="8"/>
      <c r="L52" s="59">
        <v>8192.0</v>
      </c>
      <c r="M52" s="83">
        <f t="shared" ref="M52:O52" si="17">M7-$P7</f>
        <v>-0.08310888889</v>
      </c>
      <c r="N52" s="83">
        <f t="shared" si="17"/>
        <v>0.07164111111</v>
      </c>
      <c r="O52" s="109">
        <f t="shared" si="17"/>
        <v>0.01146777778</v>
      </c>
      <c r="Q52" s="14"/>
      <c r="S52" s="8"/>
      <c r="AA52" s="14"/>
      <c r="AC52" s="8"/>
      <c r="AL52" s="14"/>
    </row>
    <row r="53">
      <c r="B53" s="8"/>
      <c r="C53" s="15" t="s">
        <v>37</v>
      </c>
      <c r="D53" s="15" t="s">
        <v>102</v>
      </c>
      <c r="E53" s="15">
        <v>4096.0</v>
      </c>
      <c r="F53" s="78">
        <v>0.634826</v>
      </c>
      <c r="G53" s="15">
        <v>32.0</v>
      </c>
      <c r="I53" s="14"/>
      <c r="K53" s="8"/>
      <c r="L53" s="87">
        <v>10240.0</v>
      </c>
      <c r="M53" s="96">
        <f t="shared" ref="M53:O53" si="18">M8-$P8</f>
        <v>-0.12333</v>
      </c>
      <c r="N53" s="96">
        <f t="shared" si="18"/>
        <v>0.1110233333</v>
      </c>
      <c r="O53" s="115">
        <f t="shared" si="18"/>
        <v>0.01230666667</v>
      </c>
      <c r="Q53" s="14"/>
      <c r="S53" s="8"/>
      <c r="AA53" s="14"/>
      <c r="AC53" s="8"/>
      <c r="AL53" s="14"/>
    </row>
    <row r="54">
      <c r="B54" s="8"/>
      <c r="C54" s="15" t="s">
        <v>103</v>
      </c>
      <c r="D54" s="15" t="s">
        <v>102</v>
      </c>
      <c r="E54" s="15">
        <v>4096.0</v>
      </c>
      <c r="F54" s="78">
        <v>0.635147</v>
      </c>
      <c r="G54" s="15">
        <v>32.0</v>
      </c>
      <c r="I54" s="14"/>
      <c r="K54" s="8"/>
      <c r="Q54" s="14"/>
      <c r="S54" s="8"/>
      <c r="AA54" s="14"/>
      <c r="AC54" s="8"/>
      <c r="AL54" s="14"/>
    </row>
    <row r="55">
      <c r="B55" s="8"/>
      <c r="C55" s="15" t="s">
        <v>104</v>
      </c>
      <c r="D55" s="15" t="s">
        <v>102</v>
      </c>
      <c r="E55" s="15">
        <v>4096.0</v>
      </c>
      <c r="F55" s="78">
        <v>0.483659</v>
      </c>
      <c r="G55" s="15">
        <v>32.0</v>
      </c>
      <c r="I55" s="14"/>
      <c r="K55" s="8"/>
      <c r="Q55" s="14"/>
      <c r="S55" s="8"/>
      <c r="AA55" s="14"/>
      <c r="AC55" s="8"/>
      <c r="AL55" s="14"/>
    </row>
    <row r="56">
      <c r="B56" s="8"/>
      <c r="C56" s="15" t="s">
        <v>105</v>
      </c>
      <c r="D56" s="15" t="s">
        <v>102</v>
      </c>
      <c r="E56" s="15">
        <v>4096.0</v>
      </c>
      <c r="F56" s="78">
        <v>0.655862</v>
      </c>
      <c r="G56" s="15">
        <v>32.0</v>
      </c>
      <c r="I56" s="14"/>
      <c r="K56" s="8"/>
      <c r="Q56" s="14"/>
      <c r="S56" s="8"/>
      <c r="AA56" s="14"/>
      <c r="AC56" s="8"/>
      <c r="AL56" s="14"/>
    </row>
    <row r="57">
      <c r="B57" s="8"/>
      <c r="C57" s="15" t="s">
        <v>106</v>
      </c>
      <c r="D57" s="15" t="s">
        <v>102</v>
      </c>
      <c r="E57" s="15">
        <v>4096.0</v>
      </c>
      <c r="F57" s="78">
        <v>0.677548</v>
      </c>
      <c r="G57" s="15">
        <v>32.0</v>
      </c>
      <c r="I57" s="14"/>
      <c r="K57" s="4" t="s">
        <v>41</v>
      </c>
      <c r="L57" s="15" t="s">
        <v>42</v>
      </c>
      <c r="M57" s="15" t="s">
        <v>43</v>
      </c>
      <c r="N57" s="15" t="s">
        <v>44</v>
      </c>
      <c r="O57" s="15" t="s">
        <v>101</v>
      </c>
      <c r="Q57" s="14"/>
      <c r="S57" s="4" t="s">
        <v>41</v>
      </c>
      <c r="T57" s="15" t="s">
        <v>42</v>
      </c>
      <c r="U57" s="15" t="s">
        <v>43</v>
      </c>
      <c r="V57" s="15" t="s">
        <v>44</v>
      </c>
      <c r="W57" s="15" t="s">
        <v>101</v>
      </c>
      <c r="X57" s="15" t="s">
        <v>45</v>
      </c>
      <c r="Y57" s="15" t="s">
        <v>70</v>
      </c>
      <c r="Z57" s="15" t="s">
        <v>46</v>
      </c>
      <c r="AA57" s="103" t="s">
        <v>71</v>
      </c>
      <c r="AC57" s="4" t="s">
        <v>14</v>
      </c>
      <c r="AL57" s="14"/>
    </row>
    <row r="58">
      <c r="B58" s="8"/>
      <c r="C58" s="15" t="s">
        <v>107</v>
      </c>
      <c r="D58" s="15" t="s">
        <v>102</v>
      </c>
      <c r="E58" s="15">
        <v>4096.0</v>
      </c>
      <c r="F58" s="78">
        <v>0.737858</v>
      </c>
      <c r="G58" s="15">
        <v>32.0</v>
      </c>
      <c r="I58" s="14"/>
      <c r="K58" s="4" t="s">
        <v>103</v>
      </c>
      <c r="L58" s="15" t="s">
        <v>102</v>
      </c>
      <c r="M58" s="15">
        <v>1024.0</v>
      </c>
      <c r="N58" s="78">
        <v>0.0467229</v>
      </c>
      <c r="O58" s="15">
        <v>32.0</v>
      </c>
      <c r="Q58" s="14"/>
      <c r="S58" s="4" t="s">
        <v>37</v>
      </c>
      <c r="T58" s="15" t="s">
        <v>102</v>
      </c>
      <c r="U58" s="15">
        <v>1024.0</v>
      </c>
      <c r="V58" s="78">
        <v>0.0467227</v>
      </c>
      <c r="W58" s="15">
        <v>32.0</v>
      </c>
      <c r="X58" s="15" t="s">
        <v>49</v>
      </c>
      <c r="Y58" s="15" t="s">
        <v>94</v>
      </c>
      <c r="Z58" s="15">
        <v>221.963137626647</v>
      </c>
      <c r="AA58" s="79">
        <v>0.00109506</v>
      </c>
      <c r="AC58" s="4" t="s">
        <v>41</v>
      </c>
      <c r="AD58" s="15" t="s">
        <v>42</v>
      </c>
      <c r="AE58" s="15" t="s">
        <v>43</v>
      </c>
      <c r="AF58" s="15" t="s">
        <v>44</v>
      </c>
      <c r="AG58" s="15" t="s">
        <v>101</v>
      </c>
      <c r="AH58" s="15" t="s">
        <v>41</v>
      </c>
      <c r="AI58" s="15" t="s">
        <v>42</v>
      </c>
      <c r="AJ58" s="15" t="s">
        <v>43</v>
      </c>
      <c r="AK58" s="15" t="s">
        <v>44</v>
      </c>
      <c r="AL58" s="103" t="s">
        <v>101</v>
      </c>
    </row>
    <row r="59">
      <c r="B59" s="8"/>
      <c r="C59" s="15" t="s">
        <v>37</v>
      </c>
      <c r="D59" s="15" t="s">
        <v>102</v>
      </c>
      <c r="E59" s="15">
        <v>8192.0</v>
      </c>
      <c r="F59" s="78">
        <v>2.37977</v>
      </c>
      <c r="G59" s="15">
        <v>32.0</v>
      </c>
      <c r="I59" s="14"/>
      <c r="K59" s="4" t="s">
        <v>106</v>
      </c>
      <c r="L59" s="15" t="s">
        <v>102</v>
      </c>
      <c r="M59" s="15">
        <v>1024.0</v>
      </c>
      <c r="N59" s="78">
        <v>0.0492158</v>
      </c>
      <c r="O59" s="15">
        <v>32.0</v>
      </c>
      <c r="Q59" s="14"/>
      <c r="S59" s="4" t="s">
        <v>103</v>
      </c>
      <c r="T59" s="15" t="s">
        <v>102</v>
      </c>
      <c r="U59" s="15">
        <v>1024.0</v>
      </c>
      <c r="V59" s="78">
        <v>0.0467095</v>
      </c>
      <c r="W59" s="15">
        <v>32.0</v>
      </c>
      <c r="X59" s="15">
        <v>0.0</v>
      </c>
      <c r="Y59" s="15" t="s">
        <v>108</v>
      </c>
      <c r="Z59" s="15">
        <v>221.963137626647</v>
      </c>
      <c r="AA59" s="79">
        <v>0.00102901</v>
      </c>
      <c r="AC59" s="4" t="s">
        <v>103</v>
      </c>
      <c r="AD59" s="15" t="s">
        <v>102</v>
      </c>
      <c r="AE59" s="15">
        <v>1024.0</v>
      </c>
      <c r="AF59" s="78">
        <v>0.047034</v>
      </c>
      <c r="AG59" s="15">
        <v>32.0</v>
      </c>
      <c r="AH59" s="15" t="s">
        <v>103</v>
      </c>
      <c r="AI59" s="15" t="s">
        <v>102</v>
      </c>
      <c r="AJ59" s="15">
        <v>1024.0</v>
      </c>
      <c r="AK59" s="78">
        <v>0.0604873</v>
      </c>
      <c r="AL59" s="103">
        <v>32.0</v>
      </c>
    </row>
    <row r="60">
      <c r="B60" s="8"/>
      <c r="C60" s="15" t="s">
        <v>103</v>
      </c>
      <c r="D60" s="15" t="s">
        <v>102</v>
      </c>
      <c r="E60" s="15">
        <v>8192.0</v>
      </c>
      <c r="F60" s="78">
        <v>2.38083</v>
      </c>
      <c r="G60" s="15">
        <v>32.0</v>
      </c>
      <c r="I60" s="14"/>
      <c r="K60" s="4" t="s">
        <v>105</v>
      </c>
      <c r="L60" s="15" t="s">
        <v>102</v>
      </c>
      <c r="M60" s="15">
        <v>1024.0</v>
      </c>
      <c r="N60" s="78">
        <v>0.0484953</v>
      </c>
      <c r="O60" s="15">
        <v>32.0</v>
      </c>
      <c r="Q60" s="14"/>
      <c r="S60" s="4" t="s">
        <v>103</v>
      </c>
      <c r="T60" s="15" t="s">
        <v>102</v>
      </c>
      <c r="U60" s="15">
        <v>1024.0</v>
      </c>
      <c r="V60" s="78">
        <v>0.0468419</v>
      </c>
      <c r="W60" s="15">
        <v>32.0</v>
      </c>
      <c r="X60" s="15">
        <v>0.0</v>
      </c>
      <c r="Y60" s="15" t="s">
        <v>109</v>
      </c>
      <c r="Z60" s="15">
        <v>221.963137626647</v>
      </c>
      <c r="AA60" s="79">
        <v>0.00106335</v>
      </c>
      <c r="AC60" s="4" t="s">
        <v>103</v>
      </c>
      <c r="AD60" s="15" t="s">
        <v>102</v>
      </c>
      <c r="AE60" s="15">
        <v>2048.0</v>
      </c>
      <c r="AF60" s="78">
        <v>0.170458</v>
      </c>
      <c r="AG60" s="15">
        <v>32.0</v>
      </c>
      <c r="AH60" s="15" t="s">
        <v>103</v>
      </c>
      <c r="AI60" s="15" t="s">
        <v>102</v>
      </c>
      <c r="AJ60" s="15">
        <v>2048.0</v>
      </c>
      <c r="AK60" s="78">
        <v>0.185642</v>
      </c>
      <c r="AL60" s="103">
        <v>32.0</v>
      </c>
    </row>
    <row r="61">
      <c r="B61" s="8"/>
      <c r="C61" s="15" t="s">
        <v>104</v>
      </c>
      <c r="D61" s="15" t="s">
        <v>102</v>
      </c>
      <c r="E61" s="15">
        <v>8192.0</v>
      </c>
      <c r="F61" s="78">
        <v>1.81936</v>
      </c>
      <c r="G61" s="15">
        <v>32.0</v>
      </c>
      <c r="I61" s="14"/>
      <c r="K61" s="4" t="s">
        <v>103</v>
      </c>
      <c r="L61" s="15" t="s">
        <v>102</v>
      </c>
      <c r="M61" s="15">
        <v>2048.0</v>
      </c>
      <c r="N61" s="78">
        <v>0.169969</v>
      </c>
      <c r="O61" s="15">
        <v>32.0</v>
      </c>
      <c r="Q61" s="14"/>
      <c r="S61" s="4" t="s">
        <v>103</v>
      </c>
      <c r="T61" s="15" t="s">
        <v>102</v>
      </c>
      <c r="U61" s="15">
        <v>1024.0</v>
      </c>
      <c r="V61" s="78">
        <v>0.046823</v>
      </c>
      <c r="W61" s="15">
        <v>32.0</v>
      </c>
      <c r="X61" s="15">
        <v>0.0</v>
      </c>
      <c r="Y61" s="15" t="s">
        <v>110</v>
      </c>
      <c r="Z61" s="15">
        <v>221.963137626647</v>
      </c>
      <c r="AA61" s="79">
        <v>0.00117183</v>
      </c>
      <c r="AC61" s="4" t="s">
        <v>103</v>
      </c>
      <c r="AD61" s="15" t="s">
        <v>102</v>
      </c>
      <c r="AE61" s="15">
        <v>4096.0</v>
      </c>
      <c r="AF61" s="78">
        <v>0.629864</v>
      </c>
      <c r="AG61" s="15">
        <v>32.0</v>
      </c>
      <c r="AH61" s="15" t="s">
        <v>103</v>
      </c>
      <c r="AI61" s="15" t="s">
        <v>102</v>
      </c>
      <c r="AJ61" s="15">
        <v>4096.0</v>
      </c>
      <c r="AK61" s="78">
        <v>0.629976</v>
      </c>
      <c r="AL61" s="103">
        <v>32.0</v>
      </c>
    </row>
    <row r="62">
      <c r="B62" s="8"/>
      <c r="C62" s="15" t="s">
        <v>105</v>
      </c>
      <c r="D62" s="15" t="s">
        <v>102</v>
      </c>
      <c r="E62" s="15">
        <v>8192.0</v>
      </c>
      <c r="F62" s="78">
        <v>2.47151</v>
      </c>
      <c r="G62" s="15">
        <v>32.0</v>
      </c>
      <c r="I62" s="14"/>
      <c r="K62" s="4" t="s">
        <v>106</v>
      </c>
      <c r="L62" s="15" t="s">
        <v>102</v>
      </c>
      <c r="M62" s="15">
        <v>2048.0</v>
      </c>
      <c r="N62" s="78">
        <v>0.180075</v>
      </c>
      <c r="O62" s="15">
        <v>32.0</v>
      </c>
      <c r="Q62" s="14"/>
      <c r="S62" s="4" t="s">
        <v>103</v>
      </c>
      <c r="T62" s="15" t="s">
        <v>102</v>
      </c>
      <c r="U62" s="15">
        <v>1024.0</v>
      </c>
      <c r="V62" s="78">
        <v>0.0468347</v>
      </c>
      <c r="W62" s="15">
        <v>32.0</v>
      </c>
      <c r="X62" s="15">
        <v>0.0</v>
      </c>
      <c r="Y62" s="15" t="s">
        <v>111</v>
      </c>
      <c r="Z62" s="15">
        <v>221.963137626647</v>
      </c>
      <c r="AA62" s="79">
        <v>0.00150132</v>
      </c>
      <c r="AC62" s="4" t="s">
        <v>103</v>
      </c>
      <c r="AD62" s="15" t="s">
        <v>102</v>
      </c>
      <c r="AE62" s="15">
        <v>8192.0</v>
      </c>
      <c r="AF62" s="78">
        <v>2.36135</v>
      </c>
      <c r="AG62" s="15">
        <v>32.0</v>
      </c>
      <c r="AH62" s="15" t="s">
        <v>103</v>
      </c>
      <c r="AI62" s="15" t="s">
        <v>102</v>
      </c>
      <c r="AJ62" s="15">
        <v>8192.0</v>
      </c>
      <c r="AK62" s="78">
        <v>2.36075</v>
      </c>
      <c r="AL62" s="103">
        <v>32.0</v>
      </c>
    </row>
    <row r="63">
      <c r="B63" s="8"/>
      <c r="C63" s="15" t="s">
        <v>106</v>
      </c>
      <c r="D63" s="15" t="s">
        <v>102</v>
      </c>
      <c r="E63" s="15">
        <v>8192.0</v>
      </c>
      <c r="F63" s="78">
        <v>2.54948</v>
      </c>
      <c r="G63" s="15">
        <v>32.0</v>
      </c>
      <c r="I63" s="14"/>
      <c r="K63" s="4" t="s">
        <v>105</v>
      </c>
      <c r="L63" s="15" t="s">
        <v>102</v>
      </c>
      <c r="M63" s="15">
        <v>2048.0</v>
      </c>
      <c r="N63" s="78">
        <v>0.174971</v>
      </c>
      <c r="O63" s="15">
        <v>32.0</v>
      </c>
      <c r="Q63" s="14"/>
      <c r="S63" s="4" t="s">
        <v>37</v>
      </c>
      <c r="T63" s="15" t="s">
        <v>102</v>
      </c>
      <c r="U63" s="15">
        <v>2048.0</v>
      </c>
      <c r="V63" s="78">
        <v>0.169991</v>
      </c>
      <c r="W63" s="15">
        <v>32.0</v>
      </c>
      <c r="X63" s="15" t="s">
        <v>49</v>
      </c>
      <c r="Y63" s="15" t="s">
        <v>94</v>
      </c>
      <c r="Z63" s="15">
        <v>221.976125478744</v>
      </c>
      <c r="AA63" s="79">
        <v>0.00366402</v>
      </c>
      <c r="AC63" s="4" t="s">
        <v>103</v>
      </c>
      <c r="AD63" s="15" t="s">
        <v>102</v>
      </c>
      <c r="AE63" s="15">
        <v>10240.0</v>
      </c>
      <c r="AF63" s="78">
        <v>3.62058</v>
      </c>
      <c r="AG63" s="15">
        <v>32.0</v>
      </c>
      <c r="AH63" s="15" t="s">
        <v>103</v>
      </c>
      <c r="AI63" s="15" t="s">
        <v>102</v>
      </c>
      <c r="AJ63" s="15">
        <v>10240.0</v>
      </c>
      <c r="AK63" s="78">
        <v>3.6205</v>
      </c>
      <c r="AL63" s="103">
        <v>32.0</v>
      </c>
    </row>
    <row r="64">
      <c r="B64" s="8"/>
      <c r="C64" s="15" t="s">
        <v>107</v>
      </c>
      <c r="D64" s="15" t="s">
        <v>102</v>
      </c>
      <c r="E64" s="15">
        <v>8192.0</v>
      </c>
      <c r="F64" s="78">
        <v>2.70327</v>
      </c>
      <c r="G64" s="15">
        <v>32.0</v>
      </c>
      <c r="I64" s="14"/>
      <c r="K64" s="4" t="s">
        <v>103</v>
      </c>
      <c r="L64" s="15" t="s">
        <v>102</v>
      </c>
      <c r="M64" s="15">
        <v>4096.0</v>
      </c>
      <c r="N64" s="78">
        <v>0.630035</v>
      </c>
      <c r="O64" s="15">
        <v>32.0</v>
      </c>
      <c r="Q64" s="14"/>
      <c r="S64" s="4" t="s">
        <v>103</v>
      </c>
      <c r="T64" s="15" t="s">
        <v>102</v>
      </c>
      <c r="U64" s="15">
        <v>2048.0</v>
      </c>
      <c r="V64" s="78">
        <v>0.169923</v>
      </c>
      <c r="W64" s="15">
        <v>32.0</v>
      </c>
      <c r="X64" s="15">
        <v>0.0</v>
      </c>
      <c r="Y64" s="15" t="s">
        <v>108</v>
      </c>
      <c r="Z64" s="15">
        <v>221.976125478744</v>
      </c>
      <c r="AA64" s="79">
        <v>0.00361705</v>
      </c>
      <c r="AC64" s="8"/>
      <c r="AL64" s="14"/>
    </row>
    <row r="65">
      <c r="B65" s="8"/>
      <c r="C65" s="15" t="s">
        <v>37</v>
      </c>
      <c r="D65" s="15" t="s">
        <v>102</v>
      </c>
      <c r="E65" s="15">
        <v>10240.0</v>
      </c>
      <c r="F65" s="78">
        <v>3.64901</v>
      </c>
      <c r="G65" s="15">
        <v>32.0</v>
      </c>
      <c r="I65" s="14"/>
      <c r="K65" s="4" t="s">
        <v>106</v>
      </c>
      <c r="L65" s="15" t="s">
        <v>102</v>
      </c>
      <c r="M65" s="15">
        <v>4096.0</v>
      </c>
      <c r="N65" s="78">
        <v>0.667895</v>
      </c>
      <c r="O65" s="15">
        <v>32.0</v>
      </c>
      <c r="Q65" s="14"/>
      <c r="S65" s="4" t="s">
        <v>103</v>
      </c>
      <c r="T65" s="15" t="s">
        <v>102</v>
      </c>
      <c r="U65" s="15">
        <v>2048.0</v>
      </c>
      <c r="V65" s="78">
        <v>0.169995</v>
      </c>
      <c r="W65" s="15">
        <v>32.0</v>
      </c>
      <c r="X65" s="15">
        <v>0.0</v>
      </c>
      <c r="Y65" s="15" t="s">
        <v>109</v>
      </c>
      <c r="Z65" s="15">
        <v>221.976125478744</v>
      </c>
      <c r="AA65" s="79">
        <v>0.00389791</v>
      </c>
      <c r="AC65" s="4">
        <v>0.5</v>
      </c>
      <c r="AL65" s="14"/>
    </row>
    <row r="66">
      <c r="B66" s="8"/>
      <c r="C66" s="15" t="s">
        <v>103</v>
      </c>
      <c r="D66" s="15" t="s">
        <v>102</v>
      </c>
      <c r="E66" s="15">
        <v>10240.0</v>
      </c>
      <c r="F66" s="78">
        <v>3.64949</v>
      </c>
      <c r="G66" s="15">
        <v>32.0</v>
      </c>
      <c r="I66" s="14"/>
      <c r="K66" s="4" t="s">
        <v>105</v>
      </c>
      <c r="L66" s="15" t="s">
        <v>102</v>
      </c>
      <c r="M66" s="15">
        <v>4096.0</v>
      </c>
      <c r="N66" s="78">
        <v>0.654794</v>
      </c>
      <c r="O66" s="15">
        <v>32.0</v>
      </c>
      <c r="Q66" s="14"/>
      <c r="S66" s="4" t="s">
        <v>103</v>
      </c>
      <c r="T66" s="15" t="s">
        <v>102</v>
      </c>
      <c r="U66" s="15">
        <v>2048.0</v>
      </c>
      <c r="V66" s="78">
        <v>0.169984</v>
      </c>
      <c r="W66" s="15">
        <v>32.0</v>
      </c>
      <c r="X66" s="15">
        <v>0.0</v>
      </c>
      <c r="Y66" s="15" t="s">
        <v>110</v>
      </c>
      <c r="Z66" s="15">
        <v>221.976125478744</v>
      </c>
      <c r="AA66" s="79">
        <v>0.00397706</v>
      </c>
      <c r="AC66" s="4" t="s">
        <v>41</v>
      </c>
      <c r="AD66" s="15" t="s">
        <v>42</v>
      </c>
      <c r="AE66" s="15" t="s">
        <v>43</v>
      </c>
      <c r="AF66" s="15" t="s">
        <v>44</v>
      </c>
      <c r="AG66" s="15" t="s">
        <v>101</v>
      </c>
      <c r="AH66" s="15" t="s">
        <v>41</v>
      </c>
      <c r="AI66" s="15" t="s">
        <v>42</v>
      </c>
      <c r="AJ66" s="15" t="s">
        <v>43</v>
      </c>
      <c r="AK66" s="15" t="s">
        <v>44</v>
      </c>
      <c r="AL66" s="103" t="s">
        <v>101</v>
      </c>
    </row>
    <row r="67">
      <c r="B67" s="8"/>
      <c r="C67" s="15" t="s">
        <v>104</v>
      </c>
      <c r="D67" s="15" t="s">
        <v>102</v>
      </c>
      <c r="E67" s="15">
        <v>10240.0</v>
      </c>
      <c r="F67" s="78">
        <v>2.76076</v>
      </c>
      <c r="G67" s="15">
        <v>32.0</v>
      </c>
      <c r="I67" s="14"/>
      <c r="K67" s="4" t="s">
        <v>103</v>
      </c>
      <c r="L67" s="15" t="s">
        <v>102</v>
      </c>
      <c r="M67" s="15">
        <v>8192.0</v>
      </c>
      <c r="N67" s="78">
        <v>2.36407</v>
      </c>
      <c r="O67" s="15">
        <v>32.0</v>
      </c>
      <c r="Q67" s="14"/>
      <c r="S67" s="4" t="s">
        <v>103</v>
      </c>
      <c r="T67" s="15" t="s">
        <v>102</v>
      </c>
      <c r="U67" s="15">
        <v>2048.0</v>
      </c>
      <c r="V67" s="78">
        <v>0.17001</v>
      </c>
      <c r="W67" s="15">
        <v>32.0</v>
      </c>
      <c r="X67" s="15">
        <v>0.0</v>
      </c>
      <c r="Y67" s="15" t="s">
        <v>111</v>
      </c>
      <c r="Z67" s="15">
        <v>221.976125478744</v>
      </c>
      <c r="AA67" s="79">
        <v>0.00569177</v>
      </c>
      <c r="AC67" s="4" t="s">
        <v>104</v>
      </c>
      <c r="AD67" s="15" t="s">
        <v>102</v>
      </c>
      <c r="AE67" s="15">
        <v>1024.0</v>
      </c>
      <c r="AF67" s="78">
        <v>0.0508354</v>
      </c>
      <c r="AG67" s="15">
        <v>32.0</v>
      </c>
      <c r="AH67" s="15" t="s">
        <v>104</v>
      </c>
      <c r="AI67" s="15" t="s">
        <v>102</v>
      </c>
      <c r="AJ67" s="15">
        <v>1024.0</v>
      </c>
      <c r="AK67" s="78">
        <v>0.0510852</v>
      </c>
      <c r="AL67" s="103">
        <v>32.0</v>
      </c>
    </row>
    <row r="68">
      <c r="B68" s="8"/>
      <c r="C68" s="15" t="s">
        <v>105</v>
      </c>
      <c r="D68" s="15" t="s">
        <v>102</v>
      </c>
      <c r="E68" s="15">
        <v>10240.0</v>
      </c>
      <c r="F68" s="78">
        <v>3.76845</v>
      </c>
      <c r="G68" s="15">
        <v>32.0</v>
      </c>
      <c r="I68" s="14"/>
      <c r="K68" s="4" t="s">
        <v>106</v>
      </c>
      <c r="L68" s="15" t="s">
        <v>102</v>
      </c>
      <c r="M68" s="15">
        <v>8192.0</v>
      </c>
      <c r="N68" s="78">
        <v>2.53002</v>
      </c>
      <c r="O68" s="15">
        <v>32.0</v>
      </c>
      <c r="Q68" s="14"/>
      <c r="S68" s="4" t="s">
        <v>37</v>
      </c>
      <c r="T68" s="15" t="s">
        <v>102</v>
      </c>
      <c r="U68" s="15">
        <v>4096.0</v>
      </c>
      <c r="V68" s="78">
        <v>0.629897</v>
      </c>
      <c r="W68" s="15">
        <v>32.0</v>
      </c>
      <c r="X68" s="15" t="s">
        <v>49</v>
      </c>
      <c r="Y68" s="15" t="s">
        <v>94</v>
      </c>
      <c r="Z68" s="15">
        <v>221.953008472919</v>
      </c>
      <c r="AA68" s="79">
        <v>0.0136828</v>
      </c>
      <c r="AC68" s="4" t="s">
        <v>104</v>
      </c>
      <c r="AD68" s="15" t="s">
        <v>102</v>
      </c>
      <c r="AE68" s="15">
        <v>2048.0</v>
      </c>
      <c r="AF68" s="78">
        <v>0.204534</v>
      </c>
      <c r="AG68" s="15">
        <v>32.0</v>
      </c>
      <c r="AH68" s="15" t="s">
        <v>104</v>
      </c>
      <c r="AI68" s="15" t="s">
        <v>102</v>
      </c>
      <c r="AJ68" s="15">
        <v>2048.0</v>
      </c>
      <c r="AK68" s="78">
        <v>0.203599</v>
      </c>
      <c r="AL68" s="103">
        <v>32.0</v>
      </c>
    </row>
    <row r="69">
      <c r="B69" s="8"/>
      <c r="C69" s="15" t="s">
        <v>106</v>
      </c>
      <c r="D69" s="15" t="s">
        <v>102</v>
      </c>
      <c r="E69" s="15">
        <v>10240.0</v>
      </c>
      <c r="F69" s="78">
        <v>3.91231</v>
      </c>
      <c r="G69" s="15">
        <v>32.0</v>
      </c>
      <c r="I69" s="14"/>
      <c r="K69" s="4" t="s">
        <v>105</v>
      </c>
      <c r="L69" s="15" t="s">
        <v>102</v>
      </c>
      <c r="M69" s="15">
        <v>8192.0</v>
      </c>
      <c r="N69" s="78">
        <v>2.47491</v>
      </c>
      <c r="O69" s="15">
        <v>32.0</v>
      </c>
      <c r="Q69" s="14"/>
      <c r="S69" s="4" t="s">
        <v>103</v>
      </c>
      <c r="T69" s="15" t="s">
        <v>102</v>
      </c>
      <c r="U69" s="15">
        <v>4096.0</v>
      </c>
      <c r="V69" s="78">
        <v>0.629854</v>
      </c>
      <c r="W69" s="15">
        <v>32.0</v>
      </c>
      <c r="X69" s="15">
        <v>0.0</v>
      </c>
      <c r="Y69" s="15" t="s">
        <v>108</v>
      </c>
      <c r="Z69" s="15">
        <v>221.953008472919</v>
      </c>
      <c r="AA69" s="79">
        <v>0.0136683</v>
      </c>
      <c r="AC69" s="4" t="s">
        <v>104</v>
      </c>
      <c r="AD69" s="15" t="s">
        <v>102</v>
      </c>
      <c r="AE69" s="15">
        <v>4096.0</v>
      </c>
      <c r="AF69" s="78">
        <v>0.816829</v>
      </c>
      <c r="AG69" s="15">
        <v>32.0</v>
      </c>
      <c r="AH69" s="15" t="s">
        <v>104</v>
      </c>
      <c r="AI69" s="15" t="s">
        <v>102</v>
      </c>
      <c r="AJ69" s="15">
        <v>4096.0</v>
      </c>
      <c r="AK69" s="78">
        <v>0.814354</v>
      </c>
      <c r="AL69" s="103">
        <v>32.0</v>
      </c>
    </row>
    <row r="70">
      <c r="B70" s="8"/>
      <c r="C70" s="15" t="s">
        <v>107</v>
      </c>
      <c r="D70" s="15" t="s">
        <v>102</v>
      </c>
      <c r="E70" s="15">
        <v>10240.0</v>
      </c>
      <c r="F70" s="78">
        <v>3.94249</v>
      </c>
      <c r="G70" s="15">
        <v>32.0</v>
      </c>
      <c r="I70" s="14"/>
      <c r="K70" s="4" t="s">
        <v>103</v>
      </c>
      <c r="L70" s="15" t="s">
        <v>102</v>
      </c>
      <c r="M70" s="15">
        <v>10240.0</v>
      </c>
      <c r="N70" s="78">
        <v>3.64805</v>
      </c>
      <c r="O70" s="15">
        <v>32.0</v>
      </c>
      <c r="Q70" s="14"/>
      <c r="S70" s="4" t="s">
        <v>103</v>
      </c>
      <c r="T70" s="15" t="s">
        <v>102</v>
      </c>
      <c r="U70" s="15">
        <v>4096.0</v>
      </c>
      <c r="V70" s="78">
        <v>0.630096</v>
      </c>
      <c r="W70" s="15">
        <v>32.0</v>
      </c>
      <c r="X70" s="15">
        <v>0.0</v>
      </c>
      <c r="Y70" s="15" t="s">
        <v>109</v>
      </c>
      <c r="Z70" s="15">
        <v>221.953008472919</v>
      </c>
      <c r="AA70" s="79">
        <v>0.0149243</v>
      </c>
      <c r="AC70" s="4" t="s">
        <v>104</v>
      </c>
      <c r="AD70" s="15" t="s">
        <v>102</v>
      </c>
      <c r="AE70" s="15">
        <v>8192.0</v>
      </c>
      <c r="AF70" s="78">
        <v>3.2983</v>
      </c>
      <c r="AG70" s="15">
        <v>32.0</v>
      </c>
      <c r="AH70" s="15" t="s">
        <v>104</v>
      </c>
      <c r="AI70" s="15" t="s">
        <v>102</v>
      </c>
      <c r="AJ70" s="15">
        <v>8192.0</v>
      </c>
      <c r="AK70" s="78">
        <v>3.3185</v>
      </c>
      <c r="AL70" s="103">
        <v>32.0</v>
      </c>
    </row>
    <row r="71">
      <c r="B71" s="8"/>
      <c r="I71" s="14"/>
      <c r="K71" s="4" t="s">
        <v>106</v>
      </c>
      <c r="L71" s="15" t="s">
        <v>102</v>
      </c>
      <c r="M71" s="15">
        <v>10240.0</v>
      </c>
      <c r="N71" s="78">
        <v>3.88061</v>
      </c>
      <c r="O71" s="15">
        <v>32.0</v>
      </c>
      <c r="Q71" s="14"/>
      <c r="S71" s="4" t="s">
        <v>103</v>
      </c>
      <c r="T71" s="15" t="s">
        <v>102</v>
      </c>
      <c r="U71" s="15">
        <v>4096.0</v>
      </c>
      <c r="V71" s="78">
        <v>0.629981</v>
      </c>
      <c r="W71" s="15">
        <v>32.0</v>
      </c>
      <c r="X71" s="15">
        <v>0.0</v>
      </c>
      <c r="Y71" s="15" t="s">
        <v>110</v>
      </c>
      <c r="Z71" s="15">
        <v>221.953008472919</v>
      </c>
      <c r="AA71" s="79">
        <v>0.0152397</v>
      </c>
      <c r="AC71" s="4" t="s">
        <v>104</v>
      </c>
      <c r="AD71" s="15" t="s">
        <v>102</v>
      </c>
      <c r="AE71" s="15">
        <v>10240.0</v>
      </c>
      <c r="AF71" s="78">
        <v>5.19288</v>
      </c>
      <c r="AG71" s="15">
        <v>32.0</v>
      </c>
      <c r="AH71" s="15" t="s">
        <v>104</v>
      </c>
      <c r="AI71" s="15" t="s">
        <v>102</v>
      </c>
      <c r="AJ71" s="15">
        <v>10240.0</v>
      </c>
      <c r="AK71" s="78">
        <v>5.18582</v>
      </c>
      <c r="AL71" s="103">
        <v>32.0</v>
      </c>
    </row>
    <row r="72">
      <c r="B72" s="8"/>
      <c r="C72" s="15" t="s">
        <v>41</v>
      </c>
      <c r="D72" s="15" t="s">
        <v>42</v>
      </c>
      <c r="E72" s="15" t="s">
        <v>43</v>
      </c>
      <c r="F72" s="15" t="s">
        <v>44</v>
      </c>
      <c r="G72" s="15" t="s">
        <v>101</v>
      </c>
      <c r="I72" s="14"/>
      <c r="K72" s="4" t="s">
        <v>105</v>
      </c>
      <c r="L72" s="15" t="s">
        <v>102</v>
      </c>
      <c r="M72" s="15">
        <v>10240.0</v>
      </c>
      <c r="N72" s="78">
        <v>3.79581</v>
      </c>
      <c r="O72" s="15">
        <v>32.0</v>
      </c>
      <c r="Q72" s="14"/>
      <c r="S72" s="4" t="s">
        <v>103</v>
      </c>
      <c r="T72" s="15" t="s">
        <v>102</v>
      </c>
      <c r="U72" s="15">
        <v>4096.0</v>
      </c>
      <c r="V72" s="78">
        <v>0.630154</v>
      </c>
      <c r="W72" s="15">
        <v>32.0</v>
      </c>
      <c r="X72" s="15">
        <v>0.0</v>
      </c>
      <c r="Y72" s="15" t="s">
        <v>111</v>
      </c>
      <c r="Z72" s="15">
        <v>221.953008472919</v>
      </c>
      <c r="AA72" s="79">
        <v>0.0222616</v>
      </c>
      <c r="AC72" s="8"/>
      <c r="AL72" s="14"/>
    </row>
    <row r="73">
      <c r="B73" s="8"/>
      <c r="C73" s="15" t="s">
        <v>37</v>
      </c>
      <c r="D73" s="15" t="s">
        <v>102</v>
      </c>
      <c r="E73" s="15">
        <v>1024.0</v>
      </c>
      <c r="F73" s="78">
        <v>0.0467608</v>
      </c>
      <c r="G73" s="15">
        <v>32.0</v>
      </c>
      <c r="I73" s="14"/>
      <c r="K73" s="8"/>
      <c r="Q73" s="14"/>
      <c r="S73" s="4" t="s">
        <v>37</v>
      </c>
      <c r="T73" s="15" t="s">
        <v>102</v>
      </c>
      <c r="U73" s="15">
        <v>8192.0</v>
      </c>
      <c r="V73" s="78">
        <v>2.36109</v>
      </c>
      <c r="W73" s="15">
        <v>32.0</v>
      </c>
      <c r="X73" s="15" t="s">
        <v>49</v>
      </c>
      <c r="Y73" s="15" t="s">
        <v>94</v>
      </c>
      <c r="Z73" s="15">
        <v>221.936855092644</v>
      </c>
      <c r="AA73" s="79">
        <v>0.0538368</v>
      </c>
      <c r="AC73" s="4">
        <v>0.6</v>
      </c>
      <c r="AL73" s="14"/>
    </row>
    <row r="74">
      <c r="B74" s="8"/>
      <c r="C74" s="15" t="s">
        <v>103</v>
      </c>
      <c r="D74" s="15" t="s">
        <v>102</v>
      </c>
      <c r="E74" s="15">
        <v>1024.0</v>
      </c>
      <c r="F74" s="78">
        <v>0.0467618</v>
      </c>
      <c r="G74" s="15">
        <v>32.0</v>
      </c>
      <c r="I74" s="14"/>
      <c r="K74" s="4" t="s">
        <v>41</v>
      </c>
      <c r="L74" s="15" t="s">
        <v>42</v>
      </c>
      <c r="M74" s="15" t="s">
        <v>43</v>
      </c>
      <c r="N74" s="15" t="s">
        <v>44</v>
      </c>
      <c r="O74" s="15" t="s">
        <v>101</v>
      </c>
      <c r="Q74" s="14"/>
      <c r="S74" s="4" t="s">
        <v>103</v>
      </c>
      <c r="T74" s="15" t="s">
        <v>102</v>
      </c>
      <c r="U74" s="15">
        <v>8192.0</v>
      </c>
      <c r="V74" s="78">
        <v>2.36135</v>
      </c>
      <c r="W74" s="15">
        <v>32.0</v>
      </c>
      <c r="X74" s="15">
        <v>0.0</v>
      </c>
      <c r="Y74" s="15" t="s">
        <v>108</v>
      </c>
      <c r="Z74" s="15">
        <v>221.936855092644</v>
      </c>
      <c r="AA74" s="79">
        <v>0.0538664</v>
      </c>
      <c r="AC74" s="4" t="s">
        <v>41</v>
      </c>
      <c r="AD74" s="15" t="s">
        <v>42</v>
      </c>
      <c r="AE74" s="15" t="s">
        <v>43</v>
      </c>
      <c r="AF74" s="15" t="s">
        <v>44</v>
      </c>
      <c r="AG74" s="15" t="s">
        <v>101</v>
      </c>
      <c r="AH74" s="15" t="s">
        <v>41</v>
      </c>
      <c r="AI74" s="15" t="s">
        <v>42</v>
      </c>
      <c r="AJ74" s="15" t="s">
        <v>43</v>
      </c>
      <c r="AK74" s="15" t="s">
        <v>44</v>
      </c>
      <c r="AL74" s="103" t="s">
        <v>101</v>
      </c>
    </row>
    <row r="75">
      <c r="B75" s="8"/>
      <c r="C75" s="15" t="s">
        <v>104</v>
      </c>
      <c r="D75" s="15" t="s">
        <v>102</v>
      </c>
      <c r="E75" s="15">
        <v>1024.0</v>
      </c>
      <c r="F75" s="78">
        <v>0.0433197</v>
      </c>
      <c r="G75" s="15">
        <v>32.0</v>
      </c>
      <c r="I75" s="14"/>
      <c r="K75" s="4" t="s">
        <v>103</v>
      </c>
      <c r="L75" s="15" t="s">
        <v>102</v>
      </c>
      <c r="M75" s="15">
        <v>1024.0</v>
      </c>
      <c r="N75" s="78">
        <v>0.0470755</v>
      </c>
      <c r="O75" s="15">
        <v>32.0</v>
      </c>
      <c r="Q75" s="14"/>
      <c r="S75" s="4" t="s">
        <v>103</v>
      </c>
      <c r="T75" s="15" t="s">
        <v>102</v>
      </c>
      <c r="U75" s="15">
        <v>8192.0</v>
      </c>
      <c r="V75" s="78">
        <v>2.36223</v>
      </c>
      <c r="W75" s="15">
        <v>32.0</v>
      </c>
      <c r="X75" s="15">
        <v>0.0</v>
      </c>
      <c r="Y75" s="15" t="s">
        <v>109</v>
      </c>
      <c r="Z75" s="15">
        <v>221.936855092644</v>
      </c>
      <c r="AA75" s="79">
        <v>0.0586567</v>
      </c>
      <c r="AC75" s="4" t="s">
        <v>104</v>
      </c>
      <c r="AD75" s="15" t="s">
        <v>102</v>
      </c>
      <c r="AE75" s="15">
        <v>1024.0</v>
      </c>
      <c r="AF75" s="78">
        <v>0.0492144</v>
      </c>
      <c r="AG75" s="15">
        <v>32.0</v>
      </c>
      <c r="AH75" s="15" t="s">
        <v>104</v>
      </c>
      <c r="AI75" s="15" t="s">
        <v>102</v>
      </c>
      <c r="AJ75" s="15">
        <v>1024.0</v>
      </c>
      <c r="AK75" s="78">
        <v>0.0398781</v>
      </c>
      <c r="AL75" s="103">
        <v>32.0</v>
      </c>
    </row>
    <row r="76">
      <c r="B76" s="8"/>
      <c r="C76" s="15" t="s">
        <v>105</v>
      </c>
      <c r="D76" s="15" t="s">
        <v>102</v>
      </c>
      <c r="E76" s="15">
        <v>1024.0</v>
      </c>
      <c r="F76" s="78">
        <v>0.0480878</v>
      </c>
      <c r="G76" s="15">
        <v>32.0</v>
      </c>
      <c r="I76" s="14"/>
      <c r="K76" s="4" t="s">
        <v>106</v>
      </c>
      <c r="L76" s="15" t="s">
        <v>102</v>
      </c>
      <c r="M76" s="15">
        <v>1024.0</v>
      </c>
      <c r="N76" s="78">
        <v>0.0495934</v>
      </c>
      <c r="O76" s="15">
        <v>32.0</v>
      </c>
      <c r="Q76" s="14"/>
      <c r="S76" s="4" t="s">
        <v>103</v>
      </c>
      <c r="T76" s="15" t="s">
        <v>102</v>
      </c>
      <c r="U76" s="15">
        <v>8192.0</v>
      </c>
      <c r="V76" s="78">
        <v>2.36149</v>
      </c>
      <c r="W76" s="15">
        <v>32.0</v>
      </c>
      <c r="X76" s="15">
        <v>0.0</v>
      </c>
      <c r="Y76" s="15" t="s">
        <v>110</v>
      </c>
      <c r="Z76" s="15">
        <v>221.936855092644</v>
      </c>
      <c r="AA76" s="79">
        <v>0.0598342</v>
      </c>
      <c r="AC76" s="4" t="s">
        <v>104</v>
      </c>
      <c r="AD76" s="15" t="s">
        <v>102</v>
      </c>
      <c r="AE76" s="15">
        <v>2048.0</v>
      </c>
      <c r="AF76" s="78">
        <v>0.142661</v>
      </c>
      <c r="AG76" s="15">
        <v>32.0</v>
      </c>
      <c r="AH76" s="15" t="s">
        <v>104</v>
      </c>
      <c r="AI76" s="15" t="s">
        <v>102</v>
      </c>
      <c r="AJ76" s="15">
        <v>2048.0</v>
      </c>
      <c r="AK76" s="78">
        <v>0.142493</v>
      </c>
      <c r="AL76" s="103">
        <v>32.0</v>
      </c>
    </row>
    <row r="77">
      <c r="B77" s="8"/>
      <c r="C77" s="15" t="s">
        <v>106</v>
      </c>
      <c r="D77" s="15" t="s">
        <v>102</v>
      </c>
      <c r="E77" s="15">
        <v>1024.0</v>
      </c>
      <c r="F77" s="78">
        <v>0.0496109</v>
      </c>
      <c r="G77" s="15">
        <v>32.0</v>
      </c>
      <c r="I77" s="14"/>
      <c r="K77" s="4" t="s">
        <v>105</v>
      </c>
      <c r="L77" s="15" t="s">
        <v>102</v>
      </c>
      <c r="M77" s="15">
        <v>1024.0</v>
      </c>
      <c r="N77" s="78">
        <v>0.0487761</v>
      </c>
      <c r="O77" s="15">
        <v>32.0</v>
      </c>
      <c r="Q77" s="14"/>
      <c r="S77" s="4" t="s">
        <v>103</v>
      </c>
      <c r="T77" s="15" t="s">
        <v>102</v>
      </c>
      <c r="U77" s="15">
        <v>8192.0</v>
      </c>
      <c r="V77" s="78">
        <v>2.36239</v>
      </c>
      <c r="W77" s="15">
        <v>32.0</v>
      </c>
      <c r="X77" s="15">
        <v>0.0</v>
      </c>
      <c r="Y77" s="15" t="s">
        <v>111</v>
      </c>
      <c r="Z77" s="15">
        <v>221.936855092644</v>
      </c>
      <c r="AA77" s="79">
        <v>0.0880427</v>
      </c>
      <c r="AC77" s="4" t="s">
        <v>104</v>
      </c>
      <c r="AD77" s="15" t="s">
        <v>102</v>
      </c>
      <c r="AE77" s="15">
        <v>4096.0</v>
      </c>
      <c r="AF77" s="78">
        <v>0.566937</v>
      </c>
      <c r="AG77" s="15">
        <v>32.0</v>
      </c>
      <c r="AH77" s="15" t="s">
        <v>104</v>
      </c>
      <c r="AI77" s="15" t="s">
        <v>102</v>
      </c>
      <c r="AJ77" s="15">
        <v>4096.0</v>
      </c>
      <c r="AK77" s="78">
        <v>0.570579</v>
      </c>
      <c r="AL77" s="103">
        <v>32.0</v>
      </c>
    </row>
    <row r="78">
      <c r="B78" s="8"/>
      <c r="C78" s="15" t="s">
        <v>107</v>
      </c>
      <c r="D78" s="15" t="s">
        <v>102</v>
      </c>
      <c r="E78" s="15">
        <v>1024.0</v>
      </c>
      <c r="F78" s="78">
        <v>0.0971336</v>
      </c>
      <c r="G78" s="15">
        <v>32.0</v>
      </c>
      <c r="I78" s="14"/>
      <c r="K78" s="4" t="s">
        <v>103</v>
      </c>
      <c r="L78" s="15" t="s">
        <v>102</v>
      </c>
      <c r="M78" s="15">
        <v>2048.0</v>
      </c>
      <c r="N78" s="78">
        <v>0.171219</v>
      </c>
      <c r="O78" s="15">
        <v>32.0</v>
      </c>
      <c r="Q78" s="14"/>
      <c r="S78" s="4" t="s">
        <v>37</v>
      </c>
      <c r="T78" s="15" t="s">
        <v>102</v>
      </c>
      <c r="U78" s="15">
        <v>10240.0</v>
      </c>
      <c r="V78" s="78">
        <v>3.62016</v>
      </c>
      <c r="W78" s="15">
        <v>32.0</v>
      </c>
      <c r="X78" s="15" t="s">
        <v>49</v>
      </c>
      <c r="Y78" s="15" t="s">
        <v>94</v>
      </c>
      <c r="Z78" s="15">
        <v>221.940525178909</v>
      </c>
      <c r="AA78" s="79">
        <v>0.0840492</v>
      </c>
      <c r="AC78" s="4" t="s">
        <v>104</v>
      </c>
      <c r="AD78" s="15" t="s">
        <v>102</v>
      </c>
      <c r="AE78" s="15">
        <v>8192.0</v>
      </c>
      <c r="AF78" s="78">
        <v>2.30684</v>
      </c>
      <c r="AG78" s="15">
        <v>32.0</v>
      </c>
      <c r="AH78" s="15" t="s">
        <v>104</v>
      </c>
      <c r="AI78" s="15" t="s">
        <v>102</v>
      </c>
      <c r="AJ78" s="15">
        <v>8192.0</v>
      </c>
      <c r="AK78" s="78">
        <v>2.30738</v>
      </c>
      <c r="AL78" s="103">
        <v>32.0</v>
      </c>
    </row>
    <row r="79">
      <c r="B79" s="8"/>
      <c r="C79" s="15" t="s">
        <v>37</v>
      </c>
      <c r="D79" s="15" t="s">
        <v>102</v>
      </c>
      <c r="E79" s="15">
        <v>2048.0</v>
      </c>
      <c r="F79" s="78">
        <v>0.170076</v>
      </c>
      <c r="G79" s="15">
        <v>32.0</v>
      </c>
      <c r="I79" s="14"/>
      <c r="K79" s="4" t="s">
        <v>106</v>
      </c>
      <c r="L79" s="15" t="s">
        <v>102</v>
      </c>
      <c r="M79" s="15">
        <v>2048.0</v>
      </c>
      <c r="N79" s="78">
        <v>0.181279</v>
      </c>
      <c r="O79" s="15">
        <v>32.0</v>
      </c>
      <c r="Q79" s="14"/>
      <c r="S79" s="4" t="s">
        <v>103</v>
      </c>
      <c r="T79" s="15" t="s">
        <v>102</v>
      </c>
      <c r="U79" s="15">
        <v>10240.0</v>
      </c>
      <c r="V79" s="78">
        <v>3.62111</v>
      </c>
      <c r="W79" s="15">
        <v>32.0</v>
      </c>
      <c r="X79" s="15">
        <v>0.0</v>
      </c>
      <c r="Y79" s="15" t="s">
        <v>108</v>
      </c>
      <c r="Z79" s="15">
        <v>221.940525178909</v>
      </c>
      <c r="AA79" s="79">
        <v>0.084013</v>
      </c>
      <c r="AC79" s="4" t="s">
        <v>104</v>
      </c>
      <c r="AD79" s="15" t="s">
        <v>102</v>
      </c>
      <c r="AE79" s="15">
        <v>10240.0</v>
      </c>
      <c r="AF79" s="78">
        <v>3.59362</v>
      </c>
      <c r="AG79" s="15">
        <v>32.0</v>
      </c>
      <c r="AH79" s="15" t="s">
        <v>104</v>
      </c>
      <c r="AI79" s="15" t="s">
        <v>102</v>
      </c>
      <c r="AJ79" s="15">
        <v>10240.0</v>
      </c>
      <c r="AK79" s="78">
        <v>3.62005</v>
      </c>
      <c r="AL79" s="103">
        <v>32.0</v>
      </c>
    </row>
    <row r="80">
      <c r="B80" s="8"/>
      <c r="C80" s="15" t="s">
        <v>103</v>
      </c>
      <c r="D80" s="15" t="s">
        <v>102</v>
      </c>
      <c r="E80" s="15">
        <v>2048.0</v>
      </c>
      <c r="F80" s="78">
        <v>0.169991</v>
      </c>
      <c r="G80" s="15">
        <v>32.0</v>
      </c>
      <c r="I80" s="14"/>
      <c r="K80" s="4" t="s">
        <v>105</v>
      </c>
      <c r="L80" s="15" t="s">
        <v>102</v>
      </c>
      <c r="M80" s="15">
        <v>2048.0</v>
      </c>
      <c r="N80" s="78">
        <v>0.176846</v>
      </c>
      <c r="O80" s="15">
        <v>32.0</v>
      </c>
      <c r="Q80" s="14"/>
      <c r="S80" s="4" t="s">
        <v>103</v>
      </c>
      <c r="T80" s="15" t="s">
        <v>102</v>
      </c>
      <c r="U80" s="15">
        <v>10240.0</v>
      </c>
      <c r="V80" s="78">
        <v>3.62074</v>
      </c>
      <c r="W80" s="15">
        <v>32.0</v>
      </c>
      <c r="X80" s="15">
        <v>0.0</v>
      </c>
      <c r="Y80" s="15" t="s">
        <v>109</v>
      </c>
      <c r="Z80" s="15">
        <v>221.940525178909</v>
      </c>
      <c r="AA80" s="79">
        <v>0.091979</v>
      </c>
      <c r="AC80" s="8"/>
      <c r="AL80" s="14"/>
    </row>
    <row r="81">
      <c r="B81" s="8"/>
      <c r="C81" s="15" t="s">
        <v>104</v>
      </c>
      <c r="D81" s="15" t="s">
        <v>102</v>
      </c>
      <c r="E81" s="15">
        <v>2048.0</v>
      </c>
      <c r="F81" s="78">
        <v>0.133427</v>
      </c>
      <c r="G81" s="15">
        <v>32.0</v>
      </c>
      <c r="I81" s="14"/>
      <c r="K81" s="4" t="s">
        <v>103</v>
      </c>
      <c r="L81" s="15" t="s">
        <v>102</v>
      </c>
      <c r="M81" s="15">
        <v>4096.0</v>
      </c>
      <c r="N81" s="78">
        <v>0.634652</v>
      </c>
      <c r="O81" s="15">
        <v>32.0</v>
      </c>
      <c r="Q81" s="14"/>
      <c r="S81" s="4" t="s">
        <v>103</v>
      </c>
      <c r="T81" s="15" t="s">
        <v>102</v>
      </c>
      <c r="U81" s="15">
        <v>10240.0</v>
      </c>
      <c r="V81" s="78">
        <v>3.6212</v>
      </c>
      <c r="W81" s="15">
        <v>32.0</v>
      </c>
      <c r="X81" s="15">
        <v>0.0</v>
      </c>
      <c r="Y81" s="15" t="s">
        <v>110</v>
      </c>
      <c r="Z81" s="15">
        <v>221.940525178909</v>
      </c>
      <c r="AA81" s="79">
        <v>0.0938749</v>
      </c>
      <c r="AC81" s="4">
        <v>0.7</v>
      </c>
      <c r="AL81" s="14"/>
    </row>
    <row r="82">
      <c r="B82" s="8"/>
      <c r="C82" s="15" t="s">
        <v>105</v>
      </c>
      <c r="D82" s="15" t="s">
        <v>102</v>
      </c>
      <c r="E82" s="15">
        <v>2048.0</v>
      </c>
      <c r="F82" s="78">
        <v>0.175</v>
      </c>
      <c r="G82" s="15">
        <v>32.0</v>
      </c>
      <c r="I82" s="14"/>
      <c r="K82" s="4" t="s">
        <v>106</v>
      </c>
      <c r="L82" s="15" t="s">
        <v>102</v>
      </c>
      <c r="M82" s="15">
        <v>4096.0</v>
      </c>
      <c r="N82" s="78">
        <v>0.672987</v>
      </c>
      <c r="O82" s="15">
        <v>32.0</v>
      </c>
      <c r="Q82" s="14"/>
      <c r="S82" s="4" t="s">
        <v>103</v>
      </c>
      <c r="T82" s="15" t="s">
        <v>102</v>
      </c>
      <c r="U82" s="15">
        <v>10240.0</v>
      </c>
      <c r="V82" s="78">
        <v>3.62067</v>
      </c>
      <c r="W82" s="15">
        <v>32.0</v>
      </c>
      <c r="X82" s="15">
        <v>0.0</v>
      </c>
      <c r="Y82" s="15" t="s">
        <v>111</v>
      </c>
      <c r="Z82" s="15">
        <v>221.940525178909</v>
      </c>
      <c r="AA82" s="79">
        <v>0.137491</v>
      </c>
      <c r="AC82" s="4" t="s">
        <v>41</v>
      </c>
      <c r="AD82" s="15" t="s">
        <v>42</v>
      </c>
      <c r="AE82" s="15" t="s">
        <v>43</v>
      </c>
      <c r="AF82" s="15" t="s">
        <v>44</v>
      </c>
      <c r="AG82" s="15" t="s">
        <v>101</v>
      </c>
      <c r="AH82" s="15" t="s">
        <v>41</v>
      </c>
      <c r="AI82" s="15" t="s">
        <v>42</v>
      </c>
      <c r="AJ82" s="15" t="s">
        <v>43</v>
      </c>
      <c r="AK82" s="15" t="s">
        <v>44</v>
      </c>
      <c r="AL82" s="103" t="s">
        <v>101</v>
      </c>
    </row>
    <row r="83">
      <c r="B83" s="8"/>
      <c r="C83" s="15" t="s">
        <v>106</v>
      </c>
      <c r="D83" s="15" t="s">
        <v>102</v>
      </c>
      <c r="E83" s="15">
        <v>2048.0</v>
      </c>
      <c r="F83" s="78">
        <v>0.18117</v>
      </c>
      <c r="G83" s="15">
        <v>32.0</v>
      </c>
      <c r="I83" s="14"/>
      <c r="K83" s="4" t="s">
        <v>105</v>
      </c>
      <c r="L83" s="15" t="s">
        <v>102</v>
      </c>
      <c r="M83" s="15">
        <v>4096.0</v>
      </c>
      <c r="N83" s="78">
        <v>0.657034</v>
      </c>
      <c r="O83" s="15">
        <v>32.0</v>
      </c>
      <c r="Q83" s="14"/>
      <c r="S83" s="8"/>
      <c r="AA83" s="14"/>
      <c r="AC83" s="4" t="s">
        <v>104</v>
      </c>
      <c r="AD83" s="15" t="s">
        <v>102</v>
      </c>
      <c r="AE83" s="15">
        <v>1024.0</v>
      </c>
      <c r="AF83" s="78">
        <v>0.0409884</v>
      </c>
      <c r="AG83" s="15">
        <v>32.0</v>
      </c>
      <c r="AH83" s="15" t="s">
        <v>104</v>
      </c>
      <c r="AI83" s="15" t="s">
        <v>102</v>
      </c>
      <c r="AJ83" s="15">
        <v>1024.0</v>
      </c>
      <c r="AK83" s="78">
        <v>0.0459797</v>
      </c>
      <c r="AL83" s="103">
        <v>32.0</v>
      </c>
    </row>
    <row r="84">
      <c r="B84" s="8"/>
      <c r="C84" s="15" t="s">
        <v>107</v>
      </c>
      <c r="D84" s="15" t="s">
        <v>102</v>
      </c>
      <c r="E84" s="15">
        <v>2048.0</v>
      </c>
      <c r="F84" s="78">
        <v>0.282537</v>
      </c>
      <c r="G84" s="15">
        <v>32.0</v>
      </c>
      <c r="I84" s="14"/>
      <c r="K84" s="4" t="s">
        <v>103</v>
      </c>
      <c r="L84" s="15" t="s">
        <v>102</v>
      </c>
      <c r="M84" s="15">
        <v>8192.0</v>
      </c>
      <c r="N84" s="78">
        <v>2.3787</v>
      </c>
      <c r="O84" s="15">
        <v>32.0</v>
      </c>
      <c r="Q84" s="14"/>
      <c r="S84" s="4" t="s">
        <v>41</v>
      </c>
      <c r="T84" s="15" t="s">
        <v>42</v>
      </c>
      <c r="U84" s="15" t="s">
        <v>43</v>
      </c>
      <c r="V84" s="15" t="s">
        <v>44</v>
      </c>
      <c r="W84" s="15" t="s">
        <v>101</v>
      </c>
      <c r="X84" s="15" t="s">
        <v>45</v>
      </c>
      <c r="Y84" s="15" t="s">
        <v>70</v>
      </c>
      <c r="Z84" s="15" t="s">
        <v>46</v>
      </c>
      <c r="AA84" s="103" t="s">
        <v>71</v>
      </c>
      <c r="AC84" s="4" t="s">
        <v>104</v>
      </c>
      <c r="AD84" s="15" t="s">
        <v>102</v>
      </c>
      <c r="AE84" s="15">
        <v>2048.0</v>
      </c>
      <c r="AF84" s="78">
        <v>0.128276</v>
      </c>
      <c r="AG84" s="15">
        <v>32.0</v>
      </c>
      <c r="AH84" s="15" t="s">
        <v>104</v>
      </c>
      <c r="AI84" s="15" t="s">
        <v>102</v>
      </c>
      <c r="AJ84" s="15">
        <v>2048.0</v>
      </c>
      <c r="AK84" s="78">
        <v>0.134393</v>
      </c>
      <c r="AL84" s="103">
        <v>32.0</v>
      </c>
    </row>
    <row r="85">
      <c r="B85" s="8"/>
      <c r="C85" s="15" t="s">
        <v>37</v>
      </c>
      <c r="D85" s="15" t="s">
        <v>102</v>
      </c>
      <c r="E85" s="15">
        <v>4096.0</v>
      </c>
      <c r="F85" s="78">
        <v>0.630227</v>
      </c>
      <c r="G85" s="15">
        <v>32.0</v>
      </c>
      <c r="I85" s="14"/>
      <c r="K85" s="4" t="s">
        <v>106</v>
      </c>
      <c r="L85" s="15" t="s">
        <v>102</v>
      </c>
      <c r="M85" s="15">
        <v>8192.0</v>
      </c>
      <c r="N85" s="78">
        <v>2.52839</v>
      </c>
      <c r="O85" s="15">
        <v>32.0</v>
      </c>
      <c r="Q85" s="14"/>
      <c r="S85" s="4" t="s">
        <v>37</v>
      </c>
      <c r="T85" s="15" t="s">
        <v>102</v>
      </c>
      <c r="U85" s="15">
        <v>1024.0</v>
      </c>
      <c r="V85" s="78">
        <v>0.0467277</v>
      </c>
      <c r="W85" s="15">
        <v>32.0</v>
      </c>
      <c r="X85" s="15" t="s">
        <v>49</v>
      </c>
      <c r="Y85" s="15" t="s">
        <v>94</v>
      </c>
      <c r="Z85" s="15">
        <v>221.963137626647</v>
      </c>
      <c r="AA85" s="79">
        <v>0.00110078</v>
      </c>
      <c r="AC85" s="4" t="s">
        <v>104</v>
      </c>
      <c r="AD85" s="15" t="s">
        <v>102</v>
      </c>
      <c r="AE85" s="15">
        <v>4096.0</v>
      </c>
      <c r="AF85" s="78">
        <v>0.474886</v>
      </c>
      <c r="AG85" s="15">
        <v>32.0</v>
      </c>
      <c r="AH85" s="15" t="s">
        <v>104</v>
      </c>
      <c r="AI85" s="15" t="s">
        <v>102</v>
      </c>
      <c r="AJ85" s="15">
        <v>4096.0</v>
      </c>
      <c r="AK85" s="78">
        <v>0.480129</v>
      </c>
      <c r="AL85" s="103">
        <v>32.0</v>
      </c>
    </row>
    <row r="86">
      <c r="B86" s="8"/>
      <c r="C86" s="15" t="s">
        <v>103</v>
      </c>
      <c r="D86" s="15" t="s">
        <v>102</v>
      </c>
      <c r="E86" s="15">
        <v>4096.0</v>
      </c>
      <c r="F86" s="78">
        <v>0.630173</v>
      </c>
      <c r="G86" s="15">
        <v>32.0</v>
      </c>
      <c r="I86" s="14"/>
      <c r="K86" s="4" t="s">
        <v>105</v>
      </c>
      <c r="L86" s="15" t="s">
        <v>102</v>
      </c>
      <c r="M86" s="15">
        <v>8192.0</v>
      </c>
      <c r="N86" s="78">
        <v>2.46163</v>
      </c>
      <c r="O86" s="15">
        <v>32.0</v>
      </c>
      <c r="Q86" s="14"/>
      <c r="S86" s="4" t="s">
        <v>103</v>
      </c>
      <c r="T86" s="15" t="s">
        <v>102</v>
      </c>
      <c r="U86" s="15">
        <v>1024.0</v>
      </c>
      <c r="V86" s="78">
        <v>0.046706</v>
      </c>
      <c r="W86" s="15">
        <v>32.0</v>
      </c>
      <c r="X86" s="15">
        <v>0.0</v>
      </c>
      <c r="Y86" s="15" t="s">
        <v>108</v>
      </c>
      <c r="Z86" s="15">
        <v>221.963137626647</v>
      </c>
      <c r="AA86" s="79">
        <v>0.00106239</v>
      </c>
      <c r="AC86" s="4" t="s">
        <v>104</v>
      </c>
      <c r="AD86" s="15" t="s">
        <v>102</v>
      </c>
      <c r="AE86" s="15">
        <v>8192.0</v>
      </c>
      <c r="AF86" s="78">
        <v>1.81701</v>
      </c>
      <c r="AG86" s="15">
        <v>32.0</v>
      </c>
      <c r="AH86" s="15" t="s">
        <v>104</v>
      </c>
      <c r="AI86" s="15" t="s">
        <v>102</v>
      </c>
      <c r="AJ86" s="15">
        <v>8192.0</v>
      </c>
      <c r="AK86" s="78">
        <v>1.82356</v>
      </c>
      <c r="AL86" s="103">
        <v>32.0</v>
      </c>
    </row>
    <row r="87">
      <c r="B87" s="8"/>
      <c r="C87" s="15" t="s">
        <v>104</v>
      </c>
      <c r="D87" s="15" t="s">
        <v>102</v>
      </c>
      <c r="E87" s="15">
        <v>4096.0</v>
      </c>
      <c r="F87" s="78">
        <v>0.47926</v>
      </c>
      <c r="G87" s="15">
        <v>32.0</v>
      </c>
      <c r="I87" s="14"/>
      <c r="K87" s="4" t="s">
        <v>103</v>
      </c>
      <c r="L87" s="15" t="s">
        <v>102</v>
      </c>
      <c r="M87" s="15">
        <v>10240.0</v>
      </c>
      <c r="N87" s="78">
        <v>3.64945</v>
      </c>
      <c r="O87" s="15">
        <v>32.0</v>
      </c>
      <c r="Q87" s="14"/>
      <c r="S87" s="4" t="s">
        <v>103</v>
      </c>
      <c r="T87" s="15" t="s">
        <v>102</v>
      </c>
      <c r="U87" s="15">
        <v>1024.0</v>
      </c>
      <c r="V87" s="78">
        <v>0.04684</v>
      </c>
      <c r="W87" s="15">
        <v>32.0</v>
      </c>
      <c r="X87" s="15">
        <v>0.0</v>
      </c>
      <c r="Y87" s="15" t="s">
        <v>109</v>
      </c>
      <c r="Z87" s="15">
        <v>221.963137626647</v>
      </c>
      <c r="AA87" s="79">
        <v>0.00105786</v>
      </c>
      <c r="AC87" s="4" t="s">
        <v>104</v>
      </c>
      <c r="AD87" s="15" t="s">
        <v>102</v>
      </c>
      <c r="AE87" s="15">
        <v>10240.0</v>
      </c>
      <c r="AF87" s="78">
        <v>2.78582</v>
      </c>
      <c r="AG87" s="15">
        <v>32.0</v>
      </c>
      <c r="AH87" s="15" t="s">
        <v>104</v>
      </c>
      <c r="AI87" s="15" t="s">
        <v>102</v>
      </c>
      <c r="AJ87" s="15">
        <v>10240.0</v>
      </c>
      <c r="AK87" s="78">
        <v>2.7837</v>
      </c>
      <c r="AL87" s="103">
        <v>32.0</v>
      </c>
    </row>
    <row r="88">
      <c r="B88" s="8"/>
      <c r="C88" s="15" t="s">
        <v>105</v>
      </c>
      <c r="D88" s="15" t="s">
        <v>102</v>
      </c>
      <c r="E88" s="15">
        <v>4096.0</v>
      </c>
      <c r="F88" s="78">
        <v>0.65865</v>
      </c>
      <c r="G88" s="15">
        <v>32.0</v>
      </c>
      <c r="I88" s="14"/>
      <c r="K88" s="4" t="s">
        <v>106</v>
      </c>
      <c r="L88" s="15" t="s">
        <v>102</v>
      </c>
      <c r="M88" s="15">
        <v>10240.0</v>
      </c>
      <c r="N88" s="78">
        <v>3.88451</v>
      </c>
      <c r="O88" s="15">
        <v>32.0</v>
      </c>
      <c r="Q88" s="14"/>
      <c r="S88" s="4" t="s">
        <v>103</v>
      </c>
      <c r="T88" s="15" t="s">
        <v>102</v>
      </c>
      <c r="U88" s="15">
        <v>1024.0</v>
      </c>
      <c r="V88" s="78">
        <v>0.0468302</v>
      </c>
      <c r="W88" s="15">
        <v>32.0</v>
      </c>
      <c r="X88" s="15">
        <v>0.0</v>
      </c>
      <c r="Y88" s="15" t="s">
        <v>110</v>
      </c>
      <c r="Z88" s="15">
        <v>221.963137626647</v>
      </c>
      <c r="AA88" s="79">
        <v>0.001158</v>
      </c>
      <c r="AC88" s="8"/>
      <c r="AL88" s="14"/>
    </row>
    <row r="89">
      <c r="B89" s="8"/>
      <c r="C89" s="15" t="s">
        <v>106</v>
      </c>
      <c r="D89" s="15" t="s">
        <v>102</v>
      </c>
      <c r="E89" s="15">
        <v>4096.0</v>
      </c>
      <c r="F89" s="78">
        <v>0.672803</v>
      </c>
      <c r="G89" s="15">
        <v>32.0</v>
      </c>
      <c r="I89" s="14"/>
      <c r="K89" s="4" t="s">
        <v>105</v>
      </c>
      <c r="L89" s="15" t="s">
        <v>102</v>
      </c>
      <c r="M89" s="15">
        <v>10240.0</v>
      </c>
      <c r="N89" s="78">
        <v>3.76794</v>
      </c>
      <c r="O89" s="15">
        <v>32.0</v>
      </c>
      <c r="Q89" s="14"/>
      <c r="S89" s="4" t="s">
        <v>103</v>
      </c>
      <c r="T89" s="15" t="s">
        <v>102</v>
      </c>
      <c r="U89" s="15">
        <v>1024.0</v>
      </c>
      <c r="V89" s="78">
        <v>0.0468404</v>
      </c>
      <c r="W89" s="15">
        <v>32.0</v>
      </c>
      <c r="X89" s="15">
        <v>0.0</v>
      </c>
      <c r="Y89" s="15" t="s">
        <v>111</v>
      </c>
      <c r="Z89" s="15">
        <v>221.963137626647</v>
      </c>
      <c r="AA89" s="79">
        <v>0.00151324</v>
      </c>
      <c r="AC89" s="4">
        <v>0.8</v>
      </c>
      <c r="AL89" s="14"/>
    </row>
    <row r="90">
      <c r="B90" s="8"/>
      <c r="C90" s="15" t="s">
        <v>107</v>
      </c>
      <c r="D90" s="15" t="s">
        <v>102</v>
      </c>
      <c r="E90" s="15">
        <v>4096.0</v>
      </c>
      <c r="F90" s="78">
        <v>0.73251</v>
      </c>
      <c r="G90" s="15">
        <v>32.0</v>
      </c>
      <c r="I90" s="14"/>
      <c r="K90" s="8"/>
      <c r="Q90" s="14"/>
      <c r="S90" s="4" t="s">
        <v>37</v>
      </c>
      <c r="T90" s="15" t="s">
        <v>102</v>
      </c>
      <c r="U90" s="15">
        <v>2048.0</v>
      </c>
      <c r="V90" s="78">
        <v>0.169969</v>
      </c>
      <c r="W90" s="15">
        <v>32.0</v>
      </c>
      <c r="X90" s="15" t="s">
        <v>49</v>
      </c>
      <c r="Y90" s="15" t="s">
        <v>94</v>
      </c>
      <c r="Z90" s="15">
        <v>221.976125478744</v>
      </c>
      <c r="AA90" s="79">
        <v>0.00366759</v>
      </c>
      <c r="AC90" s="4" t="s">
        <v>41</v>
      </c>
      <c r="AD90" s="15" t="s">
        <v>42</v>
      </c>
      <c r="AE90" s="15" t="s">
        <v>43</v>
      </c>
      <c r="AF90" s="15" t="s">
        <v>44</v>
      </c>
      <c r="AG90" s="15" t="s">
        <v>101</v>
      </c>
      <c r="AH90" s="15" t="s">
        <v>41</v>
      </c>
      <c r="AI90" s="15" t="s">
        <v>42</v>
      </c>
      <c r="AJ90" s="15" t="s">
        <v>43</v>
      </c>
      <c r="AK90" s="15" t="s">
        <v>44</v>
      </c>
      <c r="AL90" s="103" t="s">
        <v>101</v>
      </c>
    </row>
    <row r="91">
      <c r="B91" s="8"/>
      <c r="C91" s="15" t="s">
        <v>37</v>
      </c>
      <c r="D91" s="15" t="s">
        <v>102</v>
      </c>
      <c r="E91" s="15">
        <v>8192.0</v>
      </c>
      <c r="F91" s="78">
        <v>2.36179</v>
      </c>
      <c r="G91" s="15">
        <v>32.0</v>
      </c>
      <c r="I91" s="14"/>
      <c r="K91" s="4" t="s">
        <v>41</v>
      </c>
      <c r="L91" s="15" t="s">
        <v>42</v>
      </c>
      <c r="M91" s="15" t="s">
        <v>43</v>
      </c>
      <c r="N91" s="15" t="s">
        <v>44</v>
      </c>
      <c r="O91" s="15" t="s">
        <v>101</v>
      </c>
      <c r="Q91" s="14"/>
      <c r="S91" s="4" t="s">
        <v>103</v>
      </c>
      <c r="T91" s="15" t="s">
        <v>102</v>
      </c>
      <c r="U91" s="15">
        <v>2048.0</v>
      </c>
      <c r="V91" s="78">
        <v>0.170021</v>
      </c>
      <c r="W91" s="15">
        <v>32.0</v>
      </c>
      <c r="X91" s="15">
        <v>0.0</v>
      </c>
      <c r="Y91" s="15" t="s">
        <v>108</v>
      </c>
      <c r="Z91" s="15">
        <v>221.976125478744</v>
      </c>
      <c r="AA91" s="79">
        <v>0.00363064</v>
      </c>
      <c r="AC91" s="4" t="s">
        <v>104</v>
      </c>
      <c r="AD91" s="15" t="s">
        <v>102</v>
      </c>
      <c r="AE91" s="15">
        <v>1024.0</v>
      </c>
      <c r="AF91" s="78">
        <v>0.05159</v>
      </c>
      <c r="AG91" s="15">
        <v>32.0</v>
      </c>
      <c r="AH91" s="15" t="s">
        <v>104</v>
      </c>
      <c r="AI91" s="15" t="s">
        <v>102</v>
      </c>
      <c r="AJ91" s="15">
        <v>1024.0</v>
      </c>
      <c r="AK91" s="78">
        <v>0.0517499</v>
      </c>
      <c r="AL91" s="103">
        <v>32.0</v>
      </c>
    </row>
    <row r="92">
      <c r="B92" s="8"/>
      <c r="C92" s="15" t="s">
        <v>103</v>
      </c>
      <c r="D92" s="15" t="s">
        <v>102</v>
      </c>
      <c r="E92" s="15">
        <v>8192.0</v>
      </c>
      <c r="F92" s="78">
        <v>2.36222</v>
      </c>
      <c r="G92" s="15">
        <v>32.0</v>
      </c>
      <c r="I92" s="14"/>
      <c r="K92" s="4" t="s">
        <v>103</v>
      </c>
      <c r="L92" s="15" t="s">
        <v>102</v>
      </c>
      <c r="M92" s="15">
        <v>1024.0</v>
      </c>
      <c r="N92" s="78">
        <v>0.0470662</v>
      </c>
      <c r="O92" s="15">
        <v>32.0</v>
      </c>
      <c r="Q92" s="14"/>
      <c r="S92" s="4" t="s">
        <v>103</v>
      </c>
      <c r="T92" s="15" t="s">
        <v>102</v>
      </c>
      <c r="U92" s="15">
        <v>2048.0</v>
      </c>
      <c r="V92" s="78">
        <v>0.169997</v>
      </c>
      <c r="W92" s="15">
        <v>32.0</v>
      </c>
      <c r="X92" s="15">
        <v>0.0</v>
      </c>
      <c r="Y92" s="15" t="s">
        <v>109</v>
      </c>
      <c r="Z92" s="15">
        <v>221.976125478744</v>
      </c>
      <c r="AA92" s="79">
        <v>0.0039196</v>
      </c>
      <c r="AC92" s="4" t="s">
        <v>104</v>
      </c>
      <c r="AD92" s="15" t="s">
        <v>102</v>
      </c>
      <c r="AE92" s="15">
        <v>2048.0</v>
      </c>
      <c r="AF92" s="78">
        <v>0.162217</v>
      </c>
      <c r="AG92" s="15">
        <v>32.0</v>
      </c>
      <c r="AH92" s="15" t="s">
        <v>104</v>
      </c>
      <c r="AI92" s="15" t="s">
        <v>102</v>
      </c>
      <c r="AJ92" s="15">
        <v>2048.0</v>
      </c>
      <c r="AK92" s="78">
        <v>0.147768</v>
      </c>
      <c r="AL92" s="103">
        <v>32.0</v>
      </c>
    </row>
    <row r="93">
      <c r="B93" s="8"/>
      <c r="C93" s="15" t="s">
        <v>104</v>
      </c>
      <c r="D93" s="15" t="s">
        <v>102</v>
      </c>
      <c r="E93" s="15">
        <v>8192.0</v>
      </c>
      <c r="F93" s="78">
        <v>1.80573</v>
      </c>
      <c r="G93" s="15">
        <v>32.0</v>
      </c>
      <c r="I93" s="14"/>
      <c r="K93" s="4" t="s">
        <v>106</v>
      </c>
      <c r="L93" s="15" t="s">
        <v>102</v>
      </c>
      <c r="M93" s="15">
        <v>1024.0</v>
      </c>
      <c r="N93" s="78">
        <v>0.0496144</v>
      </c>
      <c r="O93" s="15">
        <v>32.0</v>
      </c>
      <c r="Q93" s="14"/>
      <c r="S93" s="4" t="s">
        <v>103</v>
      </c>
      <c r="T93" s="15" t="s">
        <v>102</v>
      </c>
      <c r="U93" s="15">
        <v>2048.0</v>
      </c>
      <c r="V93" s="78">
        <v>0.17009</v>
      </c>
      <c r="W93" s="15">
        <v>32.0</v>
      </c>
      <c r="X93" s="15">
        <v>0.0</v>
      </c>
      <c r="Y93" s="15" t="s">
        <v>110</v>
      </c>
      <c r="Z93" s="15">
        <v>221.976125478744</v>
      </c>
      <c r="AA93" s="79">
        <v>0.00397396</v>
      </c>
      <c r="AC93" s="4" t="s">
        <v>104</v>
      </c>
      <c r="AD93" s="15" t="s">
        <v>102</v>
      </c>
      <c r="AE93" s="15">
        <v>4096.0</v>
      </c>
      <c r="AF93" s="78">
        <v>0.539284</v>
      </c>
      <c r="AG93" s="15">
        <v>32.0</v>
      </c>
      <c r="AH93" s="15" t="s">
        <v>104</v>
      </c>
      <c r="AI93" s="15" t="s">
        <v>102</v>
      </c>
      <c r="AJ93" s="15">
        <v>4096.0</v>
      </c>
      <c r="AK93" s="78">
        <v>0.543851</v>
      </c>
      <c r="AL93" s="103">
        <v>32.0</v>
      </c>
    </row>
    <row r="94">
      <c r="B94" s="8"/>
      <c r="C94" s="15" t="s">
        <v>105</v>
      </c>
      <c r="D94" s="15" t="s">
        <v>102</v>
      </c>
      <c r="E94" s="15">
        <v>8192.0</v>
      </c>
      <c r="F94" s="78">
        <v>2.44475</v>
      </c>
      <c r="G94" s="15">
        <v>32.0</v>
      </c>
      <c r="I94" s="14"/>
      <c r="K94" s="4" t="s">
        <v>105</v>
      </c>
      <c r="L94" s="15" t="s">
        <v>102</v>
      </c>
      <c r="M94" s="15">
        <v>1024.0</v>
      </c>
      <c r="N94" s="78">
        <v>0.0487876</v>
      </c>
      <c r="O94" s="15">
        <v>32.0</v>
      </c>
      <c r="Q94" s="14"/>
      <c r="S94" s="4" t="s">
        <v>103</v>
      </c>
      <c r="T94" s="15" t="s">
        <v>102</v>
      </c>
      <c r="U94" s="15">
        <v>2048.0</v>
      </c>
      <c r="V94" s="78">
        <v>0.170016</v>
      </c>
      <c r="W94" s="15">
        <v>32.0</v>
      </c>
      <c r="X94" s="15">
        <v>0.0</v>
      </c>
      <c r="Y94" s="15" t="s">
        <v>111</v>
      </c>
      <c r="Z94" s="15">
        <v>221.976125478744</v>
      </c>
      <c r="AA94" s="79">
        <v>0.00571012</v>
      </c>
      <c r="AC94" s="4" t="s">
        <v>104</v>
      </c>
      <c r="AD94" s="15" t="s">
        <v>102</v>
      </c>
      <c r="AE94" s="15">
        <v>8192.0</v>
      </c>
      <c r="AF94" s="78">
        <v>2.02759</v>
      </c>
      <c r="AG94" s="15">
        <v>32.0</v>
      </c>
      <c r="AH94" s="15" t="s">
        <v>104</v>
      </c>
      <c r="AI94" s="15" t="s">
        <v>102</v>
      </c>
      <c r="AJ94" s="15">
        <v>8192.0</v>
      </c>
      <c r="AK94" s="78">
        <v>2.04995</v>
      </c>
      <c r="AL94" s="103">
        <v>32.0</v>
      </c>
    </row>
    <row r="95">
      <c r="B95" s="8"/>
      <c r="C95" s="15" t="s">
        <v>106</v>
      </c>
      <c r="D95" s="15" t="s">
        <v>102</v>
      </c>
      <c r="E95" s="15">
        <v>8192.0</v>
      </c>
      <c r="F95" s="78">
        <v>2.53115</v>
      </c>
      <c r="G95" s="15">
        <v>32.0</v>
      </c>
      <c r="H95" s="152"/>
      <c r="I95" s="14"/>
      <c r="K95" s="4" t="s">
        <v>103</v>
      </c>
      <c r="L95" s="15" t="s">
        <v>102</v>
      </c>
      <c r="M95" s="15">
        <v>2048.0</v>
      </c>
      <c r="N95" s="78">
        <v>0.171308</v>
      </c>
      <c r="O95" s="15">
        <v>32.0</v>
      </c>
      <c r="Q95" s="14"/>
      <c r="S95" s="4" t="s">
        <v>37</v>
      </c>
      <c r="T95" s="15" t="s">
        <v>102</v>
      </c>
      <c r="U95" s="15">
        <v>4096.0</v>
      </c>
      <c r="V95" s="78">
        <v>0.629879</v>
      </c>
      <c r="W95" s="15">
        <v>32.0</v>
      </c>
      <c r="X95" s="15" t="s">
        <v>49</v>
      </c>
      <c r="Y95" s="15" t="s">
        <v>94</v>
      </c>
      <c r="Z95" s="15">
        <v>221.953008472919</v>
      </c>
      <c r="AA95" s="79">
        <v>0.0136654</v>
      </c>
      <c r="AC95" s="4" t="s">
        <v>104</v>
      </c>
      <c r="AD95" s="15" t="s">
        <v>102</v>
      </c>
      <c r="AE95" s="15">
        <v>10240.0</v>
      </c>
      <c r="AF95" s="78">
        <v>3.11607</v>
      </c>
      <c r="AG95" s="15">
        <v>32.0</v>
      </c>
      <c r="AH95" s="15" t="s">
        <v>104</v>
      </c>
      <c r="AI95" s="15" t="s">
        <v>102</v>
      </c>
      <c r="AJ95" s="15">
        <v>10240.0</v>
      </c>
      <c r="AK95" s="78">
        <v>3.14696</v>
      </c>
      <c r="AL95" s="103">
        <v>32.0</v>
      </c>
    </row>
    <row r="96">
      <c r="B96" s="8"/>
      <c r="C96" s="15" t="s">
        <v>107</v>
      </c>
      <c r="D96" s="15" t="s">
        <v>102</v>
      </c>
      <c r="E96" s="15">
        <v>8192.0</v>
      </c>
      <c r="F96" s="78">
        <v>2.68362</v>
      </c>
      <c r="G96" s="15">
        <v>32.0</v>
      </c>
      <c r="I96" s="14"/>
      <c r="K96" s="4" t="s">
        <v>106</v>
      </c>
      <c r="L96" s="15" t="s">
        <v>102</v>
      </c>
      <c r="M96" s="15">
        <v>2048.0</v>
      </c>
      <c r="N96" s="78">
        <v>0.181216</v>
      </c>
      <c r="O96" s="15">
        <v>32.0</v>
      </c>
      <c r="Q96" s="14"/>
      <c r="S96" s="4" t="s">
        <v>103</v>
      </c>
      <c r="T96" s="15" t="s">
        <v>102</v>
      </c>
      <c r="U96" s="15">
        <v>4096.0</v>
      </c>
      <c r="V96" s="78">
        <v>0.630296</v>
      </c>
      <c r="W96" s="15">
        <v>32.0</v>
      </c>
      <c r="X96" s="15">
        <v>0.0</v>
      </c>
      <c r="Y96" s="15" t="s">
        <v>108</v>
      </c>
      <c r="Z96" s="15">
        <v>221.953008472919</v>
      </c>
      <c r="AA96" s="79">
        <v>0.0136607</v>
      </c>
      <c r="AC96" s="8"/>
      <c r="AL96" s="14"/>
    </row>
    <row r="97">
      <c r="B97" s="8"/>
      <c r="C97" s="15" t="s">
        <v>37</v>
      </c>
      <c r="D97" s="15" t="s">
        <v>102</v>
      </c>
      <c r="E97" s="15">
        <v>10240.0</v>
      </c>
      <c r="F97" s="78">
        <v>3.62162</v>
      </c>
      <c r="G97" s="15">
        <v>32.0</v>
      </c>
      <c r="I97" s="14"/>
      <c r="K97" s="4" t="s">
        <v>105</v>
      </c>
      <c r="L97" s="15" t="s">
        <v>102</v>
      </c>
      <c r="M97" s="15">
        <v>2048.0</v>
      </c>
      <c r="N97" s="78">
        <v>0.176092</v>
      </c>
      <c r="O97" s="15">
        <v>32.0</v>
      </c>
      <c r="Q97" s="14"/>
      <c r="S97" s="4" t="s">
        <v>103</v>
      </c>
      <c r="T97" s="15" t="s">
        <v>102</v>
      </c>
      <c r="U97" s="15">
        <v>4096.0</v>
      </c>
      <c r="V97" s="78">
        <v>0.630006</v>
      </c>
      <c r="W97" s="15">
        <v>32.0</v>
      </c>
      <c r="X97" s="15">
        <v>0.0</v>
      </c>
      <c r="Y97" s="15" t="s">
        <v>109</v>
      </c>
      <c r="Z97" s="15">
        <v>221.953008472919</v>
      </c>
      <c r="AA97" s="79">
        <v>0.0149293</v>
      </c>
      <c r="AC97" s="4">
        <v>0.9</v>
      </c>
      <c r="AL97" s="14"/>
    </row>
    <row r="98">
      <c r="B98" s="8"/>
      <c r="C98" s="15" t="s">
        <v>103</v>
      </c>
      <c r="D98" s="15" t="s">
        <v>102</v>
      </c>
      <c r="E98" s="15">
        <v>10240.0</v>
      </c>
      <c r="F98" s="78">
        <v>3.62252</v>
      </c>
      <c r="G98" s="15">
        <v>32.0</v>
      </c>
      <c r="I98" s="14"/>
      <c r="K98" s="4" t="s">
        <v>103</v>
      </c>
      <c r="L98" s="15" t="s">
        <v>102</v>
      </c>
      <c r="M98" s="15">
        <v>4096.0</v>
      </c>
      <c r="N98" s="78">
        <v>0.634604</v>
      </c>
      <c r="O98" s="15">
        <v>32.0</v>
      </c>
      <c r="Q98" s="14"/>
      <c r="S98" s="4" t="s">
        <v>103</v>
      </c>
      <c r="T98" s="15" t="s">
        <v>102</v>
      </c>
      <c r="U98" s="15">
        <v>4096.0</v>
      </c>
      <c r="V98" s="78">
        <v>0.630367</v>
      </c>
      <c r="W98" s="15">
        <v>32.0</v>
      </c>
      <c r="X98" s="15">
        <v>0.0</v>
      </c>
      <c r="Y98" s="15" t="s">
        <v>110</v>
      </c>
      <c r="Z98" s="15">
        <v>221.953008472919</v>
      </c>
      <c r="AA98" s="79">
        <v>0.0152264</v>
      </c>
      <c r="AC98" s="4" t="s">
        <v>41</v>
      </c>
      <c r="AD98" s="15" t="s">
        <v>42</v>
      </c>
      <c r="AE98" s="15" t="s">
        <v>43</v>
      </c>
      <c r="AF98" s="15" t="s">
        <v>44</v>
      </c>
      <c r="AG98" s="15" t="s">
        <v>101</v>
      </c>
      <c r="AH98" s="15" t="s">
        <v>41</v>
      </c>
      <c r="AI98" s="15" t="s">
        <v>42</v>
      </c>
      <c r="AJ98" s="15" t="s">
        <v>43</v>
      </c>
      <c r="AK98" s="15" t="s">
        <v>44</v>
      </c>
      <c r="AL98" s="103" t="s">
        <v>101</v>
      </c>
    </row>
    <row r="99">
      <c r="B99" s="8"/>
      <c r="C99" s="15" t="s">
        <v>104</v>
      </c>
      <c r="D99" s="15" t="s">
        <v>102</v>
      </c>
      <c r="E99" s="15">
        <v>10240.0</v>
      </c>
      <c r="F99" s="78">
        <v>2.72219</v>
      </c>
      <c r="G99" s="15">
        <v>32.0</v>
      </c>
      <c r="I99" s="14"/>
      <c r="K99" s="4" t="s">
        <v>106</v>
      </c>
      <c r="L99" s="15" t="s">
        <v>102</v>
      </c>
      <c r="M99" s="15">
        <v>4096.0</v>
      </c>
      <c r="N99" s="78">
        <v>0.672713</v>
      </c>
      <c r="O99" s="15">
        <v>32.0</v>
      </c>
      <c r="Q99" s="14"/>
      <c r="S99" s="4" t="s">
        <v>103</v>
      </c>
      <c r="T99" s="15" t="s">
        <v>102</v>
      </c>
      <c r="U99" s="15">
        <v>4096.0</v>
      </c>
      <c r="V99" s="78">
        <v>0.630079</v>
      </c>
      <c r="W99" s="15">
        <v>32.0</v>
      </c>
      <c r="X99" s="15">
        <v>0.0</v>
      </c>
      <c r="Y99" s="15" t="s">
        <v>111</v>
      </c>
      <c r="Z99" s="15">
        <v>221.953008472919</v>
      </c>
      <c r="AA99" s="79">
        <v>0.0222304</v>
      </c>
      <c r="AC99" s="4" t="s">
        <v>104</v>
      </c>
      <c r="AD99" s="15" t="s">
        <v>102</v>
      </c>
      <c r="AE99" s="15">
        <v>1024.0</v>
      </c>
      <c r="AF99" s="78">
        <v>0.0513442</v>
      </c>
      <c r="AG99" s="15">
        <v>32.0</v>
      </c>
      <c r="AH99" s="15" t="s">
        <v>104</v>
      </c>
      <c r="AI99" s="15" t="s">
        <v>102</v>
      </c>
      <c r="AJ99" s="15">
        <v>1024.0</v>
      </c>
      <c r="AK99" s="78">
        <v>0.0563986</v>
      </c>
      <c r="AL99" s="103">
        <v>32.0</v>
      </c>
    </row>
    <row r="100">
      <c r="B100" s="8"/>
      <c r="C100" s="15" t="s">
        <v>105</v>
      </c>
      <c r="D100" s="15" t="s">
        <v>102</v>
      </c>
      <c r="E100" s="15">
        <v>10240.0</v>
      </c>
      <c r="F100" s="78">
        <v>3.73092</v>
      </c>
      <c r="G100" s="15">
        <v>32.0</v>
      </c>
      <c r="I100" s="14"/>
      <c r="K100" s="4" t="s">
        <v>105</v>
      </c>
      <c r="L100" s="15" t="s">
        <v>102</v>
      </c>
      <c r="M100" s="15">
        <v>4096.0</v>
      </c>
      <c r="N100" s="78">
        <v>0.658225</v>
      </c>
      <c r="O100" s="15">
        <v>32.0</v>
      </c>
      <c r="Q100" s="14"/>
      <c r="S100" s="4" t="s">
        <v>37</v>
      </c>
      <c r="T100" s="15" t="s">
        <v>102</v>
      </c>
      <c r="U100" s="15">
        <v>8192.0</v>
      </c>
      <c r="V100" s="78">
        <v>2.36133</v>
      </c>
      <c r="W100" s="15">
        <v>32.0</v>
      </c>
      <c r="X100" s="15" t="s">
        <v>49</v>
      </c>
      <c r="Y100" s="15" t="s">
        <v>94</v>
      </c>
      <c r="Z100" s="15">
        <v>221.936855092644</v>
      </c>
      <c r="AA100" s="79">
        <v>0.0538282</v>
      </c>
      <c r="AC100" s="4" t="s">
        <v>104</v>
      </c>
      <c r="AD100" s="15" t="s">
        <v>102</v>
      </c>
      <c r="AE100" s="15">
        <v>2048.0</v>
      </c>
      <c r="AF100" s="78">
        <v>0.160023</v>
      </c>
      <c r="AG100" s="15">
        <v>32.0</v>
      </c>
      <c r="AH100" s="15" t="s">
        <v>104</v>
      </c>
      <c r="AI100" s="15" t="s">
        <v>102</v>
      </c>
      <c r="AJ100" s="15">
        <v>2048.0</v>
      </c>
      <c r="AK100" s="78">
        <v>0.177641</v>
      </c>
      <c r="AL100" s="103">
        <v>32.0</v>
      </c>
    </row>
    <row r="101">
      <c r="B101" s="8"/>
      <c r="C101" s="15" t="s">
        <v>106</v>
      </c>
      <c r="D101" s="15" t="s">
        <v>102</v>
      </c>
      <c r="E101" s="15">
        <v>10240.0</v>
      </c>
      <c r="F101" s="78">
        <v>3.88632</v>
      </c>
      <c r="G101" s="15">
        <v>32.0</v>
      </c>
      <c r="I101" s="14"/>
      <c r="K101" s="4" t="s">
        <v>103</v>
      </c>
      <c r="L101" s="15" t="s">
        <v>102</v>
      </c>
      <c r="M101" s="15">
        <v>8192.0</v>
      </c>
      <c r="N101" s="78">
        <v>2.3796</v>
      </c>
      <c r="O101" s="15">
        <v>32.0</v>
      </c>
      <c r="Q101" s="14"/>
      <c r="S101" s="4" t="s">
        <v>103</v>
      </c>
      <c r="T101" s="15" t="s">
        <v>102</v>
      </c>
      <c r="U101" s="15">
        <v>8192.0</v>
      </c>
      <c r="V101" s="78">
        <v>2.36138</v>
      </c>
      <c r="W101" s="15">
        <v>32.0</v>
      </c>
      <c r="X101" s="15">
        <v>0.0</v>
      </c>
      <c r="Y101" s="15" t="s">
        <v>108</v>
      </c>
      <c r="Z101" s="15">
        <v>221.936855092644</v>
      </c>
      <c r="AA101" s="79">
        <v>0.0538473</v>
      </c>
      <c r="AC101" s="4" t="s">
        <v>104</v>
      </c>
      <c r="AD101" s="15" t="s">
        <v>102</v>
      </c>
      <c r="AE101" s="15">
        <v>4096.0</v>
      </c>
      <c r="AF101" s="78">
        <v>0.594028</v>
      </c>
      <c r="AG101" s="15">
        <v>32.0</v>
      </c>
      <c r="AH101" s="15" t="s">
        <v>104</v>
      </c>
      <c r="AI101" s="15" t="s">
        <v>102</v>
      </c>
      <c r="AJ101" s="15">
        <v>4096.0</v>
      </c>
      <c r="AK101" s="78">
        <v>0.595594</v>
      </c>
      <c r="AL101" s="103">
        <v>32.0</v>
      </c>
    </row>
    <row r="102">
      <c r="B102" s="8"/>
      <c r="C102" s="15" t="s">
        <v>107</v>
      </c>
      <c r="D102" s="15" t="s">
        <v>102</v>
      </c>
      <c r="E102" s="15">
        <v>10240.0</v>
      </c>
      <c r="F102" s="78">
        <v>3.91302</v>
      </c>
      <c r="G102" s="15">
        <v>32.0</v>
      </c>
      <c r="I102" s="14"/>
      <c r="K102" s="4" t="s">
        <v>106</v>
      </c>
      <c r="L102" s="15" t="s">
        <v>102</v>
      </c>
      <c r="M102" s="15">
        <v>8192.0</v>
      </c>
      <c r="N102" s="78">
        <v>2.52821</v>
      </c>
      <c r="O102" s="15">
        <v>32.0</v>
      </c>
      <c r="Q102" s="14"/>
      <c r="S102" s="4" t="s">
        <v>103</v>
      </c>
      <c r="T102" s="15" t="s">
        <v>102</v>
      </c>
      <c r="U102" s="15">
        <v>8192.0</v>
      </c>
      <c r="V102" s="78">
        <v>2.36143</v>
      </c>
      <c r="W102" s="15">
        <v>32.0</v>
      </c>
      <c r="X102" s="15">
        <v>0.0</v>
      </c>
      <c r="Y102" s="15" t="s">
        <v>109</v>
      </c>
      <c r="Z102" s="15">
        <v>221.936855092644</v>
      </c>
      <c r="AA102" s="79">
        <v>0.0586488</v>
      </c>
      <c r="AC102" s="4" t="s">
        <v>104</v>
      </c>
      <c r="AD102" s="15" t="s">
        <v>102</v>
      </c>
      <c r="AE102" s="15">
        <v>8192.0</v>
      </c>
      <c r="AF102" s="78">
        <v>2.22759</v>
      </c>
      <c r="AG102" s="15">
        <v>32.0</v>
      </c>
      <c r="AH102" s="15" t="s">
        <v>104</v>
      </c>
      <c r="AI102" s="15" t="s">
        <v>102</v>
      </c>
      <c r="AJ102" s="15">
        <v>8192.0</v>
      </c>
      <c r="AK102" s="78">
        <v>2.2379</v>
      </c>
      <c r="AL102" s="103">
        <v>32.0</v>
      </c>
    </row>
    <row r="103">
      <c r="B103" s="8"/>
      <c r="I103" s="14"/>
      <c r="K103" s="4" t="s">
        <v>105</v>
      </c>
      <c r="L103" s="15" t="s">
        <v>102</v>
      </c>
      <c r="M103" s="15">
        <v>8192.0</v>
      </c>
      <c r="N103" s="78">
        <v>2.46956</v>
      </c>
      <c r="O103" s="15">
        <v>32.0</v>
      </c>
      <c r="Q103" s="14"/>
      <c r="S103" s="4" t="s">
        <v>103</v>
      </c>
      <c r="T103" s="15" t="s">
        <v>102</v>
      </c>
      <c r="U103" s="15">
        <v>8192.0</v>
      </c>
      <c r="V103" s="78">
        <v>2.36133</v>
      </c>
      <c r="W103" s="15">
        <v>32.0</v>
      </c>
      <c r="X103" s="15">
        <v>0.0</v>
      </c>
      <c r="Y103" s="15" t="s">
        <v>110</v>
      </c>
      <c r="Z103" s="15">
        <v>221.936855092644</v>
      </c>
      <c r="AA103" s="79">
        <v>0.0598354</v>
      </c>
      <c r="AC103" s="4" t="s">
        <v>104</v>
      </c>
      <c r="AD103" s="15" t="s">
        <v>102</v>
      </c>
      <c r="AE103" s="15">
        <v>10240.0</v>
      </c>
      <c r="AF103" s="78">
        <v>3.4173</v>
      </c>
      <c r="AG103" s="15">
        <v>32.0</v>
      </c>
      <c r="AH103" s="15" t="s">
        <v>104</v>
      </c>
      <c r="AI103" s="15" t="s">
        <v>102</v>
      </c>
      <c r="AJ103" s="15">
        <v>10240.0</v>
      </c>
      <c r="AK103" s="78">
        <v>3.42515</v>
      </c>
      <c r="AL103" s="103">
        <v>32.0</v>
      </c>
    </row>
    <row r="104">
      <c r="B104" s="8"/>
      <c r="C104" s="15" t="s">
        <v>41</v>
      </c>
      <c r="D104" s="15" t="s">
        <v>42</v>
      </c>
      <c r="E104" s="15" t="s">
        <v>43</v>
      </c>
      <c r="F104" s="15" t="s">
        <v>44</v>
      </c>
      <c r="G104" s="15" t="s">
        <v>101</v>
      </c>
      <c r="I104" s="14"/>
      <c r="K104" s="4" t="s">
        <v>103</v>
      </c>
      <c r="L104" s="15" t="s">
        <v>102</v>
      </c>
      <c r="M104" s="15">
        <v>10240.0</v>
      </c>
      <c r="N104" s="78">
        <v>3.6471</v>
      </c>
      <c r="O104" s="15">
        <v>32.0</v>
      </c>
      <c r="Q104" s="14"/>
      <c r="S104" s="4" t="s">
        <v>103</v>
      </c>
      <c r="T104" s="15" t="s">
        <v>102</v>
      </c>
      <c r="U104" s="15">
        <v>8192.0</v>
      </c>
      <c r="V104" s="78">
        <v>2.36167</v>
      </c>
      <c r="W104" s="15">
        <v>32.0</v>
      </c>
      <c r="X104" s="15">
        <v>0.0</v>
      </c>
      <c r="Y104" s="15" t="s">
        <v>111</v>
      </c>
      <c r="Z104" s="15">
        <v>221.936855092644</v>
      </c>
      <c r="AA104" s="79">
        <v>0.0880506</v>
      </c>
      <c r="AC104" s="8"/>
      <c r="AL104" s="14"/>
    </row>
    <row r="105">
      <c r="B105" s="8"/>
      <c r="C105" s="15" t="s">
        <v>37</v>
      </c>
      <c r="D105" s="15" t="s">
        <v>102</v>
      </c>
      <c r="E105" s="15">
        <v>1024.0</v>
      </c>
      <c r="F105" s="78">
        <v>0.047107</v>
      </c>
      <c r="G105" s="15">
        <v>32.0</v>
      </c>
      <c r="I105" s="14"/>
      <c r="K105" s="4" t="s">
        <v>106</v>
      </c>
      <c r="L105" s="15" t="s">
        <v>102</v>
      </c>
      <c r="M105" s="15">
        <v>10240.0</v>
      </c>
      <c r="N105" s="78">
        <v>3.88254</v>
      </c>
      <c r="O105" s="15">
        <v>32.0</v>
      </c>
      <c r="Q105" s="14"/>
      <c r="S105" s="4" t="s">
        <v>37</v>
      </c>
      <c r="T105" s="15" t="s">
        <v>102</v>
      </c>
      <c r="U105" s="15">
        <v>10240.0</v>
      </c>
      <c r="V105" s="78">
        <v>3.62006</v>
      </c>
      <c r="W105" s="15">
        <v>32.0</v>
      </c>
      <c r="X105" s="15" t="s">
        <v>49</v>
      </c>
      <c r="Y105" s="15" t="s">
        <v>94</v>
      </c>
      <c r="Z105" s="15">
        <v>221.940525178909</v>
      </c>
      <c r="AA105" s="79">
        <v>0.0840299</v>
      </c>
      <c r="AC105" s="4">
        <v>1.0</v>
      </c>
      <c r="AL105" s="14"/>
    </row>
    <row r="106">
      <c r="B106" s="8"/>
      <c r="C106" s="15" t="s">
        <v>103</v>
      </c>
      <c r="D106" s="15" t="s">
        <v>102</v>
      </c>
      <c r="E106" s="15">
        <v>1024.0</v>
      </c>
      <c r="F106" s="78">
        <v>0.0470862</v>
      </c>
      <c r="G106" s="15">
        <v>32.0</v>
      </c>
      <c r="I106" s="14"/>
      <c r="K106" s="145" t="s">
        <v>105</v>
      </c>
      <c r="L106" s="124" t="s">
        <v>102</v>
      </c>
      <c r="M106" s="124">
        <v>10240.0</v>
      </c>
      <c r="N106" s="100">
        <v>3.78776</v>
      </c>
      <c r="O106" s="124">
        <v>32.0</v>
      </c>
      <c r="P106" s="125"/>
      <c r="Q106" s="128"/>
      <c r="S106" s="4" t="s">
        <v>103</v>
      </c>
      <c r="T106" s="15" t="s">
        <v>102</v>
      </c>
      <c r="U106" s="15">
        <v>10240.0</v>
      </c>
      <c r="V106" s="78">
        <v>3.62028</v>
      </c>
      <c r="W106" s="15">
        <v>32.0</v>
      </c>
      <c r="X106" s="15">
        <v>0.0</v>
      </c>
      <c r="Y106" s="15" t="s">
        <v>108</v>
      </c>
      <c r="Z106" s="15">
        <v>221.940525178909</v>
      </c>
      <c r="AA106" s="79">
        <v>0.0840251</v>
      </c>
      <c r="AC106" s="4" t="s">
        <v>41</v>
      </c>
      <c r="AD106" s="15" t="s">
        <v>42</v>
      </c>
      <c r="AE106" s="15" t="s">
        <v>43</v>
      </c>
      <c r="AF106" s="15" t="s">
        <v>44</v>
      </c>
      <c r="AG106" s="15" t="s">
        <v>101</v>
      </c>
      <c r="AH106" s="15" t="s">
        <v>41</v>
      </c>
      <c r="AI106" s="15" t="s">
        <v>42</v>
      </c>
      <c r="AJ106" s="15" t="s">
        <v>43</v>
      </c>
      <c r="AK106" s="15" t="s">
        <v>44</v>
      </c>
      <c r="AL106" s="103" t="s">
        <v>101</v>
      </c>
    </row>
    <row r="107">
      <c r="B107" s="8"/>
      <c r="C107" s="15" t="s">
        <v>104</v>
      </c>
      <c r="D107" s="15" t="s">
        <v>102</v>
      </c>
      <c r="E107" s="15">
        <v>1024.0</v>
      </c>
      <c r="F107" s="78">
        <v>0.0421705</v>
      </c>
      <c r="G107" s="15">
        <v>32.0</v>
      </c>
      <c r="I107" s="14"/>
      <c r="S107" s="4" t="s">
        <v>103</v>
      </c>
      <c r="T107" s="15" t="s">
        <v>102</v>
      </c>
      <c r="U107" s="15">
        <v>10240.0</v>
      </c>
      <c r="V107" s="78">
        <v>3.6232</v>
      </c>
      <c r="W107" s="15">
        <v>32.0</v>
      </c>
      <c r="X107" s="15">
        <v>0.0</v>
      </c>
      <c r="Y107" s="15" t="s">
        <v>109</v>
      </c>
      <c r="Z107" s="15">
        <v>221.940525178909</v>
      </c>
      <c r="AA107" s="79">
        <v>0.0919833</v>
      </c>
      <c r="AC107" s="4" t="s">
        <v>104</v>
      </c>
      <c r="AD107" s="15" t="s">
        <v>102</v>
      </c>
      <c r="AE107" s="15">
        <v>1024.0</v>
      </c>
      <c r="AF107" s="78">
        <v>0.0605557</v>
      </c>
      <c r="AG107" s="15">
        <v>32.0</v>
      </c>
      <c r="AH107" s="15" t="s">
        <v>104</v>
      </c>
      <c r="AI107" s="15" t="s">
        <v>102</v>
      </c>
      <c r="AJ107" s="15">
        <v>1024.0</v>
      </c>
      <c r="AK107" s="78">
        <v>0.0604365</v>
      </c>
      <c r="AL107" s="103">
        <v>32.0</v>
      </c>
    </row>
    <row r="108">
      <c r="B108" s="8"/>
      <c r="C108" s="15" t="s">
        <v>105</v>
      </c>
      <c r="D108" s="15" t="s">
        <v>102</v>
      </c>
      <c r="E108" s="15">
        <v>1024.0</v>
      </c>
      <c r="F108" s="78">
        <v>0.0486372</v>
      </c>
      <c r="G108" s="15">
        <v>32.0</v>
      </c>
      <c r="I108" s="14"/>
      <c r="S108" s="4" t="s">
        <v>103</v>
      </c>
      <c r="T108" s="15" t="s">
        <v>102</v>
      </c>
      <c r="U108" s="15">
        <v>10240.0</v>
      </c>
      <c r="V108" s="78">
        <v>3.63118</v>
      </c>
      <c r="W108" s="15">
        <v>32.0</v>
      </c>
      <c r="X108" s="15">
        <v>0.0</v>
      </c>
      <c r="Y108" s="15" t="s">
        <v>110</v>
      </c>
      <c r="Z108" s="15">
        <v>221.940525178909</v>
      </c>
      <c r="AA108" s="79">
        <v>0.0939901</v>
      </c>
      <c r="AC108" s="4" t="s">
        <v>104</v>
      </c>
      <c r="AD108" s="15" t="s">
        <v>102</v>
      </c>
      <c r="AE108" s="15">
        <v>2048.0</v>
      </c>
      <c r="AF108" s="78">
        <v>0.185357</v>
      </c>
      <c r="AG108" s="15">
        <v>32.0</v>
      </c>
      <c r="AH108" s="15" t="s">
        <v>104</v>
      </c>
      <c r="AI108" s="15" t="s">
        <v>102</v>
      </c>
      <c r="AJ108" s="15">
        <v>2048.0</v>
      </c>
      <c r="AK108" s="78">
        <v>0.17839</v>
      </c>
      <c r="AL108" s="103">
        <v>32.0</v>
      </c>
    </row>
    <row r="109">
      <c r="B109" s="8"/>
      <c r="C109" s="15" t="s">
        <v>106</v>
      </c>
      <c r="D109" s="15" t="s">
        <v>102</v>
      </c>
      <c r="E109" s="15">
        <v>1024.0</v>
      </c>
      <c r="F109" s="78">
        <v>0.0500028</v>
      </c>
      <c r="G109" s="15">
        <v>32.0</v>
      </c>
      <c r="I109" s="14"/>
      <c r="S109" s="4" t="s">
        <v>103</v>
      </c>
      <c r="T109" s="15" t="s">
        <v>102</v>
      </c>
      <c r="U109" s="15">
        <v>10240.0</v>
      </c>
      <c r="V109" s="78">
        <v>3.6479</v>
      </c>
      <c r="W109" s="15">
        <v>32.0</v>
      </c>
      <c r="X109" s="15">
        <v>0.0</v>
      </c>
      <c r="Y109" s="15" t="s">
        <v>111</v>
      </c>
      <c r="Z109" s="15">
        <v>221.940525178909</v>
      </c>
      <c r="AA109" s="79">
        <v>0.138055</v>
      </c>
      <c r="AC109" s="4" t="s">
        <v>104</v>
      </c>
      <c r="AD109" s="15" t="s">
        <v>102</v>
      </c>
      <c r="AE109" s="15">
        <v>4096.0</v>
      </c>
      <c r="AF109" s="78">
        <v>0.63317</v>
      </c>
      <c r="AG109" s="15">
        <v>32.0</v>
      </c>
      <c r="AH109" s="15" t="s">
        <v>104</v>
      </c>
      <c r="AI109" s="15" t="s">
        <v>102</v>
      </c>
      <c r="AJ109" s="15">
        <v>4096.0</v>
      </c>
      <c r="AK109" s="78">
        <v>0.632053</v>
      </c>
      <c r="AL109" s="103">
        <v>32.0</v>
      </c>
    </row>
    <row r="110">
      <c r="B110" s="8"/>
      <c r="C110" s="15" t="s">
        <v>107</v>
      </c>
      <c r="D110" s="15" t="s">
        <v>102</v>
      </c>
      <c r="E110" s="15">
        <v>1024.0</v>
      </c>
      <c r="F110" s="78">
        <v>0.0978451</v>
      </c>
      <c r="G110" s="15">
        <v>32.0</v>
      </c>
      <c r="I110" s="14"/>
      <c r="S110" s="8"/>
      <c r="AA110" s="14"/>
      <c r="AC110" s="4" t="s">
        <v>104</v>
      </c>
      <c r="AD110" s="15" t="s">
        <v>102</v>
      </c>
      <c r="AE110" s="15">
        <v>8192.0</v>
      </c>
      <c r="AF110" s="78">
        <v>2.39429</v>
      </c>
      <c r="AG110" s="15">
        <v>32.0</v>
      </c>
      <c r="AH110" s="15" t="s">
        <v>104</v>
      </c>
      <c r="AI110" s="15" t="s">
        <v>102</v>
      </c>
      <c r="AJ110" s="15">
        <v>8192.0</v>
      </c>
      <c r="AK110" s="78">
        <v>2.37496</v>
      </c>
      <c r="AL110" s="103">
        <v>32.0</v>
      </c>
    </row>
    <row r="111">
      <c r="B111" s="8"/>
      <c r="C111" s="15" t="s">
        <v>37</v>
      </c>
      <c r="D111" s="15" t="s">
        <v>102</v>
      </c>
      <c r="E111" s="15">
        <v>2048.0</v>
      </c>
      <c r="F111" s="78">
        <v>0.171312</v>
      </c>
      <c r="G111" s="15">
        <v>32.0</v>
      </c>
      <c r="I111" s="14"/>
      <c r="S111" s="4" t="s">
        <v>41</v>
      </c>
      <c r="T111" s="15" t="s">
        <v>42</v>
      </c>
      <c r="U111" s="15" t="s">
        <v>43</v>
      </c>
      <c r="V111" s="15" t="s">
        <v>44</v>
      </c>
      <c r="W111" s="15" t="s">
        <v>101</v>
      </c>
      <c r="X111" s="15" t="s">
        <v>45</v>
      </c>
      <c r="Y111" s="15" t="s">
        <v>70</v>
      </c>
      <c r="Z111" s="15" t="s">
        <v>46</v>
      </c>
      <c r="AA111" s="103" t="s">
        <v>71</v>
      </c>
      <c r="AC111" s="145" t="s">
        <v>104</v>
      </c>
      <c r="AD111" s="124" t="s">
        <v>102</v>
      </c>
      <c r="AE111" s="124">
        <v>10240.0</v>
      </c>
      <c r="AF111" s="100">
        <v>3.67654</v>
      </c>
      <c r="AG111" s="124">
        <v>32.0</v>
      </c>
      <c r="AH111" s="124" t="s">
        <v>104</v>
      </c>
      <c r="AI111" s="124" t="s">
        <v>102</v>
      </c>
      <c r="AJ111" s="124">
        <v>10240.0</v>
      </c>
      <c r="AK111" s="100">
        <v>3.65265</v>
      </c>
      <c r="AL111" s="126">
        <v>32.0</v>
      </c>
    </row>
    <row r="112">
      <c r="B112" s="8"/>
      <c r="C112" s="15" t="s">
        <v>103</v>
      </c>
      <c r="D112" s="15" t="s">
        <v>102</v>
      </c>
      <c r="E112" s="15">
        <v>2048.0</v>
      </c>
      <c r="F112" s="78">
        <v>0.171216</v>
      </c>
      <c r="G112" s="15">
        <v>32.0</v>
      </c>
      <c r="I112" s="14"/>
      <c r="S112" s="4" t="s">
        <v>37</v>
      </c>
      <c r="T112" s="15" t="s">
        <v>102</v>
      </c>
      <c r="U112" s="15">
        <v>1024.0</v>
      </c>
      <c r="V112" s="78">
        <v>0.0467446</v>
      </c>
      <c r="W112" s="15">
        <v>32.0</v>
      </c>
      <c r="X112" s="15" t="s">
        <v>49</v>
      </c>
      <c r="Y112" s="15" t="s">
        <v>94</v>
      </c>
      <c r="Z112" s="15">
        <v>221.963137626647</v>
      </c>
      <c r="AA112" s="79">
        <v>0.00111341</v>
      </c>
    </row>
    <row r="113">
      <c r="B113" s="8"/>
      <c r="C113" s="15" t="s">
        <v>104</v>
      </c>
      <c r="D113" s="15" t="s">
        <v>102</v>
      </c>
      <c r="E113" s="15">
        <v>2048.0</v>
      </c>
      <c r="F113" s="78">
        <v>0.136616</v>
      </c>
      <c r="G113" s="15">
        <v>32.0</v>
      </c>
      <c r="I113" s="14"/>
      <c r="S113" s="4" t="s">
        <v>103</v>
      </c>
      <c r="T113" s="15" t="s">
        <v>102</v>
      </c>
      <c r="U113" s="15">
        <v>1024.0</v>
      </c>
      <c r="V113" s="78">
        <v>0.0467074</v>
      </c>
      <c r="W113" s="15">
        <v>32.0</v>
      </c>
      <c r="X113" s="15">
        <v>0.0</v>
      </c>
      <c r="Y113" s="15" t="s">
        <v>108</v>
      </c>
      <c r="Z113" s="15">
        <v>221.963137626647</v>
      </c>
      <c r="AA113" s="79">
        <v>0.0010612</v>
      </c>
    </row>
    <row r="114">
      <c r="B114" s="8"/>
      <c r="C114" s="15" t="s">
        <v>105</v>
      </c>
      <c r="D114" s="15" t="s">
        <v>102</v>
      </c>
      <c r="E114" s="15">
        <v>2048.0</v>
      </c>
      <c r="F114" s="78">
        <v>0.176218</v>
      </c>
      <c r="G114" s="15">
        <v>32.0</v>
      </c>
      <c r="I114" s="14"/>
      <c r="S114" s="4" t="s">
        <v>103</v>
      </c>
      <c r="T114" s="15" t="s">
        <v>102</v>
      </c>
      <c r="U114" s="15">
        <v>1024.0</v>
      </c>
      <c r="V114" s="78">
        <v>0.0468407</v>
      </c>
      <c r="W114" s="15">
        <v>32.0</v>
      </c>
      <c r="X114" s="15">
        <v>0.0</v>
      </c>
      <c r="Y114" s="15" t="s">
        <v>109</v>
      </c>
      <c r="Z114" s="15">
        <v>221.963137626647</v>
      </c>
      <c r="AA114" s="79">
        <v>0.00104761</v>
      </c>
    </row>
    <row r="115">
      <c r="B115" s="8"/>
      <c r="C115" s="15" t="s">
        <v>106</v>
      </c>
      <c r="D115" s="15" t="s">
        <v>102</v>
      </c>
      <c r="E115" s="15">
        <v>2048.0</v>
      </c>
      <c r="F115" s="78">
        <v>0.182693</v>
      </c>
      <c r="G115" s="15">
        <v>32.0</v>
      </c>
      <c r="I115" s="14"/>
      <c r="S115" s="4" t="s">
        <v>103</v>
      </c>
      <c r="T115" s="15" t="s">
        <v>102</v>
      </c>
      <c r="U115" s="15">
        <v>1024.0</v>
      </c>
      <c r="V115" s="78">
        <v>0.0468357</v>
      </c>
      <c r="W115" s="15">
        <v>32.0</v>
      </c>
      <c r="X115" s="15">
        <v>0.0</v>
      </c>
      <c r="Y115" s="15" t="s">
        <v>110</v>
      </c>
      <c r="Z115" s="15">
        <v>221.963137626647</v>
      </c>
      <c r="AA115" s="79">
        <v>0.00115967</v>
      </c>
    </row>
    <row r="116">
      <c r="B116" s="8"/>
      <c r="C116" s="15" t="s">
        <v>107</v>
      </c>
      <c r="D116" s="15" t="s">
        <v>102</v>
      </c>
      <c r="E116" s="15">
        <v>2048.0</v>
      </c>
      <c r="F116" s="78">
        <v>0.284698</v>
      </c>
      <c r="G116" s="15">
        <v>32.0</v>
      </c>
      <c r="I116" s="14"/>
      <c r="S116" s="4" t="s">
        <v>103</v>
      </c>
      <c r="T116" s="15" t="s">
        <v>102</v>
      </c>
      <c r="U116" s="15">
        <v>1024.0</v>
      </c>
      <c r="V116" s="78">
        <v>0.0468345</v>
      </c>
      <c r="W116" s="15">
        <v>32.0</v>
      </c>
      <c r="X116" s="15">
        <v>0.0</v>
      </c>
      <c r="Y116" s="15" t="s">
        <v>111</v>
      </c>
      <c r="Z116" s="15">
        <v>221.963137626647</v>
      </c>
      <c r="AA116" s="79">
        <v>0.00150228</v>
      </c>
    </row>
    <row r="117">
      <c r="B117" s="8"/>
      <c r="C117" s="15" t="s">
        <v>37</v>
      </c>
      <c r="D117" s="15" t="s">
        <v>102</v>
      </c>
      <c r="E117" s="15">
        <v>4096.0</v>
      </c>
      <c r="F117" s="78">
        <v>0.634804</v>
      </c>
      <c r="G117" s="15">
        <v>32.0</v>
      </c>
      <c r="I117" s="14"/>
      <c r="S117" s="4" t="s">
        <v>37</v>
      </c>
      <c r="T117" s="15" t="s">
        <v>102</v>
      </c>
      <c r="U117" s="15">
        <v>2048.0</v>
      </c>
      <c r="V117" s="78">
        <v>0.170089</v>
      </c>
      <c r="W117" s="15">
        <v>32.0</v>
      </c>
      <c r="X117" s="15" t="s">
        <v>49</v>
      </c>
      <c r="Y117" s="15" t="s">
        <v>94</v>
      </c>
      <c r="Z117" s="15">
        <v>221.976125478744</v>
      </c>
      <c r="AA117" s="79">
        <v>0.00367856</v>
      </c>
    </row>
    <row r="118">
      <c r="B118" s="8"/>
      <c r="C118" s="15" t="s">
        <v>103</v>
      </c>
      <c r="D118" s="15" t="s">
        <v>102</v>
      </c>
      <c r="E118" s="15">
        <v>4096.0</v>
      </c>
      <c r="F118" s="78">
        <v>0.634827</v>
      </c>
      <c r="G118" s="15">
        <v>32.0</v>
      </c>
      <c r="I118" s="14"/>
      <c r="S118" s="4" t="s">
        <v>103</v>
      </c>
      <c r="T118" s="15" t="s">
        <v>102</v>
      </c>
      <c r="U118" s="15">
        <v>2048.0</v>
      </c>
      <c r="V118" s="78">
        <v>0.169888</v>
      </c>
      <c r="W118" s="15">
        <v>32.0</v>
      </c>
      <c r="X118" s="15">
        <v>0.0</v>
      </c>
      <c r="Y118" s="15" t="s">
        <v>108</v>
      </c>
      <c r="Z118" s="15">
        <v>221.976125478744</v>
      </c>
      <c r="AA118" s="79">
        <v>0.0036478</v>
      </c>
    </row>
    <row r="119">
      <c r="B119" s="8"/>
      <c r="C119" s="15" t="s">
        <v>104</v>
      </c>
      <c r="D119" s="15" t="s">
        <v>102</v>
      </c>
      <c r="E119" s="15">
        <v>4096.0</v>
      </c>
      <c r="F119" s="78">
        <v>0.48135</v>
      </c>
      <c r="G119" s="15">
        <v>32.0</v>
      </c>
      <c r="I119" s="14"/>
      <c r="S119" s="4" t="s">
        <v>103</v>
      </c>
      <c r="T119" s="15" t="s">
        <v>102</v>
      </c>
      <c r="U119" s="15">
        <v>2048.0</v>
      </c>
      <c r="V119" s="78">
        <v>0.169988</v>
      </c>
      <c r="W119" s="15">
        <v>32.0</v>
      </c>
      <c r="X119" s="15">
        <v>0.0</v>
      </c>
      <c r="Y119" s="15" t="s">
        <v>109</v>
      </c>
      <c r="Z119" s="15">
        <v>221.976125478744</v>
      </c>
      <c r="AA119" s="79">
        <v>0.00391388</v>
      </c>
    </row>
    <row r="120">
      <c r="B120" s="8"/>
      <c r="C120" s="15" t="s">
        <v>105</v>
      </c>
      <c r="D120" s="15" t="s">
        <v>102</v>
      </c>
      <c r="E120" s="15">
        <v>4096.0</v>
      </c>
      <c r="F120" s="78">
        <v>0.656884</v>
      </c>
      <c r="G120" s="15">
        <v>32.0</v>
      </c>
      <c r="I120" s="14"/>
      <c r="S120" s="4" t="s">
        <v>103</v>
      </c>
      <c r="T120" s="15" t="s">
        <v>102</v>
      </c>
      <c r="U120" s="15">
        <v>2048.0</v>
      </c>
      <c r="V120" s="78">
        <v>0.169973</v>
      </c>
      <c r="W120" s="15">
        <v>32.0</v>
      </c>
      <c r="X120" s="15">
        <v>0.0</v>
      </c>
      <c r="Y120" s="15" t="s">
        <v>110</v>
      </c>
      <c r="Z120" s="15">
        <v>221.976125478744</v>
      </c>
      <c r="AA120" s="79">
        <v>0.0039854</v>
      </c>
    </row>
    <row r="121">
      <c r="B121" s="8"/>
      <c r="C121" s="15" t="s">
        <v>106</v>
      </c>
      <c r="D121" s="15" t="s">
        <v>102</v>
      </c>
      <c r="E121" s="15">
        <v>4096.0</v>
      </c>
      <c r="F121" s="78">
        <v>0.677968</v>
      </c>
      <c r="G121" s="15">
        <v>32.0</v>
      </c>
      <c r="I121" s="14"/>
      <c r="S121" s="4" t="s">
        <v>103</v>
      </c>
      <c r="T121" s="15" t="s">
        <v>102</v>
      </c>
      <c r="U121" s="15">
        <v>2048.0</v>
      </c>
      <c r="V121" s="78">
        <v>0.169993</v>
      </c>
      <c r="W121" s="15">
        <v>32.0</v>
      </c>
      <c r="X121" s="15">
        <v>0.0</v>
      </c>
      <c r="Y121" s="15" t="s">
        <v>111</v>
      </c>
      <c r="Z121" s="15">
        <v>221.976125478744</v>
      </c>
      <c r="AA121" s="79">
        <v>0.00570536</v>
      </c>
    </row>
    <row r="122">
      <c r="B122" s="8"/>
      <c r="C122" s="15" t="s">
        <v>107</v>
      </c>
      <c r="D122" s="15" t="s">
        <v>102</v>
      </c>
      <c r="E122" s="15">
        <v>4096.0</v>
      </c>
      <c r="F122" s="78">
        <v>0.73756</v>
      </c>
      <c r="G122" s="15">
        <v>32.0</v>
      </c>
      <c r="I122" s="14"/>
      <c r="S122" s="4" t="s">
        <v>37</v>
      </c>
      <c r="T122" s="15" t="s">
        <v>102</v>
      </c>
      <c r="U122" s="15">
        <v>4096.0</v>
      </c>
      <c r="V122" s="78">
        <v>0.630108</v>
      </c>
      <c r="W122" s="15">
        <v>32.0</v>
      </c>
      <c r="X122" s="15" t="s">
        <v>49</v>
      </c>
      <c r="Y122" s="15" t="s">
        <v>94</v>
      </c>
      <c r="Z122" s="15">
        <v>221.953008472919</v>
      </c>
      <c r="AA122" s="79">
        <v>0.01367</v>
      </c>
    </row>
    <row r="123">
      <c r="B123" s="8"/>
      <c r="C123" s="15" t="s">
        <v>37</v>
      </c>
      <c r="D123" s="15" t="s">
        <v>102</v>
      </c>
      <c r="E123" s="15">
        <v>8192.0</v>
      </c>
      <c r="F123" s="78">
        <v>2.37948</v>
      </c>
      <c r="G123" s="15">
        <v>32.0</v>
      </c>
      <c r="I123" s="14"/>
      <c r="S123" s="4" t="s">
        <v>103</v>
      </c>
      <c r="T123" s="15" t="s">
        <v>102</v>
      </c>
      <c r="U123" s="15">
        <v>4096.0</v>
      </c>
      <c r="V123" s="78">
        <v>0.630104</v>
      </c>
      <c r="W123" s="15">
        <v>32.0</v>
      </c>
      <c r="X123" s="15">
        <v>0.0</v>
      </c>
      <c r="Y123" s="15" t="s">
        <v>108</v>
      </c>
      <c r="Z123" s="15">
        <v>221.953008472919</v>
      </c>
      <c r="AA123" s="79">
        <v>0.0136416</v>
      </c>
    </row>
    <row r="124">
      <c r="B124" s="8"/>
      <c r="C124" s="15" t="s">
        <v>103</v>
      </c>
      <c r="D124" s="15" t="s">
        <v>102</v>
      </c>
      <c r="E124" s="15">
        <v>8192.0</v>
      </c>
      <c r="F124" s="78">
        <v>2.37964</v>
      </c>
      <c r="G124" s="15">
        <v>32.0</v>
      </c>
      <c r="I124" s="14"/>
      <c r="S124" s="4" t="s">
        <v>103</v>
      </c>
      <c r="T124" s="15" t="s">
        <v>102</v>
      </c>
      <c r="U124" s="15">
        <v>4096.0</v>
      </c>
      <c r="V124" s="78">
        <v>0.630443</v>
      </c>
      <c r="W124" s="15">
        <v>32.0</v>
      </c>
      <c r="X124" s="15">
        <v>0.0</v>
      </c>
      <c r="Y124" s="15" t="s">
        <v>109</v>
      </c>
      <c r="Z124" s="15">
        <v>221.953008472919</v>
      </c>
      <c r="AA124" s="79">
        <v>0.0149326</v>
      </c>
    </row>
    <row r="125">
      <c r="B125" s="8"/>
      <c r="C125" s="15" t="s">
        <v>104</v>
      </c>
      <c r="D125" s="15" t="s">
        <v>102</v>
      </c>
      <c r="E125" s="15">
        <v>8192.0</v>
      </c>
      <c r="F125" s="78">
        <v>1.82618</v>
      </c>
      <c r="G125" s="15">
        <v>32.0</v>
      </c>
      <c r="I125" s="14"/>
      <c r="S125" s="4" t="s">
        <v>103</v>
      </c>
      <c r="T125" s="15" t="s">
        <v>102</v>
      </c>
      <c r="U125" s="15">
        <v>4096.0</v>
      </c>
      <c r="V125" s="78">
        <v>0.630191</v>
      </c>
      <c r="W125" s="15">
        <v>32.0</v>
      </c>
      <c r="X125" s="15">
        <v>0.0</v>
      </c>
      <c r="Y125" s="15" t="s">
        <v>110</v>
      </c>
      <c r="Z125" s="15">
        <v>221.953008472919</v>
      </c>
      <c r="AA125" s="79">
        <v>0.0152388</v>
      </c>
    </row>
    <row r="126">
      <c r="B126" s="8"/>
      <c r="C126" s="15" t="s">
        <v>105</v>
      </c>
      <c r="D126" s="15" t="s">
        <v>102</v>
      </c>
      <c r="E126" s="15">
        <v>8192.0</v>
      </c>
      <c r="F126" s="78">
        <v>2.45972</v>
      </c>
      <c r="G126" s="15">
        <v>32.0</v>
      </c>
      <c r="I126" s="14"/>
      <c r="S126" s="4" t="s">
        <v>103</v>
      </c>
      <c r="T126" s="15" t="s">
        <v>102</v>
      </c>
      <c r="U126" s="15">
        <v>4096.0</v>
      </c>
      <c r="V126" s="78">
        <v>0.630461</v>
      </c>
      <c r="W126" s="15">
        <v>32.0</v>
      </c>
      <c r="X126" s="15">
        <v>0.0</v>
      </c>
      <c r="Y126" s="15" t="s">
        <v>111</v>
      </c>
      <c r="Z126" s="15">
        <v>221.953008472919</v>
      </c>
      <c r="AA126" s="79">
        <v>0.0222294</v>
      </c>
    </row>
    <row r="127">
      <c r="B127" s="8"/>
      <c r="C127" s="15" t="s">
        <v>106</v>
      </c>
      <c r="D127" s="15" t="s">
        <v>102</v>
      </c>
      <c r="E127" s="15">
        <v>8192.0</v>
      </c>
      <c r="F127" s="78">
        <v>2.54959</v>
      </c>
      <c r="G127" s="15">
        <v>32.0</v>
      </c>
      <c r="I127" s="14"/>
      <c r="S127" s="4" t="s">
        <v>37</v>
      </c>
      <c r="T127" s="15" t="s">
        <v>102</v>
      </c>
      <c r="U127" s="15">
        <v>8192.0</v>
      </c>
      <c r="V127" s="78">
        <v>2.36076</v>
      </c>
      <c r="W127" s="15">
        <v>32.0</v>
      </c>
      <c r="X127" s="15" t="s">
        <v>49</v>
      </c>
      <c r="Y127" s="15" t="s">
        <v>94</v>
      </c>
      <c r="Z127" s="15">
        <v>221.936855092644</v>
      </c>
      <c r="AA127" s="79">
        <v>0.0538402</v>
      </c>
    </row>
    <row r="128">
      <c r="B128" s="8"/>
      <c r="C128" s="15" t="s">
        <v>107</v>
      </c>
      <c r="D128" s="15" t="s">
        <v>102</v>
      </c>
      <c r="E128" s="15">
        <v>8192.0</v>
      </c>
      <c r="F128" s="78">
        <v>2.70279</v>
      </c>
      <c r="G128" s="15">
        <v>32.0</v>
      </c>
      <c r="I128" s="14"/>
      <c r="S128" s="4" t="s">
        <v>103</v>
      </c>
      <c r="T128" s="15" t="s">
        <v>102</v>
      </c>
      <c r="U128" s="15">
        <v>8192.0</v>
      </c>
      <c r="V128" s="78">
        <v>2.36114</v>
      </c>
      <c r="W128" s="15">
        <v>32.0</v>
      </c>
      <c r="X128" s="15">
        <v>0.0</v>
      </c>
      <c r="Y128" s="15" t="s">
        <v>108</v>
      </c>
      <c r="Z128" s="15">
        <v>221.936855092644</v>
      </c>
      <c r="AA128" s="79">
        <v>0.0538499</v>
      </c>
    </row>
    <row r="129">
      <c r="B129" s="8"/>
      <c r="C129" s="15" t="s">
        <v>37</v>
      </c>
      <c r="D129" s="15" t="s">
        <v>102</v>
      </c>
      <c r="E129" s="15">
        <v>10240.0</v>
      </c>
      <c r="F129" s="78">
        <v>3.64814</v>
      </c>
      <c r="G129" s="15">
        <v>32.0</v>
      </c>
      <c r="I129" s="14"/>
      <c r="S129" s="4" t="s">
        <v>103</v>
      </c>
      <c r="T129" s="15" t="s">
        <v>102</v>
      </c>
      <c r="U129" s="15">
        <v>8192.0</v>
      </c>
      <c r="V129" s="78">
        <v>2.36126</v>
      </c>
      <c r="W129" s="15">
        <v>32.0</v>
      </c>
      <c r="X129" s="15">
        <v>0.0</v>
      </c>
      <c r="Y129" s="15" t="s">
        <v>109</v>
      </c>
      <c r="Z129" s="15">
        <v>221.936855092644</v>
      </c>
      <c r="AA129" s="79">
        <v>0.0586658</v>
      </c>
    </row>
    <row r="130">
      <c r="B130" s="8"/>
      <c r="C130" s="15" t="s">
        <v>103</v>
      </c>
      <c r="D130" s="15" t="s">
        <v>102</v>
      </c>
      <c r="E130" s="15">
        <v>10240.0</v>
      </c>
      <c r="F130" s="78">
        <v>3.64874</v>
      </c>
      <c r="G130" s="15">
        <v>32.0</v>
      </c>
      <c r="I130" s="14"/>
      <c r="S130" s="4" t="s">
        <v>103</v>
      </c>
      <c r="T130" s="15" t="s">
        <v>102</v>
      </c>
      <c r="U130" s="15">
        <v>8192.0</v>
      </c>
      <c r="V130" s="78">
        <v>2.36126</v>
      </c>
      <c r="W130" s="15">
        <v>32.0</v>
      </c>
      <c r="X130" s="15">
        <v>0.0</v>
      </c>
      <c r="Y130" s="15" t="s">
        <v>110</v>
      </c>
      <c r="Z130" s="15">
        <v>221.936855092644</v>
      </c>
      <c r="AA130" s="79">
        <v>0.0598319</v>
      </c>
    </row>
    <row r="131">
      <c r="B131" s="8"/>
      <c r="C131" s="15" t="s">
        <v>104</v>
      </c>
      <c r="D131" s="15" t="s">
        <v>102</v>
      </c>
      <c r="E131" s="15">
        <v>10240.0</v>
      </c>
      <c r="F131" s="78">
        <v>2.7906</v>
      </c>
      <c r="G131" s="15">
        <v>32.0</v>
      </c>
      <c r="I131" s="14"/>
      <c r="S131" s="4" t="s">
        <v>103</v>
      </c>
      <c r="T131" s="15" t="s">
        <v>102</v>
      </c>
      <c r="U131" s="15">
        <v>8192.0</v>
      </c>
      <c r="V131" s="78">
        <v>2.3614</v>
      </c>
      <c r="W131" s="15">
        <v>32.0</v>
      </c>
      <c r="X131" s="15">
        <v>0.0</v>
      </c>
      <c r="Y131" s="15" t="s">
        <v>111</v>
      </c>
      <c r="Z131" s="15">
        <v>221.936855092644</v>
      </c>
      <c r="AA131" s="79">
        <v>0.0880494</v>
      </c>
    </row>
    <row r="132">
      <c r="B132" s="8"/>
      <c r="C132" s="15" t="s">
        <v>105</v>
      </c>
      <c r="D132" s="15" t="s">
        <v>102</v>
      </c>
      <c r="E132" s="15">
        <v>10240.0</v>
      </c>
      <c r="F132" s="78">
        <v>3.76882</v>
      </c>
      <c r="G132" s="15">
        <v>32.0</v>
      </c>
      <c r="I132" s="14"/>
      <c r="S132" s="4" t="s">
        <v>37</v>
      </c>
      <c r="T132" s="15" t="s">
        <v>102</v>
      </c>
      <c r="U132" s="15">
        <v>10240.0</v>
      </c>
      <c r="V132" s="78">
        <v>3.61964</v>
      </c>
      <c r="W132" s="15">
        <v>32.0</v>
      </c>
      <c r="X132" s="15" t="s">
        <v>49</v>
      </c>
      <c r="Y132" s="15" t="s">
        <v>94</v>
      </c>
      <c r="Z132" s="15">
        <v>221.940525178909</v>
      </c>
      <c r="AA132" s="79">
        <v>0.0840163</v>
      </c>
    </row>
    <row r="133">
      <c r="B133" s="8"/>
      <c r="C133" s="15" t="s">
        <v>106</v>
      </c>
      <c r="D133" s="15" t="s">
        <v>102</v>
      </c>
      <c r="E133" s="15">
        <v>10240.0</v>
      </c>
      <c r="F133" s="78">
        <v>3.91262</v>
      </c>
      <c r="G133" s="15">
        <v>32.0</v>
      </c>
      <c r="I133" s="14"/>
      <c r="S133" s="4" t="s">
        <v>103</v>
      </c>
      <c r="T133" s="15" t="s">
        <v>102</v>
      </c>
      <c r="U133" s="15">
        <v>10240.0</v>
      </c>
      <c r="V133" s="78">
        <v>3.62632</v>
      </c>
      <c r="W133" s="15">
        <v>32.0</v>
      </c>
      <c r="X133" s="15">
        <v>0.0</v>
      </c>
      <c r="Y133" s="15" t="s">
        <v>108</v>
      </c>
      <c r="Z133" s="15">
        <v>221.940525178909</v>
      </c>
      <c r="AA133" s="79">
        <v>0.084168</v>
      </c>
    </row>
    <row r="134">
      <c r="B134" s="8"/>
      <c r="C134" s="15" t="s">
        <v>107</v>
      </c>
      <c r="D134" s="15" t="s">
        <v>102</v>
      </c>
      <c r="E134" s="15">
        <v>10240.0</v>
      </c>
      <c r="F134" s="78">
        <v>3.94295</v>
      </c>
      <c r="G134" s="15">
        <v>32.0</v>
      </c>
      <c r="I134" s="14"/>
      <c r="S134" s="4" t="s">
        <v>103</v>
      </c>
      <c r="T134" s="15" t="s">
        <v>102</v>
      </c>
      <c r="U134" s="15">
        <v>10240.0</v>
      </c>
      <c r="V134" s="78">
        <v>3.64808</v>
      </c>
      <c r="W134" s="15">
        <v>32.0</v>
      </c>
      <c r="X134" s="15">
        <v>0.0</v>
      </c>
      <c r="Y134" s="15" t="s">
        <v>109</v>
      </c>
      <c r="Z134" s="15">
        <v>221.940525178909</v>
      </c>
      <c r="AA134" s="79">
        <v>0.0921657</v>
      </c>
    </row>
    <row r="135">
      <c r="B135" s="8"/>
      <c r="I135" s="14"/>
      <c r="S135" s="4" t="s">
        <v>103</v>
      </c>
      <c r="T135" s="15" t="s">
        <v>102</v>
      </c>
      <c r="U135" s="15">
        <v>10240.0</v>
      </c>
      <c r="V135" s="78">
        <v>3.65054</v>
      </c>
      <c r="W135" s="15">
        <v>32.0</v>
      </c>
      <c r="X135" s="15">
        <v>0.0</v>
      </c>
      <c r="Y135" s="15" t="s">
        <v>110</v>
      </c>
      <c r="Z135" s="15">
        <v>221.940525178909</v>
      </c>
      <c r="AA135" s="79">
        <v>0.0940065</v>
      </c>
    </row>
    <row r="136">
      <c r="B136" s="8"/>
      <c r="C136" s="15" t="s">
        <v>41</v>
      </c>
      <c r="D136" s="15" t="s">
        <v>42</v>
      </c>
      <c r="E136" s="15" t="s">
        <v>43</v>
      </c>
      <c r="F136" s="15" t="s">
        <v>44</v>
      </c>
      <c r="G136" s="15" t="s">
        <v>101</v>
      </c>
      <c r="I136" s="14"/>
      <c r="S136" s="4" t="s">
        <v>103</v>
      </c>
      <c r="T136" s="15" t="s">
        <v>102</v>
      </c>
      <c r="U136" s="15">
        <v>10240.0</v>
      </c>
      <c r="V136" s="78">
        <v>3.64774</v>
      </c>
      <c r="W136" s="15">
        <v>32.0</v>
      </c>
      <c r="X136" s="15">
        <v>0.0</v>
      </c>
      <c r="Y136" s="15" t="s">
        <v>111</v>
      </c>
      <c r="Z136" s="15">
        <v>221.940525178909</v>
      </c>
      <c r="AA136" s="79">
        <v>0.138064</v>
      </c>
    </row>
    <row r="137">
      <c r="B137" s="8"/>
      <c r="C137" s="15" t="s">
        <v>37</v>
      </c>
      <c r="D137" s="15" t="s">
        <v>102</v>
      </c>
      <c r="E137" s="15">
        <v>1024.0</v>
      </c>
      <c r="F137" s="78">
        <v>0.0470865</v>
      </c>
      <c r="G137" s="15">
        <v>32.0</v>
      </c>
      <c r="I137" s="14"/>
      <c r="S137" s="8"/>
      <c r="AA137" s="14"/>
    </row>
    <row r="138">
      <c r="B138" s="8"/>
      <c r="C138" s="15" t="s">
        <v>103</v>
      </c>
      <c r="D138" s="15" t="s">
        <v>102</v>
      </c>
      <c r="E138" s="15">
        <v>1024.0</v>
      </c>
      <c r="F138" s="78">
        <v>0.0470908</v>
      </c>
      <c r="G138" s="15">
        <v>32.0</v>
      </c>
      <c r="I138" s="14"/>
      <c r="S138" s="4" t="s">
        <v>41</v>
      </c>
      <c r="T138" s="15" t="s">
        <v>42</v>
      </c>
      <c r="U138" s="15" t="s">
        <v>43</v>
      </c>
      <c r="V138" s="15" t="s">
        <v>44</v>
      </c>
      <c r="W138" s="15" t="s">
        <v>101</v>
      </c>
      <c r="X138" s="15" t="s">
        <v>45</v>
      </c>
      <c r="Y138" s="15" t="s">
        <v>70</v>
      </c>
      <c r="Z138" s="15" t="s">
        <v>46</v>
      </c>
      <c r="AA138" s="103" t="s">
        <v>71</v>
      </c>
    </row>
    <row r="139">
      <c r="B139" s="8"/>
      <c r="C139" s="15" t="s">
        <v>104</v>
      </c>
      <c r="D139" s="15" t="s">
        <v>102</v>
      </c>
      <c r="E139" s="15">
        <v>1024.0</v>
      </c>
      <c r="F139" s="78">
        <v>0.0509682</v>
      </c>
      <c r="G139" s="15">
        <v>32.0</v>
      </c>
      <c r="I139" s="14"/>
      <c r="S139" s="4" t="s">
        <v>37</v>
      </c>
      <c r="T139" s="15" t="s">
        <v>102</v>
      </c>
      <c r="U139" s="15">
        <v>1024.0</v>
      </c>
      <c r="V139" s="78">
        <v>0.0467355</v>
      </c>
      <c r="W139" s="15">
        <v>32.0</v>
      </c>
      <c r="X139" s="15" t="s">
        <v>49</v>
      </c>
      <c r="Y139" s="15" t="s">
        <v>94</v>
      </c>
      <c r="Z139" s="15">
        <v>221.963137626647</v>
      </c>
      <c r="AA139" s="79">
        <v>0.00110912</v>
      </c>
    </row>
    <row r="140">
      <c r="B140" s="8"/>
      <c r="C140" s="15" t="s">
        <v>105</v>
      </c>
      <c r="D140" s="15" t="s">
        <v>102</v>
      </c>
      <c r="E140" s="15">
        <v>1024.0</v>
      </c>
      <c r="F140" s="78">
        <v>0.0487986</v>
      </c>
      <c r="G140" s="15">
        <v>32.0</v>
      </c>
      <c r="I140" s="14"/>
      <c r="S140" s="4" t="s">
        <v>103</v>
      </c>
      <c r="T140" s="15" t="s">
        <v>102</v>
      </c>
      <c r="U140" s="15">
        <v>1024.0</v>
      </c>
      <c r="V140" s="78">
        <v>0.0467067</v>
      </c>
      <c r="W140" s="15">
        <v>32.0</v>
      </c>
      <c r="X140" s="15">
        <v>0.0</v>
      </c>
      <c r="Y140" s="15" t="s">
        <v>108</v>
      </c>
      <c r="Z140" s="15">
        <v>221.963137626647</v>
      </c>
      <c r="AA140" s="79">
        <v>0.00103664</v>
      </c>
    </row>
    <row r="141">
      <c r="B141" s="8"/>
      <c r="C141" s="15" t="s">
        <v>106</v>
      </c>
      <c r="D141" s="15" t="s">
        <v>102</v>
      </c>
      <c r="E141" s="15">
        <v>1024.0</v>
      </c>
      <c r="F141" s="78">
        <v>0.0499456</v>
      </c>
      <c r="G141" s="15">
        <v>32.0</v>
      </c>
      <c r="I141" s="14"/>
      <c r="S141" s="4" t="s">
        <v>103</v>
      </c>
      <c r="T141" s="15" t="s">
        <v>102</v>
      </c>
      <c r="U141" s="15">
        <v>1024.0</v>
      </c>
      <c r="V141" s="78">
        <v>0.046833</v>
      </c>
      <c r="W141" s="15">
        <v>32.0</v>
      </c>
      <c r="X141" s="15">
        <v>0.0</v>
      </c>
      <c r="Y141" s="15" t="s">
        <v>109</v>
      </c>
      <c r="Z141" s="15">
        <v>221.963137626647</v>
      </c>
      <c r="AA141" s="79">
        <v>0.00105643</v>
      </c>
    </row>
    <row r="142">
      <c r="B142" s="8"/>
      <c r="C142" s="15" t="s">
        <v>107</v>
      </c>
      <c r="D142" s="15" t="s">
        <v>102</v>
      </c>
      <c r="E142" s="15">
        <v>1024.0</v>
      </c>
      <c r="F142" s="78">
        <v>0.0978284</v>
      </c>
      <c r="G142" s="15">
        <v>32.0</v>
      </c>
      <c r="I142" s="14"/>
      <c r="S142" s="4" t="s">
        <v>103</v>
      </c>
      <c r="T142" s="15" t="s">
        <v>102</v>
      </c>
      <c r="U142" s="15">
        <v>1024.0</v>
      </c>
      <c r="V142" s="78">
        <v>0.0468416</v>
      </c>
      <c r="W142" s="15">
        <v>32.0</v>
      </c>
      <c r="X142" s="15">
        <v>0.0</v>
      </c>
      <c r="Y142" s="15" t="s">
        <v>110</v>
      </c>
      <c r="Z142" s="15">
        <v>221.963137626647</v>
      </c>
      <c r="AA142" s="79">
        <v>0.00115991</v>
      </c>
    </row>
    <row r="143">
      <c r="B143" s="8"/>
      <c r="C143" s="15" t="s">
        <v>37</v>
      </c>
      <c r="D143" s="15" t="s">
        <v>102</v>
      </c>
      <c r="E143" s="15">
        <v>2048.0</v>
      </c>
      <c r="F143" s="78">
        <v>0.171267</v>
      </c>
      <c r="G143" s="15">
        <v>32.0</v>
      </c>
      <c r="I143" s="14"/>
      <c r="S143" s="4" t="s">
        <v>103</v>
      </c>
      <c r="T143" s="15" t="s">
        <v>102</v>
      </c>
      <c r="U143" s="15">
        <v>1024.0</v>
      </c>
      <c r="V143" s="78">
        <v>0.0468359</v>
      </c>
      <c r="W143" s="15">
        <v>32.0</v>
      </c>
      <c r="X143" s="15">
        <v>0.0</v>
      </c>
      <c r="Y143" s="15" t="s">
        <v>111</v>
      </c>
      <c r="Z143" s="15">
        <v>221.963137626647</v>
      </c>
      <c r="AA143" s="79">
        <v>0.00150728</v>
      </c>
    </row>
    <row r="144">
      <c r="B144" s="8"/>
      <c r="C144" s="15" t="s">
        <v>103</v>
      </c>
      <c r="D144" s="15" t="s">
        <v>102</v>
      </c>
      <c r="E144" s="15">
        <v>2048.0</v>
      </c>
      <c r="F144" s="78">
        <v>0.171198</v>
      </c>
      <c r="G144" s="15">
        <v>32.0</v>
      </c>
      <c r="I144" s="14"/>
      <c r="S144" s="4" t="s">
        <v>37</v>
      </c>
      <c r="T144" s="15" t="s">
        <v>102</v>
      </c>
      <c r="U144" s="15">
        <v>2048.0</v>
      </c>
      <c r="V144" s="78">
        <v>0.169983</v>
      </c>
      <c r="W144" s="15">
        <v>32.0</v>
      </c>
      <c r="X144" s="15" t="s">
        <v>49</v>
      </c>
      <c r="Y144" s="15" t="s">
        <v>94</v>
      </c>
      <c r="Z144" s="15">
        <v>221.976125478744</v>
      </c>
      <c r="AA144" s="79">
        <v>0.0036943</v>
      </c>
    </row>
    <row r="145">
      <c r="B145" s="8"/>
      <c r="C145" s="15" t="s">
        <v>104</v>
      </c>
      <c r="D145" s="15" t="s">
        <v>102</v>
      </c>
      <c r="E145" s="15">
        <v>2048.0</v>
      </c>
      <c r="F145" s="78">
        <v>0.133354</v>
      </c>
      <c r="G145" s="15">
        <v>32.0</v>
      </c>
      <c r="I145" s="14"/>
      <c r="S145" s="4" t="s">
        <v>103</v>
      </c>
      <c r="T145" s="15" t="s">
        <v>102</v>
      </c>
      <c r="U145" s="15">
        <v>2048.0</v>
      </c>
      <c r="V145" s="78">
        <v>0.169924</v>
      </c>
      <c r="W145" s="15">
        <v>32.0</v>
      </c>
      <c r="X145" s="15">
        <v>0.0</v>
      </c>
      <c r="Y145" s="15" t="s">
        <v>108</v>
      </c>
      <c r="Z145" s="15">
        <v>221.976125478744</v>
      </c>
      <c r="AA145" s="79">
        <v>0.00366831</v>
      </c>
    </row>
    <row r="146">
      <c r="B146" s="8"/>
      <c r="C146" s="15" t="s">
        <v>105</v>
      </c>
      <c r="D146" s="15" t="s">
        <v>102</v>
      </c>
      <c r="E146" s="15">
        <v>2048.0</v>
      </c>
      <c r="F146" s="78">
        <v>0.175987</v>
      </c>
      <c r="G146" s="15">
        <v>32.0</v>
      </c>
      <c r="I146" s="14"/>
      <c r="S146" s="4" t="s">
        <v>103</v>
      </c>
      <c r="T146" s="15" t="s">
        <v>102</v>
      </c>
      <c r="U146" s="15">
        <v>2048.0</v>
      </c>
      <c r="V146" s="78">
        <v>0.169984</v>
      </c>
      <c r="W146" s="15">
        <v>32.0</v>
      </c>
      <c r="X146" s="15">
        <v>0.0</v>
      </c>
      <c r="Y146" s="15" t="s">
        <v>109</v>
      </c>
      <c r="Z146" s="15">
        <v>221.976125478744</v>
      </c>
      <c r="AA146" s="79">
        <v>0.00392056</v>
      </c>
    </row>
    <row r="147">
      <c r="B147" s="8"/>
      <c r="C147" s="15" t="s">
        <v>106</v>
      </c>
      <c r="D147" s="15" t="s">
        <v>102</v>
      </c>
      <c r="E147" s="15">
        <v>2048.0</v>
      </c>
      <c r="F147" s="78">
        <v>0.182412</v>
      </c>
      <c r="G147" s="15">
        <v>32.0</v>
      </c>
      <c r="I147" s="14"/>
      <c r="S147" s="4" t="s">
        <v>103</v>
      </c>
      <c r="T147" s="15" t="s">
        <v>102</v>
      </c>
      <c r="U147" s="15">
        <v>2048.0</v>
      </c>
      <c r="V147" s="78">
        <v>0.170002</v>
      </c>
      <c r="W147" s="15">
        <v>32.0</v>
      </c>
      <c r="X147" s="15">
        <v>0.0</v>
      </c>
      <c r="Y147" s="15" t="s">
        <v>110</v>
      </c>
      <c r="Z147" s="15">
        <v>221.976125478744</v>
      </c>
      <c r="AA147" s="79">
        <v>0.00399446</v>
      </c>
    </row>
    <row r="148">
      <c r="B148" s="8"/>
      <c r="C148" s="15" t="s">
        <v>107</v>
      </c>
      <c r="D148" s="15" t="s">
        <v>102</v>
      </c>
      <c r="E148" s="15">
        <v>2048.0</v>
      </c>
      <c r="F148" s="78">
        <v>0.284677</v>
      </c>
      <c r="G148" s="15">
        <v>32.0</v>
      </c>
      <c r="I148" s="14"/>
      <c r="S148" s="4" t="s">
        <v>103</v>
      </c>
      <c r="T148" s="15" t="s">
        <v>102</v>
      </c>
      <c r="U148" s="15">
        <v>2048.0</v>
      </c>
      <c r="V148" s="78">
        <v>0.170017</v>
      </c>
      <c r="W148" s="15">
        <v>32.0</v>
      </c>
      <c r="X148" s="15">
        <v>0.0</v>
      </c>
      <c r="Y148" s="15" t="s">
        <v>111</v>
      </c>
      <c r="Z148" s="15">
        <v>221.976125478744</v>
      </c>
      <c r="AA148" s="79">
        <v>0.00571036</v>
      </c>
    </row>
    <row r="149">
      <c r="B149" s="8"/>
      <c r="C149" s="15" t="s">
        <v>37</v>
      </c>
      <c r="D149" s="15" t="s">
        <v>102</v>
      </c>
      <c r="E149" s="15">
        <v>4096.0</v>
      </c>
      <c r="F149" s="78">
        <v>0.634733</v>
      </c>
      <c r="G149" s="15">
        <v>32.0</v>
      </c>
      <c r="I149" s="14"/>
      <c r="S149" s="4" t="s">
        <v>37</v>
      </c>
      <c r="T149" s="15" t="s">
        <v>102</v>
      </c>
      <c r="U149" s="15">
        <v>4096.0</v>
      </c>
      <c r="V149" s="78">
        <v>0.629912</v>
      </c>
      <c r="W149" s="15">
        <v>32.0</v>
      </c>
      <c r="X149" s="15" t="s">
        <v>49</v>
      </c>
      <c r="Y149" s="15" t="s">
        <v>94</v>
      </c>
      <c r="Z149" s="15">
        <v>221.953008472919</v>
      </c>
      <c r="AA149" s="79">
        <v>0.0136619</v>
      </c>
    </row>
    <row r="150">
      <c r="B150" s="8"/>
      <c r="C150" s="15" t="s">
        <v>103</v>
      </c>
      <c r="D150" s="15" t="s">
        <v>102</v>
      </c>
      <c r="E150" s="15">
        <v>4096.0</v>
      </c>
      <c r="F150" s="78">
        <v>0.634683</v>
      </c>
      <c r="G150" s="15">
        <v>32.0</v>
      </c>
      <c r="I150" s="14"/>
      <c r="S150" s="4" t="s">
        <v>103</v>
      </c>
      <c r="T150" s="15" t="s">
        <v>102</v>
      </c>
      <c r="U150" s="15">
        <v>4096.0</v>
      </c>
      <c r="V150" s="78">
        <v>0.629878</v>
      </c>
      <c r="W150" s="15">
        <v>32.0</v>
      </c>
      <c r="X150" s="15">
        <v>0.0</v>
      </c>
      <c r="Y150" s="15" t="s">
        <v>108</v>
      </c>
      <c r="Z150" s="15">
        <v>221.953008472919</v>
      </c>
      <c r="AA150" s="79">
        <v>0.013684</v>
      </c>
    </row>
    <row r="151">
      <c r="B151" s="8"/>
      <c r="C151" s="15" t="s">
        <v>104</v>
      </c>
      <c r="D151" s="15" t="s">
        <v>102</v>
      </c>
      <c r="E151" s="15">
        <v>4096.0</v>
      </c>
      <c r="F151" s="78">
        <v>0.487746</v>
      </c>
      <c r="G151" s="15">
        <v>32.0</v>
      </c>
      <c r="I151" s="14"/>
      <c r="S151" s="4" t="s">
        <v>103</v>
      </c>
      <c r="T151" s="15" t="s">
        <v>102</v>
      </c>
      <c r="U151" s="15">
        <v>4096.0</v>
      </c>
      <c r="V151" s="78">
        <v>0.630008</v>
      </c>
      <c r="W151" s="15">
        <v>32.0</v>
      </c>
      <c r="X151" s="15">
        <v>0.0</v>
      </c>
      <c r="Y151" s="15" t="s">
        <v>109</v>
      </c>
      <c r="Z151" s="15">
        <v>221.953008472919</v>
      </c>
      <c r="AA151" s="79">
        <v>0.01493</v>
      </c>
    </row>
    <row r="152">
      <c r="B152" s="8"/>
      <c r="C152" s="15" t="s">
        <v>105</v>
      </c>
      <c r="D152" s="15" t="s">
        <v>102</v>
      </c>
      <c r="E152" s="15">
        <v>4096.0</v>
      </c>
      <c r="F152" s="78">
        <v>0.653818</v>
      </c>
      <c r="G152" s="15">
        <v>32.0</v>
      </c>
      <c r="I152" s="14"/>
      <c r="S152" s="4" t="s">
        <v>103</v>
      </c>
      <c r="T152" s="15" t="s">
        <v>102</v>
      </c>
      <c r="U152" s="15">
        <v>4096.0</v>
      </c>
      <c r="V152" s="78">
        <v>0.629985</v>
      </c>
      <c r="W152" s="15">
        <v>32.0</v>
      </c>
      <c r="X152" s="15">
        <v>0.0</v>
      </c>
      <c r="Y152" s="15" t="s">
        <v>110</v>
      </c>
      <c r="Z152" s="15">
        <v>221.953008472919</v>
      </c>
      <c r="AA152" s="79">
        <v>0.0152307</v>
      </c>
    </row>
    <row r="153">
      <c r="B153" s="8"/>
      <c r="C153" s="15" t="s">
        <v>106</v>
      </c>
      <c r="D153" s="15" t="s">
        <v>102</v>
      </c>
      <c r="E153" s="15">
        <v>4096.0</v>
      </c>
      <c r="F153" s="78">
        <v>0.677853</v>
      </c>
      <c r="G153" s="15">
        <v>32.0</v>
      </c>
      <c r="I153" s="14"/>
      <c r="S153" s="4" t="s">
        <v>103</v>
      </c>
      <c r="T153" s="15" t="s">
        <v>102</v>
      </c>
      <c r="U153" s="15">
        <v>4096.0</v>
      </c>
      <c r="V153" s="78">
        <v>0.630026</v>
      </c>
      <c r="W153" s="15">
        <v>32.0</v>
      </c>
      <c r="X153" s="15">
        <v>0.0</v>
      </c>
      <c r="Y153" s="15" t="s">
        <v>111</v>
      </c>
      <c r="Z153" s="15">
        <v>221.953008472919</v>
      </c>
      <c r="AA153" s="79">
        <v>0.0222561</v>
      </c>
    </row>
    <row r="154">
      <c r="B154" s="8"/>
      <c r="C154" s="15" t="s">
        <v>107</v>
      </c>
      <c r="D154" s="15" t="s">
        <v>102</v>
      </c>
      <c r="E154" s="15">
        <v>4096.0</v>
      </c>
      <c r="F154" s="78">
        <v>0.737442</v>
      </c>
      <c r="G154" s="15">
        <v>32.0</v>
      </c>
      <c r="I154" s="14"/>
      <c r="S154" s="4" t="s">
        <v>37</v>
      </c>
      <c r="T154" s="15" t="s">
        <v>102</v>
      </c>
      <c r="U154" s="15">
        <v>8192.0</v>
      </c>
      <c r="V154" s="78">
        <v>2.36099</v>
      </c>
      <c r="W154" s="15">
        <v>32.0</v>
      </c>
      <c r="X154" s="15" t="s">
        <v>49</v>
      </c>
      <c r="Y154" s="15" t="s">
        <v>94</v>
      </c>
      <c r="Z154" s="15">
        <v>221.936855092644</v>
      </c>
      <c r="AA154" s="79">
        <v>0.0538266</v>
      </c>
    </row>
    <row r="155">
      <c r="B155" s="8"/>
      <c r="C155" s="15" t="s">
        <v>37</v>
      </c>
      <c r="D155" s="15" t="s">
        <v>102</v>
      </c>
      <c r="E155" s="15">
        <v>8192.0</v>
      </c>
      <c r="F155" s="78">
        <v>2.37923</v>
      </c>
      <c r="G155" s="15">
        <v>32.0</v>
      </c>
      <c r="I155" s="14"/>
      <c r="S155" s="4" t="s">
        <v>103</v>
      </c>
      <c r="T155" s="15" t="s">
        <v>102</v>
      </c>
      <c r="U155" s="15">
        <v>8192.0</v>
      </c>
      <c r="V155" s="78">
        <v>2.3629</v>
      </c>
      <c r="W155" s="15">
        <v>32.0</v>
      </c>
      <c r="X155" s="15">
        <v>0.0</v>
      </c>
      <c r="Y155" s="15" t="s">
        <v>108</v>
      </c>
      <c r="Z155" s="15">
        <v>221.936855092644</v>
      </c>
      <c r="AA155" s="79">
        <v>0.0538561</v>
      </c>
    </row>
    <row r="156">
      <c r="B156" s="8"/>
      <c r="C156" s="15" t="s">
        <v>103</v>
      </c>
      <c r="D156" s="15" t="s">
        <v>102</v>
      </c>
      <c r="E156" s="15">
        <v>8192.0</v>
      </c>
      <c r="F156" s="78">
        <v>2.37928</v>
      </c>
      <c r="G156" s="15">
        <v>32.0</v>
      </c>
      <c r="I156" s="14"/>
      <c r="S156" s="4" t="s">
        <v>103</v>
      </c>
      <c r="T156" s="15" t="s">
        <v>102</v>
      </c>
      <c r="U156" s="15">
        <v>8192.0</v>
      </c>
      <c r="V156" s="78">
        <v>2.3613</v>
      </c>
      <c r="W156" s="15">
        <v>32.0</v>
      </c>
      <c r="X156" s="15">
        <v>0.0</v>
      </c>
      <c r="Y156" s="15" t="s">
        <v>109</v>
      </c>
      <c r="Z156" s="15">
        <v>221.936855092644</v>
      </c>
      <c r="AA156" s="79">
        <v>0.0586417</v>
      </c>
    </row>
    <row r="157">
      <c r="B157" s="8"/>
      <c r="C157" s="15" t="s">
        <v>104</v>
      </c>
      <c r="D157" s="15" t="s">
        <v>102</v>
      </c>
      <c r="E157" s="15">
        <v>8192.0</v>
      </c>
      <c r="F157" s="78">
        <v>1.78949</v>
      </c>
      <c r="G157" s="15">
        <v>32.0</v>
      </c>
      <c r="I157" s="14"/>
      <c r="S157" s="4" t="s">
        <v>103</v>
      </c>
      <c r="T157" s="15" t="s">
        <v>102</v>
      </c>
      <c r="U157" s="15">
        <v>8192.0</v>
      </c>
      <c r="V157" s="78">
        <v>2.3631</v>
      </c>
      <c r="W157" s="15">
        <v>32.0</v>
      </c>
      <c r="X157" s="15">
        <v>0.0</v>
      </c>
      <c r="Y157" s="15" t="s">
        <v>110</v>
      </c>
      <c r="Z157" s="15">
        <v>221.936855092644</v>
      </c>
      <c r="AA157" s="79">
        <v>0.0598271</v>
      </c>
    </row>
    <row r="158">
      <c r="B158" s="8"/>
      <c r="C158" s="15" t="s">
        <v>105</v>
      </c>
      <c r="D158" s="15" t="s">
        <v>102</v>
      </c>
      <c r="E158" s="15">
        <v>8192.0</v>
      </c>
      <c r="F158" s="78">
        <v>2.45485</v>
      </c>
      <c r="G158" s="15">
        <v>32.0</v>
      </c>
      <c r="I158" s="14"/>
      <c r="S158" s="4" t="s">
        <v>103</v>
      </c>
      <c r="T158" s="15" t="s">
        <v>102</v>
      </c>
      <c r="U158" s="15">
        <v>8192.0</v>
      </c>
      <c r="V158" s="78">
        <v>2.36156</v>
      </c>
      <c r="W158" s="15">
        <v>32.0</v>
      </c>
      <c r="X158" s="15">
        <v>0.0</v>
      </c>
      <c r="Y158" s="15" t="s">
        <v>111</v>
      </c>
      <c r="Z158" s="15">
        <v>221.936855092644</v>
      </c>
      <c r="AA158" s="79">
        <v>0.0880377</v>
      </c>
    </row>
    <row r="159">
      <c r="B159" s="8"/>
      <c r="C159" s="15" t="s">
        <v>106</v>
      </c>
      <c r="D159" s="15" t="s">
        <v>102</v>
      </c>
      <c r="E159" s="15">
        <v>8192.0</v>
      </c>
      <c r="F159" s="78">
        <v>2.54936</v>
      </c>
      <c r="G159" s="15">
        <v>32.0</v>
      </c>
      <c r="I159" s="14"/>
      <c r="S159" s="4" t="s">
        <v>37</v>
      </c>
      <c r="T159" s="15" t="s">
        <v>102</v>
      </c>
      <c r="U159" s="15">
        <v>10240.0</v>
      </c>
      <c r="V159" s="78">
        <v>3.61991</v>
      </c>
      <c r="W159" s="15">
        <v>32.0</v>
      </c>
      <c r="X159" s="15" t="s">
        <v>49</v>
      </c>
      <c r="Y159" s="15" t="s">
        <v>94</v>
      </c>
      <c r="Z159" s="15">
        <v>221.940525178909</v>
      </c>
      <c r="AA159" s="79">
        <v>0.0840232</v>
      </c>
    </row>
    <row r="160">
      <c r="B160" s="8"/>
      <c r="C160" s="15" t="s">
        <v>107</v>
      </c>
      <c r="D160" s="15" t="s">
        <v>102</v>
      </c>
      <c r="E160" s="15">
        <v>8192.0</v>
      </c>
      <c r="F160" s="78">
        <v>2.7026</v>
      </c>
      <c r="G160" s="15">
        <v>32.0</v>
      </c>
      <c r="I160" s="14"/>
      <c r="S160" s="4" t="s">
        <v>103</v>
      </c>
      <c r="T160" s="15" t="s">
        <v>102</v>
      </c>
      <c r="U160" s="15">
        <v>10240.0</v>
      </c>
      <c r="V160" s="78">
        <v>3.62014</v>
      </c>
      <c r="W160" s="15">
        <v>32.0</v>
      </c>
      <c r="X160" s="15">
        <v>0.0</v>
      </c>
      <c r="Y160" s="15" t="s">
        <v>108</v>
      </c>
      <c r="Z160" s="15">
        <v>221.940525178909</v>
      </c>
      <c r="AA160" s="79">
        <v>0.0840011</v>
      </c>
    </row>
    <row r="161">
      <c r="B161" s="8"/>
      <c r="C161" s="15" t="s">
        <v>37</v>
      </c>
      <c r="D161" s="15" t="s">
        <v>102</v>
      </c>
      <c r="E161" s="15">
        <v>10240.0</v>
      </c>
      <c r="F161" s="78">
        <v>3.64806</v>
      </c>
      <c r="G161" s="15">
        <v>32.0</v>
      </c>
      <c r="I161" s="14"/>
      <c r="S161" s="4" t="s">
        <v>103</v>
      </c>
      <c r="T161" s="15" t="s">
        <v>102</v>
      </c>
      <c r="U161" s="15">
        <v>10240.0</v>
      </c>
      <c r="V161" s="78">
        <v>3.62019</v>
      </c>
      <c r="W161" s="15">
        <v>32.0</v>
      </c>
      <c r="X161" s="15">
        <v>0.0</v>
      </c>
      <c r="Y161" s="15" t="s">
        <v>109</v>
      </c>
      <c r="Z161" s="15">
        <v>221.940525178909</v>
      </c>
      <c r="AA161" s="79">
        <v>0.091974</v>
      </c>
    </row>
    <row r="162">
      <c r="B162" s="8"/>
      <c r="C162" s="15" t="s">
        <v>103</v>
      </c>
      <c r="D162" s="15" t="s">
        <v>102</v>
      </c>
      <c r="E162" s="15">
        <v>10240.0</v>
      </c>
      <c r="F162" s="78">
        <v>3.64838</v>
      </c>
      <c r="G162" s="15">
        <v>32.0</v>
      </c>
      <c r="I162" s="14"/>
      <c r="S162" s="4" t="s">
        <v>103</v>
      </c>
      <c r="T162" s="15" t="s">
        <v>102</v>
      </c>
      <c r="U162" s="15">
        <v>10240.0</v>
      </c>
      <c r="V162" s="78">
        <v>3.62016</v>
      </c>
      <c r="W162" s="15">
        <v>32.0</v>
      </c>
      <c r="X162" s="15">
        <v>0.0</v>
      </c>
      <c r="Y162" s="15" t="s">
        <v>110</v>
      </c>
      <c r="Z162" s="15">
        <v>221.940525178909</v>
      </c>
      <c r="AA162" s="79">
        <v>0.0937774</v>
      </c>
    </row>
    <row r="163">
      <c r="B163" s="8"/>
      <c r="C163" s="15" t="s">
        <v>104</v>
      </c>
      <c r="D163" s="15" t="s">
        <v>102</v>
      </c>
      <c r="E163" s="15">
        <v>10240.0</v>
      </c>
      <c r="F163" s="78">
        <v>2.77636</v>
      </c>
      <c r="G163" s="15">
        <v>32.0</v>
      </c>
      <c r="I163" s="14"/>
      <c r="S163" s="4" t="s">
        <v>103</v>
      </c>
      <c r="T163" s="15" t="s">
        <v>102</v>
      </c>
      <c r="U163" s="15">
        <v>10240.0</v>
      </c>
      <c r="V163" s="78">
        <v>3.62061</v>
      </c>
      <c r="W163" s="15">
        <v>32.0</v>
      </c>
      <c r="X163" s="15">
        <v>0.0</v>
      </c>
      <c r="Y163" s="15" t="s">
        <v>111</v>
      </c>
      <c r="Z163" s="15">
        <v>221.940525178909</v>
      </c>
      <c r="AA163" s="79">
        <v>0.137482</v>
      </c>
    </row>
    <row r="164">
      <c r="B164" s="8"/>
      <c r="C164" s="15" t="s">
        <v>105</v>
      </c>
      <c r="D164" s="15" t="s">
        <v>102</v>
      </c>
      <c r="E164" s="15">
        <v>10240.0</v>
      </c>
      <c r="F164" s="78">
        <v>3.76255</v>
      </c>
      <c r="G164" s="15">
        <v>32.0</v>
      </c>
      <c r="I164" s="14"/>
      <c r="S164" s="8"/>
      <c r="AA164" s="14"/>
    </row>
    <row r="165">
      <c r="B165" s="8"/>
      <c r="C165" s="15" t="s">
        <v>106</v>
      </c>
      <c r="D165" s="15" t="s">
        <v>102</v>
      </c>
      <c r="E165" s="15">
        <v>10240.0</v>
      </c>
      <c r="F165" s="78">
        <v>3.91499</v>
      </c>
      <c r="G165" s="15">
        <v>32.0</v>
      </c>
      <c r="I165" s="14"/>
      <c r="S165" s="4" t="s">
        <v>41</v>
      </c>
      <c r="T165" s="15" t="s">
        <v>42</v>
      </c>
      <c r="U165" s="15" t="s">
        <v>43</v>
      </c>
      <c r="V165" s="15" t="s">
        <v>44</v>
      </c>
      <c r="W165" s="15" t="s">
        <v>101</v>
      </c>
      <c r="X165" s="15" t="s">
        <v>45</v>
      </c>
      <c r="Y165" s="15" t="s">
        <v>70</v>
      </c>
      <c r="Z165" s="15" t="s">
        <v>46</v>
      </c>
      <c r="AA165" s="103" t="s">
        <v>71</v>
      </c>
    </row>
    <row r="166">
      <c r="B166" s="8"/>
      <c r="C166" s="15" t="s">
        <v>107</v>
      </c>
      <c r="D166" s="15" t="s">
        <v>102</v>
      </c>
      <c r="E166" s="15">
        <v>10240.0</v>
      </c>
      <c r="F166" s="78">
        <v>3.9427</v>
      </c>
      <c r="G166" s="15">
        <v>32.0</v>
      </c>
      <c r="I166" s="14"/>
      <c r="S166" s="4" t="s">
        <v>37</v>
      </c>
      <c r="T166" s="15" t="s">
        <v>102</v>
      </c>
      <c r="U166" s="15">
        <v>1024.0</v>
      </c>
      <c r="V166" s="78">
        <v>0.0470762</v>
      </c>
      <c r="W166" s="15">
        <v>32.0</v>
      </c>
      <c r="X166" s="15" t="s">
        <v>49</v>
      </c>
      <c r="Y166" s="15" t="s">
        <v>94</v>
      </c>
      <c r="Z166" s="15">
        <v>221.963137626647</v>
      </c>
      <c r="AA166" s="79">
        <v>0.00110745</v>
      </c>
    </row>
    <row r="167">
      <c r="B167" s="8"/>
      <c r="I167" s="14"/>
      <c r="S167" s="4" t="s">
        <v>103</v>
      </c>
      <c r="T167" s="15" t="s">
        <v>102</v>
      </c>
      <c r="U167" s="15">
        <v>1024.0</v>
      </c>
      <c r="V167" s="78">
        <v>0.0470619</v>
      </c>
      <c r="W167" s="15">
        <v>32.0</v>
      </c>
      <c r="X167" s="15">
        <v>0.0</v>
      </c>
      <c r="Y167" s="15" t="s">
        <v>108</v>
      </c>
      <c r="Z167" s="15">
        <v>221.963137626647</v>
      </c>
      <c r="AA167" s="79">
        <v>0.00104403</v>
      </c>
    </row>
    <row r="168">
      <c r="B168" s="8"/>
      <c r="C168" s="15" t="s">
        <v>41</v>
      </c>
      <c r="D168" s="15" t="s">
        <v>42</v>
      </c>
      <c r="E168" s="15" t="s">
        <v>43</v>
      </c>
      <c r="F168" s="15" t="s">
        <v>44</v>
      </c>
      <c r="G168" s="15" t="s">
        <v>101</v>
      </c>
      <c r="I168" s="14"/>
      <c r="S168" s="4" t="s">
        <v>103</v>
      </c>
      <c r="T168" s="15" t="s">
        <v>102</v>
      </c>
      <c r="U168" s="15">
        <v>1024.0</v>
      </c>
      <c r="V168" s="78">
        <v>0.0471892</v>
      </c>
      <c r="W168" s="15">
        <v>32.0</v>
      </c>
      <c r="X168" s="15">
        <v>0.0</v>
      </c>
      <c r="Y168" s="15" t="s">
        <v>109</v>
      </c>
      <c r="Z168" s="15">
        <v>221.963137626647</v>
      </c>
      <c r="AA168" s="79">
        <v>0.001055</v>
      </c>
    </row>
    <row r="169">
      <c r="B169" s="8"/>
      <c r="C169" s="15" t="s">
        <v>37</v>
      </c>
      <c r="D169" s="15" t="s">
        <v>102</v>
      </c>
      <c r="E169" s="15">
        <v>1024.0</v>
      </c>
      <c r="F169" s="78">
        <v>0.0467515</v>
      </c>
      <c r="G169" s="15">
        <v>32.0</v>
      </c>
      <c r="I169" s="14"/>
      <c r="S169" s="4" t="s">
        <v>103</v>
      </c>
      <c r="T169" s="15" t="s">
        <v>102</v>
      </c>
      <c r="U169" s="15">
        <v>1024.0</v>
      </c>
      <c r="V169" s="78">
        <v>0.047189</v>
      </c>
      <c r="W169" s="15">
        <v>32.0</v>
      </c>
      <c r="X169" s="15">
        <v>0.0</v>
      </c>
      <c r="Y169" s="15" t="s">
        <v>110</v>
      </c>
      <c r="Z169" s="15">
        <v>221.963137626647</v>
      </c>
      <c r="AA169" s="79">
        <v>0.0011673</v>
      </c>
    </row>
    <row r="170">
      <c r="B170" s="8"/>
      <c r="C170" s="15" t="s">
        <v>103</v>
      </c>
      <c r="D170" s="15" t="s">
        <v>102</v>
      </c>
      <c r="E170" s="15">
        <v>1024.0</v>
      </c>
      <c r="F170" s="78">
        <v>0.0467467</v>
      </c>
      <c r="G170" s="15">
        <v>32.0</v>
      </c>
      <c r="I170" s="14"/>
      <c r="S170" s="4" t="s">
        <v>103</v>
      </c>
      <c r="T170" s="15" t="s">
        <v>102</v>
      </c>
      <c r="U170" s="15">
        <v>1024.0</v>
      </c>
      <c r="V170" s="78">
        <v>0.0471904</v>
      </c>
      <c r="W170" s="15">
        <v>32.0</v>
      </c>
      <c r="X170" s="15">
        <v>0.0</v>
      </c>
      <c r="Y170" s="15" t="s">
        <v>111</v>
      </c>
      <c r="Z170" s="15">
        <v>221.963137626647</v>
      </c>
      <c r="AA170" s="79">
        <v>0.00152302</v>
      </c>
    </row>
    <row r="171">
      <c r="B171" s="8"/>
      <c r="C171" s="15" t="s">
        <v>104</v>
      </c>
      <c r="D171" s="15" t="s">
        <v>102</v>
      </c>
      <c r="E171" s="15">
        <v>1024.0</v>
      </c>
      <c r="F171" s="78">
        <v>0.0435791</v>
      </c>
      <c r="G171" s="15">
        <v>32.0</v>
      </c>
      <c r="I171" s="14"/>
      <c r="S171" s="4" t="s">
        <v>37</v>
      </c>
      <c r="T171" s="15" t="s">
        <v>102</v>
      </c>
      <c r="U171" s="15">
        <v>2048.0</v>
      </c>
      <c r="V171" s="78">
        <v>0.171252</v>
      </c>
      <c r="W171" s="15">
        <v>32.0</v>
      </c>
      <c r="X171" s="15" t="s">
        <v>49</v>
      </c>
      <c r="Y171" s="15" t="s">
        <v>94</v>
      </c>
      <c r="Z171" s="15">
        <v>221.976125478744</v>
      </c>
      <c r="AA171" s="79">
        <v>0.00366044</v>
      </c>
    </row>
    <row r="172">
      <c r="B172" s="8"/>
      <c r="C172" s="15" t="s">
        <v>105</v>
      </c>
      <c r="D172" s="15" t="s">
        <v>102</v>
      </c>
      <c r="E172" s="15">
        <v>1024.0</v>
      </c>
      <c r="F172" s="78">
        <v>0.0480494</v>
      </c>
      <c r="G172" s="15">
        <v>32.0</v>
      </c>
      <c r="I172" s="14"/>
      <c r="S172" s="4" t="s">
        <v>103</v>
      </c>
      <c r="T172" s="15" t="s">
        <v>102</v>
      </c>
      <c r="U172" s="15">
        <v>2048.0</v>
      </c>
      <c r="V172" s="78">
        <v>0.171225</v>
      </c>
      <c r="W172" s="15">
        <v>32.0</v>
      </c>
      <c r="X172" s="15">
        <v>0.0</v>
      </c>
      <c r="Y172" s="15" t="s">
        <v>108</v>
      </c>
      <c r="Z172" s="15">
        <v>221.976125478744</v>
      </c>
      <c r="AA172" s="79">
        <v>0.00364661</v>
      </c>
    </row>
    <row r="173">
      <c r="B173" s="8"/>
      <c r="C173" s="15" t="s">
        <v>106</v>
      </c>
      <c r="D173" s="15" t="s">
        <v>102</v>
      </c>
      <c r="E173" s="15">
        <v>1024.0</v>
      </c>
      <c r="F173" s="78">
        <v>0.0495772</v>
      </c>
      <c r="G173" s="15">
        <v>32.0</v>
      </c>
      <c r="I173" s="14"/>
      <c r="S173" s="4" t="s">
        <v>103</v>
      </c>
      <c r="T173" s="15" t="s">
        <v>102</v>
      </c>
      <c r="U173" s="15">
        <v>2048.0</v>
      </c>
      <c r="V173" s="78">
        <v>0.171249</v>
      </c>
      <c r="W173" s="15">
        <v>32.0</v>
      </c>
      <c r="X173" s="15">
        <v>0.0</v>
      </c>
      <c r="Y173" s="15" t="s">
        <v>109</v>
      </c>
      <c r="Z173" s="15">
        <v>221.976125478744</v>
      </c>
      <c r="AA173" s="79">
        <v>0.00390553</v>
      </c>
    </row>
    <row r="174">
      <c r="B174" s="8"/>
      <c r="C174" s="15" t="s">
        <v>107</v>
      </c>
      <c r="D174" s="15" t="s">
        <v>102</v>
      </c>
      <c r="E174" s="15">
        <v>1024.0</v>
      </c>
      <c r="F174" s="78">
        <v>0.0970943</v>
      </c>
      <c r="G174" s="15">
        <v>32.0</v>
      </c>
      <c r="I174" s="14"/>
      <c r="S174" s="4" t="s">
        <v>103</v>
      </c>
      <c r="T174" s="15" t="s">
        <v>102</v>
      </c>
      <c r="U174" s="15">
        <v>2048.0</v>
      </c>
      <c r="V174" s="78">
        <v>0.171315</v>
      </c>
      <c r="W174" s="15">
        <v>32.0</v>
      </c>
      <c r="X174" s="15">
        <v>0.0</v>
      </c>
      <c r="Y174" s="15" t="s">
        <v>110</v>
      </c>
      <c r="Z174" s="15">
        <v>221.976125478744</v>
      </c>
      <c r="AA174" s="79">
        <v>0.00399327</v>
      </c>
    </row>
    <row r="175">
      <c r="B175" s="8"/>
      <c r="C175" s="15" t="s">
        <v>37</v>
      </c>
      <c r="D175" s="15" t="s">
        <v>102</v>
      </c>
      <c r="E175" s="15">
        <v>2048.0</v>
      </c>
      <c r="F175" s="78">
        <v>0.170028</v>
      </c>
      <c r="G175" s="15">
        <v>32.0</v>
      </c>
      <c r="I175" s="14"/>
      <c r="S175" s="4" t="s">
        <v>103</v>
      </c>
      <c r="T175" s="15" t="s">
        <v>102</v>
      </c>
      <c r="U175" s="15">
        <v>2048.0</v>
      </c>
      <c r="V175" s="78">
        <v>0.171241</v>
      </c>
      <c r="W175" s="15">
        <v>32.0</v>
      </c>
      <c r="X175" s="15">
        <v>0.0</v>
      </c>
      <c r="Y175" s="15" t="s">
        <v>111</v>
      </c>
      <c r="Z175" s="15">
        <v>221.976125478744</v>
      </c>
      <c r="AA175" s="79">
        <v>0.00568891</v>
      </c>
    </row>
    <row r="176">
      <c r="B176" s="8"/>
      <c r="C176" s="15" t="s">
        <v>103</v>
      </c>
      <c r="D176" s="15" t="s">
        <v>102</v>
      </c>
      <c r="E176" s="15">
        <v>2048.0</v>
      </c>
      <c r="F176" s="78">
        <v>0.169939</v>
      </c>
      <c r="G176" s="15">
        <v>32.0</v>
      </c>
      <c r="I176" s="14"/>
      <c r="S176" s="4" t="s">
        <v>37</v>
      </c>
      <c r="T176" s="15" t="s">
        <v>102</v>
      </c>
      <c r="U176" s="15">
        <v>4096.0</v>
      </c>
      <c r="V176" s="78">
        <v>0.634568</v>
      </c>
      <c r="W176" s="15">
        <v>32.0</v>
      </c>
      <c r="X176" s="15" t="s">
        <v>49</v>
      </c>
      <c r="Y176" s="15" t="s">
        <v>94</v>
      </c>
      <c r="Z176" s="15">
        <v>221.953008472919</v>
      </c>
      <c r="AA176" s="79">
        <v>0.0137019</v>
      </c>
    </row>
    <row r="177">
      <c r="B177" s="8"/>
      <c r="C177" s="15" t="s">
        <v>104</v>
      </c>
      <c r="D177" s="15" t="s">
        <v>102</v>
      </c>
      <c r="E177" s="15">
        <v>2048.0</v>
      </c>
      <c r="F177" s="78">
        <v>0.133155</v>
      </c>
      <c r="G177" s="15">
        <v>32.0</v>
      </c>
      <c r="I177" s="14"/>
      <c r="S177" s="4" t="s">
        <v>103</v>
      </c>
      <c r="T177" s="15" t="s">
        <v>102</v>
      </c>
      <c r="U177" s="15">
        <v>4096.0</v>
      </c>
      <c r="V177" s="78">
        <v>0.634847</v>
      </c>
      <c r="W177" s="15">
        <v>32.0</v>
      </c>
      <c r="X177" s="15">
        <v>0.0</v>
      </c>
      <c r="Y177" s="15" t="s">
        <v>108</v>
      </c>
      <c r="Z177" s="15">
        <v>221.953008472919</v>
      </c>
      <c r="AA177" s="79">
        <v>0.0136929</v>
      </c>
    </row>
    <row r="178">
      <c r="B178" s="8"/>
      <c r="C178" s="15" t="s">
        <v>105</v>
      </c>
      <c r="D178" s="15" t="s">
        <v>102</v>
      </c>
      <c r="E178" s="15">
        <v>2048.0</v>
      </c>
      <c r="F178" s="78">
        <v>0.174957</v>
      </c>
      <c r="G178" s="15">
        <v>32.0</v>
      </c>
      <c r="I178" s="14"/>
      <c r="S178" s="4" t="s">
        <v>103</v>
      </c>
      <c r="T178" s="15" t="s">
        <v>102</v>
      </c>
      <c r="U178" s="15">
        <v>4096.0</v>
      </c>
      <c r="V178" s="78">
        <v>0.634752</v>
      </c>
      <c r="W178" s="15">
        <v>32.0</v>
      </c>
      <c r="X178" s="15">
        <v>0.0</v>
      </c>
      <c r="Y178" s="15" t="s">
        <v>109</v>
      </c>
      <c r="Z178" s="15">
        <v>221.953008472919</v>
      </c>
      <c r="AA178" s="79">
        <v>0.0149641</v>
      </c>
    </row>
    <row r="179">
      <c r="B179" s="8"/>
      <c r="C179" s="15" t="s">
        <v>106</v>
      </c>
      <c r="D179" s="15" t="s">
        <v>102</v>
      </c>
      <c r="E179" s="15">
        <v>2048.0</v>
      </c>
      <c r="F179" s="78">
        <v>0.181279</v>
      </c>
      <c r="G179" s="15">
        <v>32.0</v>
      </c>
      <c r="I179" s="14"/>
      <c r="S179" s="4" t="s">
        <v>103</v>
      </c>
      <c r="T179" s="15" t="s">
        <v>102</v>
      </c>
      <c r="U179" s="15">
        <v>4096.0</v>
      </c>
      <c r="V179" s="78">
        <v>0.634959</v>
      </c>
      <c r="W179" s="15">
        <v>32.0</v>
      </c>
      <c r="X179" s="15">
        <v>0.0</v>
      </c>
      <c r="Y179" s="15" t="s">
        <v>110</v>
      </c>
      <c r="Z179" s="15">
        <v>221.953008472919</v>
      </c>
      <c r="AA179" s="79">
        <v>0.0152528</v>
      </c>
    </row>
    <row r="180">
      <c r="B180" s="8"/>
      <c r="C180" s="15" t="s">
        <v>107</v>
      </c>
      <c r="D180" s="15" t="s">
        <v>102</v>
      </c>
      <c r="E180" s="15">
        <v>2048.0</v>
      </c>
      <c r="F180" s="78">
        <v>0.282527</v>
      </c>
      <c r="G180" s="15">
        <v>32.0</v>
      </c>
      <c r="I180" s="14"/>
      <c r="S180" s="4" t="s">
        <v>103</v>
      </c>
      <c r="T180" s="15" t="s">
        <v>102</v>
      </c>
      <c r="U180" s="15">
        <v>4096.0</v>
      </c>
      <c r="V180" s="78">
        <v>0.63478</v>
      </c>
      <c r="W180" s="15">
        <v>32.0</v>
      </c>
      <c r="X180" s="15">
        <v>0.0</v>
      </c>
      <c r="Y180" s="15" t="s">
        <v>111</v>
      </c>
      <c r="Z180" s="15">
        <v>221.953008472919</v>
      </c>
      <c r="AA180" s="79">
        <v>0.022346</v>
      </c>
    </row>
    <row r="181">
      <c r="B181" s="8"/>
      <c r="C181" s="15" t="s">
        <v>37</v>
      </c>
      <c r="D181" s="15" t="s">
        <v>102</v>
      </c>
      <c r="E181" s="15">
        <v>4096.0</v>
      </c>
      <c r="F181" s="78">
        <v>0.630231</v>
      </c>
      <c r="G181" s="15">
        <v>32.0</v>
      </c>
      <c r="I181" s="14"/>
      <c r="S181" s="4" t="s">
        <v>37</v>
      </c>
      <c r="T181" s="15" t="s">
        <v>102</v>
      </c>
      <c r="U181" s="15">
        <v>8192.0</v>
      </c>
      <c r="V181" s="78">
        <v>2.37857</v>
      </c>
      <c r="W181" s="15">
        <v>32.0</v>
      </c>
      <c r="X181" s="15" t="s">
        <v>49</v>
      </c>
      <c r="Y181" s="15" t="s">
        <v>94</v>
      </c>
      <c r="Z181" s="15">
        <v>221.936855092644</v>
      </c>
      <c r="AA181" s="79">
        <v>0.0539253</v>
      </c>
    </row>
    <row r="182">
      <c r="B182" s="8"/>
      <c r="C182" s="15" t="s">
        <v>103</v>
      </c>
      <c r="D182" s="15" t="s">
        <v>102</v>
      </c>
      <c r="E182" s="15">
        <v>4096.0</v>
      </c>
      <c r="F182" s="78">
        <v>0.630164</v>
      </c>
      <c r="G182" s="15">
        <v>32.0</v>
      </c>
      <c r="I182" s="14"/>
      <c r="S182" s="4" t="s">
        <v>103</v>
      </c>
      <c r="T182" s="15" t="s">
        <v>102</v>
      </c>
      <c r="U182" s="15">
        <v>8192.0</v>
      </c>
      <c r="V182" s="78">
        <v>2.37887</v>
      </c>
      <c r="W182" s="15">
        <v>32.0</v>
      </c>
      <c r="X182" s="15">
        <v>0.0</v>
      </c>
      <c r="Y182" s="15" t="s">
        <v>108</v>
      </c>
      <c r="Z182" s="15">
        <v>221.936855092644</v>
      </c>
      <c r="AA182" s="79">
        <v>0.0539255</v>
      </c>
    </row>
    <row r="183">
      <c r="B183" s="8"/>
      <c r="C183" s="15" t="s">
        <v>104</v>
      </c>
      <c r="D183" s="15" t="s">
        <v>102</v>
      </c>
      <c r="E183" s="15">
        <v>4096.0</v>
      </c>
      <c r="F183" s="78">
        <v>0.479016</v>
      </c>
      <c r="G183" s="15">
        <v>32.0</v>
      </c>
      <c r="I183" s="14"/>
      <c r="S183" s="4" t="s">
        <v>103</v>
      </c>
      <c r="T183" s="15" t="s">
        <v>102</v>
      </c>
      <c r="U183" s="15">
        <v>8192.0</v>
      </c>
      <c r="V183" s="78">
        <v>2.37889</v>
      </c>
      <c r="W183" s="15">
        <v>32.0</v>
      </c>
      <c r="X183" s="15">
        <v>0.0</v>
      </c>
      <c r="Y183" s="15" t="s">
        <v>109</v>
      </c>
      <c r="Z183" s="15">
        <v>221.936855092644</v>
      </c>
      <c r="AA183" s="79">
        <v>0.0587978</v>
      </c>
    </row>
    <row r="184">
      <c r="B184" s="8"/>
      <c r="C184" s="15" t="s">
        <v>105</v>
      </c>
      <c r="D184" s="15" t="s">
        <v>102</v>
      </c>
      <c r="E184" s="15">
        <v>4096.0</v>
      </c>
      <c r="F184" s="78">
        <v>0.649635</v>
      </c>
      <c r="G184" s="15">
        <v>32.0</v>
      </c>
      <c r="I184" s="14"/>
      <c r="S184" s="4" t="s">
        <v>103</v>
      </c>
      <c r="T184" s="15" t="s">
        <v>102</v>
      </c>
      <c r="U184" s="15">
        <v>8192.0</v>
      </c>
      <c r="V184" s="78">
        <v>2.37891</v>
      </c>
      <c r="W184" s="15">
        <v>32.0</v>
      </c>
      <c r="X184" s="15">
        <v>0.0</v>
      </c>
      <c r="Y184" s="15" t="s">
        <v>110</v>
      </c>
      <c r="Z184" s="15">
        <v>221.936855092644</v>
      </c>
      <c r="AA184" s="79">
        <v>0.059957</v>
      </c>
    </row>
    <row r="185">
      <c r="B185" s="8"/>
      <c r="C185" s="15" t="s">
        <v>106</v>
      </c>
      <c r="D185" s="15" t="s">
        <v>102</v>
      </c>
      <c r="E185" s="15">
        <v>4096.0</v>
      </c>
      <c r="F185" s="78">
        <v>0.672576</v>
      </c>
      <c r="G185" s="15">
        <v>32.0</v>
      </c>
      <c r="I185" s="14"/>
      <c r="S185" s="4" t="s">
        <v>103</v>
      </c>
      <c r="T185" s="15" t="s">
        <v>102</v>
      </c>
      <c r="U185" s="15">
        <v>8192.0</v>
      </c>
      <c r="V185" s="78">
        <v>2.37909</v>
      </c>
      <c r="W185" s="15">
        <v>32.0</v>
      </c>
      <c r="X185" s="15">
        <v>0.0</v>
      </c>
      <c r="Y185" s="15" t="s">
        <v>111</v>
      </c>
      <c r="Z185" s="15">
        <v>221.936855092644</v>
      </c>
      <c r="AA185" s="79">
        <v>0.0884247</v>
      </c>
    </row>
    <row r="186">
      <c r="B186" s="8"/>
      <c r="C186" s="15" t="s">
        <v>107</v>
      </c>
      <c r="D186" s="15" t="s">
        <v>102</v>
      </c>
      <c r="E186" s="15">
        <v>4096.0</v>
      </c>
      <c r="F186" s="78">
        <v>0.732351</v>
      </c>
      <c r="G186" s="15">
        <v>32.0</v>
      </c>
      <c r="I186" s="14"/>
      <c r="S186" s="4" t="s">
        <v>37</v>
      </c>
      <c r="T186" s="15" t="s">
        <v>102</v>
      </c>
      <c r="U186" s="15">
        <v>10240.0</v>
      </c>
      <c r="V186" s="78">
        <v>3.64771</v>
      </c>
      <c r="W186" s="15">
        <v>32.0</v>
      </c>
      <c r="X186" s="15" t="s">
        <v>49</v>
      </c>
      <c r="Y186" s="15" t="s">
        <v>94</v>
      </c>
      <c r="Z186" s="15">
        <v>221.940525178909</v>
      </c>
      <c r="AA186" s="79">
        <v>0.0841525</v>
      </c>
    </row>
    <row r="187">
      <c r="B187" s="8"/>
      <c r="C187" s="15" t="s">
        <v>37</v>
      </c>
      <c r="D187" s="15" t="s">
        <v>102</v>
      </c>
      <c r="E187" s="15">
        <v>8192.0</v>
      </c>
      <c r="F187" s="78">
        <v>2.36206</v>
      </c>
      <c r="G187" s="15">
        <v>32.0</v>
      </c>
      <c r="I187" s="14"/>
      <c r="S187" s="4" t="s">
        <v>103</v>
      </c>
      <c r="T187" s="15" t="s">
        <v>102</v>
      </c>
      <c r="U187" s="15">
        <v>10240.0</v>
      </c>
      <c r="V187" s="78">
        <v>3.64768</v>
      </c>
      <c r="W187" s="15">
        <v>32.0</v>
      </c>
      <c r="X187" s="15">
        <v>0.0</v>
      </c>
      <c r="Y187" s="15" t="s">
        <v>108</v>
      </c>
      <c r="Z187" s="15">
        <v>221.940525178909</v>
      </c>
      <c r="AA187" s="79">
        <v>0.0841646</v>
      </c>
    </row>
    <row r="188">
      <c r="B188" s="8"/>
      <c r="C188" s="15" t="s">
        <v>103</v>
      </c>
      <c r="D188" s="15" t="s">
        <v>102</v>
      </c>
      <c r="E188" s="15">
        <v>8192.0</v>
      </c>
      <c r="F188" s="78">
        <v>2.36247</v>
      </c>
      <c r="G188" s="15">
        <v>32.0</v>
      </c>
      <c r="I188" s="14"/>
      <c r="S188" s="4" t="s">
        <v>103</v>
      </c>
      <c r="T188" s="15" t="s">
        <v>102</v>
      </c>
      <c r="U188" s="15">
        <v>10240.0</v>
      </c>
      <c r="V188" s="78">
        <v>3.64919</v>
      </c>
      <c r="W188" s="15">
        <v>32.0</v>
      </c>
      <c r="X188" s="15">
        <v>0.0</v>
      </c>
      <c r="Y188" s="15" t="s">
        <v>109</v>
      </c>
      <c r="Z188" s="15">
        <v>221.940525178909</v>
      </c>
      <c r="AA188" s="79">
        <v>0.0921803</v>
      </c>
    </row>
    <row r="189">
      <c r="B189" s="8"/>
      <c r="C189" s="15" t="s">
        <v>104</v>
      </c>
      <c r="D189" s="15" t="s">
        <v>102</v>
      </c>
      <c r="E189" s="15">
        <v>8192.0</v>
      </c>
      <c r="F189" s="78">
        <v>1.81041</v>
      </c>
      <c r="G189" s="15">
        <v>32.0</v>
      </c>
      <c r="I189" s="14"/>
      <c r="S189" s="4" t="s">
        <v>103</v>
      </c>
      <c r="T189" s="15" t="s">
        <v>102</v>
      </c>
      <c r="U189" s="15">
        <v>10240.0</v>
      </c>
      <c r="V189" s="78">
        <v>3.6478</v>
      </c>
      <c r="W189" s="15">
        <v>32.0</v>
      </c>
      <c r="X189" s="15">
        <v>0.0</v>
      </c>
      <c r="Y189" s="15" t="s">
        <v>110</v>
      </c>
      <c r="Z189" s="15">
        <v>221.940525178909</v>
      </c>
      <c r="AA189" s="79">
        <v>0.0940485</v>
      </c>
    </row>
    <row r="190">
      <c r="B190" s="8"/>
      <c r="C190" s="15" t="s">
        <v>105</v>
      </c>
      <c r="D190" s="15" t="s">
        <v>102</v>
      </c>
      <c r="E190" s="15">
        <v>8192.0</v>
      </c>
      <c r="F190" s="78">
        <v>2.45296</v>
      </c>
      <c r="G190" s="15">
        <v>32.0</v>
      </c>
      <c r="I190" s="14"/>
      <c r="S190" s="145" t="s">
        <v>103</v>
      </c>
      <c r="T190" s="124" t="s">
        <v>102</v>
      </c>
      <c r="U190" s="124">
        <v>10240.0</v>
      </c>
      <c r="V190" s="100">
        <v>3.64803</v>
      </c>
      <c r="W190" s="124">
        <v>32.0</v>
      </c>
      <c r="X190" s="124">
        <v>0.0</v>
      </c>
      <c r="Y190" s="124" t="s">
        <v>111</v>
      </c>
      <c r="Z190" s="124">
        <v>221.940525178909</v>
      </c>
      <c r="AA190" s="127">
        <v>0.138078</v>
      </c>
    </row>
    <row r="191">
      <c r="B191" s="8"/>
      <c r="C191" s="15" t="s">
        <v>106</v>
      </c>
      <c r="D191" s="15" t="s">
        <v>102</v>
      </c>
      <c r="E191" s="15">
        <v>8192.0</v>
      </c>
      <c r="F191" s="78">
        <v>2.53161</v>
      </c>
      <c r="G191" s="15">
        <v>32.0</v>
      </c>
      <c r="I191" s="14"/>
    </row>
    <row r="192">
      <c r="B192" s="8"/>
      <c r="C192" s="15" t="s">
        <v>107</v>
      </c>
      <c r="D192" s="15" t="s">
        <v>102</v>
      </c>
      <c r="E192" s="15">
        <v>8192.0</v>
      </c>
      <c r="F192" s="78">
        <v>2.69633</v>
      </c>
      <c r="G192" s="15">
        <v>32.0</v>
      </c>
      <c r="I192" s="14"/>
    </row>
    <row r="193">
      <c r="B193" s="8"/>
      <c r="C193" s="15" t="s">
        <v>37</v>
      </c>
      <c r="D193" s="15" t="s">
        <v>102</v>
      </c>
      <c r="E193" s="15">
        <v>10240.0</v>
      </c>
      <c r="F193" s="78">
        <v>3.64878</v>
      </c>
      <c r="G193" s="15">
        <v>32.0</v>
      </c>
      <c r="I193" s="14"/>
    </row>
    <row r="194">
      <c r="B194" s="8"/>
      <c r="C194" s="15" t="s">
        <v>103</v>
      </c>
      <c r="D194" s="15" t="s">
        <v>102</v>
      </c>
      <c r="E194" s="15">
        <v>10240.0</v>
      </c>
      <c r="F194" s="78">
        <v>3.6487</v>
      </c>
      <c r="G194" s="15">
        <v>32.0</v>
      </c>
      <c r="I194" s="14"/>
    </row>
    <row r="195">
      <c r="B195" s="8"/>
      <c r="C195" s="15" t="s">
        <v>104</v>
      </c>
      <c r="D195" s="15" t="s">
        <v>102</v>
      </c>
      <c r="E195" s="15">
        <v>10240.0</v>
      </c>
      <c r="F195" s="78">
        <v>2.77463</v>
      </c>
      <c r="G195" s="15">
        <v>32.0</v>
      </c>
      <c r="I195" s="14"/>
    </row>
    <row r="196">
      <c r="B196" s="8"/>
      <c r="C196" s="15" t="s">
        <v>105</v>
      </c>
      <c r="D196" s="15" t="s">
        <v>102</v>
      </c>
      <c r="E196" s="15">
        <v>10240.0</v>
      </c>
      <c r="F196" s="78">
        <v>3.78984</v>
      </c>
      <c r="G196" s="15">
        <v>32.0</v>
      </c>
      <c r="I196" s="14"/>
    </row>
    <row r="197">
      <c r="B197" s="8"/>
      <c r="C197" s="15" t="s">
        <v>106</v>
      </c>
      <c r="D197" s="15" t="s">
        <v>102</v>
      </c>
      <c r="E197" s="15">
        <v>10240.0</v>
      </c>
      <c r="F197" s="78">
        <v>3.91056</v>
      </c>
      <c r="G197" s="15">
        <v>32.0</v>
      </c>
      <c r="I197" s="14"/>
    </row>
    <row r="198">
      <c r="B198" s="123"/>
      <c r="C198" s="124" t="s">
        <v>107</v>
      </c>
      <c r="D198" s="124" t="s">
        <v>102</v>
      </c>
      <c r="E198" s="124">
        <v>10240.0</v>
      </c>
      <c r="F198" s="100">
        <v>3.94233</v>
      </c>
      <c r="G198" s="124">
        <v>32.0</v>
      </c>
      <c r="H198" s="125"/>
      <c r="I198" s="128"/>
    </row>
  </sheetData>
  <mergeCells count="10">
    <mergeCell ref="D2:H2"/>
    <mergeCell ref="F3:G3"/>
    <mergeCell ref="AE10:AJ10"/>
    <mergeCell ref="B1:I1"/>
    <mergeCell ref="K1:Q1"/>
    <mergeCell ref="S1:AA1"/>
    <mergeCell ref="AC1:AL1"/>
    <mergeCell ref="M2:O2"/>
    <mergeCell ref="V2:Y2"/>
    <mergeCell ref="AF2:AK2"/>
  </mergeCells>
  <conditionalFormatting sqref="M49:O4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50:O50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51:O51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52:O52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53:O53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5:H5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6:H6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7:H7">
    <cfRule type="colorScale" priority="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8:H8">
    <cfRule type="colorScale" priority="9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9:H9">
    <cfRule type="colorScale" priority="1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E12:AJ12">
    <cfRule type="colorScale" priority="11">
      <colorScale>
        <cfvo type="min"/>
        <cfvo type="formula" val="0"/>
        <cfvo type="max"/>
        <color rgb="FF57BB8A"/>
        <color rgb="FFFFD666"/>
        <color rgb="FFE67C73"/>
      </colorScale>
    </cfRule>
  </conditionalFormatting>
  <conditionalFormatting sqref="AE13:AJ13">
    <cfRule type="colorScale" priority="1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E14:AJ14">
    <cfRule type="colorScale" priority="1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E15:AJ15">
    <cfRule type="colorScale" priority="1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E16:AJ16">
    <cfRule type="colorScale" priority="1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06" t="s">
        <v>23</v>
      </c>
      <c r="C2" s="153" t="s">
        <v>112</v>
      </c>
      <c r="D2" s="153" t="s">
        <v>113</v>
      </c>
      <c r="E2" s="154" t="s">
        <v>114</v>
      </c>
      <c r="F2" s="155" t="s">
        <v>115</v>
      </c>
    </row>
    <row r="3">
      <c r="B3" s="59">
        <v>1024.0</v>
      </c>
      <c r="C3" s="78">
        <v>1.41136</v>
      </c>
      <c r="D3" s="143">
        <v>0.191251</v>
      </c>
      <c r="E3" s="144">
        <v>0.043484049999999996</v>
      </c>
      <c r="F3" s="156">
        <f t="shared" ref="F3:F6" si="1">D3/E3</f>
        <v>4.398187381</v>
      </c>
    </row>
    <row r="4">
      <c r="B4" s="59">
        <v>2048.0</v>
      </c>
      <c r="C4" s="78">
        <v>5.69395</v>
      </c>
      <c r="D4" s="143">
        <v>0.756276</v>
      </c>
      <c r="E4" s="144">
        <v>0.13133450000000002</v>
      </c>
      <c r="F4" s="156">
        <f t="shared" si="1"/>
        <v>5.758395547</v>
      </c>
    </row>
    <row r="5">
      <c r="B5" s="59">
        <v>4096.0</v>
      </c>
      <c r="C5" s="78">
        <v>23.0848</v>
      </c>
      <c r="D5" s="143">
        <v>3.01773</v>
      </c>
      <c r="E5" s="144">
        <v>0.4775075</v>
      </c>
      <c r="F5" s="156">
        <f t="shared" si="1"/>
        <v>6.31975414</v>
      </c>
    </row>
    <row r="6">
      <c r="B6" s="87">
        <v>8192.0</v>
      </c>
      <c r="C6" s="100">
        <v>94.1927</v>
      </c>
      <c r="D6" s="146">
        <v>12.1945</v>
      </c>
      <c r="E6" s="147">
        <v>1.8202850000000002</v>
      </c>
      <c r="F6" s="156">
        <f t="shared" si="1"/>
        <v>6.699225671</v>
      </c>
    </row>
  </sheetData>
  <drawing r:id="rId1"/>
  <tableParts count="1">
    <tablePart r:id="rId3"/>
  </tableParts>
</worksheet>
</file>