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BF75E6-2D2B-43CF-9D12-75BFBCE7A89E}" xr6:coauthVersionLast="36" xr6:coauthVersionMax="36" xr10:uidLastSave="{00000000-0000-0000-0000-000000000000}"/>
  <bookViews>
    <workbookView xWindow="0" yWindow="0" windowWidth="23040" windowHeight="8364" xr2:uid="{D02C4878-E890-4FB8-A021-0F4FB22F7484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P20" i="1"/>
  <c r="I20" i="1"/>
  <c r="J20" i="1"/>
  <c r="L20" i="1"/>
  <c r="E20" i="1"/>
  <c r="F20" i="1"/>
  <c r="H20" i="1"/>
  <c r="D20" i="1"/>
  <c r="M19" i="1"/>
  <c r="P19" i="1"/>
  <c r="I19" i="1"/>
  <c r="J19" i="1"/>
  <c r="L19" i="1"/>
  <c r="E19" i="1"/>
  <c r="F19" i="1"/>
  <c r="H19" i="1"/>
  <c r="D19" i="1"/>
  <c r="M18" i="1"/>
  <c r="P18" i="1"/>
  <c r="I18" i="1"/>
  <c r="J18" i="1"/>
  <c r="L18" i="1"/>
  <c r="E18" i="1"/>
  <c r="F18" i="1"/>
  <c r="H18" i="1"/>
  <c r="D18" i="1"/>
  <c r="M17" i="1"/>
  <c r="P17" i="1"/>
  <c r="I17" i="1"/>
  <c r="J17" i="1"/>
  <c r="L17" i="1"/>
  <c r="E17" i="1"/>
  <c r="F17" i="1"/>
  <c r="H17" i="1"/>
  <c r="D17" i="1"/>
  <c r="M16" i="1"/>
  <c r="P16" i="1"/>
  <c r="I16" i="1"/>
  <c r="J16" i="1"/>
  <c r="L16" i="1"/>
  <c r="E16" i="1"/>
  <c r="F16" i="1"/>
  <c r="H16" i="1"/>
  <c r="D16" i="1"/>
  <c r="M15" i="1"/>
  <c r="P15" i="1"/>
  <c r="I15" i="1"/>
  <c r="J15" i="1"/>
  <c r="L15" i="1"/>
  <c r="E15" i="1"/>
  <c r="F15" i="1"/>
  <c r="H15" i="1"/>
  <c r="D15" i="1"/>
  <c r="M14" i="1"/>
  <c r="P14" i="1"/>
  <c r="I14" i="1"/>
  <c r="J14" i="1"/>
  <c r="L14" i="1"/>
  <c r="E14" i="1"/>
  <c r="F14" i="1"/>
  <c r="H14" i="1"/>
  <c r="D14" i="1"/>
  <c r="M13" i="1"/>
  <c r="P13" i="1"/>
  <c r="I13" i="1"/>
  <c r="J13" i="1"/>
  <c r="L13" i="1"/>
  <c r="E13" i="1"/>
  <c r="F13" i="1"/>
  <c r="H13" i="1"/>
  <c r="D13" i="1"/>
  <c r="M12" i="1"/>
  <c r="P12" i="1"/>
  <c r="I12" i="1"/>
  <c r="J12" i="1"/>
  <c r="L12" i="1"/>
  <c r="E12" i="1"/>
  <c r="F12" i="1"/>
  <c r="H12" i="1"/>
  <c r="D12" i="1"/>
  <c r="M11" i="1"/>
  <c r="P11" i="1"/>
  <c r="I11" i="1"/>
  <c r="J11" i="1"/>
  <c r="L11" i="1"/>
  <c r="E11" i="1"/>
  <c r="F11" i="1"/>
  <c r="H11" i="1"/>
  <c r="D11" i="1"/>
  <c r="M10" i="1"/>
  <c r="P10" i="1"/>
  <c r="I10" i="1"/>
  <c r="J10" i="1"/>
  <c r="L10" i="1"/>
  <c r="E10" i="1"/>
  <c r="F10" i="1"/>
  <c r="H10" i="1"/>
  <c r="D10" i="1"/>
  <c r="M9" i="1"/>
  <c r="P9" i="1"/>
  <c r="I9" i="1"/>
  <c r="J9" i="1"/>
  <c r="L9" i="1"/>
  <c r="E9" i="1"/>
  <c r="F9" i="1"/>
  <c r="H9" i="1"/>
  <c r="D9" i="1"/>
  <c r="M8" i="1"/>
  <c r="P8" i="1"/>
  <c r="I8" i="1"/>
  <c r="J8" i="1"/>
  <c r="L8" i="1"/>
  <c r="E8" i="1"/>
  <c r="F8" i="1"/>
  <c r="H8" i="1"/>
  <c r="D8" i="1"/>
  <c r="M7" i="1"/>
  <c r="P7" i="1"/>
  <c r="I7" i="1"/>
  <c r="J7" i="1"/>
  <c r="L7" i="1"/>
  <c r="E7" i="1"/>
  <c r="F7" i="1"/>
  <c r="H7" i="1"/>
  <c r="D7" i="1"/>
  <c r="M6" i="1"/>
  <c r="P6" i="1"/>
  <c r="I6" i="1"/>
  <c r="J6" i="1"/>
  <c r="L6" i="1"/>
  <c r="E6" i="1"/>
  <c r="F6" i="1"/>
  <c r="H6" i="1"/>
  <c r="D6" i="1"/>
  <c r="M5" i="1"/>
  <c r="P5" i="1"/>
  <c r="I5" i="1"/>
  <c r="J5" i="1"/>
  <c r="L5" i="1"/>
  <c r="E5" i="1"/>
  <c r="F5" i="1"/>
  <c r="H5" i="1"/>
  <c r="D5" i="1"/>
  <c r="M4" i="1"/>
  <c r="P4" i="1"/>
  <c r="I4" i="1"/>
  <c r="J4" i="1"/>
  <c r="L4" i="1"/>
  <c r="E4" i="1"/>
  <c r="F4" i="1"/>
  <c r="H4" i="1"/>
  <c r="D4" i="1"/>
</calcChain>
</file>

<file path=xl/sharedStrings.xml><?xml version="1.0" encoding="utf-8"?>
<sst xmlns="http://schemas.openxmlformats.org/spreadsheetml/2006/main" count="20" uniqueCount="10">
  <si>
    <t>TANGGAL</t>
  </si>
  <si>
    <t>PRODUKSI</t>
  </si>
  <si>
    <t>UNIT 1</t>
  </si>
  <si>
    <t>UNIT 2</t>
  </si>
  <si>
    <t>TOTAL</t>
  </si>
  <si>
    <t>BP 3</t>
  </si>
  <si>
    <t>Batu Ketak</t>
  </si>
  <si>
    <t>Total</t>
  </si>
  <si>
    <t>Batu Kapur</t>
  </si>
  <si>
    <t>Batu Dolomite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</si>
</sst>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dd\-mmm\-yyyy"/>
    <numFmt numFmtId="166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164" fontId="2" fillId="3" borderId="2" xfId="0" applyNumberFormat="1" applyFont="1" applyFill="1" applyBorder="1" applyAlignment="1" applyProtection="1">
      <alignment horizontal="center" vertical="center"/>
    </xf>
    <xf numFmtId="164" fontId="2" fillId="3" borderId="3" xfId="0" applyNumberFormat="1" applyFont="1" applyFill="1" applyBorder="1" applyAlignment="1" applyProtection="1">
      <alignment horizontal="center" vertical="center"/>
    </xf>
    <xf numFmtId="164" fontId="2" fillId="3" borderId="4" xfId="0" applyNumberFormat="1" applyFont="1" applyFill="1" applyBorder="1" applyAlignment="1" applyProtection="1">
      <alignment horizontal="center" vertical="center"/>
    </xf>
    <xf numFmtId="164" fontId="2" fillId="4" borderId="2" xfId="0" applyNumberFormat="1" applyFont="1" applyFill="1" applyBorder="1" applyAlignment="1" applyProtection="1">
      <alignment horizontal="center" vertical="center"/>
    </xf>
    <xf numFmtId="164" fontId="2" fillId="4" borderId="3" xfId="0" applyNumberFormat="1" applyFont="1" applyFill="1" applyBorder="1" applyAlignment="1" applyProtection="1">
      <alignment horizontal="center" vertical="center"/>
    </xf>
    <xf numFmtId="164" fontId="2" fillId="4" borderId="4" xfId="0" applyNumberFormat="1" applyFont="1" applyFill="1" applyBorder="1" applyAlignment="1" applyProtection="1">
      <alignment horizontal="center" vertical="center"/>
    </xf>
    <xf numFmtId="164" fontId="2" fillId="5" borderId="2" xfId="0" applyNumberFormat="1" applyFont="1" applyFill="1" applyBorder="1" applyAlignment="1" applyProtection="1">
      <alignment horizontal="center" vertical="center"/>
    </xf>
    <xf numFmtId="164" fontId="2" fillId="5" borderId="3" xfId="0" applyNumberFormat="1" applyFont="1" applyFill="1" applyBorder="1" applyAlignment="1" applyProtection="1">
      <alignment horizontal="center" vertical="center"/>
    </xf>
    <xf numFmtId="164" fontId="2" fillId="5" borderId="4" xfId="0" applyNumberFormat="1" applyFont="1" applyFill="1" applyBorder="1" applyAlignment="1" applyProtection="1">
      <alignment horizontal="center" vertical="center"/>
    </xf>
    <xf numFmtId="0" fontId="3" fillId="6" borderId="0" xfId="0" applyFont="1" applyFill="1"/>
    <xf numFmtId="0" fontId="4" fillId="6" borderId="0" xfId="0" applyFont="1" applyFill="1"/>
    <xf numFmtId="0" fontId="3" fillId="0" borderId="0" xfId="0" applyFont="1"/>
    <xf numFmtId="164" fontId="2" fillId="3" borderId="6" xfId="0" applyNumberFormat="1" applyFont="1" applyFill="1" applyBorder="1" applyAlignment="1" applyProtection="1">
      <alignment horizontal="center" vertical="center"/>
    </xf>
    <xf numFmtId="164" fontId="2" fillId="3" borderId="7" xfId="0" applyNumberFormat="1" applyFont="1" applyFill="1" applyBorder="1" applyAlignment="1" applyProtection="1">
      <alignment horizontal="center" vertical="center"/>
    </xf>
    <xf numFmtId="164" fontId="2" fillId="3" borderId="8" xfId="0" applyNumberFormat="1" applyFont="1" applyFill="1" applyBorder="1" applyAlignment="1" applyProtection="1">
      <alignment horizontal="center" vertical="center"/>
    </xf>
    <xf numFmtId="164" fontId="2" fillId="4" borderId="6" xfId="0" applyNumberFormat="1" applyFont="1" applyFill="1" applyBorder="1" applyAlignment="1" applyProtection="1">
      <alignment horizontal="center" vertical="center"/>
    </xf>
    <xf numFmtId="164" fontId="2" fillId="4" borderId="7" xfId="0" applyNumberFormat="1" applyFont="1" applyFill="1" applyBorder="1" applyAlignment="1" applyProtection="1">
      <alignment horizontal="center" vertical="center"/>
    </xf>
    <xf numFmtId="164" fontId="2" fillId="4" borderId="8" xfId="0" applyNumberFormat="1" applyFont="1" applyFill="1" applyBorder="1" applyAlignment="1" applyProtection="1">
      <alignment horizontal="center" vertical="center"/>
    </xf>
    <xf numFmtId="164" fontId="2" fillId="5" borderId="6" xfId="0" applyNumberFormat="1" applyFont="1" applyFill="1" applyBorder="1" applyAlignment="1" applyProtection="1">
      <alignment horizontal="center" vertical="center"/>
    </xf>
    <xf numFmtId="164" fontId="2" fillId="5" borderId="7" xfId="0" applyNumberFormat="1" applyFont="1" applyFill="1" applyBorder="1" applyAlignment="1" applyProtection="1">
      <alignment horizontal="center" vertical="center"/>
    </xf>
    <xf numFmtId="164" fontId="2" fillId="5" borderId="8" xfId="0" applyNumberFormat="1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/>
    </xf>
    <xf numFmtId="0" fontId="2" fillId="4" borderId="9" xfId="0" applyFont="1" applyFill="1" applyBorder="1" applyAlignment="1" applyProtection="1">
      <alignment horizontal="center"/>
    </xf>
    <xf numFmtId="0" fontId="2" fillId="5" borderId="9" xfId="0" applyFont="1" applyFill="1" applyBorder="1" applyAlignment="1" applyProtection="1">
      <alignment horizontal="center"/>
    </xf>
    <xf numFmtId="165" fontId="3" fillId="0" borderId="9" xfId="0" applyNumberFormat="1" applyFont="1" applyBorder="1" applyAlignment="1" applyProtection="1">
      <alignment horizontal="center"/>
    </xf>
    <xf numFmtId="0" fontId="3" fillId="0" borderId="9" xfId="0" applyNumberFormat="1" applyFont="1" applyBorder="1" applyAlignment="1" applyProtection="1">
      <alignment horizontal="center"/>
      <protection locked="0"/>
    </xf>
    <xf numFmtId="0" fontId="3" fillId="7" borderId="9" xfId="0" applyNumberFormat="1" applyFont="1" applyFill="1" applyBorder="1" applyAlignment="1" applyProtection="1">
      <alignment horizontal="center"/>
    </xf>
    <xf numFmtId="166" fontId="3" fillId="0" borderId="9" xfId="2" applyNumberFormat="1" applyFont="1" applyBorder="1" applyProtection="1">
      <protection hidden="1"/>
    </xf>
    <xf numFmtId="166" fontId="3" fillId="0" borderId="9" xfId="2" applyNumberFormat="1" applyFont="1" applyBorder="1" applyProtection="1">
      <protection locked="0"/>
    </xf>
    <xf numFmtId="166" fontId="3" fillId="7" borderId="9" xfId="2" applyNumberFormat="1" applyFont="1" applyFill="1" applyBorder="1" applyProtection="1">
      <protection hidden="1"/>
    </xf>
    <xf numFmtId="9" fontId="3" fillId="6" borderId="0" xfId="1" applyFont="1" applyFill="1"/>
    <xf numFmtId="0" fontId="3" fillId="6" borderId="0" xfId="0" applyFont="1" applyFill="1" applyAlignment="1">
      <alignment horizontal="center"/>
    </xf>
    <xf numFmtId="166" fontId="4" fillId="6" borderId="0" xfId="0" applyNumberFormat="1" applyFont="1" applyFill="1"/>
    <xf numFmtId="166" fontId="3" fillId="6" borderId="0" xfId="0" applyNumberFormat="1" applyFont="1" applyFill="1"/>
    <xf numFmtId="0" fontId="3" fillId="6" borderId="0" xfId="0" applyFont="1" applyFill="1" applyAlignment="1">
      <alignment horizontal="center" vertical="center"/>
    </xf>
    <xf numFmtId="9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</cellXfs>
  <cellStyles count="3">
    <cellStyle name="Comma 2" xfId="2" xr:uid="{ED05CB1A-6C07-4615-82E4-6721EA85AFEA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CEB9-9E4E-4BE2-88BD-6C4B46E0F151}">
  <dimension ref="A1:BJ20"/>
  <sheetViews>
    <sheetView tabSelected="1" workbookViewId="0">
      <selection activeCell="J9" sqref="J9"/>
    </sheetView>
  </sheetViews>
  <sheetFormatPr defaultRowHeight="14.4" x14ac:dyDescent="0.3"/>
  <cols>
    <col min="1" max="1" width="20.33203125" customWidth="1"/>
    <col min="16" max="16" width="11.6640625" customWidth="1"/>
  </cols>
  <sheetData>
    <row r="1" spans="1:62" s="12" customFormat="1" x14ac:dyDescent="0.3">
      <c r="A1" s="47" t="s">
        <v>0</v>
      </c>
      <c r="B1" s="41" t="s">
        <v>1</v>
      </c>
      <c r="C1" s="42"/>
      <c r="D1" s="43"/>
      <c r="E1" s="1" t="s">
        <v>6</v>
      </c>
      <c r="F1" s="2"/>
      <c r="G1" s="2"/>
      <c r="H1" s="3"/>
      <c r="I1" s="4" t="s">
        <v>8</v>
      </c>
      <c r="J1" s="5"/>
      <c r="K1" s="5"/>
      <c r="L1" s="6"/>
      <c r="M1" s="7" t="s">
        <v>9</v>
      </c>
      <c r="N1" s="8"/>
      <c r="O1" s="8"/>
      <c r="P1" s="9"/>
      <c r="Q1" s="10"/>
      <c r="R1" s="10"/>
      <c r="S1" s="10"/>
      <c r="T1" s="1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</row>
    <row r="2" spans="1:62" s="12" customFormat="1" ht="23.25" customHeight="1" x14ac:dyDescent="0.3">
      <c r="A2" s="48"/>
      <c r="B2" s="44"/>
      <c r="C2" s="45"/>
      <c r="D2" s="46"/>
      <c r="E2" s="13"/>
      <c r="F2" s="14"/>
      <c r="G2" s="14"/>
      <c r="H2" s="15"/>
      <c r="I2" s="16"/>
      <c r="J2" s="17"/>
      <c r="K2" s="17"/>
      <c r="L2" s="18"/>
      <c r="M2" s="19"/>
      <c r="N2" s="20"/>
      <c r="O2" s="20"/>
      <c r="P2" s="21"/>
      <c r="Q2" s="10"/>
      <c r="R2" s="10"/>
      <c r="S2" s="10"/>
      <c r="T2" s="11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</row>
    <row r="3" spans="1:62" s="12" customFormat="1" x14ac:dyDescent="0.3">
      <c r="A3" s="49"/>
      <c r="B3" s="40" t="s">
        <v>2</v>
      </c>
      <c r="C3" s="38" t="s">
        <v>3</v>
      </c>
      <c r="D3" s="39" t="s">
        <v>7</v>
      </c>
      <c r="E3" s="22" t="s">
        <v>2</v>
      </c>
      <c r="F3" s="22" t="s">
        <v>3</v>
      </c>
      <c r="G3" s="22" t="s">
        <v>5</v>
      </c>
      <c r="H3" s="22" t="s">
        <v>4</v>
      </c>
      <c r="I3" s="23" t="s">
        <v>2</v>
      </c>
      <c r="J3" s="23" t="s">
        <v>3</v>
      </c>
      <c r="K3" s="23" t="s">
        <v>5</v>
      </c>
      <c r="L3" s="23" t="s">
        <v>4</v>
      </c>
      <c r="M3" s="24" t="s">
        <v>2</v>
      </c>
      <c r="N3" s="24" t="s">
        <v>3</v>
      </c>
      <c r="O3" s="24" t="s">
        <v>5</v>
      </c>
      <c r="P3" s="24" t="s">
        <v>4</v>
      </c>
      <c r="Q3" s="10"/>
      <c r="R3" s="10"/>
      <c r="S3" s="10"/>
      <c r="T3" s="11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1:62" s="12" customFormat="1" x14ac:dyDescent="0.3">
      <c r="A4" s="25">
        <v>44986</v>
      </c>
      <c r="B4" s="26">
        <v>44640</v>
      </c>
      <c r="C4" s="26">
        <v>26650</v>
      </c>
      <c r="D4" s="27">
        <f>SUM(B4:C4)</f>
        <v>71290</v>
      </c>
      <c r="E4" s="28">
        <f t="shared" ref="E4:F20" si="0">Q4</f>
        <v>14880</v>
      </c>
      <c r="F4" s="28">
        <f t="shared" si="0"/>
        <v>13325</v>
      </c>
      <c r="G4" s="29">
        <v>0</v>
      </c>
      <c r="H4" s="30">
        <f>SUM(E4:G4)</f>
        <v>28205</v>
      </c>
      <c r="I4" s="28">
        <f>Q4</f>
        <v>14880</v>
      </c>
      <c r="J4" s="28">
        <f>R4</f>
        <v>13325</v>
      </c>
      <c r="K4" s="29">
        <v>0</v>
      </c>
      <c r="L4" s="30">
        <f>SUM(I4:K4)</f>
        <v>28205</v>
      </c>
      <c r="M4" s="28">
        <f>Q4</f>
        <v>14880</v>
      </c>
      <c r="N4" s="28">
        <v>0</v>
      </c>
      <c r="O4" s="29">
        <v>0</v>
      </c>
      <c r="P4" s="30">
        <f>SUM(M4:O4)</f>
        <v>14880</v>
      </c>
      <c r="Q4" s="10">
        <f>B4/3</f>
        <v>14880</v>
      </c>
      <c r="R4" s="10">
        <f>C4/2</f>
        <v>13325</v>
      </c>
      <c r="S4" s="10"/>
      <c r="T4" s="11"/>
      <c r="U4" s="3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</row>
    <row r="5" spans="1:62" s="12" customFormat="1" x14ac:dyDescent="0.3">
      <c r="A5" s="25">
        <f>A4+1</f>
        <v>44987</v>
      </c>
      <c r="B5" s="26">
        <v>57290</v>
      </c>
      <c r="C5" s="26">
        <v>40200</v>
      </c>
      <c r="D5" s="27">
        <f>SUM(B5:C5)</f>
        <v>97490</v>
      </c>
      <c r="E5" s="28">
        <f t="shared" si="0"/>
        <v>19096.666666666668</v>
      </c>
      <c r="F5" s="28">
        <f t="shared" si="0"/>
        <v>20100</v>
      </c>
      <c r="G5" s="29">
        <v>0</v>
      </c>
      <c r="H5" s="30">
        <f t="shared" ref="H5:H20" si="1">SUM(E5:G5)</f>
        <v>39196.666666666672</v>
      </c>
      <c r="I5" s="28">
        <f t="shared" ref="I5:J15" si="2">Q5</f>
        <v>19096.666666666668</v>
      </c>
      <c r="J5" s="28">
        <f t="shared" si="2"/>
        <v>20100</v>
      </c>
      <c r="K5" s="29">
        <v>0</v>
      </c>
      <c r="L5" s="30">
        <f t="shared" ref="L5:L16" si="3">SUM(I5:K5)</f>
        <v>39196.666666666672</v>
      </c>
      <c r="M5" s="28">
        <f t="shared" ref="M5:M15" si="4">Q5</f>
        <v>19096.666666666668</v>
      </c>
      <c r="N5" s="28">
        <v>0</v>
      </c>
      <c r="O5" s="29">
        <v>0</v>
      </c>
      <c r="P5" s="30">
        <f t="shared" ref="P5:P20" si="5">SUM(M5:O5)</f>
        <v>19096.666666666668</v>
      </c>
      <c r="Q5" s="10">
        <f>B5/3</f>
        <v>19096.666666666668</v>
      </c>
      <c r="R5" s="10">
        <f>C5/2</f>
        <v>20100</v>
      </c>
      <c r="S5" s="10"/>
      <c r="T5" s="1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2" s="12" customFormat="1" x14ac:dyDescent="0.3">
      <c r="A6" s="25">
        <f t="shared" ref="A6:A20" si="6">A5+1</f>
        <v>44988</v>
      </c>
      <c r="B6" s="26">
        <v>54450</v>
      </c>
      <c r="C6" s="26">
        <v>29830</v>
      </c>
      <c r="D6" s="27">
        <f>SUM(B6:C6)</f>
        <v>84280</v>
      </c>
      <c r="E6" s="28">
        <f t="shared" si="0"/>
        <v>18150</v>
      </c>
      <c r="F6" s="28">
        <f t="shared" si="0"/>
        <v>14915</v>
      </c>
      <c r="G6" s="29">
        <v>0</v>
      </c>
      <c r="H6" s="30">
        <f t="shared" si="1"/>
        <v>33065</v>
      </c>
      <c r="I6" s="28">
        <f t="shared" si="2"/>
        <v>18150</v>
      </c>
      <c r="J6" s="28">
        <f t="shared" si="2"/>
        <v>14915</v>
      </c>
      <c r="K6" s="29">
        <v>0</v>
      </c>
      <c r="L6" s="30">
        <f t="shared" si="3"/>
        <v>33065</v>
      </c>
      <c r="M6" s="28">
        <f t="shared" si="4"/>
        <v>18150</v>
      </c>
      <c r="N6" s="28">
        <v>0</v>
      </c>
      <c r="O6" s="29">
        <v>0</v>
      </c>
      <c r="P6" s="30">
        <f t="shared" si="5"/>
        <v>18150</v>
      </c>
      <c r="Q6" s="10">
        <f>B6/3</f>
        <v>18150</v>
      </c>
      <c r="R6" s="10">
        <f>C6/2</f>
        <v>14915</v>
      </c>
      <c r="S6" s="10"/>
      <c r="T6" s="11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</row>
    <row r="7" spans="1:62" s="12" customFormat="1" x14ac:dyDescent="0.3">
      <c r="A7" s="25">
        <f t="shared" si="6"/>
        <v>44989</v>
      </c>
      <c r="B7" s="26">
        <v>48620</v>
      </c>
      <c r="C7" s="26">
        <v>24120</v>
      </c>
      <c r="D7" s="27">
        <f>SUM(B7:C7)</f>
        <v>72740</v>
      </c>
      <c r="E7" s="28">
        <f t="shared" si="0"/>
        <v>16206.666666666666</v>
      </c>
      <c r="F7" s="28">
        <f t="shared" si="0"/>
        <v>12060</v>
      </c>
      <c r="G7" s="29">
        <v>0</v>
      </c>
      <c r="H7" s="30">
        <f t="shared" si="1"/>
        <v>28266.666666666664</v>
      </c>
      <c r="I7" s="28">
        <f t="shared" si="2"/>
        <v>16206.666666666666</v>
      </c>
      <c r="J7" s="28">
        <f t="shared" si="2"/>
        <v>12060</v>
      </c>
      <c r="K7" s="29">
        <v>0</v>
      </c>
      <c r="L7" s="30">
        <f t="shared" si="3"/>
        <v>28266.666666666664</v>
      </c>
      <c r="M7" s="28">
        <f t="shared" si="4"/>
        <v>16206.666666666666</v>
      </c>
      <c r="N7" s="28">
        <v>0</v>
      </c>
      <c r="O7" s="29">
        <v>0</v>
      </c>
      <c r="P7" s="30">
        <f t="shared" si="5"/>
        <v>16206.666666666666</v>
      </c>
      <c r="Q7" s="10">
        <f>B7/3</f>
        <v>16206.666666666666</v>
      </c>
      <c r="R7" s="10">
        <f>C7/2</f>
        <v>12060</v>
      </c>
      <c r="S7" s="10"/>
      <c r="T7" s="11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</row>
    <row r="8" spans="1:62" s="12" customFormat="1" x14ac:dyDescent="0.3">
      <c r="A8" s="25">
        <f t="shared" si="6"/>
        <v>44990</v>
      </c>
      <c r="B8" s="26">
        <v>0</v>
      </c>
      <c r="C8" s="26">
        <v>0</v>
      </c>
      <c r="D8" s="27">
        <f>SUM(B8:C8)</f>
        <v>0</v>
      </c>
      <c r="E8" s="28">
        <f t="shared" si="0"/>
        <v>0</v>
      </c>
      <c r="F8" s="28">
        <f t="shared" si="0"/>
        <v>0</v>
      </c>
      <c r="G8" s="29">
        <v>0</v>
      </c>
      <c r="H8" s="30">
        <f t="shared" si="1"/>
        <v>0</v>
      </c>
      <c r="I8" s="28">
        <f t="shared" si="2"/>
        <v>0</v>
      </c>
      <c r="J8" s="28">
        <f t="shared" si="2"/>
        <v>0</v>
      </c>
      <c r="K8" s="29">
        <v>0</v>
      </c>
      <c r="L8" s="30">
        <f>SUM(I8:K8)</f>
        <v>0</v>
      </c>
      <c r="M8" s="28">
        <f t="shared" si="4"/>
        <v>0</v>
      </c>
      <c r="N8" s="28">
        <v>0</v>
      </c>
      <c r="O8" s="29">
        <v>0</v>
      </c>
      <c r="P8" s="30">
        <f>SUM(M8:O8)</f>
        <v>0</v>
      </c>
      <c r="Q8" s="10">
        <f>B8/3</f>
        <v>0</v>
      </c>
      <c r="R8" s="10">
        <f>C8/2</f>
        <v>0</v>
      </c>
      <c r="S8" s="10"/>
      <c r="T8" s="11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2" s="12" customFormat="1" x14ac:dyDescent="0.3">
      <c r="A9" s="25">
        <f t="shared" si="6"/>
        <v>44991</v>
      </c>
      <c r="B9" s="26">
        <v>64030</v>
      </c>
      <c r="C9" s="26">
        <v>31870</v>
      </c>
      <c r="D9" s="27">
        <f>SUM(B9:C9)</f>
        <v>95900</v>
      </c>
      <c r="E9" s="28">
        <f t="shared" si="0"/>
        <v>21343.333333333332</v>
      </c>
      <c r="F9" s="28">
        <f t="shared" si="0"/>
        <v>15935</v>
      </c>
      <c r="G9" s="29">
        <v>0</v>
      </c>
      <c r="H9" s="30">
        <f t="shared" si="1"/>
        <v>37278.333333333328</v>
      </c>
      <c r="I9" s="28">
        <f t="shared" si="2"/>
        <v>21343.333333333332</v>
      </c>
      <c r="J9" s="28">
        <f t="shared" si="2"/>
        <v>15935</v>
      </c>
      <c r="K9" s="29">
        <v>0</v>
      </c>
      <c r="L9" s="30">
        <f t="shared" si="3"/>
        <v>37278.333333333328</v>
      </c>
      <c r="M9" s="28">
        <f t="shared" si="4"/>
        <v>21343.333333333332</v>
      </c>
      <c r="N9" s="28">
        <v>0</v>
      </c>
      <c r="O9" s="29">
        <v>0</v>
      </c>
      <c r="P9" s="30">
        <f t="shared" si="5"/>
        <v>21343.333333333332</v>
      </c>
      <c r="Q9" s="10">
        <f>B9/3</f>
        <v>21343.333333333332</v>
      </c>
      <c r="R9" s="10">
        <f>C9/2</f>
        <v>15935</v>
      </c>
      <c r="S9" s="10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2" s="12" customFormat="1" x14ac:dyDescent="0.3">
      <c r="A10" s="25">
        <f t="shared" si="6"/>
        <v>44992</v>
      </c>
      <c r="B10" s="26">
        <v>62450</v>
      </c>
      <c r="C10" s="26">
        <v>23500</v>
      </c>
      <c r="D10" s="27">
        <f>SUM(B10:C10)</f>
        <v>85950</v>
      </c>
      <c r="E10" s="28">
        <f t="shared" si="0"/>
        <v>20816.666666666668</v>
      </c>
      <c r="F10" s="28">
        <f t="shared" si="0"/>
        <v>11750</v>
      </c>
      <c r="G10" s="29">
        <v>0</v>
      </c>
      <c r="H10" s="30">
        <f t="shared" si="1"/>
        <v>32566.666666666668</v>
      </c>
      <c r="I10" s="28">
        <f t="shared" si="2"/>
        <v>20816.666666666668</v>
      </c>
      <c r="J10" s="28">
        <f t="shared" si="2"/>
        <v>11750</v>
      </c>
      <c r="K10" s="29">
        <v>0</v>
      </c>
      <c r="L10" s="30">
        <f t="shared" si="3"/>
        <v>32566.666666666668</v>
      </c>
      <c r="M10" s="28">
        <f t="shared" si="4"/>
        <v>20816.666666666668</v>
      </c>
      <c r="N10" s="28">
        <v>0</v>
      </c>
      <c r="O10" s="29">
        <v>0</v>
      </c>
      <c r="P10" s="30">
        <f t="shared" si="5"/>
        <v>20816.666666666668</v>
      </c>
      <c r="Q10" s="10">
        <f>B10/3</f>
        <v>20816.666666666668</v>
      </c>
      <c r="R10" s="10">
        <f>C10/2</f>
        <v>11750</v>
      </c>
      <c r="S10" s="10"/>
      <c r="T10" s="11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2" s="12" customFormat="1" x14ac:dyDescent="0.3">
      <c r="A11" s="25">
        <f t="shared" si="6"/>
        <v>44993</v>
      </c>
      <c r="B11" s="26">
        <v>53870</v>
      </c>
      <c r="C11" s="26">
        <v>26280</v>
      </c>
      <c r="D11" s="27">
        <f>SUM(B11:C11)</f>
        <v>80150</v>
      </c>
      <c r="E11" s="28">
        <f t="shared" si="0"/>
        <v>17956.666666666668</v>
      </c>
      <c r="F11" s="28">
        <f t="shared" si="0"/>
        <v>13140</v>
      </c>
      <c r="G11" s="29">
        <v>0</v>
      </c>
      <c r="H11" s="30">
        <f t="shared" si="1"/>
        <v>31096.666666666668</v>
      </c>
      <c r="I11" s="28">
        <f t="shared" si="2"/>
        <v>17956.666666666668</v>
      </c>
      <c r="J11" s="28">
        <f t="shared" si="2"/>
        <v>13140</v>
      </c>
      <c r="K11" s="29">
        <v>0</v>
      </c>
      <c r="L11" s="30">
        <f t="shared" si="3"/>
        <v>31096.666666666668</v>
      </c>
      <c r="M11" s="28">
        <f t="shared" si="4"/>
        <v>17956.666666666668</v>
      </c>
      <c r="N11" s="28">
        <v>0</v>
      </c>
      <c r="O11" s="29">
        <v>0</v>
      </c>
      <c r="P11" s="30">
        <f t="shared" si="5"/>
        <v>17956.666666666668</v>
      </c>
      <c r="Q11" s="10">
        <f>B11/3</f>
        <v>17956.666666666668</v>
      </c>
      <c r="R11" s="10">
        <f>C11/2</f>
        <v>13140</v>
      </c>
      <c r="S11" s="10"/>
      <c r="T11" s="11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2" s="12" customFormat="1" x14ac:dyDescent="0.3">
      <c r="A12" s="25">
        <f t="shared" si="6"/>
        <v>44994</v>
      </c>
      <c r="B12" s="26">
        <v>56000</v>
      </c>
      <c r="C12" s="26">
        <v>44640</v>
      </c>
      <c r="D12" s="27">
        <f>SUM(B12:C12)</f>
        <v>100640</v>
      </c>
      <c r="E12" s="28">
        <f t="shared" si="0"/>
        <v>18666.666666666668</v>
      </c>
      <c r="F12" s="28">
        <f t="shared" si="0"/>
        <v>22320</v>
      </c>
      <c r="G12" s="29">
        <v>0</v>
      </c>
      <c r="H12" s="30">
        <f t="shared" si="1"/>
        <v>40986.666666666672</v>
      </c>
      <c r="I12" s="28">
        <f t="shared" si="2"/>
        <v>18666.666666666668</v>
      </c>
      <c r="J12" s="28">
        <f t="shared" si="2"/>
        <v>22320</v>
      </c>
      <c r="K12" s="29">
        <v>0</v>
      </c>
      <c r="L12" s="30">
        <f t="shared" si="3"/>
        <v>40986.666666666672</v>
      </c>
      <c r="M12" s="28">
        <f t="shared" si="4"/>
        <v>18666.666666666668</v>
      </c>
      <c r="N12" s="28">
        <v>0</v>
      </c>
      <c r="O12" s="29">
        <v>0</v>
      </c>
      <c r="P12" s="30">
        <f t="shared" si="5"/>
        <v>18666.666666666668</v>
      </c>
      <c r="Q12" s="10">
        <f>B12/3</f>
        <v>18666.666666666668</v>
      </c>
      <c r="R12" s="10">
        <f>C12/2</f>
        <v>22320</v>
      </c>
      <c r="S12" s="10"/>
      <c r="T12" s="11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2" s="12" customFormat="1" x14ac:dyDescent="0.3">
      <c r="A13" s="25">
        <f t="shared" si="6"/>
        <v>44995</v>
      </c>
      <c r="B13" s="26">
        <v>52100</v>
      </c>
      <c r="C13" s="26">
        <v>37520</v>
      </c>
      <c r="D13" s="27">
        <f>SUM(B13:C13)</f>
        <v>89620</v>
      </c>
      <c r="E13" s="28">
        <f t="shared" si="0"/>
        <v>17366.666666666668</v>
      </c>
      <c r="F13" s="28">
        <f t="shared" si="0"/>
        <v>18760</v>
      </c>
      <c r="G13" s="29">
        <v>0</v>
      </c>
      <c r="H13" s="30">
        <f t="shared" si="1"/>
        <v>36126.666666666672</v>
      </c>
      <c r="I13" s="28">
        <f t="shared" si="2"/>
        <v>17366.666666666668</v>
      </c>
      <c r="J13" s="28">
        <f t="shared" si="2"/>
        <v>18760</v>
      </c>
      <c r="K13" s="29">
        <v>0</v>
      </c>
      <c r="L13" s="30">
        <f t="shared" si="3"/>
        <v>36126.666666666672</v>
      </c>
      <c r="M13" s="28">
        <f t="shared" si="4"/>
        <v>17366.666666666668</v>
      </c>
      <c r="N13" s="28">
        <v>0</v>
      </c>
      <c r="O13" s="29">
        <v>0</v>
      </c>
      <c r="P13" s="30">
        <f t="shared" si="5"/>
        <v>17366.666666666668</v>
      </c>
      <c r="Q13" s="10">
        <f>B13/3</f>
        <v>17366.666666666668</v>
      </c>
      <c r="R13" s="10">
        <f>C13/2</f>
        <v>18760</v>
      </c>
      <c r="S13" s="10"/>
      <c r="T13" s="11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 s="12" customFormat="1" x14ac:dyDescent="0.3">
      <c r="A14" s="25">
        <f t="shared" si="6"/>
        <v>44996</v>
      </c>
      <c r="B14" s="26">
        <v>44985</v>
      </c>
      <c r="C14" s="26">
        <v>40120</v>
      </c>
      <c r="D14" s="27">
        <f>SUM(B14:C14)</f>
        <v>85105</v>
      </c>
      <c r="E14" s="28">
        <f t="shared" si="0"/>
        <v>14995</v>
      </c>
      <c r="F14" s="28">
        <f t="shared" si="0"/>
        <v>20060</v>
      </c>
      <c r="G14" s="29">
        <v>0</v>
      </c>
      <c r="H14" s="30">
        <f t="shared" si="1"/>
        <v>35055</v>
      </c>
      <c r="I14" s="28">
        <f t="shared" si="2"/>
        <v>14995</v>
      </c>
      <c r="J14" s="28">
        <f t="shared" si="2"/>
        <v>20060</v>
      </c>
      <c r="K14" s="29">
        <v>0</v>
      </c>
      <c r="L14" s="30">
        <f t="shared" si="3"/>
        <v>35055</v>
      </c>
      <c r="M14" s="28">
        <f t="shared" si="4"/>
        <v>14995</v>
      </c>
      <c r="N14" s="28">
        <v>0</v>
      </c>
      <c r="O14" s="29">
        <v>0</v>
      </c>
      <c r="P14" s="30">
        <f t="shared" si="5"/>
        <v>14995</v>
      </c>
      <c r="Q14" s="10">
        <f>B14/3</f>
        <v>14995</v>
      </c>
      <c r="R14" s="10">
        <f>C14/2</f>
        <v>20060</v>
      </c>
      <c r="S14" s="10"/>
      <c r="T14" s="11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 s="12" customFormat="1" x14ac:dyDescent="0.3">
      <c r="A15" s="25">
        <f t="shared" si="6"/>
        <v>44997</v>
      </c>
      <c r="B15" s="26">
        <v>0</v>
      </c>
      <c r="C15" s="26">
        <v>0</v>
      </c>
      <c r="D15" s="27">
        <f>SUM(B15:C15)</f>
        <v>0</v>
      </c>
      <c r="E15" s="28">
        <f t="shared" si="0"/>
        <v>0</v>
      </c>
      <c r="F15" s="28">
        <f t="shared" si="0"/>
        <v>0</v>
      </c>
      <c r="G15" s="29">
        <v>0</v>
      </c>
      <c r="H15" s="30">
        <f t="shared" si="1"/>
        <v>0</v>
      </c>
      <c r="I15" s="28">
        <f t="shared" si="2"/>
        <v>0</v>
      </c>
      <c r="J15" s="28">
        <f t="shared" si="2"/>
        <v>0</v>
      </c>
      <c r="K15" s="29">
        <v>0</v>
      </c>
      <c r="L15" s="30">
        <f t="shared" si="3"/>
        <v>0</v>
      </c>
      <c r="M15" s="28">
        <f t="shared" si="4"/>
        <v>0</v>
      </c>
      <c r="N15" s="28">
        <v>0</v>
      </c>
      <c r="O15" s="29">
        <v>0</v>
      </c>
      <c r="P15" s="30">
        <f t="shared" si="5"/>
        <v>0</v>
      </c>
      <c r="Q15" s="10">
        <f>B15/3</f>
        <v>0</v>
      </c>
      <c r="R15" s="10">
        <f>C15/2</f>
        <v>0</v>
      </c>
      <c r="S15" s="10"/>
      <c r="T15" s="11"/>
      <c r="U15" s="10"/>
      <c r="V15" s="10"/>
      <c r="W15" s="10"/>
      <c r="X15" s="10"/>
      <c r="Y15" s="10"/>
      <c r="Z15" s="32"/>
      <c r="AA15" s="32"/>
      <c r="AB15" s="32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 s="12" customFormat="1" x14ac:dyDescent="0.3">
      <c r="A16" s="25">
        <f t="shared" si="6"/>
        <v>44998</v>
      </c>
      <c r="B16" s="26">
        <v>61890</v>
      </c>
      <c r="C16" s="26">
        <v>42120</v>
      </c>
      <c r="D16" s="27">
        <f>SUM(B16:C16)</f>
        <v>104010</v>
      </c>
      <c r="E16" s="28">
        <f t="shared" si="0"/>
        <v>20630</v>
      </c>
      <c r="F16" s="28">
        <f t="shared" si="0"/>
        <v>21060</v>
      </c>
      <c r="G16" s="29">
        <v>0</v>
      </c>
      <c r="H16" s="30">
        <f t="shared" si="1"/>
        <v>41690</v>
      </c>
      <c r="I16" s="28">
        <f>Q16</f>
        <v>20630</v>
      </c>
      <c r="J16" s="28">
        <f>R16</f>
        <v>21060</v>
      </c>
      <c r="K16" s="29">
        <v>0</v>
      </c>
      <c r="L16" s="30">
        <f t="shared" si="3"/>
        <v>41690</v>
      </c>
      <c r="M16" s="28">
        <f>Q16</f>
        <v>20630</v>
      </c>
      <c r="N16" s="28">
        <v>0</v>
      </c>
      <c r="O16" s="29">
        <v>0</v>
      </c>
      <c r="P16" s="30">
        <f t="shared" si="5"/>
        <v>20630</v>
      </c>
      <c r="Q16" s="10">
        <f>B16/3</f>
        <v>20630</v>
      </c>
      <c r="R16" s="10">
        <f>C16/2</f>
        <v>21060</v>
      </c>
      <c r="S16" s="10"/>
      <c r="T16" s="33"/>
      <c r="U16" s="34"/>
      <c r="V16" s="10"/>
      <c r="W16" s="10"/>
      <c r="X16" s="35"/>
      <c r="Y16" s="36"/>
      <c r="Z16" s="35"/>
      <c r="AA16" s="37"/>
      <c r="AB16" s="37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s="12" customFormat="1" x14ac:dyDescent="0.3">
      <c r="A17" s="25">
        <f t="shared" si="6"/>
        <v>44999</v>
      </c>
      <c r="B17" s="26">
        <v>56190</v>
      </c>
      <c r="C17" s="26">
        <v>37080</v>
      </c>
      <c r="D17" s="27">
        <f>SUM(B17:C17)</f>
        <v>93270</v>
      </c>
      <c r="E17" s="28">
        <f t="shared" si="0"/>
        <v>18730</v>
      </c>
      <c r="F17" s="28">
        <f t="shared" si="0"/>
        <v>18540</v>
      </c>
      <c r="G17" s="29">
        <v>0</v>
      </c>
      <c r="H17" s="30">
        <f t="shared" si="1"/>
        <v>37270</v>
      </c>
      <c r="I17" s="28">
        <f t="shared" ref="I17:J20" si="7">Q17</f>
        <v>18730</v>
      </c>
      <c r="J17" s="28">
        <f t="shared" si="7"/>
        <v>18540</v>
      </c>
      <c r="K17" s="29">
        <v>0</v>
      </c>
      <c r="L17" s="30">
        <f>SUM(I17:K17)</f>
        <v>37270</v>
      </c>
      <c r="M17" s="28">
        <f t="shared" ref="M17:M20" si="8">Q17</f>
        <v>18730</v>
      </c>
      <c r="N17" s="28">
        <v>0</v>
      </c>
      <c r="O17" s="29">
        <v>0</v>
      </c>
      <c r="P17" s="30">
        <f t="shared" si="5"/>
        <v>18730</v>
      </c>
      <c r="Q17" s="10">
        <f>B17/3</f>
        <v>18730</v>
      </c>
      <c r="R17" s="10">
        <f>C17/2</f>
        <v>18540</v>
      </c>
      <c r="S17" s="10"/>
      <c r="T17" s="33"/>
      <c r="U17" s="34"/>
      <c r="V17" s="10"/>
      <c r="W17" s="10"/>
      <c r="X17" s="35"/>
      <c r="Y17" s="36"/>
      <c r="Z17" s="35"/>
      <c r="AA17" s="37"/>
      <c r="AB17" s="37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s="12" customFormat="1" x14ac:dyDescent="0.3">
      <c r="A18" s="25">
        <f t="shared" si="6"/>
        <v>45000</v>
      </c>
      <c r="B18" s="26">
        <v>53970</v>
      </c>
      <c r="C18" s="26">
        <v>46040</v>
      </c>
      <c r="D18" s="27">
        <f>SUM(B18:C18)</f>
        <v>100010</v>
      </c>
      <c r="E18" s="28">
        <f t="shared" si="0"/>
        <v>17990</v>
      </c>
      <c r="F18" s="28">
        <f t="shared" si="0"/>
        <v>23020</v>
      </c>
      <c r="G18" s="29">
        <v>0</v>
      </c>
      <c r="H18" s="30">
        <f t="shared" si="1"/>
        <v>41010</v>
      </c>
      <c r="I18" s="28">
        <f t="shared" si="7"/>
        <v>17990</v>
      </c>
      <c r="J18" s="28">
        <f t="shared" si="7"/>
        <v>23020</v>
      </c>
      <c r="K18" s="29">
        <v>0</v>
      </c>
      <c r="L18" s="30">
        <f t="shared" ref="L18:L20" si="9">SUM(I18:K18)</f>
        <v>41010</v>
      </c>
      <c r="M18" s="28">
        <f t="shared" si="8"/>
        <v>17990</v>
      </c>
      <c r="N18" s="28">
        <v>0</v>
      </c>
      <c r="O18" s="29">
        <v>0</v>
      </c>
      <c r="P18" s="30">
        <f t="shared" si="5"/>
        <v>17990</v>
      </c>
      <c r="Q18" s="10">
        <f>B18/3</f>
        <v>17990</v>
      </c>
      <c r="R18" s="10">
        <f>C18/2</f>
        <v>23020</v>
      </c>
      <c r="S18" s="10"/>
      <c r="T18" s="33"/>
      <c r="U18" s="34"/>
      <c r="V18" s="10"/>
      <c r="W18" s="10"/>
      <c r="X18" s="35"/>
      <c r="Y18" s="36"/>
      <c r="Z18" s="35"/>
      <c r="AA18" s="37"/>
      <c r="AB18" s="37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s="12" customFormat="1" x14ac:dyDescent="0.3">
      <c r="A19" s="25">
        <f t="shared" si="6"/>
        <v>45001</v>
      </c>
      <c r="B19" s="26">
        <v>45050</v>
      </c>
      <c r="C19" s="26">
        <v>33120</v>
      </c>
      <c r="D19" s="27">
        <f>SUM(B19:C19)</f>
        <v>78170</v>
      </c>
      <c r="E19" s="28">
        <f t="shared" si="0"/>
        <v>15016.666666666666</v>
      </c>
      <c r="F19" s="28">
        <f t="shared" si="0"/>
        <v>16560</v>
      </c>
      <c r="G19" s="29">
        <v>0</v>
      </c>
      <c r="H19" s="30">
        <f t="shared" si="1"/>
        <v>31576.666666666664</v>
      </c>
      <c r="I19" s="28">
        <f t="shared" si="7"/>
        <v>15016.666666666666</v>
      </c>
      <c r="J19" s="28">
        <f t="shared" si="7"/>
        <v>16560</v>
      </c>
      <c r="K19" s="29">
        <v>0</v>
      </c>
      <c r="L19" s="30">
        <f t="shared" si="9"/>
        <v>31576.666666666664</v>
      </c>
      <c r="M19" s="28">
        <f t="shared" si="8"/>
        <v>15016.666666666666</v>
      </c>
      <c r="N19" s="28">
        <v>0</v>
      </c>
      <c r="O19" s="29">
        <v>0</v>
      </c>
      <c r="P19" s="30">
        <f t="shared" si="5"/>
        <v>15016.666666666666</v>
      </c>
      <c r="Q19" s="10">
        <f>B19/3</f>
        <v>15016.666666666666</v>
      </c>
      <c r="R19" s="10">
        <f>C19/2</f>
        <v>16560</v>
      </c>
      <c r="S19" s="10"/>
      <c r="T19" s="33"/>
      <c r="U19" s="34"/>
      <c r="V19" s="10"/>
      <c r="W19" s="10"/>
      <c r="X19" s="35"/>
      <c r="Y19" s="36"/>
      <c r="Z19" s="35"/>
      <c r="AA19" s="37"/>
      <c r="AB19" s="37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s="12" customFormat="1" x14ac:dyDescent="0.3">
      <c r="A20" s="25">
        <f t="shared" si="6"/>
        <v>45002</v>
      </c>
      <c r="B20" s="26">
        <v>50200</v>
      </c>
      <c r="C20" s="26">
        <v>27320</v>
      </c>
      <c r="D20" s="27">
        <f>SUM(B20:C20)</f>
        <v>77520</v>
      </c>
      <c r="E20" s="28">
        <f t="shared" si="0"/>
        <v>16733.333333333332</v>
      </c>
      <c r="F20" s="28">
        <f t="shared" si="0"/>
        <v>13660</v>
      </c>
      <c r="G20" s="29">
        <v>0</v>
      </c>
      <c r="H20" s="30">
        <f t="shared" si="1"/>
        <v>30393.333333333332</v>
      </c>
      <c r="I20" s="28">
        <f t="shared" si="7"/>
        <v>16733.333333333332</v>
      </c>
      <c r="J20" s="28">
        <f t="shared" si="7"/>
        <v>13660</v>
      </c>
      <c r="K20" s="29">
        <v>0</v>
      </c>
      <c r="L20" s="30">
        <f t="shared" si="9"/>
        <v>30393.333333333332</v>
      </c>
      <c r="M20" s="28">
        <f t="shared" si="8"/>
        <v>16733.333333333332</v>
      </c>
      <c r="N20" s="28">
        <v>0</v>
      </c>
      <c r="O20" s="29">
        <v>0</v>
      </c>
      <c r="P20" s="30">
        <f t="shared" si="5"/>
        <v>16733.333333333332</v>
      </c>
      <c r="Q20" s="10">
        <f>B20/3</f>
        <v>16733.333333333332</v>
      </c>
      <c r="R20" s="10">
        <f>C20/2</f>
        <v>13660</v>
      </c>
      <c r="S20" s="10"/>
      <c r="T20" s="33"/>
      <c r="U20" s="34"/>
      <c r="V20" s="10"/>
      <c r="W20" s="10"/>
      <c r="X20" s="35"/>
      <c r="Y20" s="36"/>
      <c r="Z20" s="35"/>
      <c r="AA20" s="37"/>
      <c r="AB20" s="37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</sheetData>
  <mergeCells count="5">
    <mergeCell ref="A1:A3"/>
    <mergeCell ref="E1:H2"/>
    <mergeCell ref="I1:L2"/>
    <mergeCell ref="M1:P2"/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2023-03-29T01:32:02Z</dcterms:created>
  <dcterms:modified xsi:type="dcterms:W3CDTF">2023-03-29T02:24:30Z</dcterms:modified>
</cp:coreProperties>
</file>