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E699A77-18BF-48ED-BD79-C9CBD822BBC3}" xr6:coauthVersionLast="36" xr6:coauthVersionMax="36" xr10:uidLastSave="{00000000-0000-0000-0000-000000000000}"/>
  <bookViews>
    <workbookView xWindow="0" yWindow="0" windowWidth="23040" windowHeight="8364" xr2:uid="{D02C4878-E890-4FB8-A021-0F4FB22F7484}"/>
  </bookViews>
  <sheets>
    <sheet name="Sheet1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4" i="1" l="1"/>
  <c r="R34" i="1"/>
  <c r="N34" i="1"/>
  <c r="O34" i="1"/>
  <c r="Q34" i="1"/>
  <c r="J34" i="1"/>
  <c r="K34" i="1"/>
  <c r="M34" i="1"/>
  <c r="I34" i="1"/>
  <c r="E34" i="1"/>
  <c r="S33" i="1"/>
  <c r="R33" i="1"/>
  <c r="N33" i="1"/>
  <c r="O33" i="1"/>
  <c r="Q33" i="1"/>
  <c r="J33" i="1"/>
  <c r="K33" i="1"/>
  <c r="M33" i="1"/>
  <c r="I33" i="1"/>
  <c r="E33" i="1"/>
  <c r="S32" i="1"/>
  <c r="R32" i="1"/>
  <c r="N32" i="1"/>
  <c r="O32" i="1"/>
  <c r="Q32" i="1"/>
  <c r="J32" i="1"/>
  <c r="K32" i="1"/>
  <c r="M32" i="1"/>
  <c r="I32" i="1"/>
  <c r="E32" i="1"/>
  <c r="S31" i="1"/>
  <c r="R31" i="1"/>
  <c r="N31" i="1"/>
  <c r="O31" i="1"/>
  <c r="Q31" i="1"/>
  <c r="J31" i="1"/>
  <c r="K31" i="1"/>
  <c r="M31" i="1"/>
  <c r="I31" i="1"/>
  <c r="E31" i="1"/>
  <c r="S30" i="1"/>
  <c r="R30" i="1"/>
  <c r="N30" i="1"/>
  <c r="O30" i="1"/>
  <c r="Q30" i="1"/>
  <c r="J30" i="1"/>
  <c r="K30" i="1"/>
  <c r="M30" i="1"/>
  <c r="I30" i="1"/>
  <c r="E30" i="1"/>
  <c r="S29" i="1"/>
  <c r="R29" i="1"/>
  <c r="N29" i="1"/>
  <c r="O29" i="1"/>
  <c r="Q29" i="1"/>
  <c r="J29" i="1"/>
  <c r="K29" i="1"/>
  <c r="M29" i="1"/>
  <c r="I29" i="1"/>
  <c r="E29" i="1"/>
  <c r="S28" i="1"/>
  <c r="R28" i="1"/>
  <c r="N28" i="1"/>
  <c r="O28" i="1"/>
  <c r="Q28" i="1"/>
  <c r="J28" i="1"/>
  <c r="K28" i="1"/>
  <c r="M28" i="1"/>
  <c r="I28" i="1"/>
  <c r="E28" i="1"/>
  <c r="S27" i="1"/>
  <c r="R27" i="1"/>
  <c r="N27" i="1"/>
  <c r="O27" i="1"/>
  <c r="Q27" i="1"/>
  <c r="J27" i="1"/>
  <c r="K27" i="1"/>
  <c r="M27" i="1"/>
  <c r="I27" i="1"/>
  <c r="E27" i="1"/>
  <c r="S26" i="1"/>
  <c r="R26" i="1"/>
  <c r="N26" i="1"/>
  <c r="O26" i="1"/>
  <c r="Q26" i="1"/>
  <c r="J26" i="1"/>
  <c r="K26" i="1"/>
  <c r="M26" i="1"/>
  <c r="I26" i="1"/>
  <c r="E26" i="1"/>
  <c r="S25" i="1"/>
  <c r="R25" i="1"/>
  <c r="N25" i="1"/>
  <c r="O25" i="1"/>
  <c r="Q25" i="1"/>
  <c r="J25" i="1"/>
  <c r="K25" i="1"/>
  <c r="M25" i="1"/>
  <c r="I25" i="1"/>
  <c r="E25" i="1"/>
  <c r="S24" i="1"/>
  <c r="R24" i="1"/>
  <c r="N24" i="1"/>
  <c r="O24" i="1"/>
  <c r="Q24" i="1"/>
  <c r="J24" i="1"/>
  <c r="K24" i="1"/>
  <c r="M24" i="1"/>
  <c r="I24" i="1"/>
  <c r="E24" i="1"/>
  <c r="S23" i="1"/>
  <c r="R23" i="1"/>
  <c r="N23" i="1"/>
  <c r="O23" i="1"/>
  <c r="Q23" i="1"/>
  <c r="J23" i="1"/>
  <c r="K23" i="1"/>
  <c r="M23" i="1"/>
  <c r="I23" i="1"/>
  <c r="E23" i="1"/>
  <c r="S22" i="1"/>
  <c r="R22" i="1"/>
  <c r="N22" i="1"/>
  <c r="O22" i="1"/>
  <c r="Q22" i="1"/>
  <c r="J22" i="1"/>
  <c r="K22" i="1"/>
  <c r="M22" i="1"/>
  <c r="I22" i="1"/>
  <c r="E22" i="1"/>
  <c r="S21" i="1"/>
  <c r="R21" i="1"/>
  <c r="N21" i="1"/>
  <c r="O21" i="1"/>
  <c r="Q21" i="1"/>
  <c r="J21" i="1"/>
  <c r="K21" i="1"/>
  <c r="M21" i="1"/>
  <c r="I21" i="1"/>
  <c r="E21" i="1"/>
  <c r="S20" i="1"/>
  <c r="R20" i="1"/>
  <c r="N20" i="1"/>
  <c r="O20" i="1"/>
  <c r="Q20" i="1"/>
  <c r="J20" i="1"/>
  <c r="K20" i="1"/>
  <c r="M20" i="1"/>
  <c r="I20" i="1"/>
  <c r="E20" i="1"/>
  <c r="S19" i="1"/>
  <c r="R19" i="1"/>
  <c r="N19" i="1"/>
  <c r="O19" i="1"/>
  <c r="Q19" i="1"/>
  <c r="J19" i="1"/>
  <c r="K19" i="1"/>
  <c r="M19" i="1"/>
  <c r="I19" i="1"/>
  <c r="E19" i="1"/>
  <c r="S18" i="1"/>
  <c r="R18" i="1"/>
  <c r="N18" i="1"/>
  <c r="O18" i="1"/>
  <c r="Q18" i="1"/>
  <c r="J18" i="1"/>
  <c r="K18" i="1"/>
  <c r="M18" i="1"/>
  <c r="I18" i="1"/>
  <c r="E18" i="1"/>
  <c r="S17" i="1"/>
  <c r="R17" i="1"/>
  <c r="N17" i="1"/>
  <c r="O17" i="1"/>
  <c r="Q17" i="1"/>
  <c r="J17" i="1"/>
  <c r="K17" i="1"/>
  <c r="M17" i="1"/>
  <c r="I17" i="1"/>
  <c r="E17" i="1"/>
  <c r="S16" i="1"/>
  <c r="R16" i="1"/>
  <c r="N16" i="1"/>
  <c r="O16" i="1"/>
  <c r="Q16" i="1"/>
  <c r="J16" i="1"/>
  <c r="K16" i="1"/>
  <c r="M16" i="1"/>
  <c r="I16" i="1"/>
  <c r="E16" i="1"/>
  <c r="S15" i="1"/>
  <c r="R15" i="1"/>
  <c r="N15" i="1"/>
  <c r="O15" i="1"/>
  <c r="Q15" i="1"/>
  <c r="J15" i="1"/>
  <c r="K15" i="1"/>
  <c r="M15" i="1"/>
  <c r="F15" i="1"/>
  <c r="G15" i="1"/>
  <c r="I15" i="1"/>
  <c r="E15" i="1"/>
  <c r="S14" i="1"/>
  <c r="R14" i="1"/>
  <c r="N14" i="1"/>
  <c r="O14" i="1"/>
  <c r="Q14" i="1"/>
  <c r="J14" i="1"/>
  <c r="K14" i="1"/>
  <c r="M14" i="1"/>
  <c r="F14" i="1"/>
  <c r="G14" i="1"/>
  <c r="I14" i="1"/>
  <c r="E14" i="1"/>
  <c r="S13" i="1"/>
  <c r="R13" i="1"/>
  <c r="N13" i="1"/>
  <c r="O13" i="1"/>
  <c r="Q13" i="1"/>
  <c r="J13" i="1"/>
  <c r="K13" i="1"/>
  <c r="M13" i="1"/>
  <c r="F13" i="1"/>
  <c r="G13" i="1"/>
  <c r="I13" i="1"/>
  <c r="E13" i="1"/>
  <c r="S12" i="1"/>
  <c r="R12" i="1"/>
  <c r="N12" i="1"/>
  <c r="O12" i="1"/>
  <c r="Q12" i="1"/>
  <c r="J12" i="1"/>
  <c r="K12" i="1"/>
  <c r="M12" i="1"/>
  <c r="F12" i="1"/>
  <c r="G12" i="1"/>
  <c r="I12" i="1"/>
  <c r="E12" i="1"/>
  <c r="S11" i="1"/>
  <c r="R11" i="1"/>
  <c r="N11" i="1"/>
  <c r="O11" i="1"/>
  <c r="Q11" i="1"/>
  <c r="J11" i="1"/>
  <c r="K11" i="1"/>
  <c r="M11" i="1"/>
  <c r="F11" i="1"/>
  <c r="G11" i="1"/>
  <c r="I11" i="1"/>
  <c r="E11" i="1"/>
  <c r="S10" i="1"/>
  <c r="R10" i="1"/>
  <c r="N10" i="1"/>
  <c r="O10" i="1"/>
  <c r="Q10" i="1"/>
  <c r="J10" i="1"/>
  <c r="K10" i="1"/>
  <c r="M10" i="1"/>
  <c r="F10" i="1"/>
  <c r="G10" i="1"/>
  <c r="I10" i="1"/>
  <c r="E10" i="1"/>
  <c r="S9" i="1"/>
  <c r="R9" i="1"/>
  <c r="N9" i="1"/>
  <c r="O9" i="1"/>
  <c r="Q9" i="1"/>
  <c r="J9" i="1"/>
  <c r="K9" i="1"/>
  <c r="M9" i="1"/>
  <c r="F9" i="1"/>
  <c r="G9" i="1"/>
  <c r="I9" i="1"/>
  <c r="E9" i="1"/>
  <c r="S8" i="1"/>
  <c r="R8" i="1"/>
  <c r="N8" i="1"/>
  <c r="O8" i="1"/>
  <c r="Q8" i="1"/>
  <c r="J8" i="1"/>
  <c r="K8" i="1"/>
  <c r="M8" i="1"/>
  <c r="F8" i="1"/>
  <c r="G8" i="1"/>
  <c r="I8" i="1"/>
  <c r="E8" i="1"/>
  <c r="S7" i="1"/>
  <c r="R7" i="1"/>
  <c r="N7" i="1"/>
  <c r="O7" i="1"/>
  <c r="Q7" i="1"/>
  <c r="J7" i="1"/>
  <c r="K7" i="1"/>
  <c r="M7" i="1"/>
  <c r="F7" i="1"/>
  <c r="G7" i="1"/>
  <c r="I7" i="1"/>
  <c r="E7" i="1"/>
  <c r="S6" i="1"/>
  <c r="R6" i="1"/>
  <c r="N6" i="1"/>
  <c r="O6" i="1"/>
  <c r="Q6" i="1"/>
  <c r="J6" i="1"/>
  <c r="K6" i="1"/>
  <c r="M6" i="1"/>
  <c r="F6" i="1"/>
  <c r="G6" i="1"/>
  <c r="I6" i="1"/>
  <c r="E6" i="1"/>
  <c r="S5" i="1"/>
  <c r="R5" i="1"/>
  <c r="N5" i="1"/>
  <c r="O5" i="1"/>
  <c r="Q5" i="1"/>
  <c r="J5" i="1"/>
  <c r="K5" i="1"/>
  <c r="M5" i="1"/>
  <c r="F5" i="1"/>
  <c r="G5" i="1"/>
  <c r="I5" i="1"/>
  <c r="E5" i="1"/>
  <c r="S4" i="1"/>
  <c r="R4" i="1"/>
  <c r="N4" i="1"/>
  <c r="O4" i="1"/>
  <c r="Q4" i="1"/>
  <c r="J4" i="1"/>
  <c r="K4" i="1"/>
  <c r="M4" i="1"/>
  <c r="F4" i="1"/>
  <c r="G4" i="1"/>
  <c r="I4" i="1"/>
  <c r="E4" i="1"/>
</calcChain>
</file>

<file path=xl/sharedStrings.xml><?xml version="1.0" encoding="utf-8"?>
<sst xmlns="http://schemas.openxmlformats.org/spreadsheetml/2006/main" count="20" uniqueCount="10">
  <si>
    <t>TANGGAL</t>
  </si>
  <si>
    <t>PRODUKSI</t>
  </si>
  <si>
    <t>UNIT 1</t>
  </si>
  <si>
    <t>UNIT 2</t>
  </si>
  <si>
    <t>TOTAL</t>
  </si>
  <si>
    <t>BP 3</t>
  </si>
  <si>
    <t>Batu Ketak</t>
  </si>
  <si>
    <t>Total</t>
  </si>
  <si>
    <t>Batu Kapur</t>
  </si>
  <si>
    <t>Batu Dolomite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</si>
</sst>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dd\-mmm\-yyyy"/>
    <numFmt numFmtId="166" formatCode="_(* #,##0_);_(* \(#,##0\);_(* &quot;-&quot;??_);_(@_)"/>
    <numFmt numFmtId="167" formatCode="_(* #,##0.000_);_(* \(#,##0.000\);_(* &quot;-&quot;??_);_(@_)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50">
    <xf numFmtId="0" fontId="0" fillId="0" borderId="0" xfId="0"/>
    <xf numFmtId="164" fontId="2" fillId="3" borderId="2" xfId="0" applyNumberFormat="1" applyFont="1" applyFill="1" applyBorder="1" applyAlignment="1" applyProtection="1">
      <alignment horizontal="center" vertical="center"/>
    </xf>
    <xf numFmtId="164" fontId="2" fillId="3" borderId="3" xfId="0" applyNumberFormat="1" applyFont="1" applyFill="1" applyBorder="1" applyAlignment="1" applyProtection="1">
      <alignment horizontal="center" vertical="center"/>
    </xf>
    <xf numFmtId="164" fontId="2" fillId="3" borderId="4" xfId="0" applyNumberFormat="1" applyFont="1" applyFill="1" applyBorder="1" applyAlignment="1" applyProtection="1">
      <alignment horizontal="center" vertical="center"/>
    </xf>
    <xf numFmtId="164" fontId="2" fillId="4" borderId="2" xfId="0" applyNumberFormat="1" applyFont="1" applyFill="1" applyBorder="1" applyAlignment="1" applyProtection="1">
      <alignment horizontal="center" vertical="center"/>
    </xf>
    <xf numFmtId="164" fontId="2" fillId="4" borderId="3" xfId="0" applyNumberFormat="1" applyFont="1" applyFill="1" applyBorder="1" applyAlignment="1" applyProtection="1">
      <alignment horizontal="center" vertical="center"/>
    </xf>
    <xf numFmtId="164" fontId="2" fillId="4" borderId="4" xfId="0" applyNumberFormat="1" applyFont="1" applyFill="1" applyBorder="1" applyAlignment="1" applyProtection="1">
      <alignment horizontal="center" vertical="center"/>
    </xf>
    <xf numFmtId="164" fontId="2" fillId="5" borderId="2" xfId="0" applyNumberFormat="1" applyFont="1" applyFill="1" applyBorder="1" applyAlignment="1" applyProtection="1">
      <alignment horizontal="center" vertical="center"/>
    </xf>
    <xf numFmtId="164" fontId="2" fillId="5" borderId="3" xfId="0" applyNumberFormat="1" applyFont="1" applyFill="1" applyBorder="1" applyAlignment="1" applyProtection="1">
      <alignment horizontal="center" vertical="center"/>
    </xf>
    <xf numFmtId="164" fontId="2" fillId="5" borderId="4" xfId="0" applyNumberFormat="1" applyFont="1" applyFill="1" applyBorder="1" applyAlignment="1" applyProtection="1">
      <alignment horizontal="center" vertical="center"/>
    </xf>
    <xf numFmtId="0" fontId="3" fillId="6" borderId="0" xfId="0" applyFont="1" applyFill="1"/>
    <xf numFmtId="0" fontId="4" fillId="6" borderId="0" xfId="0" applyFont="1" applyFill="1"/>
    <xf numFmtId="0" fontId="3" fillId="0" borderId="0" xfId="0" applyFont="1"/>
    <xf numFmtId="164" fontId="2" fillId="3" borderId="6" xfId="0" applyNumberFormat="1" applyFont="1" applyFill="1" applyBorder="1" applyAlignment="1" applyProtection="1">
      <alignment horizontal="center" vertical="center"/>
    </xf>
    <xf numFmtId="164" fontId="2" fillId="3" borderId="7" xfId="0" applyNumberFormat="1" applyFont="1" applyFill="1" applyBorder="1" applyAlignment="1" applyProtection="1">
      <alignment horizontal="center" vertical="center"/>
    </xf>
    <xf numFmtId="164" fontId="2" fillId="3" borderId="8" xfId="0" applyNumberFormat="1" applyFont="1" applyFill="1" applyBorder="1" applyAlignment="1" applyProtection="1">
      <alignment horizontal="center" vertical="center"/>
    </xf>
    <xf numFmtId="164" fontId="2" fillId="4" borderId="6" xfId="0" applyNumberFormat="1" applyFont="1" applyFill="1" applyBorder="1" applyAlignment="1" applyProtection="1">
      <alignment horizontal="center" vertical="center"/>
    </xf>
    <xf numFmtId="164" fontId="2" fillId="4" borderId="7" xfId="0" applyNumberFormat="1" applyFont="1" applyFill="1" applyBorder="1" applyAlignment="1" applyProtection="1">
      <alignment horizontal="center" vertical="center"/>
    </xf>
    <xf numFmtId="164" fontId="2" fillId="4" borderId="8" xfId="0" applyNumberFormat="1" applyFont="1" applyFill="1" applyBorder="1" applyAlignment="1" applyProtection="1">
      <alignment horizontal="center" vertical="center"/>
    </xf>
    <xf numFmtId="164" fontId="2" fillId="5" borderId="6" xfId="0" applyNumberFormat="1" applyFont="1" applyFill="1" applyBorder="1" applyAlignment="1" applyProtection="1">
      <alignment horizontal="center" vertical="center"/>
    </xf>
    <xf numFmtId="164" fontId="2" fillId="5" borderId="7" xfId="0" applyNumberFormat="1" applyFont="1" applyFill="1" applyBorder="1" applyAlignment="1" applyProtection="1">
      <alignment horizontal="center" vertical="center"/>
    </xf>
    <xf numFmtId="164" fontId="2" fillId="5" borderId="8" xfId="0" applyNumberFormat="1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/>
    </xf>
    <xf numFmtId="0" fontId="2" fillId="4" borderId="9" xfId="0" applyFont="1" applyFill="1" applyBorder="1" applyAlignment="1" applyProtection="1">
      <alignment horizontal="center"/>
    </xf>
    <xf numFmtId="0" fontId="2" fillId="5" borderId="9" xfId="0" applyFont="1" applyFill="1" applyBorder="1" applyAlignment="1" applyProtection="1">
      <alignment horizontal="center"/>
    </xf>
    <xf numFmtId="0" fontId="2" fillId="2" borderId="7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/>
    </xf>
    <xf numFmtId="0" fontId="2" fillId="2" borderId="1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10" xfId="0" applyFont="1" applyFill="1" applyBorder="1" applyAlignment="1" applyProtection="1">
      <alignment horizontal="center"/>
    </xf>
    <xf numFmtId="9" fontId="0" fillId="6" borderId="0" xfId="1" applyFont="1" applyFill="1"/>
    <xf numFmtId="165" fontId="6" fillId="0" borderId="9" xfId="0" applyNumberFormat="1" applyFont="1" applyBorder="1" applyAlignment="1" applyProtection="1">
      <alignment horizontal="center"/>
    </xf>
    <xf numFmtId="0" fontId="6" fillId="0" borderId="9" xfId="0" applyNumberFormat="1" applyFont="1" applyBorder="1" applyAlignment="1" applyProtection="1">
      <alignment horizontal="center"/>
      <protection locked="0"/>
    </xf>
    <xf numFmtId="0" fontId="6" fillId="7" borderId="9" xfId="0" applyNumberFormat="1" applyFont="1" applyFill="1" applyBorder="1" applyAlignment="1" applyProtection="1">
      <alignment horizontal="center"/>
    </xf>
    <xf numFmtId="166" fontId="6" fillId="0" borderId="9" xfId="2" applyNumberFormat="1" applyFont="1" applyBorder="1" applyProtection="1">
      <protection hidden="1"/>
    </xf>
    <xf numFmtId="166" fontId="6" fillId="0" borderId="9" xfId="2" applyNumberFormat="1" applyFont="1" applyBorder="1" applyProtection="1">
      <protection locked="0"/>
    </xf>
    <xf numFmtId="166" fontId="6" fillId="7" borderId="9" xfId="2" applyNumberFormat="1" applyFont="1" applyFill="1" applyBorder="1" applyProtection="1">
      <protection hidden="1"/>
    </xf>
    <xf numFmtId="0" fontId="0" fillId="6" borderId="0" xfId="0" applyFont="1" applyFill="1"/>
    <xf numFmtId="0" fontId="7" fillId="6" borderId="0" xfId="0" applyFont="1" applyFill="1"/>
    <xf numFmtId="0" fontId="0" fillId="0" borderId="0" xfId="0" applyFont="1"/>
    <xf numFmtId="166" fontId="7" fillId="6" borderId="0" xfId="0" applyNumberFormat="1" applyFont="1" applyFill="1"/>
    <xf numFmtId="166" fontId="0" fillId="6" borderId="0" xfId="0" applyNumberFormat="1" applyFont="1" applyFill="1"/>
    <xf numFmtId="167" fontId="0" fillId="6" borderId="0" xfId="0" applyNumberFormat="1" applyFont="1" applyFill="1"/>
  </cellXfs>
  <cellStyles count="3">
    <cellStyle name="Comma 2" xfId="2" xr:uid="{ED05CB1A-6C07-4615-82E4-6721EA85AFEA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3CEB9-9E4E-4BE2-88BD-6C4B46E0F151}">
  <dimension ref="A1:BK34"/>
  <sheetViews>
    <sheetView tabSelected="1" topLeftCell="A19" workbookViewId="0">
      <selection activeCell="C9" sqref="C9"/>
    </sheetView>
  </sheetViews>
  <sheetFormatPr defaultRowHeight="14.4" x14ac:dyDescent="0.3"/>
  <cols>
    <col min="1" max="1" width="20.33203125" customWidth="1"/>
    <col min="2" max="2" width="16.6640625" customWidth="1"/>
    <col min="3" max="4" width="9" bestFit="1" customWidth="1"/>
    <col min="5" max="5" width="9.88671875" bestFit="1" customWidth="1"/>
    <col min="6" max="7" width="10.88671875" bestFit="1" customWidth="1"/>
    <col min="8" max="8" width="9" bestFit="1" customWidth="1"/>
    <col min="9" max="11" width="10.88671875" bestFit="1" customWidth="1"/>
    <col min="12" max="12" width="9" bestFit="1" customWidth="1"/>
    <col min="13" max="15" width="10.88671875" bestFit="1" customWidth="1"/>
    <col min="16" max="16" width="11.6640625" customWidth="1"/>
    <col min="17" max="17" width="10.88671875" bestFit="1" customWidth="1"/>
    <col min="18" max="19" width="9" bestFit="1" customWidth="1"/>
  </cols>
  <sheetData>
    <row r="1" spans="1:63" s="12" customFormat="1" x14ac:dyDescent="0.3">
      <c r="A1" s="34" t="s">
        <v>0</v>
      </c>
      <c r="B1" s="28" t="s">
        <v>1</v>
      </c>
      <c r="C1" s="29"/>
      <c r="D1" s="30"/>
      <c r="E1" s="1" t="s">
        <v>6</v>
      </c>
      <c r="F1" s="2"/>
      <c r="G1" s="2"/>
      <c r="H1" s="3"/>
      <c r="I1" s="4" t="s">
        <v>8</v>
      </c>
      <c r="J1" s="5"/>
      <c r="K1" s="5"/>
      <c r="L1" s="6"/>
      <c r="M1" s="7" t="s">
        <v>9</v>
      </c>
      <c r="N1" s="8"/>
      <c r="O1" s="8"/>
      <c r="P1" s="9"/>
      <c r="Q1" s="10"/>
      <c r="R1" s="10"/>
      <c r="S1" s="10"/>
      <c r="T1" s="11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</row>
    <row r="2" spans="1:63" s="12" customFormat="1" ht="23.25" customHeight="1" x14ac:dyDescent="0.3">
      <c r="A2" s="35"/>
      <c r="B2" s="31"/>
      <c r="C2" s="32"/>
      <c r="D2" s="33"/>
      <c r="E2" s="13"/>
      <c r="F2" s="14"/>
      <c r="G2" s="14"/>
      <c r="H2" s="15"/>
      <c r="I2" s="16"/>
      <c r="J2" s="17"/>
      <c r="K2" s="17"/>
      <c r="L2" s="18"/>
      <c r="M2" s="19"/>
      <c r="N2" s="20"/>
      <c r="O2" s="20"/>
      <c r="P2" s="21"/>
      <c r="Q2" s="10"/>
      <c r="R2" s="10"/>
      <c r="S2" s="10"/>
      <c r="T2" s="11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</row>
    <row r="3" spans="1:63" s="12" customFormat="1" x14ac:dyDescent="0.3">
      <c r="A3" s="36"/>
      <c r="B3" s="27" t="s">
        <v>2</v>
      </c>
      <c r="C3" s="25" t="s">
        <v>3</v>
      </c>
      <c r="D3" s="26" t="s">
        <v>7</v>
      </c>
      <c r="E3" s="22" t="s">
        <v>2</v>
      </c>
      <c r="F3" s="22" t="s">
        <v>3</v>
      </c>
      <c r="G3" s="22" t="s">
        <v>5</v>
      </c>
      <c r="H3" s="22" t="s">
        <v>4</v>
      </c>
      <c r="I3" s="23" t="s">
        <v>2</v>
      </c>
      <c r="J3" s="23" t="s">
        <v>3</v>
      </c>
      <c r="K3" s="23" t="s">
        <v>5</v>
      </c>
      <c r="L3" s="23" t="s">
        <v>4</v>
      </c>
      <c r="M3" s="24" t="s">
        <v>2</v>
      </c>
      <c r="N3" s="24" t="s">
        <v>3</v>
      </c>
      <c r="O3" s="24" t="s">
        <v>5</v>
      </c>
      <c r="P3" s="24" t="s">
        <v>4</v>
      </c>
      <c r="Q3" s="10"/>
      <c r="R3" s="10"/>
      <c r="S3" s="10"/>
      <c r="T3" s="11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</row>
    <row r="4" spans="1:63" s="46" customFormat="1" x14ac:dyDescent="0.3">
      <c r="A4" s="38">
        <v>44927</v>
      </c>
      <c r="B4" s="39">
        <v>0</v>
      </c>
      <c r="C4" s="39">
        <v>0</v>
      </c>
      <c r="D4" s="39">
        <v>0</v>
      </c>
      <c r="E4" s="40">
        <f>SUM(B4:D4)</f>
        <v>0</v>
      </c>
      <c r="F4" s="41">
        <f>R4</f>
        <v>0</v>
      </c>
      <c r="G4" s="41">
        <f>S4</f>
        <v>0</v>
      </c>
      <c r="H4" s="42">
        <v>0</v>
      </c>
      <c r="I4" s="43">
        <f>SUM(F4:H4)</f>
        <v>0</v>
      </c>
      <c r="J4" s="41">
        <f>R4</f>
        <v>0</v>
      </c>
      <c r="K4" s="41">
        <f>S4</f>
        <v>0</v>
      </c>
      <c r="L4" s="42">
        <v>0</v>
      </c>
      <c r="M4" s="43">
        <f>SUM(J4:L4)</f>
        <v>0</v>
      </c>
      <c r="N4" s="41">
        <f>R4</f>
        <v>0</v>
      </c>
      <c r="O4" s="41">
        <f>S4</f>
        <v>0</v>
      </c>
      <c r="P4" s="42">
        <v>0</v>
      </c>
      <c r="Q4" s="43">
        <f>SUM(N4:P4)</f>
        <v>0</v>
      </c>
      <c r="R4" s="10">
        <f>B4/3</f>
        <v>0</v>
      </c>
      <c r="S4" s="10">
        <f>C4/3</f>
        <v>0</v>
      </c>
      <c r="T4" s="44"/>
      <c r="U4" s="45"/>
      <c r="V4" s="37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</row>
    <row r="5" spans="1:63" s="46" customFormat="1" x14ac:dyDescent="0.3">
      <c r="A5" s="38">
        <v>44928</v>
      </c>
      <c r="B5" s="39">
        <v>19000</v>
      </c>
      <c r="C5" s="39">
        <v>34560</v>
      </c>
      <c r="D5" s="39">
        <v>0</v>
      </c>
      <c r="E5" s="40">
        <f t="shared" ref="E5:E34" si="0">SUM(B5:D5)</f>
        <v>53560</v>
      </c>
      <c r="F5" s="41">
        <f t="shared" ref="F5:G15" si="1">R5</f>
        <v>6333.333333333333</v>
      </c>
      <c r="G5" s="41">
        <f t="shared" si="1"/>
        <v>11520</v>
      </c>
      <c r="H5" s="42">
        <v>0</v>
      </c>
      <c r="I5" s="43">
        <f t="shared" ref="I5:I34" si="2">SUM(F5:H5)</f>
        <v>17853.333333333332</v>
      </c>
      <c r="J5" s="41">
        <f t="shared" ref="J5:K15" si="3">R5</f>
        <v>6333.333333333333</v>
      </c>
      <c r="K5" s="41">
        <f t="shared" si="3"/>
        <v>11520</v>
      </c>
      <c r="L5" s="42">
        <v>0</v>
      </c>
      <c r="M5" s="43">
        <f t="shared" ref="M5:M16" si="4">SUM(J5:L5)</f>
        <v>17853.333333333332</v>
      </c>
      <c r="N5" s="41">
        <f t="shared" ref="N5:O15" si="5">R5</f>
        <v>6333.333333333333</v>
      </c>
      <c r="O5" s="41">
        <f t="shared" si="5"/>
        <v>11520</v>
      </c>
      <c r="P5" s="42">
        <v>0</v>
      </c>
      <c r="Q5" s="43">
        <f t="shared" ref="Q5:Q34" si="6">SUM(N5:P5)</f>
        <v>17853.333333333332</v>
      </c>
      <c r="R5" s="10">
        <f t="shared" ref="R5:S15" si="7">B5/3</f>
        <v>6333.333333333333</v>
      </c>
      <c r="S5" s="10">
        <f t="shared" si="7"/>
        <v>11520</v>
      </c>
      <c r="T5" s="44"/>
      <c r="U5" s="45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</row>
    <row r="6" spans="1:63" s="46" customFormat="1" x14ac:dyDescent="0.3">
      <c r="A6" s="38">
        <v>44929</v>
      </c>
      <c r="B6" s="39">
        <v>39800</v>
      </c>
      <c r="C6" s="39">
        <v>39030</v>
      </c>
      <c r="D6" s="39">
        <v>0</v>
      </c>
      <c r="E6" s="40">
        <f t="shared" si="0"/>
        <v>78830</v>
      </c>
      <c r="F6" s="41">
        <f t="shared" si="1"/>
        <v>13266.666666666666</v>
      </c>
      <c r="G6" s="41">
        <f t="shared" si="1"/>
        <v>13010</v>
      </c>
      <c r="H6" s="42">
        <v>0</v>
      </c>
      <c r="I6" s="43">
        <f t="shared" si="2"/>
        <v>26276.666666666664</v>
      </c>
      <c r="J6" s="41">
        <f t="shared" si="3"/>
        <v>13266.666666666666</v>
      </c>
      <c r="K6" s="41">
        <f t="shared" si="3"/>
        <v>13010</v>
      </c>
      <c r="L6" s="42">
        <v>0</v>
      </c>
      <c r="M6" s="43">
        <f t="shared" si="4"/>
        <v>26276.666666666664</v>
      </c>
      <c r="N6" s="41">
        <f t="shared" si="5"/>
        <v>13266.666666666666</v>
      </c>
      <c r="O6" s="41">
        <f t="shared" si="5"/>
        <v>13010</v>
      </c>
      <c r="P6" s="42">
        <v>0</v>
      </c>
      <c r="Q6" s="43">
        <f t="shared" si="6"/>
        <v>26276.666666666664</v>
      </c>
      <c r="R6" s="10">
        <f t="shared" si="7"/>
        <v>13266.666666666666</v>
      </c>
      <c r="S6" s="10">
        <f t="shared" si="7"/>
        <v>13010</v>
      </c>
      <c r="T6" s="44"/>
      <c r="U6" s="45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</row>
    <row r="7" spans="1:63" s="46" customFormat="1" x14ac:dyDescent="0.3">
      <c r="A7" s="38">
        <v>44930</v>
      </c>
      <c r="B7" s="39">
        <v>59240</v>
      </c>
      <c r="C7" s="39">
        <v>41160</v>
      </c>
      <c r="D7" s="39">
        <v>0</v>
      </c>
      <c r="E7" s="40">
        <f t="shared" si="0"/>
        <v>100400</v>
      </c>
      <c r="F7" s="41">
        <f t="shared" si="1"/>
        <v>19746.666666666668</v>
      </c>
      <c r="G7" s="41">
        <f t="shared" si="1"/>
        <v>13720</v>
      </c>
      <c r="H7" s="42">
        <v>0</v>
      </c>
      <c r="I7" s="43">
        <f t="shared" si="2"/>
        <v>33466.666666666672</v>
      </c>
      <c r="J7" s="41">
        <f t="shared" si="3"/>
        <v>19746.666666666668</v>
      </c>
      <c r="K7" s="41">
        <f t="shared" si="3"/>
        <v>13720</v>
      </c>
      <c r="L7" s="42">
        <v>0</v>
      </c>
      <c r="M7" s="43">
        <f t="shared" si="4"/>
        <v>33466.666666666672</v>
      </c>
      <c r="N7" s="41">
        <f t="shared" si="5"/>
        <v>19746.666666666668</v>
      </c>
      <c r="O7" s="41">
        <f t="shared" si="5"/>
        <v>13720</v>
      </c>
      <c r="P7" s="42">
        <v>0</v>
      </c>
      <c r="Q7" s="43">
        <f t="shared" si="6"/>
        <v>33466.666666666672</v>
      </c>
      <c r="R7" s="10">
        <f t="shared" si="7"/>
        <v>19746.666666666668</v>
      </c>
      <c r="S7" s="10">
        <f t="shared" si="7"/>
        <v>13720</v>
      </c>
      <c r="T7" s="44"/>
      <c r="U7" s="45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</row>
    <row r="8" spans="1:63" s="46" customFormat="1" x14ac:dyDescent="0.3">
      <c r="A8" s="38">
        <v>44931</v>
      </c>
      <c r="B8" s="39">
        <v>53180</v>
      </c>
      <c r="C8" s="39">
        <v>37120</v>
      </c>
      <c r="D8" s="39">
        <v>0</v>
      </c>
      <c r="E8" s="40">
        <f t="shared" si="0"/>
        <v>90300</v>
      </c>
      <c r="F8" s="41">
        <f t="shared" si="1"/>
        <v>17726.666666666668</v>
      </c>
      <c r="G8" s="41">
        <f t="shared" si="1"/>
        <v>12373.333333333334</v>
      </c>
      <c r="H8" s="42">
        <v>0</v>
      </c>
      <c r="I8" s="43">
        <f t="shared" si="2"/>
        <v>30100</v>
      </c>
      <c r="J8" s="41">
        <f t="shared" si="3"/>
        <v>17726.666666666668</v>
      </c>
      <c r="K8" s="41">
        <f t="shared" si="3"/>
        <v>12373.333333333334</v>
      </c>
      <c r="L8" s="42">
        <v>0</v>
      </c>
      <c r="M8" s="43">
        <f>SUM(J8:L8)</f>
        <v>30100</v>
      </c>
      <c r="N8" s="41">
        <f t="shared" si="5"/>
        <v>17726.666666666668</v>
      </c>
      <c r="O8" s="41">
        <f t="shared" si="5"/>
        <v>12373.333333333334</v>
      </c>
      <c r="P8" s="42">
        <v>0</v>
      </c>
      <c r="Q8" s="43">
        <f>SUM(N8:P8)</f>
        <v>30100</v>
      </c>
      <c r="R8" s="10">
        <f t="shared" si="7"/>
        <v>17726.666666666668</v>
      </c>
      <c r="S8" s="10">
        <f t="shared" si="7"/>
        <v>12373.333333333334</v>
      </c>
      <c r="T8" s="44"/>
      <c r="U8" s="45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</row>
    <row r="9" spans="1:63" s="46" customFormat="1" x14ac:dyDescent="0.3">
      <c r="A9" s="38">
        <v>44932</v>
      </c>
      <c r="B9" s="39">
        <v>53440</v>
      </c>
      <c r="C9" s="39">
        <v>34640</v>
      </c>
      <c r="D9" s="39">
        <v>0</v>
      </c>
      <c r="E9" s="40">
        <f t="shared" si="0"/>
        <v>88080</v>
      </c>
      <c r="F9" s="41">
        <f t="shared" si="1"/>
        <v>17813.333333333332</v>
      </c>
      <c r="G9" s="41">
        <f t="shared" si="1"/>
        <v>11546.666666666666</v>
      </c>
      <c r="H9" s="42">
        <v>0</v>
      </c>
      <c r="I9" s="43">
        <f t="shared" si="2"/>
        <v>29360</v>
      </c>
      <c r="J9" s="41">
        <f t="shared" si="3"/>
        <v>17813.333333333332</v>
      </c>
      <c r="K9" s="41">
        <f t="shared" si="3"/>
        <v>11546.666666666666</v>
      </c>
      <c r="L9" s="42">
        <v>0</v>
      </c>
      <c r="M9" s="43">
        <f t="shared" si="4"/>
        <v>29360</v>
      </c>
      <c r="N9" s="41">
        <f t="shared" si="5"/>
        <v>17813.333333333332</v>
      </c>
      <c r="O9" s="41">
        <f t="shared" si="5"/>
        <v>11546.666666666666</v>
      </c>
      <c r="P9" s="42">
        <v>0</v>
      </c>
      <c r="Q9" s="43">
        <f t="shared" si="6"/>
        <v>29360</v>
      </c>
      <c r="R9" s="10">
        <f t="shared" si="7"/>
        <v>17813.333333333332</v>
      </c>
      <c r="S9" s="10">
        <f t="shared" si="7"/>
        <v>11546.666666666666</v>
      </c>
      <c r="T9" s="44"/>
      <c r="U9" s="45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</row>
    <row r="10" spans="1:63" s="46" customFormat="1" x14ac:dyDescent="0.3">
      <c r="A10" s="38">
        <v>44933</v>
      </c>
      <c r="B10" s="39">
        <v>47705</v>
      </c>
      <c r="C10" s="39">
        <v>24120</v>
      </c>
      <c r="D10" s="39">
        <v>0</v>
      </c>
      <c r="E10" s="40">
        <f t="shared" si="0"/>
        <v>71825</v>
      </c>
      <c r="F10" s="41">
        <f t="shared" si="1"/>
        <v>15901.666666666666</v>
      </c>
      <c r="G10" s="41">
        <f t="shared" si="1"/>
        <v>8040</v>
      </c>
      <c r="H10" s="42">
        <v>0</v>
      </c>
      <c r="I10" s="43">
        <f t="shared" si="2"/>
        <v>23941.666666666664</v>
      </c>
      <c r="J10" s="41">
        <f t="shared" si="3"/>
        <v>15901.666666666666</v>
      </c>
      <c r="K10" s="41">
        <f t="shared" si="3"/>
        <v>8040</v>
      </c>
      <c r="L10" s="42">
        <v>0</v>
      </c>
      <c r="M10" s="43">
        <f t="shared" si="4"/>
        <v>23941.666666666664</v>
      </c>
      <c r="N10" s="41">
        <f t="shared" si="5"/>
        <v>15901.666666666666</v>
      </c>
      <c r="O10" s="41">
        <f t="shared" si="5"/>
        <v>8040</v>
      </c>
      <c r="P10" s="42">
        <v>0</v>
      </c>
      <c r="Q10" s="43">
        <f t="shared" si="6"/>
        <v>23941.666666666664</v>
      </c>
      <c r="R10" s="10">
        <f t="shared" si="7"/>
        <v>15901.666666666666</v>
      </c>
      <c r="S10" s="10">
        <f t="shared" si="7"/>
        <v>8040</v>
      </c>
      <c r="T10" s="44"/>
      <c r="U10" s="45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</row>
    <row r="11" spans="1:63" s="46" customFormat="1" x14ac:dyDescent="0.3">
      <c r="A11" s="38">
        <v>44934</v>
      </c>
      <c r="B11" s="39">
        <v>0</v>
      </c>
      <c r="C11" s="39">
        <v>0</v>
      </c>
      <c r="D11" s="39">
        <v>0</v>
      </c>
      <c r="E11" s="40">
        <f t="shared" si="0"/>
        <v>0</v>
      </c>
      <c r="F11" s="41">
        <f t="shared" si="1"/>
        <v>0</v>
      </c>
      <c r="G11" s="41">
        <f t="shared" si="1"/>
        <v>0</v>
      </c>
      <c r="H11" s="42">
        <v>0</v>
      </c>
      <c r="I11" s="43">
        <f t="shared" si="2"/>
        <v>0</v>
      </c>
      <c r="J11" s="41">
        <f t="shared" si="3"/>
        <v>0</v>
      </c>
      <c r="K11" s="41">
        <f t="shared" si="3"/>
        <v>0</v>
      </c>
      <c r="L11" s="42">
        <v>0</v>
      </c>
      <c r="M11" s="43">
        <f t="shared" si="4"/>
        <v>0</v>
      </c>
      <c r="N11" s="41">
        <f t="shared" si="5"/>
        <v>0</v>
      </c>
      <c r="O11" s="41">
        <f t="shared" si="5"/>
        <v>0</v>
      </c>
      <c r="P11" s="42">
        <v>0</v>
      </c>
      <c r="Q11" s="43">
        <f t="shared" si="6"/>
        <v>0</v>
      </c>
      <c r="R11" s="10">
        <f t="shared" si="7"/>
        <v>0</v>
      </c>
      <c r="S11" s="10">
        <f t="shared" si="7"/>
        <v>0</v>
      </c>
      <c r="T11" s="44"/>
      <c r="U11" s="45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</row>
    <row r="12" spans="1:63" s="46" customFormat="1" x14ac:dyDescent="0.3">
      <c r="A12" s="38">
        <v>44935</v>
      </c>
      <c r="B12" s="39">
        <v>61250</v>
      </c>
      <c r="C12" s="39">
        <v>37160</v>
      </c>
      <c r="D12" s="39">
        <v>0</v>
      </c>
      <c r="E12" s="40">
        <f t="shared" si="0"/>
        <v>98410</v>
      </c>
      <c r="F12" s="41">
        <f t="shared" si="1"/>
        <v>20416.666666666668</v>
      </c>
      <c r="G12" s="41">
        <f t="shared" si="1"/>
        <v>12386.666666666666</v>
      </c>
      <c r="H12" s="42">
        <v>0</v>
      </c>
      <c r="I12" s="43">
        <f t="shared" si="2"/>
        <v>32803.333333333336</v>
      </c>
      <c r="J12" s="41">
        <f t="shared" si="3"/>
        <v>20416.666666666668</v>
      </c>
      <c r="K12" s="41">
        <f t="shared" si="3"/>
        <v>12386.666666666666</v>
      </c>
      <c r="L12" s="42">
        <v>0</v>
      </c>
      <c r="M12" s="43">
        <f t="shared" si="4"/>
        <v>32803.333333333336</v>
      </c>
      <c r="N12" s="41">
        <f t="shared" si="5"/>
        <v>20416.666666666668</v>
      </c>
      <c r="O12" s="41">
        <f t="shared" si="5"/>
        <v>12386.666666666666</v>
      </c>
      <c r="P12" s="42">
        <v>0</v>
      </c>
      <c r="Q12" s="43">
        <f t="shared" si="6"/>
        <v>32803.333333333336</v>
      </c>
      <c r="R12" s="10">
        <f t="shared" si="7"/>
        <v>20416.666666666668</v>
      </c>
      <c r="S12" s="10">
        <f t="shared" si="7"/>
        <v>12386.666666666666</v>
      </c>
      <c r="T12" s="44"/>
      <c r="U12" s="45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</row>
    <row r="13" spans="1:63" s="46" customFormat="1" x14ac:dyDescent="0.3">
      <c r="A13" s="38">
        <v>44936</v>
      </c>
      <c r="B13" s="39">
        <v>65435</v>
      </c>
      <c r="C13" s="39">
        <v>31600</v>
      </c>
      <c r="D13" s="39">
        <v>0</v>
      </c>
      <c r="E13" s="40">
        <f t="shared" si="0"/>
        <v>97035</v>
      </c>
      <c r="F13" s="41">
        <f t="shared" si="1"/>
        <v>21811.666666666668</v>
      </c>
      <c r="G13" s="41">
        <f t="shared" si="1"/>
        <v>10533.333333333334</v>
      </c>
      <c r="H13" s="42">
        <v>0</v>
      </c>
      <c r="I13" s="43">
        <f t="shared" si="2"/>
        <v>32345</v>
      </c>
      <c r="J13" s="41">
        <f t="shared" si="3"/>
        <v>21811.666666666668</v>
      </c>
      <c r="K13" s="41">
        <f t="shared" si="3"/>
        <v>10533.333333333334</v>
      </c>
      <c r="L13" s="42">
        <v>0</v>
      </c>
      <c r="M13" s="43">
        <f t="shared" si="4"/>
        <v>32345</v>
      </c>
      <c r="N13" s="41">
        <f t="shared" si="5"/>
        <v>21811.666666666668</v>
      </c>
      <c r="O13" s="41">
        <f t="shared" si="5"/>
        <v>10533.333333333334</v>
      </c>
      <c r="P13" s="42">
        <v>0</v>
      </c>
      <c r="Q13" s="43">
        <f t="shared" si="6"/>
        <v>32345</v>
      </c>
      <c r="R13" s="10">
        <f t="shared" si="7"/>
        <v>21811.666666666668</v>
      </c>
      <c r="S13" s="10">
        <f t="shared" si="7"/>
        <v>10533.333333333334</v>
      </c>
      <c r="T13" s="44"/>
      <c r="U13" s="45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</row>
    <row r="14" spans="1:63" s="46" customFormat="1" x14ac:dyDescent="0.3">
      <c r="A14" s="38">
        <v>44937</v>
      </c>
      <c r="B14" s="39">
        <v>51675</v>
      </c>
      <c r="C14" s="39">
        <v>30920</v>
      </c>
      <c r="D14" s="39">
        <v>0</v>
      </c>
      <c r="E14" s="40">
        <f t="shared" si="0"/>
        <v>82595</v>
      </c>
      <c r="F14" s="41">
        <f t="shared" si="1"/>
        <v>17225</v>
      </c>
      <c r="G14" s="41">
        <f t="shared" si="1"/>
        <v>10306.666666666666</v>
      </c>
      <c r="H14" s="42">
        <v>0</v>
      </c>
      <c r="I14" s="43">
        <f t="shared" si="2"/>
        <v>27531.666666666664</v>
      </c>
      <c r="J14" s="41">
        <f t="shared" si="3"/>
        <v>17225</v>
      </c>
      <c r="K14" s="41">
        <f t="shared" si="3"/>
        <v>10306.666666666666</v>
      </c>
      <c r="L14" s="42">
        <v>0</v>
      </c>
      <c r="M14" s="43">
        <f t="shared" si="4"/>
        <v>27531.666666666664</v>
      </c>
      <c r="N14" s="41">
        <f t="shared" si="5"/>
        <v>17225</v>
      </c>
      <c r="O14" s="41">
        <f t="shared" si="5"/>
        <v>10306.666666666666</v>
      </c>
      <c r="P14" s="42">
        <v>0</v>
      </c>
      <c r="Q14" s="43">
        <f t="shared" si="6"/>
        <v>27531.666666666664</v>
      </c>
      <c r="R14" s="10">
        <f t="shared" si="7"/>
        <v>17225</v>
      </c>
      <c r="S14" s="10">
        <f t="shared" si="7"/>
        <v>10306.666666666666</v>
      </c>
      <c r="T14" s="44"/>
      <c r="U14" s="45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</row>
    <row r="15" spans="1:63" s="46" customFormat="1" x14ac:dyDescent="0.3">
      <c r="A15" s="38">
        <v>44938</v>
      </c>
      <c r="B15" s="39">
        <v>54480</v>
      </c>
      <c r="C15" s="39">
        <v>35200</v>
      </c>
      <c r="D15" s="39">
        <v>0</v>
      </c>
      <c r="E15" s="40">
        <f t="shared" si="0"/>
        <v>89680</v>
      </c>
      <c r="F15" s="41">
        <f t="shared" si="1"/>
        <v>18160</v>
      </c>
      <c r="G15" s="41">
        <f t="shared" si="1"/>
        <v>11733.333333333334</v>
      </c>
      <c r="H15" s="42">
        <v>0</v>
      </c>
      <c r="I15" s="43">
        <f t="shared" si="2"/>
        <v>29893.333333333336</v>
      </c>
      <c r="J15" s="41">
        <f t="shared" si="3"/>
        <v>18160</v>
      </c>
      <c r="K15" s="41">
        <f t="shared" si="3"/>
        <v>11733.333333333334</v>
      </c>
      <c r="L15" s="42">
        <v>0</v>
      </c>
      <c r="M15" s="43">
        <f t="shared" si="4"/>
        <v>29893.333333333336</v>
      </c>
      <c r="N15" s="41">
        <f t="shared" si="5"/>
        <v>18160</v>
      </c>
      <c r="O15" s="41">
        <f t="shared" si="5"/>
        <v>11733.333333333334</v>
      </c>
      <c r="P15" s="42">
        <v>0</v>
      </c>
      <c r="Q15" s="43">
        <f t="shared" si="6"/>
        <v>29893.333333333336</v>
      </c>
      <c r="R15" s="10">
        <f t="shared" si="7"/>
        <v>18160</v>
      </c>
      <c r="S15" s="10">
        <f t="shared" si="7"/>
        <v>11733.333333333334</v>
      </c>
      <c r="T15" s="44"/>
      <c r="U15" s="45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</row>
    <row r="16" spans="1:63" s="46" customFormat="1" x14ac:dyDescent="0.3">
      <c r="A16" s="38">
        <v>44939</v>
      </c>
      <c r="B16" s="39">
        <v>46850</v>
      </c>
      <c r="C16" s="39">
        <v>41160</v>
      </c>
      <c r="D16" s="39">
        <v>0</v>
      </c>
      <c r="E16" s="40">
        <f t="shared" si="0"/>
        <v>88010</v>
      </c>
      <c r="F16" s="41">
        <v>0</v>
      </c>
      <c r="G16" s="41">
        <v>0</v>
      </c>
      <c r="H16" s="42">
        <v>0</v>
      </c>
      <c r="I16" s="43">
        <f t="shared" si="2"/>
        <v>0</v>
      </c>
      <c r="J16" s="41">
        <f>R16</f>
        <v>23425</v>
      </c>
      <c r="K16" s="41">
        <f>S16</f>
        <v>20580</v>
      </c>
      <c r="L16" s="42">
        <v>0</v>
      </c>
      <c r="M16" s="43">
        <f t="shared" si="4"/>
        <v>44005</v>
      </c>
      <c r="N16" s="41">
        <f>R16</f>
        <v>23425</v>
      </c>
      <c r="O16" s="41">
        <f>S16</f>
        <v>20580</v>
      </c>
      <c r="P16" s="42">
        <v>0</v>
      </c>
      <c r="Q16" s="43">
        <f t="shared" si="6"/>
        <v>44005</v>
      </c>
      <c r="R16" s="10">
        <f>B16/2</f>
        <v>23425</v>
      </c>
      <c r="S16" s="10">
        <f>C16/2</f>
        <v>20580</v>
      </c>
      <c r="T16" s="44"/>
      <c r="U16" s="47"/>
      <c r="V16" s="48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</row>
    <row r="17" spans="1:63" s="46" customFormat="1" x14ac:dyDescent="0.3">
      <c r="A17" s="38">
        <v>44940</v>
      </c>
      <c r="B17" s="39">
        <v>39840</v>
      </c>
      <c r="C17" s="39">
        <v>44800</v>
      </c>
      <c r="D17" s="39">
        <v>0</v>
      </c>
      <c r="E17" s="40">
        <f t="shared" si="0"/>
        <v>84640</v>
      </c>
      <c r="F17" s="41">
        <v>0</v>
      </c>
      <c r="G17" s="41">
        <v>0</v>
      </c>
      <c r="H17" s="42">
        <v>0</v>
      </c>
      <c r="I17" s="43">
        <f t="shared" si="2"/>
        <v>0</v>
      </c>
      <c r="J17" s="41">
        <f t="shared" ref="J17:K34" si="8">R17</f>
        <v>19920</v>
      </c>
      <c r="K17" s="41">
        <f t="shared" si="8"/>
        <v>22400</v>
      </c>
      <c r="L17" s="42">
        <v>0</v>
      </c>
      <c r="M17" s="43">
        <f>SUM(J17:L17)</f>
        <v>42320</v>
      </c>
      <c r="N17" s="41">
        <f t="shared" ref="N17:O34" si="9">R17</f>
        <v>19920</v>
      </c>
      <c r="O17" s="41">
        <f t="shared" si="9"/>
        <v>22400</v>
      </c>
      <c r="P17" s="42">
        <v>0</v>
      </c>
      <c r="Q17" s="43">
        <f t="shared" si="6"/>
        <v>42320</v>
      </c>
      <c r="R17" s="10">
        <f t="shared" ref="R17:S34" si="10">B17/2</f>
        <v>19920</v>
      </c>
      <c r="S17" s="10">
        <f t="shared" si="10"/>
        <v>22400</v>
      </c>
      <c r="T17" s="44"/>
      <c r="U17" s="47"/>
      <c r="V17" s="48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</row>
    <row r="18" spans="1:63" s="46" customFormat="1" x14ac:dyDescent="0.3">
      <c r="A18" s="38">
        <v>44941</v>
      </c>
      <c r="B18" s="39">
        <v>0</v>
      </c>
      <c r="C18" s="39">
        <v>0</v>
      </c>
      <c r="D18" s="39">
        <v>0</v>
      </c>
      <c r="E18" s="40">
        <f t="shared" si="0"/>
        <v>0</v>
      </c>
      <c r="F18" s="41">
        <v>0</v>
      </c>
      <c r="G18" s="41">
        <v>0</v>
      </c>
      <c r="H18" s="42">
        <v>0</v>
      </c>
      <c r="I18" s="43">
        <f t="shared" si="2"/>
        <v>0</v>
      </c>
      <c r="J18" s="41">
        <f t="shared" si="8"/>
        <v>0</v>
      </c>
      <c r="K18" s="41">
        <f t="shared" si="8"/>
        <v>0</v>
      </c>
      <c r="L18" s="42">
        <v>0</v>
      </c>
      <c r="M18" s="43">
        <f t="shared" ref="M18:M34" si="11">SUM(J18:L18)</f>
        <v>0</v>
      </c>
      <c r="N18" s="41">
        <f t="shared" si="9"/>
        <v>0</v>
      </c>
      <c r="O18" s="41">
        <f t="shared" si="9"/>
        <v>0</v>
      </c>
      <c r="P18" s="42">
        <v>0</v>
      </c>
      <c r="Q18" s="43">
        <f t="shared" si="6"/>
        <v>0</v>
      </c>
      <c r="R18" s="10">
        <f t="shared" si="10"/>
        <v>0</v>
      </c>
      <c r="S18" s="10">
        <f t="shared" si="10"/>
        <v>0</v>
      </c>
      <c r="T18" s="44"/>
      <c r="U18" s="47"/>
      <c r="V18" s="48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</row>
    <row r="19" spans="1:63" s="46" customFormat="1" x14ac:dyDescent="0.3">
      <c r="A19" s="38">
        <v>44942</v>
      </c>
      <c r="B19" s="39">
        <v>57500</v>
      </c>
      <c r="C19" s="39">
        <v>41000</v>
      </c>
      <c r="D19" s="39">
        <v>0</v>
      </c>
      <c r="E19" s="40">
        <f t="shared" si="0"/>
        <v>98500</v>
      </c>
      <c r="F19" s="41">
        <v>0</v>
      </c>
      <c r="G19" s="41">
        <v>0</v>
      </c>
      <c r="H19" s="42">
        <v>0</v>
      </c>
      <c r="I19" s="43">
        <f t="shared" si="2"/>
        <v>0</v>
      </c>
      <c r="J19" s="41">
        <f t="shared" si="8"/>
        <v>28750</v>
      </c>
      <c r="K19" s="41">
        <f t="shared" si="8"/>
        <v>20500</v>
      </c>
      <c r="L19" s="42">
        <v>0</v>
      </c>
      <c r="M19" s="43">
        <f t="shared" si="11"/>
        <v>49250</v>
      </c>
      <c r="N19" s="41">
        <f t="shared" si="9"/>
        <v>28750</v>
      </c>
      <c r="O19" s="41">
        <f t="shared" si="9"/>
        <v>20500</v>
      </c>
      <c r="P19" s="42">
        <v>0</v>
      </c>
      <c r="Q19" s="43">
        <f t="shared" si="6"/>
        <v>49250</v>
      </c>
      <c r="R19" s="10">
        <f t="shared" si="10"/>
        <v>28750</v>
      </c>
      <c r="S19" s="10">
        <f t="shared" si="10"/>
        <v>20500</v>
      </c>
      <c r="T19" s="44"/>
      <c r="U19" s="47"/>
      <c r="V19" s="48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</row>
    <row r="20" spans="1:63" s="46" customFormat="1" x14ac:dyDescent="0.3">
      <c r="A20" s="38">
        <v>44943</v>
      </c>
      <c r="B20" s="39">
        <v>55600</v>
      </c>
      <c r="C20" s="39">
        <v>55280</v>
      </c>
      <c r="D20" s="39">
        <v>0</v>
      </c>
      <c r="E20" s="40">
        <f t="shared" si="0"/>
        <v>110880</v>
      </c>
      <c r="F20" s="41">
        <v>0</v>
      </c>
      <c r="G20" s="41">
        <v>0</v>
      </c>
      <c r="H20" s="42">
        <v>0</v>
      </c>
      <c r="I20" s="43">
        <f t="shared" si="2"/>
        <v>0</v>
      </c>
      <c r="J20" s="41">
        <f t="shared" si="8"/>
        <v>27800</v>
      </c>
      <c r="K20" s="41">
        <f t="shared" si="8"/>
        <v>27640</v>
      </c>
      <c r="L20" s="42">
        <v>0</v>
      </c>
      <c r="M20" s="43">
        <f t="shared" si="11"/>
        <v>55440</v>
      </c>
      <c r="N20" s="41">
        <f t="shared" si="9"/>
        <v>27800</v>
      </c>
      <c r="O20" s="41">
        <f t="shared" si="9"/>
        <v>27640</v>
      </c>
      <c r="P20" s="42">
        <v>0</v>
      </c>
      <c r="Q20" s="43">
        <f t="shared" si="6"/>
        <v>55440</v>
      </c>
      <c r="R20" s="10">
        <f t="shared" si="10"/>
        <v>27800</v>
      </c>
      <c r="S20" s="10">
        <f t="shared" si="10"/>
        <v>27640</v>
      </c>
      <c r="T20" s="44"/>
      <c r="U20" s="47"/>
      <c r="V20" s="48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</row>
    <row r="21" spans="1:63" s="46" customFormat="1" x14ac:dyDescent="0.3">
      <c r="A21" s="38">
        <v>44944</v>
      </c>
      <c r="B21" s="39">
        <v>55550</v>
      </c>
      <c r="C21" s="39">
        <v>48720</v>
      </c>
      <c r="D21" s="39">
        <v>0</v>
      </c>
      <c r="E21" s="40">
        <f t="shared" si="0"/>
        <v>104270</v>
      </c>
      <c r="F21" s="41">
        <v>0</v>
      </c>
      <c r="G21" s="41">
        <v>0</v>
      </c>
      <c r="H21" s="42">
        <v>0</v>
      </c>
      <c r="I21" s="43">
        <f t="shared" si="2"/>
        <v>0</v>
      </c>
      <c r="J21" s="41">
        <f t="shared" si="8"/>
        <v>27775</v>
      </c>
      <c r="K21" s="41">
        <f t="shared" si="8"/>
        <v>24360</v>
      </c>
      <c r="L21" s="42">
        <v>0</v>
      </c>
      <c r="M21" s="43">
        <f t="shared" si="11"/>
        <v>52135</v>
      </c>
      <c r="N21" s="41">
        <f t="shared" si="9"/>
        <v>27775</v>
      </c>
      <c r="O21" s="41">
        <f t="shared" si="9"/>
        <v>24360</v>
      </c>
      <c r="P21" s="42">
        <v>0</v>
      </c>
      <c r="Q21" s="43">
        <f t="shared" si="6"/>
        <v>52135</v>
      </c>
      <c r="R21" s="10">
        <f t="shared" si="10"/>
        <v>27775</v>
      </c>
      <c r="S21" s="10">
        <f t="shared" si="10"/>
        <v>24360</v>
      </c>
      <c r="T21" s="44"/>
      <c r="U21" s="47"/>
      <c r="V21" s="48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</row>
    <row r="22" spans="1:63" s="46" customFormat="1" x14ac:dyDescent="0.3">
      <c r="A22" s="38">
        <v>44945</v>
      </c>
      <c r="B22" s="39">
        <v>32475</v>
      </c>
      <c r="C22" s="39">
        <v>47800</v>
      </c>
      <c r="D22" s="39">
        <v>0</v>
      </c>
      <c r="E22" s="40">
        <f t="shared" si="0"/>
        <v>80275</v>
      </c>
      <c r="F22" s="41">
        <v>0</v>
      </c>
      <c r="G22" s="41">
        <v>0</v>
      </c>
      <c r="H22" s="42">
        <v>0</v>
      </c>
      <c r="I22" s="43">
        <f t="shared" si="2"/>
        <v>0</v>
      </c>
      <c r="J22" s="41">
        <f t="shared" si="8"/>
        <v>16237.5</v>
      </c>
      <c r="K22" s="41">
        <f t="shared" si="8"/>
        <v>23900</v>
      </c>
      <c r="L22" s="42">
        <v>0</v>
      </c>
      <c r="M22" s="43">
        <f t="shared" si="11"/>
        <v>40137.5</v>
      </c>
      <c r="N22" s="41">
        <f t="shared" si="9"/>
        <v>16237.5</v>
      </c>
      <c r="O22" s="41">
        <f t="shared" si="9"/>
        <v>23900</v>
      </c>
      <c r="P22" s="42">
        <v>0</v>
      </c>
      <c r="Q22" s="43">
        <f t="shared" si="6"/>
        <v>40137.5</v>
      </c>
      <c r="R22" s="10">
        <f t="shared" si="10"/>
        <v>16237.5</v>
      </c>
      <c r="S22" s="10">
        <f t="shared" si="10"/>
        <v>23900</v>
      </c>
      <c r="T22" s="44"/>
      <c r="U22" s="47"/>
      <c r="V22" s="48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</row>
    <row r="23" spans="1:63" s="46" customFormat="1" x14ac:dyDescent="0.3">
      <c r="A23" s="38">
        <v>44946</v>
      </c>
      <c r="B23" s="39">
        <v>53735</v>
      </c>
      <c r="C23" s="39">
        <v>42000</v>
      </c>
      <c r="D23" s="39">
        <v>0</v>
      </c>
      <c r="E23" s="40">
        <f t="shared" si="0"/>
        <v>95735</v>
      </c>
      <c r="F23" s="41">
        <v>0</v>
      </c>
      <c r="G23" s="41">
        <v>0</v>
      </c>
      <c r="H23" s="42">
        <v>0</v>
      </c>
      <c r="I23" s="43">
        <f t="shared" si="2"/>
        <v>0</v>
      </c>
      <c r="J23" s="41">
        <f>R23</f>
        <v>26867.5</v>
      </c>
      <c r="K23" s="41">
        <f t="shared" si="8"/>
        <v>21000</v>
      </c>
      <c r="L23" s="42">
        <v>0</v>
      </c>
      <c r="M23" s="43">
        <f t="shared" si="11"/>
        <v>47867.5</v>
      </c>
      <c r="N23" s="41">
        <f t="shared" si="9"/>
        <v>26867.5</v>
      </c>
      <c r="O23" s="41">
        <f t="shared" si="9"/>
        <v>21000</v>
      </c>
      <c r="P23" s="42">
        <v>0</v>
      </c>
      <c r="Q23" s="43">
        <f t="shared" si="6"/>
        <v>47867.5</v>
      </c>
      <c r="R23" s="10">
        <f t="shared" si="10"/>
        <v>26867.5</v>
      </c>
      <c r="S23" s="10">
        <f t="shared" si="10"/>
        <v>21000</v>
      </c>
      <c r="T23" s="44"/>
      <c r="U23" s="47"/>
      <c r="V23" s="48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</row>
    <row r="24" spans="1:63" s="46" customFormat="1" x14ac:dyDescent="0.3">
      <c r="A24" s="38">
        <v>44947</v>
      </c>
      <c r="B24" s="39">
        <v>43975</v>
      </c>
      <c r="C24" s="39">
        <v>39000</v>
      </c>
      <c r="D24" s="39">
        <v>0</v>
      </c>
      <c r="E24" s="40">
        <f t="shared" si="0"/>
        <v>82975</v>
      </c>
      <c r="F24" s="41">
        <v>0</v>
      </c>
      <c r="G24" s="41">
        <v>0</v>
      </c>
      <c r="H24" s="42">
        <v>0</v>
      </c>
      <c r="I24" s="43">
        <f t="shared" si="2"/>
        <v>0</v>
      </c>
      <c r="J24" s="41">
        <f t="shared" si="8"/>
        <v>21987.5</v>
      </c>
      <c r="K24" s="41">
        <f t="shared" si="8"/>
        <v>19500</v>
      </c>
      <c r="L24" s="42">
        <v>0</v>
      </c>
      <c r="M24" s="43">
        <f t="shared" si="11"/>
        <v>41487.5</v>
      </c>
      <c r="N24" s="41">
        <f t="shared" si="9"/>
        <v>21987.5</v>
      </c>
      <c r="O24" s="41">
        <f t="shared" si="9"/>
        <v>19500</v>
      </c>
      <c r="P24" s="42">
        <v>0</v>
      </c>
      <c r="Q24" s="43">
        <f t="shared" si="6"/>
        <v>41487.5</v>
      </c>
      <c r="R24" s="10">
        <f t="shared" si="10"/>
        <v>21987.5</v>
      </c>
      <c r="S24" s="10">
        <f t="shared" si="10"/>
        <v>19500</v>
      </c>
      <c r="T24" s="44"/>
      <c r="U24" s="47"/>
      <c r="V24" s="48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</row>
    <row r="25" spans="1:63" s="46" customFormat="1" x14ac:dyDescent="0.3">
      <c r="A25" s="38">
        <v>44948</v>
      </c>
      <c r="B25" s="39">
        <v>0</v>
      </c>
      <c r="C25" s="39">
        <v>0</v>
      </c>
      <c r="D25" s="39">
        <v>0</v>
      </c>
      <c r="E25" s="40">
        <f>SUM(B25:D25)</f>
        <v>0</v>
      </c>
      <c r="F25" s="41">
        <v>0</v>
      </c>
      <c r="G25" s="41">
        <v>0</v>
      </c>
      <c r="H25" s="42">
        <v>0</v>
      </c>
      <c r="I25" s="43">
        <f t="shared" si="2"/>
        <v>0</v>
      </c>
      <c r="J25" s="41">
        <f t="shared" si="8"/>
        <v>0</v>
      </c>
      <c r="K25" s="41">
        <f t="shared" si="8"/>
        <v>0</v>
      </c>
      <c r="L25" s="42">
        <v>0</v>
      </c>
      <c r="M25" s="43">
        <f t="shared" si="11"/>
        <v>0</v>
      </c>
      <c r="N25" s="41">
        <f t="shared" si="9"/>
        <v>0</v>
      </c>
      <c r="O25" s="41">
        <f t="shared" si="9"/>
        <v>0</v>
      </c>
      <c r="P25" s="42">
        <v>0</v>
      </c>
      <c r="Q25" s="43">
        <f t="shared" si="6"/>
        <v>0</v>
      </c>
      <c r="R25" s="10">
        <f t="shared" si="10"/>
        <v>0</v>
      </c>
      <c r="S25" s="10">
        <f t="shared" si="10"/>
        <v>0</v>
      </c>
      <c r="T25" s="49"/>
      <c r="U25" s="47"/>
      <c r="V25" s="48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</row>
    <row r="26" spans="1:63" s="46" customFormat="1" x14ac:dyDescent="0.3">
      <c r="A26" s="38">
        <v>44949</v>
      </c>
      <c r="B26" s="39">
        <v>62640</v>
      </c>
      <c r="C26" s="39">
        <v>33640</v>
      </c>
      <c r="D26" s="39">
        <v>0</v>
      </c>
      <c r="E26" s="40">
        <f t="shared" si="0"/>
        <v>96280</v>
      </c>
      <c r="F26" s="41">
        <v>0</v>
      </c>
      <c r="G26" s="41">
        <v>0</v>
      </c>
      <c r="H26" s="42">
        <v>0</v>
      </c>
      <c r="I26" s="43">
        <f t="shared" si="2"/>
        <v>0</v>
      </c>
      <c r="J26" s="41">
        <f t="shared" si="8"/>
        <v>31320</v>
      </c>
      <c r="K26" s="41">
        <f t="shared" si="8"/>
        <v>16820</v>
      </c>
      <c r="L26" s="42">
        <v>0</v>
      </c>
      <c r="M26" s="43">
        <f t="shared" si="11"/>
        <v>48140</v>
      </c>
      <c r="N26" s="41">
        <f t="shared" si="9"/>
        <v>31320</v>
      </c>
      <c r="O26" s="41">
        <f t="shared" si="9"/>
        <v>16820</v>
      </c>
      <c r="P26" s="42">
        <v>0</v>
      </c>
      <c r="Q26" s="43">
        <f t="shared" si="6"/>
        <v>48140</v>
      </c>
      <c r="R26" s="10">
        <f t="shared" si="10"/>
        <v>31320</v>
      </c>
      <c r="S26" s="10">
        <f t="shared" si="10"/>
        <v>16820</v>
      </c>
      <c r="T26" s="44"/>
      <c r="U26" s="47"/>
      <c r="V26" s="48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</row>
    <row r="27" spans="1:63" s="46" customFormat="1" x14ac:dyDescent="0.3">
      <c r="A27" s="38">
        <v>44950</v>
      </c>
      <c r="B27" s="39">
        <v>60250</v>
      </c>
      <c r="C27" s="39">
        <v>36400</v>
      </c>
      <c r="D27" s="39">
        <v>0</v>
      </c>
      <c r="E27" s="40">
        <f t="shared" si="0"/>
        <v>96650</v>
      </c>
      <c r="F27" s="41">
        <v>0</v>
      </c>
      <c r="G27" s="41">
        <v>0</v>
      </c>
      <c r="H27" s="42">
        <v>0</v>
      </c>
      <c r="I27" s="43">
        <f t="shared" si="2"/>
        <v>0</v>
      </c>
      <c r="J27" s="41">
        <f t="shared" si="8"/>
        <v>30125</v>
      </c>
      <c r="K27" s="41">
        <f t="shared" si="8"/>
        <v>18200</v>
      </c>
      <c r="L27" s="42">
        <v>0</v>
      </c>
      <c r="M27" s="43">
        <f t="shared" si="11"/>
        <v>48325</v>
      </c>
      <c r="N27" s="41">
        <f t="shared" si="9"/>
        <v>30125</v>
      </c>
      <c r="O27" s="41">
        <f t="shared" si="9"/>
        <v>18200</v>
      </c>
      <c r="P27" s="42">
        <v>0</v>
      </c>
      <c r="Q27" s="43">
        <f t="shared" si="6"/>
        <v>48325</v>
      </c>
      <c r="R27" s="10">
        <f t="shared" si="10"/>
        <v>30125</v>
      </c>
      <c r="S27" s="10">
        <f t="shared" si="10"/>
        <v>18200</v>
      </c>
      <c r="T27" s="44"/>
      <c r="U27" s="47"/>
      <c r="V27" s="48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</row>
    <row r="28" spans="1:63" s="46" customFormat="1" x14ac:dyDescent="0.3">
      <c r="A28" s="38">
        <v>44951</v>
      </c>
      <c r="B28" s="39">
        <v>65240</v>
      </c>
      <c r="C28" s="39">
        <v>42720</v>
      </c>
      <c r="D28" s="39">
        <v>0</v>
      </c>
      <c r="E28" s="40">
        <f t="shared" si="0"/>
        <v>107960</v>
      </c>
      <c r="F28" s="41">
        <v>0</v>
      </c>
      <c r="G28" s="41">
        <v>0</v>
      </c>
      <c r="H28" s="42">
        <v>0</v>
      </c>
      <c r="I28" s="43">
        <f>SUM(F28:H28)</f>
        <v>0</v>
      </c>
      <c r="J28" s="41">
        <f t="shared" si="8"/>
        <v>32620</v>
      </c>
      <c r="K28" s="41">
        <f t="shared" si="8"/>
        <v>21360</v>
      </c>
      <c r="L28" s="42">
        <v>0</v>
      </c>
      <c r="M28" s="43">
        <f t="shared" si="11"/>
        <v>53980</v>
      </c>
      <c r="N28" s="41">
        <f t="shared" si="9"/>
        <v>32620</v>
      </c>
      <c r="O28" s="41">
        <f t="shared" si="9"/>
        <v>21360</v>
      </c>
      <c r="P28" s="42">
        <v>0</v>
      </c>
      <c r="Q28" s="43">
        <f t="shared" si="6"/>
        <v>53980</v>
      </c>
      <c r="R28" s="10">
        <f t="shared" si="10"/>
        <v>32620</v>
      </c>
      <c r="S28" s="10">
        <f t="shared" si="10"/>
        <v>21360</v>
      </c>
      <c r="T28" s="44"/>
      <c r="U28" s="47"/>
      <c r="V28" s="48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</row>
    <row r="29" spans="1:63" s="46" customFormat="1" x14ac:dyDescent="0.3">
      <c r="A29" s="38">
        <v>44952</v>
      </c>
      <c r="B29" s="39">
        <v>56420</v>
      </c>
      <c r="C29" s="39">
        <v>39240</v>
      </c>
      <c r="D29" s="39">
        <v>0</v>
      </c>
      <c r="E29" s="40">
        <f t="shared" si="0"/>
        <v>95660</v>
      </c>
      <c r="F29" s="41">
        <v>0</v>
      </c>
      <c r="G29" s="41">
        <v>0</v>
      </c>
      <c r="H29" s="42">
        <v>0</v>
      </c>
      <c r="I29" s="43">
        <f t="shared" si="2"/>
        <v>0</v>
      </c>
      <c r="J29" s="41">
        <f t="shared" si="8"/>
        <v>28210</v>
      </c>
      <c r="K29" s="41">
        <f t="shared" si="8"/>
        <v>19620</v>
      </c>
      <c r="L29" s="42">
        <v>0</v>
      </c>
      <c r="M29" s="43">
        <f t="shared" si="11"/>
        <v>47830</v>
      </c>
      <c r="N29" s="41">
        <f t="shared" si="9"/>
        <v>28210</v>
      </c>
      <c r="O29" s="41">
        <f t="shared" si="9"/>
        <v>19620</v>
      </c>
      <c r="P29" s="42">
        <v>0</v>
      </c>
      <c r="Q29" s="43">
        <f t="shared" si="6"/>
        <v>47830</v>
      </c>
      <c r="R29" s="10">
        <f t="shared" si="10"/>
        <v>28210</v>
      </c>
      <c r="S29" s="10">
        <f t="shared" si="10"/>
        <v>19620</v>
      </c>
      <c r="T29" s="44"/>
      <c r="U29" s="47"/>
      <c r="V29" s="48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</row>
    <row r="30" spans="1:63" s="46" customFormat="1" x14ac:dyDescent="0.3">
      <c r="A30" s="38">
        <v>44953</v>
      </c>
      <c r="B30" s="39">
        <v>55350</v>
      </c>
      <c r="C30" s="39">
        <v>38000</v>
      </c>
      <c r="D30" s="39">
        <v>0</v>
      </c>
      <c r="E30" s="40">
        <f t="shared" si="0"/>
        <v>93350</v>
      </c>
      <c r="F30" s="41">
        <v>0</v>
      </c>
      <c r="G30" s="41">
        <v>0</v>
      </c>
      <c r="H30" s="42">
        <v>0</v>
      </c>
      <c r="I30" s="43">
        <f t="shared" si="2"/>
        <v>0</v>
      </c>
      <c r="J30" s="41">
        <f t="shared" si="8"/>
        <v>27675</v>
      </c>
      <c r="K30" s="41">
        <f t="shared" si="8"/>
        <v>19000</v>
      </c>
      <c r="L30" s="42">
        <v>0</v>
      </c>
      <c r="M30" s="43">
        <f t="shared" si="11"/>
        <v>46675</v>
      </c>
      <c r="N30" s="41">
        <f t="shared" si="9"/>
        <v>27675</v>
      </c>
      <c r="O30" s="41">
        <f t="shared" si="9"/>
        <v>19000</v>
      </c>
      <c r="P30" s="42">
        <v>0</v>
      </c>
      <c r="Q30" s="43">
        <f t="shared" si="6"/>
        <v>46675</v>
      </c>
      <c r="R30" s="10">
        <f t="shared" si="10"/>
        <v>27675</v>
      </c>
      <c r="S30" s="10">
        <f t="shared" si="10"/>
        <v>19000</v>
      </c>
      <c r="T30" s="44"/>
      <c r="U30" s="47"/>
      <c r="V30" s="48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</row>
    <row r="31" spans="1:63" s="46" customFormat="1" x14ac:dyDescent="0.3">
      <c r="A31" s="38">
        <v>44954</v>
      </c>
      <c r="B31" s="39">
        <v>39700</v>
      </c>
      <c r="C31" s="39">
        <v>20600</v>
      </c>
      <c r="D31" s="39">
        <v>0</v>
      </c>
      <c r="E31" s="40">
        <f t="shared" si="0"/>
        <v>60300</v>
      </c>
      <c r="F31" s="41">
        <v>0</v>
      </c>
      <c r="G31" s="41">
        <v>0</v>
      </c>
      <c r="H31" s="42">
        <v>0</v>
      </c>
      <c r="I31" s="43">
        <f t="shared" si="2"/>
        <v>0</v>
      </c>
      <c r="J31" s="41">
        <f t="shared" si="8"/>
        <v>19850</v>
      </c>
      <c r="K31" s="41">
        <f t="shared" si="8"/>
        <v>10300</v>
      </c>
      <c r="L31" s="42">
        <v>0</v>
      </c>
      <c r="M31" s="43">
        <f t="shared" si="11"/>
        <v>30150</v>
      </c>
      <c r="N31" s="41">
        <f t="shared" si="9"/>
        <v>19850</v>
      </c>
      <c r="O31" s="41">
        <f t="shared" si="9"/>
        <v>10300</v>
      </c>
      <c r="P31" s="42">
        <v>0</v>
      </c>
      <c r="Q31" s="43">
        <f t="shared" si="6"/>
        <v>30150</v>
      </c>
      <c r="R31" s="10">
        <f t="shared" si="10"/>
        <v>19850</v>
      </c>
      <c r="S31" s="10">
        <f t="shared" si="10"/>
        <v>10300</v>
      </c>
      <c r="T31" s="44"/>
      <c r="U31" s="47"/>
      <c r="V31" s="48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</row>
    <row r="32" spans="1:63" s="46" customFormat="1" x14ac:dyDescent="0.3">
      <c r="A32" s="38">
        <v>44955</v>
      </c>
      <c r="B32" s="39">
        <v>0</v>
      </c>
      <c r="C32" s="39">
        <v>0</v>
      </c>
      <c r="D32" s="39">
        <v>0</v>
      </c>
      <c r="E32" s="40">
        <f t="shared" si="0"/>
        <v>0</v>
      </c>
      <c r="F32" s="41">
        <v>0</v>
      </c>
      <c r="G32" s="41">
        <v>0</v>
      </c>
      <c r="H32" s="42">
        <v>0</v>
      </c>
      <c r="I32" s="43">
        <f t="shared" si="2"/>
        <v>0</v>
      </c>
      <c r="J32" s="41">
        <f t="shared" si="8"/>
        <v>0</v>
      </c>
      <c r="K32" s="41">
        <f t="shared" si="8"/>
        <v>0</v>
      </c>
      <c r="L32" s="42">
        <v>0</v>
      </c>
      <c r="M32" s="43">
        <f t="shared" si="11"/>
        <v>0</v>
      </c>
      <c r="N32" s="41">
        <f t="shared" si="9"/>
        <v>0</v>
      </c>
      <c r="O32" s="41">
        <f t="shared" si="9"/>
        <v>0</v>
      </c>
      <c r="P32" s="42">
        <v>0</v>
      </c>
      <c r="Q32" s="43">
        <f t="shared" si="6"/>
        <v>0</v>
      </c>
      <c r="R32" s="10">
        <f t="shared" si="10"/>
        <v>0</v>
      </c>
      <c r="S32" s="10">
        <f t="shared" si="10"/>
        <v>0</v>
      </c>
      <c r="T32" s="44"/>
      <c r="U32" s="47"/>
      <c r="V32" s="48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</row>
    <row r="33" spans="1:63" s="46" customFormat="1" x14ac:dyDescent="0.3">
      <c r="A33" s="38">
        <v>44956</v>
      </c>
      <c r="B33" s="39">
        <v>53200</v>
      </c>
      <c r="C33" s="39">
        <v>52200</v>
      </c>
      <c r="D33" s="39">
        <v>0</v>
      </c>
      <c r="E33" s="40">
        <f t="shared" si="0"/>
        <v>105400</v>
      </c>
      <c r="F33" s="41">
        <v>0</v>
      </c>
      <c r="G33" s="41">
        <v>0</v>
      </c>
      <c r="H33" s="42">
        <v>0</v>
      </c>
      <c r="I33" s="43">
        <f t="shared" si="2"/>
        <v>0</v>
      </c>
      <c r="J33" s="41">
        <f t="shared" si="8"/>
        <v>26600</v>
      </c>
      <c r="K33" s="41">
        <f t="shared" si="8"/>
        <v>26100</v>
      </c>
      <c r="L33" s="42">
        <v>0</v>
      </c>
      <c r="M33" s="43">
        <f t="shared" si="11"/>
        <v>52700</v>
      </c>
      <c r="N33" s="41">
        <f t="shared" si="9"/>
        <v>26600</v>
      </c>
      <c r="O33" s="41">
        <f t="shared" si="9"/>
        <v>26100</v>
      </c>
      <c r="P33" s="42">
        <v>0</v>
      </c>
      <c r="Q33" s="43">
        <f t="shared" si="6"/>
        <v>52700</v>
      </c>
      <c r="R33" s="10">
        <f t="shared" si="10"/>
        <v>26600</v>
      </c>
      <c r="S33" s="10">
        <f t="shared" si="10"/>
        <v>26100</v>
      </c>
      <c r="T33" s="44"/>
      <c r="U33" s="47"/>
      <c r="V33" s="48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</row>
    <row r="34" spans="1:63" s="46" customFormat="1" x14ac:dyDescent="0.3">
      <c r="A34" s="38">
        <v>44957</v>
      </c>
      <c r="B34" s="39">
        <v>51640</v>
      </c>
      <c r="C34" s="39">
        <v>37200</v>
      </c>
      <c r="D34" s="39">
        <v>0</v>
      </c>
      <c r="E34" s="40">
        <f t="shared" si="0"/>
        <v>88840</v>
      </c>
      <c r="F34" s="41">
        <v>0</v>
      </c>
      <c r="G34" s="41">
        <v>0</v>
      </c>
      <c r="H34" s="42">
        <v>0</v>
      </c>
      <c r="I34" s="43">
        <f t="shared" si="2"/>
        <v>0</v>
      </c>
      <c r="J34" s="41">
        <f t="shared" si="8"/>
        <v>25820</v>
      </c>
      <c r="K34" s="41">
        <f t="shared" si="8"/>
        <v>18600</v>
      </c>
      <c r="L34" s="42">
        <v>0</v>
      </c>
      <c r="M34" s="43">
        <f t="shared" si="11"/>
        <v>44420</v>
      </c>
      <c r="N34" s="41">
        <f t="shared" si="9"/>
        <v>25820</v>
      </c>
      <c r="O34" s="41">
        <f t="shared" si="9"/>
        <v>18600</v>
      </c>
      <c r="P34" s="42">
        <v>0</v>
      </c>
      <c r="Q34" s="43">
        <f t="shared" si="6"/>
        <v>44420</v>
      </c>
      <c r="R34" s="10">
        <f t="shared" si="10"/>
        <v>25820</v>
      </c>
      <c r="S34" s="10">
        <f t="shared" si="10"/>
        <v>18600</v>
      </c>
      <c r="T34" s="44"/>
      <c r="U34" s="47"/>
      <c r="V34" s="48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</row>
  </sheetData>
  <mergeCells count="5">
    <mergeCell ref="A1:A3"/>
    <mergeCell ref="E1:H2"/>
    <mergeCell ref="I1:L2"/>
    <mergeCell ref="M1:P2"/>
    <mergeCell ref="B1:D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2023-03-29T01:32:02Z</dcterms:created>
  <dcterms:modified xsi:type="dcterms:W3CDTF">2023-03-29T03:12:56Z</dcterms:modified>
</cp:coreProperties>
</file>