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7BE2B3E-006B-47EA-B129-2F49F5066FDF}" xr6:coauthVersionLast="36" xr6:coauthVersionMax="36" xr10:uidLastSave="{00000000-0000-0000-0000-000000000000}"/>
  <bookViews>
    <workbookView xWindow="0" yWindow="0" windowWidth="23040" windowHeight="8364" xr2:uid="{D02C4878-E890-4FB8-A021-0F4FB22F7484}"/>
  </bookViews>
  <sheets>
    <sheet name="Sheet1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1" i="1" l="1"/>
  <c r="Q31" i="1"/>
  <c r="M31" i="1"/>
  <c r="N31" i="1"/>
  <c r="P31" i="1"/>
  <c r="I31" i="1"/>
  <c r="J31" i="1"/>
  <c r="L31" i="1"/>
  <c r="H31" i="1"/>
  <c r="D31" i="1"/>
  <c r="R30" i="1"/>
  <c r="Q30" i="1"/>
  <c r="M30" i="1"/>
  <c r="N30" i="1"/>
  <c r="P30" i="1"/>
  <c r="I30" i="1"/>
  <c r="J30" i="1"/>
  <c r="L30" i="1"/>
  <c r="F30" i="1"/>
  <c r="H30" i="1"/>
  <c r="D30" i="1"/>
  <c r="R29" i="1"/>
  <c r="Q29" i="1"/>
  <c r="M29" i="1"/>
  <c r="N29" i="1"/>
  <c r="P29" i="1"/>
  <c r="I29" i="1"/>
  <c r="J29" i="1"/>
  <c r="L29" i="1"/>
  <c r="H29" i="1"/>
  <c r="D29" i="1"/>
  <c r="R28" i="1"/>
  <c r="Q28" i="1"/>
  <c r="M28" i="1"/>
  <c r="N28" i="1"/>
  <c r="P28" i="1"/>
  <c r="I28" i="1"/>
  <c r="J28" i="1"/>
  <c r="L28" i="1"/>
  <c r="F28" i="1"/>
  <c r="H28" i="1"/>
  <c r="D28" i="1"/>
  <c r="R27" i="1"/>
  <c r="Q27" i="1"/>
  <c r="M27" i="1"/>
  <c r="N27" i="1"/>
  <c r="P27" i="1"/>
  <c r="I27" i="1"/>
  <c r="J27" i="1"/>
  <c r="L27" i="1"/>
  <c r="H27" i="1"/>
  <c r="D27" i="1"/>
  <c r="R26" i="1"/>
  <c r="Q26" i="1"/>
  <c r="M26" i="1"/>
  <c r="N26" i="1"/>
  <c r="P26" i="1"/>
  <c r="I26" i="1"/>
  <c r="J26" i="1"/>
  <c r="L26" i="1"/>
  <c r="H26" i="1"/>
  <c r="D26" i="1"/>
  <c r="R25" i="1"/>
  <c r="Q25" i="1"/>
  <c r="M25" i="1"/>
  <c r="N25" i="1"/>
  <c r="P25" i="1"/>
  <c r="I25" i="1"/>
  <c r="J25" i="1"/>
  <c r="L25" i="1"/>
  <c r="F25" i="1"/>
  <c r="H25" i="1"/>
  <c r="D25" i="1"/>
  <c r="R24" i="1"/>
  <c r="Q24" i="1"/>
  <c r="M24" i="1"/>
  <c r="N24" i="1"/>
  <c r="P24" i="1"/>
  <c r="I24" i="1"/>
  <c r="J24" i="1"/>
  <c r="L24" i="1"/>
  <c r="H24" i="1"/>
  <c r="D24" i="1"/>
  <c r="R23" i="1"/>
  <c r="Q23" i="1"/>
  <c r="M23" i="1"/>
  <c r="N23" i="1"/>
  <c r="P23" i="1"/>
  <c r="I23" i="1"/>
  <c r="J23" i="1"/>
  <c r="L23" i="1"/>
  <c r="F23" i="1"/>
  <c r="H23" i="1"/>
  <c r="D23" i="1"/>
  <c r="R22" i="1"/>
  <c r="Q22" i="1"/>
  <c r="M22" i="1"/>
  <c r="N22" i="1"/>
  <c r="P22" i="1"/>
  <c r="I22" i="1"/>
  <c r="J22" i="1"/>
  <c r="L22" i="1"/>
  <c r="H22" i="1"/>
  <c r="D22" i="1"/>
  <c r="R21" i="1"/>
  <c r="Q21" i="1"/>
  <c r="M21" i="1"/>
  <c r="N21" i="1"/>
  <c r="P21" i="1"/>
  <c r="I21" i="1"/>
  <c r="J21" i="1"/>
  <c r="L21" i="1"/>
  <c r="H21" i="1"/>
  <c r="D21" i="1"/>
  <c r="R20" i="1"/>
  <c r="Q20" i="1"/>
  <c r="M20" i="1"/>
  <c r="N20" i="1"/>
  <c r="P20" i="1"/>
  <c r="I20" i="1"/>
  <c r="J20" i="1"/>
  <c r="L20" i="1"/>
  <c r="F20" i="1"/>
  <c r="H20" i="1"/>
  <c r="D20" i="1"/>
  <c r="R19" i="1"/>
  <c r="Q19" i="1"/>
  <c r="M19" i="1"/>
  <c r="N19" i="1"/>
  <c r="P19" i="1"/>
  <c r="I19" i="1"/>
  <c r="J19" i="1"/>
  <c r="L19" i="1"/>
  <c r="H19" i="1"/>
  <c r="D19" i="1"/>
  <c r="R18" i="1"/>
  <c r="Q18" i="1"/>
  <c r="M18" i="1"/>
  <c r="N18" i="1"/>
  <c r="P18" i="1"/>
  <c r="I18" i="1"/>
  <c r="J18" i="1"/>
  <c r="L18" i="1"/>
  <c r="H18" i="1"/>
  <c r="D18" i="1"/>
  <c r="R17" i="1"/>
  <c r="Q17" i="1"/>
  <c r="M17" i="1"/>
  <c r="N17" i="1"/>
  <c r="P17" i="1"/>
  <c r="I17" i="1"/>
  <c r="J17" i="1"/>
  <c r="L17" i="1"/>
  <c r="H17" i="1"/>
  <c r="D17" i="1"/>
  <c r="R16" i="1"/>
  <c r="Q16" i="1"/>
  <c r="M16" i="1"/>
  <c r="N16" i="1"/>
  <c r="P16" i="1"/>
  <c r="I16" i="1"/>
  <c r="J16" i="1"/>
  <c r="L16" i="1"/>
  <c r="H16" i="1"/>
  <c r="D16" i="1"/>
  <c r="R15" i="1"/>
  <c r="Q15" i="1"/>
  <c r="M15" i="1"/>
  <c r="N15" i="1"/>
  <c r="P15" i="1"/>
  <c r="I15" i="1"/>
  <c r="J15" i="1"/>
  <c r="L15" i="1"/>
  <c r="H15" i="1"/>
  <c r="D15" i="1"/>
  <c r="R14" i="1"/>
  <c r="Q14" i="1"/>
  <c r="M14" i="1"/>
  <c r="N14" i="1"/>
  <c r="P14" i="1"/>
  <c r="I14" i="1"/>
  <c r="J14" i="1"/>
  <c r="L14" i="1"/>
  <c r="H14" i="1"/>
  <c r="D14" i="1"/>
  <c r="R13" i="1"/>
  <c r="Q13" i="1"/>
  <c r="M13" i="1"/>
  <c r="N13" i="1"/>
  <c r="P13" i="1"/>
  <c r="I13" i="1"/>
  <c r="J13" i="1"/>
  <c r="L13" i="1"/>
  <c r="H13" i="1"/>
  <c r="D13" i="1"/>
  <c r="R12" i="1"/>
  <c r="Q12" i="1"/>
  <c r="M12" i="1"/>
  <c r="N12" i="1"/>
  <c r="P12" i="1"/>
  <c r="I12" i="1"/>
  <c r="J12" i="1"/>
  <c r="L12" i="1"/>
  <c r="H12" i="1"/>
  <c r="D12" i="1"/>
  <c r="R11" i="1"/>
  <c r="Q11" i="1"/>
  <c r="M11" i="1"/>
  <c r="N11" i="1"/>
  <c r="P11" i="1"/>
  <c r="I11" i="1"/>
  <c r="J11" i="1"/>
  <c r="L11" i="1"/>
  <c r="H11" i="1"/>
  <c r="D11" i="1"/>
  <c r="R10" i="1"/>
  <c r="Q10" i="1"/>
  <c r="M10" i="1"/>
  <c r="N10" i="1"/>
  <c r="P10" i="1"/>
  <c r="I10" i="1"/>
  <c r="J10" i="1"/>
  <c r="L10" i="1"/>
  <c r="H10" i="1"/>
  <c r="D10" i="1"/>
  <c r="R9" i="1"/>
  <c r="Q9" i="1"/>
  <c r="M9" i="1"/>
  <c r="N9" i="1"/>
  <c r="P9" i="1"/>
  <c r="I9" i="1"/>
  <c r="J9" i="1"/>
  <c r="L9" i="1"/>
  <c r="H9" i="1"/>
  <c r="D9" i="1"/>
  <c r="R8" i="1"/>
  <c r="Q8" i="1"/>
  <c r="M8" i="1"/>
  <c r="N8" i="1"/>
  <c r="P8" i="1"/>
  <c r="I8" i="1"/>
  <c r="J8" i="1"/>
  <c r="L8" i="1"/>
  <c r="H8" i="1"/>
  <c r="D8" i="1"/>
  <c r="R7" i="1"/>
  <c r="Q7" i="1"/>
  <c r="M7" i="1"/>
  <c r="N7" i="1"/>
  <c r="P7" i="1"/>
  <c r="I7" i="1"/>
  <c r="J7" i="1"/>
  <c r="L7" i="1"/>
  <c r="H7" i="1"/>
  <c r="D7" i="1"/>
  <c r="R6" i="1"/>
  <c r="Q6" i="1"/>
  <c r="M6" i="1"/>
  <c r="N6" i="1"/>
  <c r="P6" i="1"/>
  <c r="I6" i="1"/>
  <c r="J6" i="1"/>
  <c r="L6" i="1"/>
  <c r="H6" i="1"/>
  <c r="D6" i="1"/>
  <c r="R5" i="1"/>
  <c r="Q5" i="1"/>
  <c r="M5" i="1"/>
  <c r="N5" i="1"/>
  <c r="P5" i="1"/>
  <c r="I5" i="1"/>
  <c r="J5" i="1"/>
  <c r="L5" i="1"/>
  <c r="H5" i="1"/>
  <c r="D5" i="1"/>
  <c r="R4" i="1"/>
  <c r="Q4" i="1"/>
  <c r="M4" i="1"/>
  <c r="N4" i="1"/>
  <c r="P4" i="1"/>
  <c r="I4" i="1"/>
  <c r="J4" i="1"/>
  <c r="L4" i="1"/>
  <c r="H4" i="1"/>
  <c r="D4" i="1"/>
</calcChain>
</file>

<file path=xl/sharedStrings.xml><?xml version="1.0" encoding="utf-8"?>
<sst xmlns="http://schemas.openxmlformats.org/spreadsheetml/2006/main" count="20" uniqueCount="10">
  <si>
    <t>TANGGAL</t>
  </si>
  <si>
    <t>PRODUKSI</t>
  </si>
  <si>
    <t>UNIT 1</t>
  </si>
  <si>
    <t>UNIT 2</t>
  </si>
  <si>
    <t>TOTAL</t>
  </si>
  <si>
    <t>BP 3</t>
  </si>
  <si>
    <t>Batu Ketak</t>
  </si>
  <si>
    <t>Total</t>
  </si>
  <si>
    <t>Batu Kapur</t>
  </si>
  <si>
    <t>Batu Dolomite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</si>
</sst>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dd\-mmm\-yyyy"/>
    <numFmt numFmtId="166" formatCode="_(* #,##0_);_(* \(#,##0\);_(* &quot;-&quot;??_);_(@_)"/>
    <numFmt numFmtId="167" formatCode="_(* #,##0.000_);_(* \(#,##0.000\);_(* &quot;-&quot;??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52">
    <xf numFmtId="0" fontId="0" fillId="0" borderId="0" xfId="0"/>
    <xf numFmtId="164" fontId="2" fillId="3" borderId="2" xfId="0" applyNumberFormat="1" applyFont="1" applyFill="1" applyBorder="1" applyAlignment="1" applyProtection="1">
      <alignment horizontal="center" vertical="center"/>
    </xf>
    <xf numFmtId="164" fontId="2" fillId="3" borderId="3" xfId="0" applyNumberFormat="1" applyFont="1" applyFill="1" applyBorder="1" applyAlignment="1" applyProtection="1">
      <alignment horizontal="center" vertical="center"/>
    </xf>
    <xf numFmtId="164" fontId="2" fillId="3" borderId="4" xfId="0" applyNumberFormat="1" applyFont="1" applyFill="1" applyBorder="1" applyAlignment="1" applyProtection="1">
      <alignment horizontal="center" vertical="center"/>
    </xf>
    <xf numFmtId="164" fontId="2" fillId="4" borderId="2" xfId="0" applyNumberFormat="1" applyFont="1" applyFill="1" applyBorder="1" applyAlignment="1" applyProtection="1">
      <alignment horizontal="center" vertical="center"/>
    </xf>
    <xf numFmtId="164" fontId="2" fillId="4" borderId="3" xfId="0" applyNumberFormat="1" applyFont="1" applyFill="1" applyBorder="1" applyAlignment="1" applyProtection="1">
      <alignment horizontal="center" vertical="center"/>
    </xf>
    <xf numFmtId="164" fontId="2" fillId="4" borderId="4" xfId="0" applyNumberFormat="1" applyFont="1" applyFill="1" applyBorder="1" applyAlignment="1" applyProtection="1">
      <alignment horizontal="center" vertical="center"/>
    </xf>
    <xf numFmtId="164" fontId="2" fillId="5" borderId="2" xfId="0" applyNumberFormat="1" applyFont="1" applyFill="1" applyBorder="1" applyAlignment="1" applyProtection="1">
      <alignment horizontal="center" vertical="center"/>
    </xf>
    <xf numFmtId="164" fontId="2" fillId="5" borderId="3" xfId="0" applyNumberFormat="1" applyFont="1" applyFill="1" applyBorder="1" applyAlignment="1" applyProtection="1">
      <alignment horizontal="center" vertical="center"/>
    </xf>
    <xf numFmtId="164" fontId="2" fillId="5" borderId="4" xfId="0" applyNumberFormat="1" applyFont="1" applyFill="1" applyBorder="1" applyAlignment="1" applyProtection="1">
      <alignment horizontal="center" vertical="center"/>
    </xf>
    <xf numFmtId="0" fontId="3" fillId="6" borderId="0" xfId="0" applyFont="1" applyFill="1"/>
    <xf numFmtId="0" fontId="4" fillId="6" borderId="0" xfId="0" applyFont="1" applyFill="1"/>
    <xf numFmtId="0" fontId="3" fillId="0" borderId="0" xfId="0" applyFont="1"/>
    <xf numFmtId="164" fontId="2" fillId="3" borderId="6" xfId="0" applyNumberFormat="1" applyFont="1" applyFill="1" applyBorder="1" applyAlignment="1" applyProtection="1">
      <alignment horizontal="center" vertical="center"/>
    </xf>
    <xf numFmtId="164" fontId="2" fillId="3" borderId="7" xfId="0" applyNumberFormat="1" applyFont="1" applyFill="1" applyBorder="1" applyAlignment="1" applyProtection="1">
      <alignment horizontal="center" vertical="center"/>
    </xf>
    <xf numFmtId="164" fontId="2" fillId="3" borderId="8" xfId="0" applyNumberFormat="1" applyFont="1" applyFill="1" applyBorder="1" applyAlignment="1" applyProtection="1">
      <alignment horizontal="center" vertical="center"/>
    </xf>
    <xf numFmtId="164" fontId="2" fillId="4" borderId="6" xfId="0" applyNumberFormat="1" applyFont="1" applyFill="1" applyBorder="1" applyAlignment="1" applyProtection="1">
      <alignment horizontal="center" vertical="center"/>
    </xf>
    <xf numFmtId="164" fontId="2" fillId="4" borderId="7" xfId="0" applyNumberFormat="1" applyFont="1" applyFill="1" applyBorder="1" applyAlignment="1" applyProtection="1">
      <alignment horizontal="center" vertical="center"/>
    </xf>
    <xf numFmtId="164" fontId="2" fillId="4" borderId="8" xfId="0" applyNumberFormat="1" applyFont="1" applyFill="1" applyBorder="1" applyAlignment="1" applyProtection="1">
      <alignment horizontal="center" vertical="center"/>
    </xf>
    <xf numFmtId="164" fontId="2" fillId="5" borderId="6" xfId="0" applyNumberFormat="1" applyFont="1" applyFill="1" applyBorder="1" applyAlignment="1" applyProtection="1">
      <alignment horizontal="center" vertical="center"/>
    </xf>
    <xf numFmtId="164" fontId="2" fillId="5" borderId="7" xfId="0" applyNumberFormat="1" applyFont="1" applyFill="1" applyBorder="1" applyAlignment="1" applyProtection="1">
      <alignment horizontal="center" vertical="center"/>
    </xf>
    <xf numFmtId="164" fontId="2" fillId="5" borderId="8" xfId="0" applyNumberFormat="1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/>
    </xf>
    <xf numFmtId="0" fontId="2" fillId="4" borderId="9" xfId="0" applyFont="1" applyFill="1" applyBorder="1" applyAlignment="1" applyProtection="1">
      <alignment horizontal="center"/>
    </xf>
    <xf numFmtId="0" fontId="2" fillId="5" borderId="9" xfId="0" applyFont="1" applyFill="1" applyBorder="1" applyAlignment="1" applyProtection="1">
      <alignment horizontal="center"/>
    </xf>
    <xf numFmtId="165" fontId="3" fillId="0" borderId="9" xfId="0" applyNumberFormat="1" applyFont="1" applyBorder="1" applyAlignment="1" applyProtection="1">
      <alignment horizontal="center"/>
    </xf>
    <xf numFmtId="0" fontId="3" fillId="0" borderId="9" xfId="0" applyNumberFormat="1" applyFont="1" applyBorder="1" applyAlignment="1" applyProtection="1">
      <alignment horizontal="center"/>
      <protection locked="0"/>
    </xf>
    <xf numFmtId="0" fontId="3" fillId="7" borderId="9" xfId="0" applyNumberFormat="1" applyFont="1" applyFill="1" applyBorder="1" applyAlignment="1" applyProtection="1">
      <alignment horizontal="center"/>
    </xf>
    <xf numFmtId="166" fontId="3" fillId="0" borderId="9" xfId="2" applyNumberFormat="1" applyFont="1" applyBorder="1" applyProtection="1">
      <protection hidden="1"/>
    </xf>
    <xf numFmtId="166" fontId="3" fillId="0" borderId="9" xfId="2" applyNumberFormat="1" applyFont="1" applyBorder="1" applyProtection="1">
      <protection locked="0"/>
    </xf>
    <xf numFmtId="166" fontId="3" fillId="7" borderId="9" xfId="2" applyNumberFormat="1" applyFont="1" applyFill="1" applyBorder="1" applyProtection="1">
      <protection hidden="1"/>
    </xf>
    <xf numFmtId="9" fontId="3" fillId="6" borderId="0" xfId="1" applyFont="1" applyFill="1"/>
    <xf numFmtId="0" fontId="3" fillId="6" borderId="0" xfId="0" applyFont="1" applyFill="1" applyAlignment="1">
      <alignment horizontal="center"/>
    </xf>
    <xf numFmtId="166" fontId="4" fillId="6" borderId="0" xfId="0" applyNumberFormat="1" applyFont="1" applyFill="1"/>
    <xf numFmtId="166" fontId="3" fillId="6" borderId="0" xfId="0" applyNumberFormat="1" applyFont="1" applyFill="1"/>
    <xf numFmtId="0" fontId="3" fillId="6" borderId="0" xfId="0" applyFont="1" applyFill="1" applyAlignment="1">
      <alignment horizontal="center" vertical="center"/>
    </xf>
    <xf numFmtId="9" fontId="3" fillId="6" borderId="0" xfId="0" applyNumberFormat="1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/>
    </xf>
    <xf numFmtId="167" fontId="3" fillId="6" borderId="0" xfId="0" applyNumberFormat="1" applyFont="1" applyFill="1"/>
    <xf numFmtId="1" fontId="3" fillId="6" borderId="0" xfId="0" applyNumberFormat="1" applyFont="1" applyFill="1"/>
    <xf numFmtId="0" fontId="2" fillId="2" borderId="7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/>
    </xf>
    <xf numFmtId="0" fontId="2" fillId="2" borderId="1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10" xfId="0" applyFont="1" applyFill="1" applyBorder="1" applyAlignment="1" applyProtection="1">
      <alignment horizontal="center"/>
    </xf>
  </cellXfs>
  <cellStyles count="3">
    <cellStyle name="Comma 2" xfId="2" xr:uid="{ED05CB1A-6C07-4615-82E4-6721EA85AFEA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3CEB9-9E4E-4BE2-88BD-6C4B46E0F151}">
  <dimension ref="A1:BK31"/>
  <sheetViews>
    <sheetView tabSelected="1" workbookViewId="0">
      <selection activeCell="I16" sqref="I16"/>
    </sheetView>
  </sheetViews>
  <sheetFormatPr defaultRowHeight="14.4" x14ac:dyDescent="0.3"/>
  <cols>
    <col min="1" max="1" width="20.33203125" customWidth="1"/>
    <col min="2" max="2" width="16.6640625" customWidth="1"/>
    <col min="3" max="3" width="9" bestFit="1" customWidth="1"/>
    <col min="4" max="4" width="11.77734375" customWidth="1"/>
    <col min="5" max="5" width="9.88671875" bestFit="1" customWidth="1"/>
    <col min="6" max="7" width="10.88671875" bestFit="1" customWidth="1"/>
    <col min="8" max="8" width="9" bestFit="1" customWidth="1"/>
    <col min="9" max="11" width="10.88671875" bestFit="1" customWidth="1"/>
    <col min="12" max="12" width="9" bestFit="1" customWidth="1"/>
    <col min="13" max="15" width="10.88671875" bestFit="1" customWidth="1"/>
    <col min="16" max="16" width="11.6640625" customWidth="1"/>
    <col min="17" max="17" width="10.88671875" bestFit="1" customWidth="1"/>
    <col min="18" max="19" width="9" bestFit="1" customWidth="1"/>
  </cols>
  <sheetData>
    <row r="1" spans="1:63" s="12" customFormat="1" x14ac:dyDescent="0.3">
      <c r="A1" s="49" t="s">
        <v>0</v>
      </c>
      <c r="B1" s="43" t="s">
        <v>1</v>
      </c>
      <c r="C1" s="44"/>
      <c r="D1" s="45"/>
      <c r="E1" s="1" t="s">
        <v>6</v>
      </c>
      <c r="F1" s="2"/>
      <c r="G1" s="2"/>
      <c r="H1" s="3"/>
      <c r="I1" s="4" t="s">
        <v>8</v>
      </c>
      <c r="J1" s="5"/>
      <c r="K1" s="5"/>
      <c r="L1" s="6"/>
      <c r="M1" s="7" t="s">
        <v>9</v>
      </c>
      <c r="N1" s="8"/>
      <c r="O1" s="8"/>
      <c r="P1" s="9"/>
      <c r="Q1" s="10"/>
      <c r="R1" s="10"/>
      <c r="S1" s="10"/>
      <c r="T1" s="11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</row>
    <row r="2" spans="1:63" s="12" customFormat="1" ht="23.25" customHeight="1" x14ac:dyDescent="0.3">
      <c r="A2" s="50"/>
      <c r="B2" s="46"/>
      <c r="C2" s="47"/>
      <c r="D2" s="48"/>
      <c r="E2" s="13"/>
      <c r="F2" s="14"/>
      <c r="G2" s="14"/>
      <c r="H2" s="15"/>
      <c r="I2" s="16"/>
      <c r="J2" s="17"/>
      <c r="K2" s="17"/>
      <c r="L2" s="18"/>
      <c r="M2" s="19"/>
      <c r="N2" s="20"/>
      <c r="O2" s="20"/>
      <c r="P2" s="21"/>
      <c r="Q2" s="10"/>
      <c r="R2" s="10"/>
      <c r="S2" s="10"/>
      <c r="T2" s="11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</row>
    <row r="3" spans="1:63" s="12" customFormat="1" x14ac:dyDescent="0.3">
      <c r="A3" s="51"/>
      <c r="B3" s="42" t="s">
        <v>2</v>
      </c>
      <c r="C3" s="40" t="s">
        <v>3</v>
      </c>
      <c r="D3" s="41" t="s">
        <v>7</v>
      </c>
      <c r="E3" s="22" t="s">
        <v>2</v>
      </c>
      <c r="F3" s="22" t="s">
        <v>3</v>
      </c>
      <c r="G3" s="22" t="s">
        <v>5</v>
      </c>
      <c r="H3" s="22" t="s">
        <v>4</v>
      </c>
      <c r="I3" s="23" t="s">
        <v>2</v>
      </c>
      <c r="J3" s="23" t="s">
        <v>3</v>
      </c>
      <c r="K3" s="23" t="s">
        <v>5</v>
      </c>
      <c r="L3" s="23" t="s">
        <v>4</v>
      </c>
      <c r="M3" s="24" t="s">
        <v>2</v>
      </c>
      <c r="N3" s="24" t="s">
        <v>3</v>
      </c>
      <c r="O3" s="24" t="s">
        <v>5</v>
      </c>
      <c r="P3" s="24" t="s">
        <v>4</v>
      </c>
      <c r="Q3" s="10"/>
      <c r="R3" s="10"/>
      <c r="S3" s="10"/>
      <c r="T3" s="11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</row>
    <row r="4" spans="1:63" s="12" customFormat="1" x14ac:dyDescent="0.3">
      <c r="A4" s="25">
        <v>44958</v>
      </c>
      <c r="B4" s="26">
        <v>57805</v>
      </c>
      <c r="C4" s="26">
        <v>39840</v>
      </c>
      <c r="D4" s="27">
        <f>SUM(B4:C4)</f>
        <v>97645</v>
      </c>
      <c r="E4" s="28">
        <v>0</v>
      </c>
      <c r="F4" s="28">
        <v>0</v>
      </c>
      <c r="G4" s="29">
        <v>0</v>
      </c>
      <c r="H4" s="30">
        <f>SUM(E4:G4)</f>
        <v>0</v>
      </c>
      <c r="I4" s="28">
        <f>Q4</f>
        <v>28902.5</v>
      </c>
      <c r="J4" s="28">
        <f>R4</f>
        <v>19920</v>
      </c>
      <c r="K4" s="29">
        <v>0</v>
      </c>
      <c r="L4" s="30">
        <f>SUM(I4:K4)</f>
        <v>48822.5</v>
      </c>
      <c r="M4" s="28">
        <f>Q4</f>
        <v>28902.5</v>
      </c>
      <c r="N4" s="28">
        <f>R4</f>
        <v>19920</v>
      </c>
      <c r="O4" s="29">
        <v>0</v>
      </c>
      <c r="P4" s="30">
        <f>SUM(M4:O4)</f>
        <v>48822.5</v>
      </c>
      <c r="Q4" s="10">
        <f>B4/2</f>
        <v>28902.5</v>
      </c>
      <c r="R4" s="10">
        <f>C4/2</f>
        <v>19920</v>
      </c>
      <c r="T4" s="10"/>
      <c r="U4" s="11"/>
      <c r="V4" s="31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</row>
    <row r="5" spans="1:63" s="12" customFormat="1" x14ac:dyDescent="0.3">
      <c r="A5" s="25">
        <v>44959</v>
      </c>
      <c r="B5" s="26">
        <v>51300</v>
      </c>
      <c r="C5" s="26">
        <v>22160</v>
      </c>
      <c r="D5" s="27">
        <f>SUM(B5:C5)</f>
        <v>73460</v>
      </c>
      <c r="E5" s="28">
        <v>0</v>
      </c>
      <c r="F5" s="28">
        <v>0</v>
      </c>
      <c r="G5" s="29">
        <v>0</v>
      </c>
      <c r="H5" s="30">
        <f t="shared" ref="H5:H31" si="0">SUM(E5:G5)</f>
        <v>0</v>
      </c>
      <c r="I5" s="28">
        <f t="shared" ref="I5:J15" si="1">Q5</f>
        <v>25650</v>
      </c>
      <c r="J5" s="28">
        <f t="shared" si="1"/>
        <v>11080</v>
      </c>
      <c r="K5" s="29">
        <v>0</v>
      </c>
      <c r="L5" s="30">
        <f t="shared" ref="L5:L16" si="2">SUM(I5:K5)</f>
        <v>36730</v>
      </c>
      <c r="M5" s="28">
        <f t="shared" ref="M5:N15" si="3">Q5</f>
        <v>25650</v>
      </c>
      <c r="N5" s="28">
        <f t="shared" si="3"/>
        <v>11080</v>
      </c>
      <c r="O5" s="29">
        <v>0</v>
      </c>
      <c r="P5" s="30">
        <f t="shared" ref="P5:P31" si="4">SUM(M5:O5)</f>
        <v>36730</v>
      </c>
      <c r="Q5" s="10">
        <f>B5/2</f>
        <v>25650</v>
      </c>
      <c r="R5" s="10">
        <f>C5/2</f>
        <v>11080</v>
      </c>
      <c r="T5" s="10"/>
      <c r="U5" s="11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</row>
    <row r="6" spans="1:63" s="12" customFormat="1" x14ac:dyDescent="0.3">
      <c r="A6" s="25">
        <v>44960</v>
      </c>
      <c r="B6" s="26">
        <v>59775</v>
      </c>
      <c r="C6" s="26">
        <v>31600</v>
      </c>
      <c r="D6" s="27">
        <f>SUM(B6:C6)</f>
        <v>91375</v>
      </c>
      <c r="E6" s="28">
        <v>0</v>
      </c>
      <c r="F6" s="28">
        <v>0</v>
      </c>
      <c r="G6" s="29">
        <v>0</v>
      </c>
      <c r="H6" s="30">
        <f t="shared" si="0"/>
        <v>0</v>
      </c>
      <c r="I6" s="28">
        <f t="shared" si="1"/>
        <v>29887.5</v>
      </c>
      <c r="J6" s="28">
        <f t="shared" si="1"/>
        <v>15800</v>
      </c>
      <c r="K6" s="29">
        <v>0</v>
      </c>
      <c r="L6" s="30">
        <f t="shared" si="2"/>
        <v>45687.5</v>
      </c>
      <c r="M6" s="28">
        <f t="shared" si="3"/>
        <v>29887.5</v>
      </c>
      <c r="N6" s="28">
        <f t="shared" si="3"/>
        <v>15800</v>
      </c>
      <c r="O6" s="29">
        <v>0</v>
      </c>
      <c r="P6" s="30">
        <f t="shared" si="4"/>
        <v>45687.5</v>
      </c>
      <c r="Q6" s="10">
        <f>B6/2</f>
        <v>29887.5</v>
      </c>
      <c r="R6" s="10">
        <f>C6/2</f>
        <v>15800</v>
      </c>
      <c r="T6" s="10"/>
      <c r="U6" s="11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</row>
    <row r="7" spans="1:63" s="12" customFormat="1" x14ac:dyDescent="0.3">
      <c r="A7" s="25">
        <v>44961</v>
      </c>
      <c r="B7" s="26">
        <v>55575</v>
      </c>
      <c r="C7" s="26">
        <v>24400</v>
      </c>
      <c r="D7" s="27">
        <f>SUM(B7:C7)</f>
        <v>79975</v>
      </c>
      <c r="E7" s="28">
        <v>0</v>
      </c>
      <c r="F7" s="28">
        <v>0</v>
      </c>
      <c r="G7" s="29">
        <v>0</v>
      </c>
      <c r="H7" s="30">
        <f t="shared" si="0"/>
        <v>0</v>
      </c>
      <c r="I7" s="28">
        <f t="shared" si="1"/>
        <v>27787.5</v>
      </c>
      <c r="J7" s="28">
        <f t="shared" si="1"/>
        <v>12200</v>
      </c>
      <c r="K7" s="29">
        <v>0</v>
      </c>
      <c r="L7" s="30">
        <f t="shared" si="2"/>
        <v>39987.5</v>
      </c>
      <c r="M7" s="28">
        <f t="shared" si="3"/>
        <v>27787.5</v>
      </c>
      <c r="N7" s="28">
        <f t="shared" si="3"/>
        <v>12200</v>
      </c>
      <c r="O7" s="29">
        <v>0</v>
      </c>
      <c r="P7" s="30">
        <f t="shared" si="4"/>
        <v>39987.5</v>
      </c>
      <c r="Q7" s="10">
        <f>B7/2</f>
        <v>27787.5</v>
      </c>
      <c r="R7" s="10">
        <f>C7/2</f>
        <v>12200</v>
      </c>
      <c r="T7" s="10"/>
      <c r="U7" s="11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</row>
    <row r="8" spans="1:63" s="12" customFormat="1" x14ac:dyDescent="0.3">
      <c r="A8" s="25">
        <v>44962</v>
      </c>
      <c r="B8" s="26">
        <v>0</v>
      </c>
      <c r="C8" s="26">
        <v>0</v>
      </c>
      <c r="D8" s="27">
        <f>SUM(B8:C8)</f>
        <v>0</v>
      </c>
      <c r="E8" s="28">
        <v>0</v>
      </c>
      <c r="F8" s="28">
        <v>0</v>
      </c>
      <c r="G8" s="29">
        <v>0</v>
      </c>
      <c r="H8" s="30">
        <f t="shared" si="0"/>
        <v>0</v>
      </c>
      <c r="I8" s="28">
        <f t="shared" si="1"/>
        <v>0</v>
      </c>
      <c r="J8" s="28">
        <f t="shared" si="1"/>
        <v>0</v>
      </c>
      <c r="K8" s="29">
        <v>0</v>
      </c>
      <c r="L8" s="30">
        <f>SUM(I8:K8)</f>
        <v>0</v>
      </c>
      <c r="M8" s="28">
        <f t="shared" si="3"/>
        <v>0</v>
      </c>
      <c r="N8" s="28">
        <f t="shared" si="3"/>
        <v>0</v>
      </c>
      <c r="O8" s="29">
        <v>0</v>
      </c>
      <c r="P8" s="30">
        <f>SUM(M8:O8)</f>
        <v>0</v>
      </c>
      <c r="Q8" s="10">
        <f>B8/2</f>
        <v>0</v>
      </c>
      <c r="R8" s="10">
        <f>C8/2</f>
        <v>0</v>
      </c>
      <c r="T8" s="10"/>
      <c r="U8" s="11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</row>
    <row r="9" spans="1:63" s="12" customFormat="1" x14ac:dyDescent="0.3">
      <c r="A9" s="25">
        <v>44963</v>
      </c>
      <c r="B9" s="26">
        <v>60300</v>
      </c>
      <c r="C9" s="26">
        <v>42000</v>
      </c>
      <c r="D9" s="27">
        <f>SUM(B9:C9)</f>
        <v>102300</v>
      </c>
      <c r="E9" s="28">
        <v>0</v>
      </c>
      <c r="F9" s="28">
        <v>0</v>
      </c>
      <c r="G9" s="29">
        <v>0</v>
      </c>
      <c r="H9" s="30">
        <f t="shared" si="0"/>
        <v>0</v>
      </c>
      <c r="I9" s="28">
        <f t="shared" si="1"/>
        <v>30150</v>
      </c>
      <c r="J9" s="28">
        <f t="shared" si="1"/>
        <v>21000</v>
      </c>
      <c r="K9" s="29">
        <v>0</v>
      </c>
      <c r="L9" s="30">
        <f t="shared" si="2"/>
        <v>51150</v>
      </c>
      <c r="M9" s="28">
        <f t="shared" si="3"/>
        <v>30150</v>
      </c>
      <c r="N9" s="28">
        <f t="shared" si="3"/>
        <v>21000</v>
      </c>
      <c r="O9" s="29">
        <v>0</v>
      </c>
      <c r="P9" s="30">
        <f t="shared" si="4"/>
        <v>51150</v>
      </c>
      <c r="Q9" s="10">
        <f>B9/2</f>
        <v>30150</v>
      </c>
      <c r="R9" s="10">
        <f>C9/2</f>
        <v>21000</v>
      </c>
      <c r="T9" s="10"/>
      <c r="U9" s="11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</row>
    <row r="10" spans="1:63" s="12" customFormat="1" x14ac:dyDescent="0.3">
      <c r="A10" s="25">
        <v>44964</v>
      </c>
      <c r="B10" s="26">
        <v>48635</v>
      </c>
      <c r="C10" s="26">
        <v>38380</v>
      </c>
      <c r="D10" s="27">
        <f>SUM(B10:C10)</f>
        <v>87015</v>
      </c>
      <c r="E10" s="28">
        <v>0</v>
      </c>
      <c r="F10" s="28">
        <v>0</v>
      </c>
      <c r="G10" s="29">
        <v>0</v>
      </c>
      <c r="H10" s="30">
        <f t="shared" si="0"/>
        <v>0</v>
      </c>
      <c r="I10" s="28">
        <f t="shared" si="1"/>
        <v>24317.5</v>
      </c>
      <c r="J10" s="28">
        <f t="shared" si="1"/>
        <v>19190</v>
      </c>
      <c r="K10" s="29">
        <v>0</v>
      </c>
      <c r="L10" s="30">
        <f t="shared" si="2"/>
        <v>43507.5</v>
      </c>
      <c r="M10" s="28">
        <f t="shared" si="3"/>
        <v>24317.5</v>
      </c>
      <c r="N10" s="28">
        <f t="shared" si="3"/>
        <v>19190</v>
      </c>
      <c r="O10" s="29">
        <v>0</v>
      </c>
      <c r="P10" s="30">
        <f t="shared" si="4"/>
        <v>43507.5</v>
      </c>
      <c r="Q10" s="10">
        <f>B10/2</f>
        <v>24317.5</v>
      </c>
      <c r="R10" s="10">
        <f>C10/2</f>
        <v>19190</v>
      </c>
      <c r="T10" s="10"/>
      <c r="U10" s="11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</row>
    <row r="11" spans="1:63" s="12" customFormat="1" x14ac:dyDescent="0.3">
      <c r="A11" s="25">
        <v>44965</v>
      </c>
      <c r="B11" s="26">
        <v>41670</v>
      </c>
      <c r="C11" s="26">
        <v>36720</v>
      </c>
      <c r="D11" s="27">
        <f>SUM(B11:C11)</f>
        <v>78390</v>
      </c>
      <c r="E11" s="28">
        <v>0</v>
      </c>
      <c r="F11" s="28">
        <v>0</v>
      </c>
      <c r="G11" s="29">
        <v>0</v>
      </c>
      <c r="H11" s="30">
        <f t="shared" si="0"/>
        <v>0</v>
      </c>
      <c r="I11" s="28">
        <f t="shared" si="1"/>
        <v>20835</v>
      </c>
      <c r="J11" s="28">
        <f t="shared" si="1"/>
        <v>18360</v>
      </c>
      <c r="K11" s="29">
        <v>0</v>
      </c>
      <c r="L11" s="30">
        <f t="shared" si="2"/>
        <v>39195</v>
      </c>
      <c r="M11" s="28">
        <f t="shared" si="3"/>
        <v>20835</v>
      </c>
      <c r="N11" s="28">
        <f t="shared" si="3"/>
        <v>18360</v>
      </c>
      <c r="O11" s="29">
        <v>0</v>
      </c>
      <c r="P11" s="30">
        <f t="shared" si="4"/>
        <v>39195</v>
      </c>
      <c r="Q11" s="10">
        <f>B11/2</f>
        <v>20835</v>
      </c>
      <c r="R11" s="10">
        <f>C11/2</f>
        <v>18360</v>
      </c>
      <c r="T11" s="10"/>
      <c r="U11" s="11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</row>
    <row r="12" spans="1:63" s="12" customFormat="1" x14ac:dyDescent="0.3">
      <c r="A12" s="25">
        <v>44966</v>
      </c>
      <c r="B12" s="26">
        <v>45500</v>
      </c>
      <c r="C12" s="26">
        <v>43400</v>
      </c>
      <c r="D12" s="27">
        <f>SUM(B12:C12)</f>
        <v>88900</v>
      </c>
      <c r="E12" s="28">
        <v>0</v>
      </c>
      <c r="F12" s="28">
        <v>0</v>
      </c>
      <c r="G12" s="29">
        <v>0</v>
      </c>
      <c r="H12" s="30">
        <f t="shared" si="0"/>
        <v>0</v>
      </c>
      <c r="I12" s="28">
        <f t="shared" si="1"/>
        <v>22750</v>
      </c>
      <c r="J12" s="28">
        <f t="shared" si="1"/>
        <v>21700</v>
      </c>
      <c r="K12" s="29">
        <v>0</v>
      </c>
      <c r="L12" s="30">
        <f t="shared" si="2"/>
        <v>44450</v>
      </c>
      <c r="M12" s="28">
        <f t="shared" si="3"/>
        <v>22750</v>
      </c>
      <c r="N12" s="28">
        <f t="shared" si="3"/>
        <v>21700</v>
      </c>
      <c r="O12" s="29">
        <v>0</v>
      </c>
      <c r="P12" s="30">
        <f t="shared" si="4"/>
        <v>44450</v>
      </c>
      <c r="Q12" s="10">
        <f>B12/2</f>
        <v>22750</v>
      </c>
      <c r="R12" s="10">
        <f>C12/2</f>
        <v>21700</v>
      </c>
      <c r="T12" s="10"/>
      <c r="U12" s="11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</row>
    <row r="13" spans="1:63" s="12" customFormat="1" x14ac:dyDescent="0.3">
      <c r="A13" s="25">
        <v>44967</v>
      </c>
      <c r="B13" s="26">
        <v>49350</v>
      </c>
      <c r="C13" s="26">
        <v>34740</v>
      </c>
      <c r="D13" s="27">
        <f>SUM(B13:C13)</f>
        <v>84090</v>
      </c>
      <c r="E13" s="28">
        <v>0</v>
      </c>
      <c r="F13" s="28">
        <v>0</v>
      </c>
      <c r="G13" s="29">
        <v>0</v>
      </c>
      <c r="H13" s="30">
        <f t="shared" si="0"/>
        <v>0</v>
      </c>
      <c r="I13" s="28">
        <f t="shared" si="1"/>
        <v>24675</v>
      </c>
      <c r="J13" s="28">
        <f t="shared" si="1"/>
        <v>17370</v>
      </c>
      <c r="K13" s="29">
        <v>0</v>
      </c>
      <c r="L13" s="30">
        <f t="shared" si="2"/>
        <v>42045</v>
      </c>
      <c r="M13" s="28">
        <f t="shared" si="3"/>
        <v>24675</v>
      </c>
      <c r="N13" s="28">
        <f t="shared" si="3"/>
        <v>17370</v>
      </c>
      <c r="O13" s="29">
        <v>0</v>
      </c>
      <c r="P13" s="30">
        <f t="shared" si="4"/>
        <v>42045</v>
      </c>
      <c r="Q13" s="10">
        <f>B13/2</f>
        <v>24675</v>
      </c>
      <c r="R13" s="10">
        <f>C13/2</f>
        <v>17370</v>
      </c>
      <c r="T13" s="10"/>
      <c r="U13" s="11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</row>
    <row r="14" spans="1:63" s="12" customFormat="1" x14ac:dyDescent="0.3">
      <c r="A14" s="25">
        <v>44968</v>
      </c>
      <c r="B14" s="26">
        <v>38450</v>
      </c>
      <c r="C14" s="26">
        <v>21760</v>
      </c>
      <c r="D14" s="27">
        <f>SUM(B14:C14)</f>
        <v>60210</v>
      </c>
      <c r="E14" s="28">
        <v>0</v>
      </c>
      <c r="F14" s="28">
        <v>0</v>
      </c>
      <c r="G14" s="29">
        <v>0</v>
      </c>
      <c r="H14" s="30">
        <f t="shared" si="0"/>
        <v>0</v>
      </c>
      <c r="I14" s="28">
        <f t="shared" si="1"/>
        <v>19225</v>
      </c>
      <c r="J14" s="28">
        <f t="shared" si="1"/>
        <v>10880</v>
      </c>
      <c r="K14" s="29">
        <v>0</v>
      </c>
      <c r="L14" s="30">
        <f t="shared" si="2"/>
        <v>30105</v>
      </c>
      <c r="M14" s="28">
        <f t="shared" si="3"/>
        <v>19225</v>
      </c>
      <c r="N14" s="28">
        <f t="shared" si="3"/>
        <v>10880</v>
      </c>
      <c r="O14" s="29">
        <v>0</v>
      </c>
      <c r="P14" s="30">
        <f t="shared" si="4"/>
        <v>30105</v>
      </c>
      <c r="Q14" s="10">
        <f>B14/2</f>
        <v>19225</v>
      </c>
      <c r="R14" s="10">
        <f>C14/2</f>
        <v>10880</v>
      </c>
      <c r="T14" s="10"/>
      <c r="U14" s="11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</row>
    <row r="15" spans="1:63" s="12" customFormat="1" x14ac:dyDescent="0.3">
      <c r="A15" s="25">
        <v>44969</v>
      </c>
      <c r="B15" s="26">
        <v>0</v>
      </c>
      <c r="C15" s="26">
        <v>0</v>
      </c>
      <c r="D15" s="27">
        <f>SUM(B15:C15)</f>
        <v>0</v>
      </c>
      <c r="E15" s="28">
        <v>0</v>
      </c>
      <c r="F15" s="28">
        <v>0</v>
      </c>
      <c r="G15" s="29">
        <v>0</v>
      </c>
      <c r="H15" s="30">
        <f t="shared" si="0"/>
        <v>0</v>
      </c>
      <c r="I15" s="28">
        <f t="shared" si="1"/>
        <v>0</v>
      </c>
      <c r="J15" s="28">
        <f t="shared" si="1"/>
        <v>0</v>
      </c>
      <c r="K15" s="29">
        <v>0</v>
      </c>
      <c r="L15" s="30">
        <f t="shared" si="2"/>
        <v>0</v>
      </c>
      <c r="M15" s="28">
        <f t="shared" si="3"/>
        <v>0</v>
      </c>
      <c r="N15" s="28">
        <f t="shared" si="3"/>
        <v>0</v>
      </c>
      <c r="O15" s="29">
        <v>0</v>
      </c>
      <c r="P15" s="30">
        <f t="shared" si="4"/>
        <v>0</v>
      </c>
      <c r="Q15" s="10">
        <f>B15/2</f>
        <v>0</v>
      </c>
      <c r="R15" s="10">
        <f>C15/2</f>
        <v>0</v>
      </c>
      <c r="T15" s="10"/>
      <c r="U15" s="11"/>
      <c r="V15" s="10"/>
      <c r="W15" s="10"/>
      <c r="X15" s="10"/>
      <c r="Y15" s="10"/>
      <c r="Z15" s="10"/>
      <c r="AA15" s="32"/>
      <c r="AB15" s="32"/>
      <c r="AC15" s="32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</row>
    <row r="16" spans="1:63" s="12" customFormat="1" x14ac:dyDescent="0.3">
      <c r="A16" s="25">
        <v>44970</v>
      </c>
      <c r="B16" s="26">
        <v>46580</v>
      </c>
      <c r="C16" s="26">
        <v>26640</v>
      </c>
      <c r="D16" s="27">
        <f>SUM(B16:C16)</f>
        <v>73220</v>
      </c>
      <c r="E16" s="28">
        <v>0</v>
      </c>
      <c r="F16" s="28">
        <v>0</v>
      </c>
      <c r="G16" s="29">
        <v>0</v>
      </c>
      <c r="H16" s="30">
        <f t="shared" si="0"/>
        <v>0</v>
      </c>
      <c r="I16" s="28">
        <f>Q16</f>
        <v>23290</v>
      </c>
      <c r="J16" s="28">
        <f>R16</f>
        <v>13320</v>
      </c>
      <c r="K16" s="29">
        <v>0</v>
      </c>
      <c r="L16" s="30">
        <f t="shared" si="2"/>
        <v>36610</v>
      </c>
      <c r="M16" s="28">
        <f>Q16</f>
        <v>23290</v>
      </c>
      <c r="N16" s="28">
        <f>R16</f>
        <v>13320</v>
      </c>
      <c r="O16" s="29">
        <v>0</v>
      </c>
      <c r="P16" s="30">
        <f t="shared" si="4"/>
        <v>36610</v>
      </c>
      <c r="Q16" s="10">
        <f>B16/2</f>
        <v>23290</v>
      </c>
      <c r="R16" s="10">
        <f>C16/2</f>
        <v>13320</v>
      </c>
      <c r="T16" s="10"/>
      <c r="U16" s="33"/>
      <c r="V16" s="34"/>
      <c r="W16" s="10"/>
      <c r="X16" s="10"/>
      <c r="Y16" s="35"/>
      <c r="Z16" s="36"/>
      <c r="AA16" s="35"/>
      <c r="AB16" s="37"/>
      <c r="AC16" s="37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</row>
    <row r="17" spans="1:63" s="12" customFormat="1" x14ac:dyDescent="0.3">
      <c r="A17" s="25">
        <v>44971</v>
      </c>
      <c r="B17" s="26">
        <v>50660</v>
      </c>
      <c r="C17" s="26">
        <v>20520</v>
      </c>
      <c r="D17" s="27">
        <f>SUM(B17:C17)</f>
        <v>71180</v>
      </c>
      <c r="E17" s="28">
        <v>0</v>
      </c>
      <c r="F17" s="28">
        <v>0</v>
      </c>
      <c r="G17" s="29">
        <v>0</v>
      </c>
      <c r="H17" s="30">
        <f t="shared" si="0"/>
        <v>0</v>
      </c>
      <c r="I17" s="28">
        <f t="shared" ref="I17:J31" si="5">Q17</f>
        <v>25330</v>
      </c>
      <c r="J17" s="28">
        <f t="shared" si="5"/>
        <v>10260</v>
      </c>
      <c r="K17" s="29">
        <v>0</v>
      </c>
      <c r="L17" s="30">
        <f>SUM(I17:K17)</f>
        <v>35590</v>
      </c>
      <c r="M17" s="28">
        <f t="shared" ref="M17:N31" si="6">Q17</f>
        <v>25330</v>
      </c>
      <c r="N17" s="28">
        <f t="shared" si="6"/>
        <v>10260</v>
      </c>
      <c r="O17" s="29">
        <v>0</v>
      </c>
      <c r="P17" s="30">
        <f t="shared" si="4"/>
        <v>35590</v>
      </c>
      <c r="Q17" s="10">
        <f>B17/2</f>
        <v>25330</v>
      </c>
      <c r="R17" s="10">
        <f>C17/2</f>
        <v>10260</v>
      </c>
      <c r="T17" s="10"/>
      <c r="U17" s="33"/>
      <c r="V17" s="34"/>
      <c r="W17" s="10"/>
      <c r="X17" s="10"/>
      <c r="Y17" s="35"/>
      <c r="Z17" s="36"/>
      <c r="AA17" s="35"/>
      <c r="AB17" s="37"/>
      <c r="AC17" s="37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</row>
    <row r="18" spans="1:63" s="12" customFormat="1" x14ac:dyDescent="0.3">
      <c r="A18" s="25">
        <v>44972</v>
      </c>
      <c r="B18" s="26">
        <v>47535</v>
      </c>
      <c r="C18" s="26">
        <v>11320</v>
      </c>
      <c r="D18" s="27">
        <f>SUM(B18:C18)</f>
        <v>58855</v>
      </c>
      <c r="E18" s="28">
        <v>0</v>
      </c>
      <c r="F18" s="28">
        <v>0</v>
      </c>
      <c r="G18" s="29">
        <v>0</v>
      </c>
      <c r="H18" s="30">
        <f t="shared" si="0"/>
        <v>0</v>
      </c>
      <c r="I18" s="28">
        <f t="shared" si="5"/>
        <v>23767.5</v>
      </c>
      <c r="J18" s="28">
        <f t="shared" si="5"/>
        <v>5660</v>
      </c>
      <c r="K18" s="29">
        <v>0</v>
      </c>
      <c r="L18" s="30">
        <f t="shared" ref="L18:L31" si="7">SUM(I18:K18)</f>
        <v>29427.5</v>
      </c>
      <c r="M18" s="28">
        <f t="shared" si="6"/>
        <v>23767.5</v>
      </c>
      <c r="N18" s="28">
        <f t="shared" si="6"/>
        <v>5660</v>
      </c>
      <c r="O18" s="29">
        <v>0</v>
      </c>
      <c r="P18" s="30">
        <f t="shared" si="4"/>
        <v>29427.5</v>
      </c>
      <c r="Q18" s="10">
        <f>B18/2</f>
        <v>23767.5</v>
      </c>
      <c r="R18" s="10">
        <f>C18/2</f>
        <v>5660</v>
      </c>
      <c r="T18" s="10"/>
      <c r="U18" s="33"/>
      <c r="V18" s="34"/>
      <c r="W18" s="10"/>
      <c r="X18" s="10"/>
      <c r="Y18" s="35"/>
      <c r="Z18" s="36"/>
      <c r="AA18" s="35"/>
      <c r="AB18" s="37"/>
      <c r="AC18" s="37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</row>
    <row r="19" spans="1:63" s="12" customFormat="1" x14ac:dyDescent="0.3">
      <c r="A19" s="25">
        <v>44973</v>
      </c>
      <c r="B19" s="26">
        <v>34850</v>
      </c>
      <c r="C19" s="26">
        <v>27520</v>
      </c>
      <c r="D19" s="27">
        <f>SUM(B19:C19)</f>
        <v>62370</v>
      </c>
      <c r="E19" s="28">
        <v>0</v>
      </c>
      <c r="F19" s="28">
        <v>0</v>
      </c>
      <c r="G19" s="29">
        <v>0</v>
      </c>
      <c r="H19" s="30">
        <f t="shared" si="0"/>
        <v>0</v>
      </c>
      <c r="I19" s="28">
        <f t="shared" si="5"/>
        <v>17425</v>
      </c>
      <c r="J19" s="28">
        <f t="shared" si="5"/>
        <v>13760</v>
      </c>
      <c r="K19" s="29">
        <v>0</v>
      </c>
      <c r="L19" s="30">
        <f t="shared" si="7"/>
        <v>31185</v>
      </c>
      <c r="M19" s="28">
        <f t="shared" si="6"/>
        <v>17425</v>
      </c>
      <c r="N19" s="28">
        <f t="shared" si="6"/>
        <v>13760</v>
      </c>
      <c r="O19" s="29">
        <v>0</v>
      </c>
      <c r="P19" s="30">
        <f t="shared" si="4"/>
        <v>31185</v>
      </c>
      <c r="Q19" s="10">
        <f>B19/2</f>
        <v>17425</v>
      </c>
      <c r="R19" s="10">
        <f>C19/2</f>
        <v>13760</v>
      </c>
      <c r="T19" s="10"/>
      <c r="U19" s="33"/>
      <c r="V19" s="34"/>
      <c r="W19" s="10"/>
      <c r="X19" s="10"/>
      <c r="Y19" s="35"/>
      <c r="Z19" s="36"/>
      <c r="AA19" s="35"/>
      <c r="AB19" s="37"/>
      <c r="AC19" s="37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</row>
    <row r="20" spans="1:63" s="12" customFormat="1" x14ac:dyDescent="0.3">
      <c r="A20" s="25">
        <v>44974</v>
      </c>
      <c r="B20" s="26">
        <v>37360</v>
      </c>
      <c r="C20" s="26">
        <v>21900</v>
      </c>
      <c r="D20" s="27">
        <f>SUM(B20:C20)</f>
        <v>59260</v>
      </c>
      <c r="E20" s="28">
        <v>0</v>
      </c>
      <c r="F20" s="28">
        <f>R20</f>
        <v>7300</v>
      </c>
      <c r="G20" s="29">
        <v>0</v>
      </c>
      <c r="H20" s="30">
        <f t="shared" si="0"/>
        <v>7300</v>
      </c>
      <c r="I20" s="28">
        <f t="shared" si="5"/>
        <v>18680</v>
      </c>
      <c r="J20" s="28">
        <f t="shared" si="5"/>
        <v>7300</v>
      </c>
      <c r="K20" s="29">
        <v>0</v>
      </c>
      <c r="L20" s="30">
        <f t="shared" si="7"/>
        <v>25980</v>
      </c>
      <c r="M20" s="28">
        <f t="shared" si="6"/>
        <v>18680</v>
      </c>
      <c r="N20" s="28">
        <f t="shared" si="6"/>
        <v>7300</v>
      </c>
      <c r="O20" s="29">
        <v>0</v>
      </c>
      <c r="P20" s="30">
        <f t="shared" si="4"/>
        <v>25980</v>
      </c>
      <c r="Q20" s="10">
        <f>B20/2</f>
        <v>18680</v>
      </c>
      <c r="R20" s="39">
        <f>C20/3</f>
        <v>7300</v>
      </c>
      <c r="T20" s="10"/>
      <c r="U20" s="33"/>
      <c r="V20" s="34"/>
      <c r="W20" s="10"/>
      <c r="X20" s="10"/>
      <c r="Y20" s="35"/>
      <c r="Z20" s="36"/>
      <c r="AA20" s="35"/>
      <c r="AB20" s="37"/>
      <c r="AC20" s="37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</row>
    <row r="21" spans="1:63" s="12" customFormat="1" x14ac:dyDescent="0.3">
      <c r="A21" s="25">
        <v>44975</v>
      </c>
      <c r="B21" s="26">
        <v>0</v>
      </c>
      <c r="C21" s="26">
        <v>0</v>
      </c>
      <c r="D21" s="27">
        <f>SUM(B21:C21)</f>
        <v>0</v>
      </c>
      <c r="E21" s="28">
        <v>0</v>
      </c>
      <c r="F21" s="28">
        <v>0</v>
      </c>
      <c r="G21" s="29">
        <v>0</v>
      </c>
      <c r="H21" s="30">
        <f t="shared" si="0"/>
        <v>0</v>
      </c>
      <c r="I21" s="28">
        <f t="shared" si="5"/>
        <v>0</v>
      </c>
      <c r="J21" s="28">
        <f t="shared" si="5"/>
        <v>0</v>
      </c>
      <c r="K21" s="29">
        <v>0</v>
      </c>
      <c r="L21" s="30">
        <f t="shared" si="7"/>
        <v>0</v>
      </c>
      <c r="M21" s="28">
        <f t="shared" si="6"/>
        <v>0</v>
      </c>
      <c r="N21" s="28">
        <f t="shared" si="6"/>
        <v>0</v>
      </c>
      <c r="O21" s="29">
        <v>0</v>
      </c>
      <c r="P21" s="30">
        <f t="shared" si="4"/>
        <v>0</v>
      </c>
      <c r="Q21" s="10">
        <f>B21/2</f>
        <v>0</v>
      </c>
      <c r="R21" s="10">
        <f>C21/2</f>
        <v>0</v>
      </c>
      <c r="T21" s="10"/>
      <c r="U21" s="33"/>
      <c r="V21" s="34"/>
      <c r="W21" s="10"/>
      <c r="X21" s="10"/>
      <c r="Y21" s="35"/>
      <c r="Z21" s="36"/>
      <c r="AA21" s="35"/>
      <c r="AB21" s="37"/>
      <c r="AC21" s="37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</row>
    <row r="22" spans="1:63" s="12" customFormat="1" x14ac:dyDescent="0.3">
      <c r="A22" s="25">
        <v>44976</v>
      </c>
      <c r="B22" s="26">
        <v>0</v>
      </c>
      <c r="C22" s="26">
        <v>0</v>
      </c>
      <c r="D22" s="27">
        <f>SUM(B22:C22)</f>
        <v>0</v>
      </c>
      <c r="E22" s="28">
        <v>0</v>
      </c>
      <c r="F22" s="28">
        <v>0</v>
      </c>
      <c r="G22" s="29">
        <v>0</v>
      </c>
      <c r="H22" s="30">
        <f t="shared" si="0"/>
        <v>0</v>
      </c>
      <c r="I22" s="28">
        <f t="shared" si="5"/>
        <v>0</v>
      </c>
      <c r="J22" s="28">
        <f t="shared" si="5"/>
        <v>0</v>
      </c>
      <c r="K22" s="29">
        <v>0</v>
      </c>
      <c r="L22" s="30">
        <f t="shared" si="7"/>
        <v>0</v>
      </c>
      <c r="M22" s="28">
        <f t="shared" si="6"/>
        <v>0</v>
      </c>
      <c r="N22" s="28">
        <f t="shared" si="6"/>
        <v>0</v>
      </c>
      <c r="O22" s="29">
        <v>0</v>
      </c>
      <c r="P22" s="30">
        <f t="shared" si="4"/>
        <v>0</v>
      </c>
      <c r="Q22" s="10">
        <f>B22/2</f>
        <v>0</v>
      </c>
      <c r="R22" s="10">
        <f>C22/2</f>
        <v>0</v>
      </c>
      <c r="T22" s="10"/>
      <c r="U22" s="33"/>
      <c r="V22" s="34"/>
      <c r="W22" s="10"/>
      <c r="X22" s="10"/>
      <c r="Y22" s="35"/>
      <c r="Z22" s="36"/>
      <c r="AA22" s="35"/>
      <c r="AB22" s="37"/>
      <c r="AC22" s="37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</row>
    <row r="23" spans="1:63" s="12" customFormat="1" x14ac:dyDescent="0.3">
      <c r="A23" s="25">
        <v>44977</v>
      </c>
      <c r="B23" s="26">
        <v>35690</v>
      </c>
      <c r="C23" s="26">
        <v>10000</v>
      </c>
      <c r="D23" s="27">
        <f>SUM(B23:C23)</f>
        <v>45690</v>
      </c>
      <c r="E23" s="28">
        <v>0</v>
      </c>
      <c r="F23" s="28">
        <f>R23</f>
        <v>3333.3333333333335</v>
      </c>
      <c r="G23" s="29">
        <v>0</v>
      </c>
      <c r="H23" s="30">
        <f t="shared" si="0"/>
        <v>3333.3333333333335</v>
      </c>
      <c r="I23" s="28">
        <f>Q23</f>
        <v>17845</v>
      </c>
      <c r="J23" s="28">
        <f t="shared" si="5"/>
        <v>3333.3333333333335</v>
      </c>
      <c r="K23" s="29">
        <v>0</v>
      </c>
      <c r="L23" s="30">
        <f t="shared" si="7"/>
        <v>21178.333333333332</v>
      </c>
      <c r="M23" s="28">
        <f t="shared" si="6"/>
        <v>17845</v>
      </c>
      <c r="N23" s="28">
        <f t="shared" si="6"/>
        <v>3333.3333333333335</v>
      </c>
      <c r="O23" s="29">
        <v>0</v>
      </c>
      <c r="P23" s="30">
        <f t="shared" si="4"/>
        <v>21178.333333333332</v>
      </c>
      <c r="Q23" s="10">
        <f>B23/2</f>
        <v>17845</v>
      </c>
      <c r="R23" s="39">
        <f>C23/3</f>
        <v>3333.3333333333335</v>
      </c>
      <c r="T23" s="10"/>
      <c r="U23" s="33"/>
      <c r="V23" s="34"/>
      <c r="W23" s="10"/>
      <c r="X23" s="10"/>
      <c r="Y23" s="35"/>
      <c r="Z23" s="36"/>
      <c r="AA23" s="35"/>
      <c r="AB23" s="37"/>
      <c r="AC23" s="37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</row>
    <row r="24" spans="1:63" s="12" customFormat="1" x14ac:dyDescent="0.3">
      <c r="A24" s="25">
        <v>44978</v>
      </c>
      <c r="B24" s="26">
        <v>53095</v>
      </c>
      <c r="C24" s="26">
        <v>0</v>
      </c>
      <c r="D24" s="27">
        <f>SUM(B24:C24)</f>
        <v>53095</v>
      </c>
      <c r="E24" s="28">
        <v>0</v>
      </c>
      <c r="F24" s="28">
        <v>0</v>
      </c>
      <c r="G24" s="29">
        <v>0</v>
      </c>
      <c r="H24" s="30">
        <f t="shared" si="0"/>
        <v>0</v>
      </c>
      <c r="I24" s="28">
        <f t="shared" si="5"/>
        <v>26547.5</v>
      </c>
      <c r="J24" s="28">
        <f t="shared" si="5"/>
        <v>0</v>
      </c>
      <c r="K24" s="29">
        <v>0</v>
      </c>
      <c r="L24" s="30">
        <f t="shared" si="7"/>
        <v>26547.5</v>
      </c>
      <c r="M24" s="28">
        <f t="shared" si="6"/>
        <v>26547.5</v>
      </c>
      <c r="N24" s="28">
        <f t="shared" si="6"/>
        <v>0</v>
      </c>
      <c r="O24" s="29">
        <v>0</v>
      </c>
      <c r="P24" s="30">
        <f t="shared" si="4"/>
        <v>26547.5</v>
      </c>
      <c r="Q24" s="10">
        <f>B24/2</f>
        <v>26547.5</v>
      </c>
      <c r="R24" s="10">
        <f>C24/2</f>
        <v>0</v>
      </c>
      <c r="T24" s="10"/>
      <c r="U24" s="33"/>
      <c r="V24" s="34"/>
      <c r="W24" s="10"/>
      <c r="X24" s="10"/>
      <c r="Y24" s="35"/>
      <c r="Z24" s="36"/>
      <c r="AA24" s="35"/>
      <c r="AB24" s="37"/>
      <c r="AC24" s="37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</row>
    <row r="25" spans="1:63" s="12" customFormat="1" x14ac:dyDescent="0.3">
      <c r="A25" s="25">
        <v>44979</v>
      </c>
      <c r="B25" s="26">
        <v>46910</v>
      </c>
      <c r="C25" s="26">
        <v>26660</v>
      </c>
      <c r="D25" s="27">
        <f>SUM(B25:C25)</f>
        <v>73570</v>
      </c>
      <c r="E25" s="28">
        <v>0</v>
      </c>
      <c r="F25" s="28">
        <f>R25</f>
        <v>8886.6666666666661</v>
      </c>
      <c r="G25" s="29">
        <v>0</v>
      </c>
      <c r="H25" s="30">
        <f t="shared" si="0"/>
        <v>8886.6666666666661</v>
      </c>
      <c r="I25" s="28">
        <f t="shared" si="5"/>
        <v>23455</v>
      </c>
      <c r="J25" s="28">
        <f t="shared" si="5"/>
        <v>8886.6666666666661</v>
      </c>
      <c r="K25" s="29">
        <v>0</v>
      </c>
      <c r="L25" s="30">
        <f t="shared" si="7"/>
        <v>32341.666666666664</v>
      </c>
      <c r="M25" s="28">
        <f t="shared" si="6"/>
        <v>23455</v>
      </c>
      <c r="N25" s="28">
        <f t="shared" si="6"/>
        <v>8886.6666666666661</v>
      </c>
      <c r="O25" s="29">
        <v>0</v>
      </c>
      <c r="P25" s="30">
        <f t="shared" si="4"/>
        <v>32341.666666666664</v>
      </c>
      <c r="Q25" s="10">
        <f>B25/2</f>
        <v>23455</v>
      </c>
      <c r="R25" s="39">
        <f>C25/3</f>
        <v>8886.6666666666661</v>
      </c>
      <c r="T25" s="38"/>
      <c r="U25" s="33"/>
      <c r="V25" s="34"/>
      <c r="W25" s="10"/>
      <c r="X25" s="10"/>
      <c r="Y25" s="39"/>
      <c r="Z25" s="39"/>
      <c r="AA25" s="39"/>
      <c r="AB25" s="39"/>
      <c r="AC25" s="39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</row>
    <row r="26" spans="1:63" s="12" customFormat="1" x14ac:dyDescent="0.3">
      <c r="A26" s="25">
        <v>44980</v>
      </c>
      <c r="B26" s="26">
        <v>55650</v>
      </c>
      <c r="C26" s="26">
        <v>13200</v>
      </c>
      <c r="D26" s="27">
        <f>SUM(B26:C26)</f>
        <v>68850</v>
      </c>
      <c r="E26" s="28">
        <v>0</v>
      </c>
      <c r="F26" s="28">
        <v>0</v>
      </c>
      <c r="G26" s="29">
        <v>0</v>
      </c>
      <c r="H26" s="30">
        <f t="shared" si="0"/>
        <v>0</v>
      </c>
      <c r="I26" s="28">
        <f t="shared" si="5"/>
        <v>27825</v>
      </c>
      <c r="J26" s="28">
        <f t="shared" si="5"/>
        <v>6600</v>
      </c>
      <c r="K26" s="29">
        <v>0</v>
      </c>
      <c r="L26" s="30">
        <f t="shared" si="7"/>
        <v>34425</v>
      </c>
      <c r="M26" s="28">
        <f t="shared" si="6"/>
        <v>27825</v>
      </c>
      <c r="N26" s="28">
        <f t="shared" si="6"/>
        <v>6600</v>
      </c>
      <c r="O26" s="29">
        <v>0</v>
      </c>
      <c r="P26" s="30">
        <f t="shared" si="4"/>
        <v>34425</v>
      </c>
      <c r="Q26" s="10">
        <f>B26/2</f>
        <v>27825</v>
      </c>
      <c r="R26" s="10">
        <f>C26/2</f>
        <v>6600</v>
      </c>
      <c r="T26" s="10"/>
      <c r="U26" s="33"/>
      <c r="V26" s="34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</row>
    <row r="27" spans="1:63" s="12" customFormat="1" x14ac:dyDescent="0.3">
      <c r="A27" s="25">
        <v>44981</v>
      </c>
      <c r="B27" s="26">
        <v>38850</v>
      </c>
      <c r="C27" s="26">
        <v>25400</v>
      </c>
      <c r="D27" s="27">
        <f>SUM(B27:C27)</f>
        <v>64250</v>
      </c>
      <c r="E27" s="28">
        <v>0</v>
      </c>
      <c r="F27" s="28">
        <v>0</v>
      </c>
      <c r="G27" s="29">
        <v>0</v>
      </c>
      <c r="H27" s="30">
        <f t="shared" si="0"/>
        <v>0</v>
      </c>
      <c r="I27" s="28">
        <f t="shared" si="5"/>
        <v>19425</v>
      </c>
      <c r="J27" s="28">
        <f t="shared" si="5"/>
        <v>12700</v>
      </c>
      <c r="K27" s="29">
        <v>0</v>
      </c>
      <c r="L27" s="30">
        <f t="shared" si="7"/>
        <v>32125</v>
      </c>
      <c r="M27" s="28">
        <f t="shared" si="6"/>
        <v>19425</v>
      </c>
      <c r="N27" s="28">
        <f t="shared" si="6"/>
        <v>12700</v>
      </c>
      <c r="O27" s="29">
        <v>0</v>
      </c>
      <c r="P27" s="30">
        <f t="shared" si="4"/>
        <v>32125</v>
      </c>
      <c r="Q27" s="10">
        <f>B27/2</f>
        <v>19425</v>
      </c>
      <c r="R27" s="10">
        <f>C27/2</f>
        <v>12700</v>
      </c>
      <c r="T27" s="10"/>
      <c r="U27" s="33"/>
      <c r="V27" s="34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</row>
    <row r="28" spans="1:63" s="12" customFormat="1" x14ac:dyDescent="0.3">
      <c r="A28" s="25">
        <v>44982</v>
      </c>
      <c r="B28" s="26">
        <v>34130</v>
      </c>
      <c r="C28" s="26">
        <v>24560</v>
      </c>
      <c r="D28" s="27">
        <f>SUM(B28:C28)</f>
        <v>58690</v>
      </c>
      <c r="E28" s="28">
        <v>0</v>
      </c>
      <c r="F28" s="28">
        <f>R28</f>
        <v>8186.666666666667</v>
      </c>
      <c r="G28" s="29">
        <v>0</v>
      </c>
      <c r="H28" s="30">
        <f>SUM(E28:G28)</f>
        <v>8186.666666666667</v>
      </c>
      <c r="I28" s="28">
        <f t="shared" si="5"/>
        <v>17065</v>
      </c>
      <c r="J28" s="28">
        <f t="shared" si="5"/>
        <v>8186.666666666667</v>
      </c>
      <c r="K28" s="29">
        <v>0</v>
      </c>
      <c r="L28" s="30">
        <f t="shared" si="7"/>
        <v>25251.666666666668</v>
      </c>
      <c r="M28" s="28">
        <f t="shared" si="6"/>
        <v>17065</v>
      </c>
      <c r="N28" s="28">
        <f t="shared" si="6"/>
        <v>8186.666666666667</v>
      </c>
      <c r="O28" s="29">
        <v>0</v>
      </c>
      <c r="P28" s="30">
        <f t="shared" si="4"/>
        <v>25251.666666666668</v>
      </c>
      <c r="Q28" s="10">
        <f>B28/2</f>
        <v>17065</v>
      </c>
      <c r="R28" s="39">
        <f>C28/3</f>
        <v>8186.666666666667</v>
      </c>
      <c r="T28" s="10"/>
      <c r="U28" s="33"/>
      <c r="V28" s="34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</row>
    <row r="29" spans="1:63" s="12" customFormat="1" x14ac:dyDescent="0.3">
      <c r="A29" s="25">
        <v>44983</v>
      </c>
      <c r="B29" s="26">
        <v>0</v>
      </c>
      <c r="C29" s="26">
        <v>0</v>
      </c>
      <c r="D29" s="27">
        <f>SUM(B29:C29)</f>
        <v>0</v>
      </c>
      <c r="E29" s="28">
        <v>0</v>
      </c>
      <c r="F29" s="28">
        <v>0</v>
      </c>
      <c r="G29" s="29">
        <v>0</v>
      </c>
      <c r="H29" s="30">
        <f t="shared" si="0"/>
        <v>0</v>
      </c>
      <c r="I29" s="28">
        <f t="shared" si="5"/>
        <v>0</v>
      </c>
      <c r="J29" s="28">
        <f t="shared" si="5"/>
        <v>0</v>
      </c>
      <c r="K29" s="29">
        <v>0</v>
      </c>
      <c r="L29" s="30">
        <f t="shared" si="7"/>
        <v>0</v>
      </c>
      <c r="M29" s="28">
        <f t="shared" si="6"/>
        <v>0</v>
      </c>
      <c r="N29" s="28">
        <f t="shared" si="6"/>
        <v>0</v>
      </c>
      <c r="O29" s="29">
        <v>0</v>
      </c>
      <c r="P29" s="30">
        <f t="shared" si="4"/>
        <v>0</v>
      </c>
      <c r="Q29" s="10">
        <f>B29/2</f>
        <v>0</v>
      </c>
      <c r="R29" s="10">
        <f>C29/2</f>
        <v>0</v>
      </c>
      <c r="T29" s="10"/>
      <c r="U29" s="33"/>
      <c r="V29" s="34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</row>
    <row r="30" spans="1:63" s="12" customFormat="1" x14ac:dyDescent="0.3">
      <c r="A30" s="25">
        <v>44984</v>
      </c>
      <c r="B30" s="26">
        <v>52685</v>
      </c>
      <c r="C30" s="26">
        <v>30750</v>
      </c>
      <c r="D30" s="27">
        <f>SUM(B30:C30)</f>
        <v>83435</v>
      </c>
      <c r="E30" s="28">
        <v>0</v>
      </c>
      <c r="F30" s="28">
        <f>R30</f>
        <v>10250</v>
      </c>
      <c r="G30" s="29">
        <v>0</v>
      </c>
      <c r="H30" s="30">
        <f t="shared" si="0"/>
        <v>10250</v>
      </c>
      <c r="I30" s="28">
        <f t="shared" si="5"/>
        <v>26342.5</v>
      </c>
      <c r="J30" s="28">
        <f t="shared" si="5"/>
        <v>10250</v>
      </c>
      <c r="K30" s="29">
        <v>0</v>
      </c>
      <c r="L30" s="30">
        <f t="shared" si="7"/>
        <v>36592.5</v>
      </c>
      <c r="M30" s="28">
        <f t="shared" si="6"/>
        <v>26342.5</v>
      </c>
      <c r="N30" s="28">
        <f t="shared" si="6"/>
        <v>10250</v>
      </c>
      <c r="O30" s="29">
        <v>0</v>
      </c>
      <c r="P30" s="30">
        <f t="shared" si="4"/>
        <v>36592.5</v>
      </c>
      <c r="Q30" s="10">
        <f>B30/2</f>
        <v>26342.5</v>
      </c>
      <c r="R30" s="10">
        <f>C30/3</f>
        <v>10250</v>
      </c>
      <c r="T30" s="10"/>
      <c r="U30" s="33"/>
      <c r="V30" s="34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</row>
    <row r="31" spans="1:63" s="12" customFormat="1" x14ac:dyDescent="0.3">
      <c r="A31" s="25">
        <v>44985</v>
      </c>
      <c r="B31" s="26">
        <v>38045</v>
      </c>
      <c r="C31" s="26">
        <v>31950</v>
      </c>
      <c r="D31" s="27">
        <f>SUM(B31:C31)</f>
        <v>69995</v>
      </c>
      <c r="E31" s="28">
        <v>0</v>
      </c>
      <c r="F31" s="28">
        <v>0</v>
      </c>
      <c r="G31" s="29">
        <v>0</v>
      </c>
      <c r="H31" s="30">
        <f t="shared" si="0"/>
        <v>0</v>
      </c>
      <c r="I31" s="28">
        <f t="shared" si="5"/>
        <v>19022.5</v>
      </c>
      <c r="J31" s="28">
        <f t="shared" si="5"/>
        <v>15975</v>
      </c>
      <c r="K31" s="29">
        <v>0</v>
      </c>
      <c r="L31" s="30">
        <f t="shared" si="7"/>
        <v>34997.5</v>
      </c>
      <c r="M31" s="28">
        <f t="shared" si="6"/>
        <v>19022.5</v>
      </c>
      <c r="N31" s="28">
        <f t="shared" si="6"/>
        <v>15975</v>
      </c>
      <c r="O31" s="29">
        <v>0</v>
      </c>
      <c r="P31" s="30">
        <f t="shared" si="4"/>
        <v>34997.5</v>
      </c>
      <c r="Q31" s="10">
        <f>B31/2</f>
        <v>19022.5</v>
      </c>
      <c r="R31" s="10">
        <f>C31/2</f>
        <v>15975</v>
      </c>
      <c r="T31" s="10"/>
      <c r="U31" s="33"/>
      <c r="V31" s="34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</row>
  </sheetData>
  <mergeCells count="5">
    <mergeCell ref="A1:A3"/>
    <mergeCell ref="E1:H2"/>
    <mergeCell ref="I1:L2"/>
    <mergeCell ref="M1:P2"/>
    <mergeCell ref="B1:D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2023-03-29T01:32:02Z</dcterms:created>
  <dcterms:modified xsi:type="dcterms:W3CDTF">2023-03-29T03:43:02Z</dcterms:modified>
</cp:coreProperties>
</file>