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freeman/Desktop/Mathematics/CSC 381/"/>
    </mc:Choice>
  </mc:AlternateContent>
  <xr:revisionPtr revIDLastSave="0" documentId="13_ncr:1_{3BF13F83-CE6C-8043-BFD8-7D822F640727}" xr6:coauthVersionLast="44" xr6:coauthVersionMax="44" xr10:uidLastSave="{00000000-0000-0000-0000-000000000000}"/>
  <bookViews>
    <workbookView xWindow="340" yWindow="460" windowWidth="28460" windowHeight="16200" xr2:uid="{38D7819C-CAB6-A340-8C97-E713609A1A01}"/>
  </bookViews>
  <sheets>
    <sheet name="Sheet1" sheetId="1" r:id="rId1"/>
    <sheet name="Not Using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6" i="1" l="1"/>
  <c r="AE9" i="1" l="1"/>
  <c r="Y28" i="1"/>
  <c r="V28" i="1"/>
  <c r="S28" i="1"/>
  <c r="P28" i="1"/>
  <c r="M28" i="1"/>
  <c r="J28" i="1"/>
  <c r="G28" i="1"/>
  <c r="P66" i="1"/>
  <c r="M66" i="1"/>
  <c r="J66" i="1"/>
  <c r="G66" i="1"/>
  <c r="O66" i="1"/>
  <c r="F66" i="1"/>
  <c r="L66" i="1"/>
  <c r="I66" i="1"/>
  <c r="T28" i="2"/>
  <c r="R28" i="2"/>
  <c r="P28" i="2"/>
  <c r="N28" i="2"/>
  <c r="L28" i="2"/>
  <c r="J28" i="2"/>
  <c r="H28" i="2"/>
  <c r="F28" i="2"/>
  <c r="D28" i="2"/>
  <c r="B28" i="2"/>
  <c r="L28" i="1"/>
  <c r="I28" i="1"/>
  <c r="O28" i="1"/>
  <c r="X28" i="1"/>
  <c r="R28" i="1"/>
  <c r="U28" i="1"/>
  <c r="F28" i="1"/>
</calcChain>
</file>

<file path=xl/sharedStrings.xml><?xml version="1.0" encoding="utf-8"?>
<sst xmlns="http://schemas.openxmlformats.org/spreadsheetml/2006/main" count="351" uniqueCount="259">
  <si>
    <t>...</t>
  </si>
  <si>
    <t>Muirfield Village'</t>
  </si>
  <si>
    <t>'Riveria'</t>
  </si>
  <si>
    <t>'Medinah'</t>
  </si>
  <si>
    <t>'Kiawah Island'</t>
  </si>
  <si>
    <t>'Olympic Club'</t>
  </si>
  <si>
    <t>'Victoria National'</t>
  </si>
  <si>
    <t>'Bethpage Black'</t>
  </si>
  <si>
    <t>PGA West'</t>
  </si>
  <si>
    <t>'Interlachen'</t>
  </si>
  <si>
    <t>'Sebonack CC'</t>
  </si>
  <si>
    <t>'Aronimink GC'</t>
  </si>
  <si>
    <t>'Spyglass Hill'</t>
  </si>
  <si>
    <t>'Inverness Club'</t>
  </si>
  <si>
    <t>'Fishers Island'</t>
  </si>
  <si>
    <t>'Peachtree GC'</t>
  </si>
  <si>
    <t>'Winged Foot'</t>
  </si>
  <si>
    <t>'Crystal Downs'</t>
  </si>
  <si>
    <t>'Prairie Dunes'</t>
  </si>
  <si>
    <t>'Baltusrol GC'</t>
  </si>
  <si>
    <t>'Southern Hills'</t>
  </si>
  <si>
    <t>'Aracadia Bluff'</t>
  </si>
  <si>
    <t>'Rich Harvest Farms'</t>
  </si>
  <si>
    <t>'Milwaukee CC'</t>
  </si>
  <si>
    <t>'Olympia Fields'</t>
  </si>
  <si>
    <t>'East Lake'</t>
  </si>
  <si>
    <t>'Kittansett Club'</t>
  </si>
  <si>
    <t>'Sycamore Hills'</t>
  </si>
  <si>
    <t>'Blackwolf Run'</t>
  </si>
  <si>
    <t>'Plainfield CC'</t>
  </si>
  <si>
    <t>'Monterey Peninsula'</t>
  </si>
  <si>
    <t>'Hudson National'</t>
  </si>
  <si>
    <t>'Valhalla GC'</t>
  </si>
  <si>
    <t>'Hazeltine National'</t>
  </si>
  <si>
    <t>'Kapalua'</t>
  </si>
  <si>
    <t>'Chambers Bay'</t>
  </si>
  <si>
    <t>'Galloway National'</t>
  </si>
  <si>
    <t>'Sahalee CC'</t>
  </si>
  <si>
    <t>'Shoreacres'</t>
  </si>
  <si>
    <t>'Crooked Stick'</t>
  </si>
  <si>
    <t>'Harbour Town'</t>
  </si>
  <si>
    <t>'Baltimore CC'</t>
  </si>
  <si>
    <t>'Fox Chapel GC'</t>
  </si>
  <si>
    <t>'Colonial CC'</t>
  </si>
  <si>
    <t>'Minikahda Club'</t>
  </si>
  <si>
    <t>'Torrey Pines'</t>
  </si>
  <si>
    <t>'Pine Needles'</t>
  </si>
  <si>
    <t>'Huntingdon Valley'</t>
  </si>
  <si>
    <t>'Northland CC'</t>
  </si>
  <si>
    <t>'Rolling Green'</t>
  </si>
  <si>
    <t>'Sankaty Head'</t>
  </si>
  <si>
    <t>'Lehigh CC'</t>
  </si>
  <si>
    <t>'Sea Island'</t>
  </si>
  <si>
    <t>'Philadelphia CC'</t>
  </si>
  <si>
    <t>'World Woods'</t>
  </si>
  <si>
    <t>'Wolf Run GC'</t>
  </si>
  <si>
    <t>'Quail Hollow Club'</t>
  </si>
  <si>
    <t>'Trump Bedminster'</t>
  </si>
  <si>
    <t>'Greenbrier'</t>
  </si>
  <si>
    <t>Pine Valley</t>
  </si>
  <si>
    <t>Cyprus Point</t>
  </si>
  <si>
    <t>Augusta National</t>
  </si>
  <si>
    <t>Shinnecock</t>
  </si>
  <si>
    <t>Oakmont</t>
  </si>
  <si>
    <t>Pebble Beach</t>
  </si>
  <si>
    <t>Merion</t>
  </si>
  <si>
    <t>National Golf Links</t>
  </si>
  <si>
    <t>Pinehurst No. 2</t>
  </si>
  <si>
    <t>Pacific Dunes</t>
  </si>
  <si>
    <t>Congressional CC</t>
  </si>
  <si>
    <t>Whistling Straits</t>
  </si>
  <si>
    <t xml:space="preserve">SVD-Weighted: Singular Vectors = 3 </t>
  </si>
  <si>
    <t xml:space="preserve">Cluster Number  </t>
  </si>
  <si>
    <t xml:space="preserve">Name </t>
  </si>
  <si>
    <t>Rank</t>
  </si>
  <si>
    <t xml:space="preserve">    Cyprus Point</t>
  </si>
  <si>
    <t xml:space="preserve">    Augusta National</t>
  </si>
  <si>
    <t xml:space="preserve">    Shinnecock</t>
  </si>
  <si>
    <t xml:space="preserve">    National Golf Links</t>
  </si>
  <si>
    <t xml:space="preserve">    Pinehurst No. 2</t>
  </si>
  <si>
    <t xml:space="preserve">    Whistling Straits</t>
  </si>
  <si>
    <t xml:space="preserve">    Riveria</t>
  </si>
  <si>
    <t xml:space="preserve">    Bethpage Black</t>
  </si>
  <si>
    <t xml:space="preserve">    PGA West</t>
  </si>
  <si>
    <t xml:space="preserve">    Aronimink GC</t>
  </si>
  <si>
    <t xml:space="preserve">    Spyglass Hill</t>
  </si>
  <si>
    <t xml:space="preserve">    Inverness Club</t>
  </si>
  <si>
    <t xml:space="preserve">    Milwaukee CC</t>
  </si>
  <si>
    <t xml:space="preserve">    Plainfield CC</t>
  </si>
  <si>
    <t xml:space="preserve">    Hudson National</t>
  </si>
  <si>
    <t xml:space="preserve">    Valhalla GC</t>
  </si>
  <si>
    <t xml:space="preserve">    Hazeltine National</t>
  </si>
  <si>
    <t xml:space="preserve">    Galloway National</t>
  </si>
  <si>
    <t xml:space="preserve">    Shoreacres</t>
  </si>
  <si>
    <t xml:space="preserve">    Crooked Stick</t>
  </si>
  <si>
    <t xml:space="preserve">    Harbour Town</t>
  </si>
  <si>
    <t xml:space="preserve">    Minikahda Club</t>
  </si>
  <si>
    <t xml:space="preserve">    Northland CC</t>
  </si>
  <si>
    <t xml:space="preserve">    Quail Hollow Club</t>
  </si>
  <si>
    <t xml:space="preserve">Avg Rank </t>
  </si>
  <si>
    <t>Medinah</t>
  </si>
  <si>
    <t xml:space="preserve"> Interlachen</t>
  </si>
  <si>
    <t xml:space="preserve"> Fishers Island</t>
  </si>
  <si>
    <t xml:space="preserve"> Crystal Downs</t>
  </si>
  <si>
    <t xml:space="preserve"> Olympia Fields</t>
  </si>
  <si>
    <t xml:space="preserve"> Colonial CC</t>
  </si>
  <si>
    <t xml:space="preserve"> Sankaty Head</t>
  </si>
  <si>
    <t xml:space="preserve"> Trump Bedminster</t>
  </si>
  <si>
    <t xml:space="preserve"> Greenbrier</t>
  </si>
  <si>
    <t>Muirfield Village</t>
  </si>
  <si>
    <t xml:space="preserve"> Kiawah Island</t>
  </si>
  <si>
    <t xml:space="preserve"> Victoria National</t>
  </si>
  <si>
    <t xml:space="preserve"> Peachtree GC</t>
  </si>
  <si>
    <t xml:space="preserve"> Prairie Dunes</t>
  </si>
  <si>
    <t xml:space="preserve"> Baltusrol GC</t>
  </si>
  <si>
    <t xml:space="preserve"> Rich Harvest Farms</t>
  </si>
  <si>
    <t xml:space="preserve"> East Lake</t>
  </si>
  <si>
    <t xml:space="preserve"> Kittansett Club</t>
  </si>
  <si>
    <t xml:space="preserve"> Sycamore Hills</t>
  </si>
  <si>
    <t>Monterey Peninsula</t>
  </si>
  <si>
    <t xml:space="preserve"> Baltimore CC</t>
  </si>
  <si>
    <t xml:space="preserve"> Torrey Pines</t>
  </si>
  <si>
    <t xml:space="preserve"> Pine Needles</t>
  </si>
  <si>
    <t xml:space="preserve"> Huntingdon Valley</t>
  </si>
  <si>
    <t xml:space="preserve"> Lehigh CC</t>
  </si>
  <si>
    <t xml:space="preserve"> World Woods</t>
  </si>
  <si>
    <t>Aracadia Bluff</t>
  </si>
  <si>
    <t>Philadelphia CC</t>
  </si>
  <si>
    <t xml:space="preserve"> Wolf Run GC</t>
  </si>
  <si>
    <t>Winged Foot</t>
  </si>
  <si>
    <t>Sebonack CC</t>
  </si>
  <si>
    <t>Southern Hills</t>
  </si>
  <si>
    <t>Blackwolf Run</t>
  </si>
  <si>
    <t>Olympic Club</t>
  </si>
  <si>
    <t>Sahalee CC</t>
  </si>
  <si>
    <t>Sea Island</t>
  </si>
  <si>
    <t>SVD-Weighted: Singular Vectors = 4</t>
  </si>
  <si>
    <t>Riveria</t>
  </si>
  <si>
    <t>Bethpage Black</t>
  </si>
  <si>
    <t>Plainfield CC</t>
  </si>
  <si>
    <t>Hazeltine National</t>
  </si>
  <si>
    <t>Minikahda Club</t>
  </si>
  <si>
    <t>Northland CC</t>
  </si>
  <si>
    <t xml:space="preserve"> Quail Hollow Club</t>
  </si>
  <si>
    <t xml:space="preserve">Inverness Club </t>
  </si>
  <si>
    <t>Milwaukee CC</t>
  </si>
  <si>
    <t xml:space="preserve">PGA West </t>
  </si>
  <si>
    <t>National GL</t>
  </si>
  <si>
    <t>Aronimink GC</t>
  </si>
  <si>
    <t>Spyglass Hill</t>
  </si>
  <si>
    <t>Hudson National</t>
  </si>
  <si>
    <t>Valhalla GC</t>
  </si>
  <si>
    <t>Crooked Stick</t>
  </si>
  <si>
    <t xml:space="preserve"> Harbour Town</t>
  </si>
  <si>
    <t xml:space="preserve">Galloway National </t>
  </si>
  <si>
    <t>Shoreacres</t>
  </si>
  <si>
    <t>Fishers Island</t>
  </si>
  <si>
    <t>Crystal Downs</t>
  </si>
  <si>
    <t>Olympia Fields</t>
  </si>
  <si>
    <t>Colonial CC</t>
  </si>
  <si>
    <t>Sankaty Head</t>
  </si>
  <si>
    <t>Trump Bedminster</t>
  </si>
  <si>
    <t>Greenbrier</t>
  </si>
  <si>
    <t>Interlachen</t>
  </si>
  <si>
    <t xml:space="preserve">Medinah </t>
  </si>
  <si>
    <t>Prairie Dunes</t>
  </si>
  <si>
    <t>Kittansett Club</t>
  </si>
  <si>
    <t>Sycamore Hills</t>
  </si>
  <si>
    <t>Baltimore CC</t>
  </si>
  <si>
    <t>Huntingdon Valley</t>
  </si>
  <si>
    <t>Lehigh CC</t>
  </si>
  <si>
    <t>Kiawah Island</t>
  </si>
  <si>
    <t>Victoria National</t>
  </si>
  <si>
    <t>Peachtree GC</t>
  </si>
  <si>
    <t>Baltusrol GC</t>
  </si>
  <si>
    <t>Rich Harvest Farms</t>
  </si>
  <si>
    <t>East Lake</t>
  </si>
  <si>
    <t>World Woods</t>
  </si>
  <si>
    <t>Torrey Pines</t>
  </si>
  <si>
    <t xml:space="preserve"> Philadelphia CC</t>
  </si>
  <si>
    <t>Wolf Run GC</t>
  </si>
  <si>
    <t>Kapalua</t>
  </si>
  <si>
    <t>Chambers Bay</t>
  </si>
  <si>
    <t>Fox Chapel GC</t>
  </si>
  <si>
    <t>Rolling Green</t>
  </si>
  <si>
    <t xml:space="preserve">Cyprus Point     </t>
  </si>
  <si>
    <t xml:space="preserve">Augusta National </t>
  </si>
  <si>
    <t xml:space="preserve">Shinnecock       </t>
  </si>
  <si>
    <t xml:space="preserve">Pinehurst No. 2  </t>
  </si>
  <si>
    <t xml:space="preserve">Pacific Dunes    </t>
  </si>
  <si>
    <t xml:space="preserve">Riveria          </t>
  </si>
  <si>
    <t xml:space="preserve">Medinah          </t>
  </si>
  <si>
    <t xml:space="preserve">PGA West         </t>
  </si>
  <si>
    <t xml:space="preserve">Interlachen      </t>
  </si>
  <si>
    <t xml:space="preserve">Sebonack CC      </t>
  </si>
  <si>
    <t xml:space="preserve">Fishers Island   </t>
  </si>
  <si>
    <t xml:space="preserve">Peachtree GC     </t>
  </si>
  <si>
    <t xml:space="preserve">Crystal Downs    </t>
  </si>
  <si>
    <t xml:space="preserve">Prairie Dunes    </t>
  </si>
  <si>
    <t xml:space="preserve">Aracadia Bluff   </t>
  </si>
  <si>
    <t xml:space="preserve">East Lake        </t>
  </si>
  <si>
    <t xml:space="preserve">Kittansett Club  </t>
  </si>
  <si>
    <t xml:space="preserve">Sycamore Hills   </t>
  </si>
  <si>
    <t xml:space="preserve">Plainfield CC    </t>
  </si>
  <si>
    <t xml:space="preserve">Valhalla GC      </t>
  </si>
  <si>
    <t xml:space="preserve">Chambers Bay     </t>
  </si>
  <si>
    <t>Galloway National</t>
  </si>
  <si>
    <t xml:space="preserve">Sahalee CC       </t>
  </si>
  <si>
    <t xml:space="preserve">Crooked Stick    </t>
  </si>
  <si>
    <t xml:space="preserve">Harbour Town     </t>
  </si>
  <si>
    <t xml:space="preserve">Baltimore CC     </t>
  </si>
  <si>
    <t xml:space="preserve">Pine Needles     </t>
  </si>
  <si>
    <t xml:space="preserve">Sea Island       </t>
  </si>
  <si>
    <t xml:space="preserve">Philadelphia CC  </t>
  </si>
  <si>
    <t xml:space="preserve">Greenbrier       </t>
  </si>
  <si>
    <t xml:space="preserve">Oakmont      </t>
  </si>
  <si>
    <t xml:space="preserve">Merion       </t>
  </si>
  <si>
    <t xml:space="preserve">Winged Foot  </t>
  </si>
  <si>
    <t xml:space="preserve">Pebble Beach       </t>
  </si>
  <si>
    <t xml:space="preserve">Pine Valley        </t>
  </si>
  <si>
    <t xml:space="preserve">Congressional CC   </t>
  </si>
  <si>
    <t xml:space="preserve">Muirfield Village  </t>
  </si>
  <si>
    <t xml:space="preserve">Kiawah Island      </t>
  </si>
  <si>
    <t xml:space="preserve">Olympic Club       </t>
  </si>
  <si>
    <t xml:space="preserve">Victoria National  </t>
  </si>
  <si>
    <t xml:space="preserve">Bethpage Black     </t>
  </si>
  <si>
    <t xml:space="preserve">Aronimink GC       </t>
  </si>
  <si>
    <t xml:space="preserve">Spyglass Hill      </t>
  </si>
  <si>
    <t xml:space="preserve">Inverness Club     </t>
  </si>
  <si>
    <t xml:space="preserve">Baltusrol GC       </t>
  </si>
  <si>
    <t xml:space="preserve">Rich Harvest Farms </t>
  </si>
  <si>
    <t xml:space="preserve">Milwaukee CC       </t>
  </si>
  <si>
    <t xml:space="preserve">Olympia Fields     </t>
  </si>
  <si>
    <t xml:space="preserve">Blackwolf Run      </t>
  </si>
  <si>
    <t xml:space="preserve">Monterey Peninsula </t>
  </si>
  <si>
    <t xml:space="preserve">Hudson National    </t>
  </si>
  <si>
    <t xml:space="preserve">Hazeltine National </t>
  </si>
  <si>
    <t xml:space="preserve">Shoreacres         </t>
  </si>
  <si>
    <t xml:space="preserve">Colonial CC        </t>
  </si>
  <si>
    <t xml:space="preserve">Minikahda Club     </t>
  </si>
  <si>
    <t xml:space="preserve">Torrey Pines       </t>
  </si>
  <si>
    <t xml:space="preserve">Huntingdon Valley  </t>
  </si>
  <si>
    <t xml:space="preserve">Northland CC       </t>
  </si>
  <si>
    <t xml:space="preserve">Sankaty Head       </t>
  </si>
  <si>
    <t xml:space="preserve">Lehigh CC          </t>
  </si>
  <si>
    <t xml:space="preserve">World Woods        </t>
  </si>
  <si>
    <t xml:space="preserve">Wolf Run GC        </t>
  </si>
  <si>
    <t xml:space="preserve">Quail Hollow Club  </t>
  </si>
  <si>
    <t xml:space="preserve">Trump Bedminster   </t>
  </si>
  <si>
    <t xml:space="preserve">Kapalua       </t>
  </si>
  <si>
    <t xml:space="preserve">Fox Chapel GC </t>
  </si>
  <si>
    <t>Var</t>
  </si>
  <si>
    <t>Avg Rank /Var</t>
  </si>
  <si>
    <t xml:space="preserve">Avg Rank/Var </t>
  </si>
  <si>
    <t>Avg. Rank</t>
  </si>
  <si>
    <t xml:space="preserve">Avg. Variance </t>
  </si>
  <si>
    <t>Cluster Number</t>
  </si>
  <si>
    <t>Correlation</t>
  </si>
  <si>
    <t>Fiedler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</si>
</sst>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Courier"/>
      <family val="1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quotePrefix="1" applyFont="1"/>
    <xf numFmtId="0" fontId="0" fillId="0" borderId="0" xfId="0" applyFont="1"/>
    <xf numFmtId="0" fontId="0" fillId="0" borderId="0" xfId="0" quotePrefix="1" applyFont="1" applyAlignment="1">
      <alignment horizontal="center"/>
    </xf>
    <xf numFmtId="0" fontId="0" fillId="0" borderId="0" xfId="0" applyFont="1" applyAlignment="1">
      <alignment horizontal="center"/>
    </xf>
    <xf numFmtId="0" fontId="0" fillId="2" borderId="1" xfId="0" applyFont="1" applyFill="1" applyBorder="1"/>
    <xf numFmtId="0" fontId="0" fillId="0" borderId="0" xfId="0" applyBorder="1" applyAlignment="1">
      <alignment vertical="center" wrapText="1"/>
    </xf>
    <xf numFmtId="0" fontId="0" fillId="2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3" borderId="1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/>
    <xf numFmtId="0" fontId="0" fillId="4" borderId="1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Rank vs Average Variance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Sheet1!$AE$2:$AE$8</c:f>
              <c:numCache>
                <c:formatCode>General</c:formatCode>
                <c:ptCount val="7"/>
                <c:pt idx="0">
                  <c:v>31.375</c:v>
                </c:pt>
                <c:pt idx="1">
                  <c:v>42.555555555555557</c:v>
                </c:pt>
                <c:pt idx="2">
                  <c:v>40.058823529411768</c:v>
                </c:pt>
                <c:pt idx="3">
                  <c:v>36.200000000000003</c:v>
                </c:pt>
                <c:pt idx="4">
                  <c:v>29.75</c:v>
                </c:pt>
                <c:pt idx="5">
                  <c:v>17</c:v>
                </c:pt>
                <c:pt idx="6">
                  <c:v>56.5</c:v>
                </c:pt>
              </c:numCache>
            </c:numRef>
          </c:xVal>
          <c:yVal>
            <c:numRef>
              <c:f>Sheet1!$AF$2:$AF$8</c:f>
              <c:numCache>
                <c:formatCode>General</c:formatCode>
                <c:ptCount val="7"/>
                <c:pt idx="0">
                  <c:v>4402.8874999999998</c:v>
                </c:pt>
                <c:pt idx="1">
                  <c:v>3744.0444444444447</c:v>
                </c:pt>
                <c:pt idx="2">
                  <c:v>2375.9294117647064</c:v>
                </c:pt>
                <c:pt idx="3">
                  <c:v>5345.16</c:v>
                </c:pt>
                <c:pt idx="4">
                  <c:v>7202.4416666666666</c:v>
                </c:pt>
                <c:pt idx="5">
                  <c:v>16459</c:v>
                </c:pt>
                <c:pt idx="6">
                  <c:v>1265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1-C74C-9520-E4119278C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386271"/>
        <c:axId val="263117903"/>
      </c:scatterChart>
      <c:valAx>
        <c:axId val="26238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17903"/>
        <c:crosses val="autoZero"/>
        <c:crossBetween val="midCat"/>
      </c:valAx>
      <c:valAx>
        <c:axId val="2631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8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Rank vs Average Variance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Sheet1!$AE$32:$AE$35</c:f>
              <c:numCache>
                <c:formatCode>General</c:formatCode>
                <c:ptCount val="4"/>
                <c:pt idx="0">
                  <c:v>33.225806451612904</c:v>
                </c:pt>
                <c:pt idx="1">
                  <c:v>25</c:v>
                </c:pt>
                <c:pt idx="2">
                  <c:v>38.21875</c:v>
                </c:pt>
                <c:pt idx="3">
                  <c:v>44</c:v>
                </c:pt>
              </c:numCache>
            </c:numRef>
          </c:xVal>
          <c:yVal>
            <c:numRef>
              <c:f>Sheet1!$AF$32:$AF$35</c:f>
              <c:numCache>
                <c:formatCode>General</c:formatCode>
                <c:ptCount val="4"/>
                <c:pt idx="0">
                  <c:v>3768.3935483870946</c:v>
                </c:pt>
                <c:pt idx="1">
                  <c:v>7570.7749999999996</c:v>
                </c:pt>
                <c:pt idx="2">
                  <c:v>4297.7500000000009</c:v>
                </c:pt>
                <c:pt idx="3">
                  <c:v>8081.3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E-714C-ADE8-C512320FD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64063"/>
        <c:axId val="241675631"/>
      </c:scatterChart>
      <c:valAx>
        <c:axId val="26516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75631"/>
        <c:crosses val="autoZero"/>
        <c:crossBetween val="midCat"/>
      </c:valAx>
      <c:valAx>
        <c:axId val="24167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Varaince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6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169334</xdr:colOff>
      <xdr:row>12</xdr:row>
      <xdr:rowOff>187677</xdr:rowOff>
    </xdr:from>
    <xdr:to>
      <xdr:col>35</xdr:col>
      <xdr:colOff>409222</xdr:colOff>
      <xdr:row>25</xdr:row>
      <xdr:rowOff>179211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64617-1F9A-3443-969F-434E8499F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30</xdr:row>
      <xdr:rowOff>18344</xdr:rowOff>
    </xdr:from>
    <xdr:to>
      <xdr:col>38</xdr:col>
      <xdr:colOff>409222</xdr:colOff>
      <xdr:row>43</xdr:row>
      <xdr:rowOff>193321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353E7A-12EB-084A-B91E-7823F9D45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7A54E-9754-7042-89E6-E5A7772DA4A3}">
  <dimension ref="A1:AF70"/>
  <sheetViews>
    <sheetView tabSelected="1" topLeftCell="T1" zoomScale="90" zoomScaleNormal="90" workbookViewId="0">
      <selection activeCell="AD1" sqref="AD1:AF9"/>
    </sheetView>
  </sheetViews>
  <sheetFormatPr baseColWidth="10" defaultRowHeight="16" x14ac:dyDescent="0.2"/>
  <cols>
    <col min="1" max="1" width="12.1640625" style="5" customWidth="1"/>
    <col min="2" max="2" width="18" style="3" customWidth="1"/>
    <col min="3" max="3" width="11.6640625" style="3" customWidth="1"/>
    <col min="4" max="4" width="10" style="3" customWidth="1"/>
    <col min="5" max="5" width="14" style="3" customWidth="1"/>
    <col min="6" max="6" width="6.1640625" style="5" customWidth="1"/>
    <col min="7" max="7" width="7.83203125" style="5" customWidth="1"/>
    <col min="8" max="8" width="18.83203125" style="3" customWidth="1"/>
    <col min="9" max="9" width="7.1640625" style="5" customWidth="1"/>
    <col min="10" max="10" width="7.6640625" style="5" customWidth="1"/>
    <col min="11" max="11" width="17" style="3" customWidth="1"/>
    <col min="12" max="12" width="6.5" style="5" customWidth="1"/>
    <col min="13" max="13" width="8.1640625" style="5" customWidth="1"/>
    <col min="14" max="14" width="17.33203125" style="3" customWidth="1"/>
    <col min="15" max="15" width="6" style="5" customWidth="1"/>
    <col min="16" max="16" width="6.6640625" style="5" customWidth="1"/>
    <col min="17" max="17" width="18.5" style="3" customWidth="1"/>
    <col min="18" max="18" width="6.33203125" style="5" customWidth="1"/>
    <col min="19" max="19" width="7.83203125" style="5" customWidth="1"/>
    <col min="20" max="20" width="17.6640625" style="3" customWidth="1"/>
    <col min="21" max="21" width="6.33203125" style="5" customWidth="1"/>
    <col min="22" max="22" width="8" style="5" customWidth="1"/>
    <col min="23" max="23" width="15.83203125" style="3" customWidth="1"/>
    <col min="24" max="25" width="5.6640625" style="5" customWidth="1"/>
    <col min="26" max="26" width="18.6640625" style="3" customWidth="1"/>
    <col min="27" max="27" width="6.83203125" style="5" customWidth="1"/>
    <col min="28" max="28" width="12" style="5" customWidth="1"/>
    <col min="29" max="29" width="10.1640625" style="5" customWidth="1"/>
    <col min="30" max="30" width="14.1640625" style="5" customWidth="1"/>
    <col min="31" max="31" width="10.5" style="5" customWidth="1"/>
    <col min="32" max="32" width="13.5" style="5" customWidth="1"/>
    <col min="33" max="16384" width="10.83203125" style="3"/>
  </cols>
  <sheetData>
    <row r="1" spans="1:32" x14ac:dyDescent="0.2">
      <c r="A1" s="4">
        <v>1</v>
      </c>
      <c r="B1" s="2" t="s">
        <v>60</v>
      </c>
      <c r="C1" s="3">
        <v>4605</v>
      </c>
      <c r="E1" s="23" t="s">
        <v>71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D1" s="16" t="s">
        <v>256</v>
      </c>
      <c r="AE1" s="16" t="s">
        <v>254</v>
      </c>
      <c r="AF1" s="16" t="s">
        <v>255</v>
      </c>
    </row>
    <row r="2" spans="1:32" x14ac:dyDescent="0.2">
      <c r="A2" s="4">
        <v>2</v>
      </c>
      <c r="B2" s="3" t="s">
        <v>61</v>
      </c>
      <c r="C2" s="3">
        <v>4303.8999999999996</v>
      </c>
      <c r="E2" s="11" t="s">
        <v>72</v>
      </c>
      <c r="F2" s="22">
        <v>1</v>
      </c>
      <c r="G2" s="22"/>
      <c r="H2" s="22"/>
      <c r="I2" s="22">
        <v>2</v>
      </c>
      <c r="J2" s="22"/>
      <c r="K2" s="22"/>
      <c r="L2" s="22">
        <v>3</v>
      </c>
      <c r="M2" s="22"/>
      <c r="N2" s="22"/>
      <c r="O2" s="22">
        <v>4</v>
      </c>
      <c r="P2" s="22"/>
      <c r="Q2" s="22"/>
      <c r="R2" s="22">
        <v>5</v>
      </c>
      <c r="S2" s="22"/>
      <c r="T2" s="22"/>
      <c r="U2" s="22">
        <v>6</v>
      </c>
      <c r="V2" s="22"/>
      <c r="W2" s="22"/>
      <c r="X2" s="22">
        <v>7</v>
      </c>
      <c r="Y2" s="22"/>
      <c r="Z2" s="22"/>
      <c r="AD2" s="5">
        <v>1</v>
      </c>
      <c r="AE2" s="5">
        <v>31.375</v>
      </c>
      <c r="AF2" s="5">
        <v>4402.8874999999998</v>
      </c>
    </row>
    <row r="3" spans="1:32" x14ac:dyDescent="0.2">
      <c r="A3" s="4">
        <v>3</v>
      </c>
      <c r="B3" s="3" t="s">
        <v>62</v>
      </c>
      <c r="C3" s="3">
        <v>4101.2</v>
      </c>
      <c r="F3" s="8" t="s">
        <v>74</v>
      </c>
      <c r="G3" s="8" t="s">
        <v>251</v>
      </c>
      <c r="H3" s="6" t="s">
        <v>73</v>
      </c>
      <c r="I3" s="8" t="s">
        <v>74</v>
      </c>
      <c r="J3" s="8" t="s">
        <v>251</v>
      </c>
      <c r="K3" s="6" t="s">
        <v>73</v>
      </c>
      <c r="L3" s="8" t="s">
        <v>74</v>
      </c>
      <c r="M3" s="8" t="s">
        <v>251</v>
      </c>
      <c r="N3" s="6" t="s">
        <v>73</v>
      </c>
      <c r="O3" s="8" t="s">
        <v>74</v>
      </c>
      <c r="P3" s="8" t="s">
        <v>251</v>
      </c>
      <c r="Q3" s="6" t="s">
        <v>73</v>
      </c>
      <c r="R3" s="8" t="s">
        <v>74</v>
      </c>
      <c r="S3" s="8" t="s">
        <v>251</v>
      </c>
      <c r="T3" s="6" t="s">
        <v>73</v>
      </c>
      <c r="U3" s="8" t="s">
        <v>74</v>
      </c>
      <c r="V3" s="8" t="s">
        <v>251</v>
      </c>
      <c r="W3" s="6" t="s">
        <v>73</v>
      </c>
      <c r="X3" s="8" t="s">
        <v>74</v>
      </c>
      <c r="Y3" s="8" t="s">
        <v>251</v>
      </c>
      <c r="Z3" s="6" t="s">
        <v>73</v>
      </c>
      <c r="AD3" s="5">
        <v>2</v>
      </c>
      <c r="AE3" s="5">
        <v>42.555555555555557</v>
      </c>
      <c r="AF3" s="5">
        <v>3744.0444444444447</v>
      </c>
    </row>
    <row r="4" spans="1:32" ht="17" x14ac:dyDescent="0.2">
      <c r="A4" s="4">
        <v>4</v>
      </c>
      <c r="B4" s="3" t="s">
        <v>63</v>
      </c>
      <c r="C4" s="3">
        <v>8233.4</v>
      </c>
      <c r="F4" s="5">
        <v>1</v>
      </c>
      <c r="G4" s="3">
        <v>4605</v>
      </c>
      <c r="H4" s="7" t="s">
        <v>75</v>
      </c>
      <c r="I4" s="5">
        <v>15</v>
      </c>
      <c r="J4" s="3">
        <v>3215</v>
      </c>
      <c r="K4" s="12" t="s">
        <v>100</v>
      </c>
      <c r="L4" s="5">
        <v>13</v>
      </c>
      <c r="M4" s="3">
        <v>1884.5</v>
      </c>
      <c r="N4" s="12" t="s">
        <v>109</v>
      </c>
      <c r="O4" s="5">
        <v>6</v>
      </c>
      <c r="P4" s="3">
        <v>5326.5</v>
      </c>
      <c r="Q4" s="12" t="s">
        <v>59</v>
      </c>
      <c r="R4" s="5">
        <v>4</v>
      </c>
      <c r="S4" s="15">
        <v>8233.4</v>
      </c>
      <c r="T4" s="13" t="s">
        <v>63</v>
      </c>
      <c r="U4" s="5">
        <v>17</v>
      </c>
      <c r="V4" s="3">
        <v>16459</v>
      </c>
      <c r="W4" s="12" t="s">
        <v>133</v>
      </c>
      <c r="X4" s="5">
        <v>49</v>
      </c>
      <c r="Y4" s="3">
        <v>1376.1</v>
      </c>
      <c r="Z4" s="12" t="s">
        <v>134</v>
      </c>
      <c r="AD4" s="5">
        <v>3</v>
      </c>
      <c r="AE4" s="5">
        <v>40.058823529411768</v>
      </c>
      <c r="AF4" s="5">
        <v>2375.9294117647064</v>
      </c>
    </row>
    <row r="5" spans="1:32" ht="17" x14ac:dyDescent="0.2">
      <c r="A5" s="4">
        <v>5</v>
      </c>
      <c r="B5" s="3" t="s">
        <v>64</v>
      </c>
      <c r="C5" s="3">
        <v>6755.4</v>
      </c>
      <c r="F5" s="5">
        <v>2</v>
      </c>
      <c r="G5" s="3">
        <v>4303.8999999999996</v>
      </c>
      <c r="H5" s="7" t="s">
        <v>76</v>
      </c>
      <c r="I5" s="5">
        <v>21</v>
      </c>
      <c r="J5" s="3">
        <v>6362.1</v>
      </c>
      <c r="K5" s="12" t="s">
        <v>101</v>
      </c>
      <c r="L5" s="5">
        <v>16</v>
      </c>
      <c r="M5" s="3">
        <v>2490</v>
      </c>
      <c r="N5" s="12" t="s">
        <v>110</v>
      </c>
      <c r="O5" s="5">
        <v>10</v>
      </c>
      <c r="P5" s="3">
        <v>5327.6</v>
      </c>
      <c r="Q5" s="12" t="s">
        <v>68</v>
      </c>
      <c r="R5" s="5">
        <v>5</v>
      </c>
      <c r="S5" s="3">
        <v>6755.4</v>
      </c>
      <c r="T5" s="13" t="s">
        <v>64</v>
      </c>
      <c r="X5" s="5">
        <v>64</v>
      </c>
      <c r="Y5" s="3">
        <v>1153.9000000000001</v>
      </c>
      <c r="Z5" s="12" t="s">
        <v>135</v>
      </c>
      <c r="AD5" s="5">
        <v>4</v>
      </c>
      <c r="AE5" s="5">
        <v>36.200000000000003</v>
      </c>
      <c r="AF5" s="5">
        <v>5345.16</v>
      </c>
    </row>
    <row r="6" spans="1:32" ht="17" x14ac:dyDescent="0.2">
      <c r="A6" s="4">
        <v>6</v>
      </c>
      <c r="B6" s="3" t="s">
        <v>59</v>
      </c>
      <c r="C6" s="3">
        <v>5326.5</v>
      </c>
      <c r="F6" s="5">
        <v>3</v>
      </c>
      <c r="G6" s="3">
        <v>4101.2</v>
      </c>
      <c r="H6" s="7" t="s">
        <v>77</v>
      </c>
      <c r="I6" s="5">
        <v>26</v>
      </c>
      <c r="J6" s="3">
        <v>3612.6</v>
      </c>
      <c r="K6" s="12" t="s">
        <v>102</v>
      </c>
      <c r="L6" s="5">
        <v>18</v>
      </c>
      <c r="M6" s="3">
        <v>2684.4</v>
      </c>
      <c r="N6" s="12" t="s">
        <v>111</v>
      </c>
      <c r="O6" s="5">
        <v>33</v>
      </c>
      <c r="P6" s="3">
        <v>5328.5</v>
      </c>
      <c r="Q6" s="12" t="s">
        <v>126</v>
      </c>
      <c r="R6" s="5">
        <v>7</v>
      </c>
      <c r="S6" s="3">
        <v>7171.4</v>
      </c>
      <c r="T6" s="13" t="s">
        <v>65</v>
      </c>
      <c r="AD6" s="5">
        <v>5</v>
      </c>
      <c r="AE6" s="5">
        <v>29.75</v>
      </c>
      <c r="AF6" s="5">
        <v>7202.4416666666666</v>
      </c>
    </row>
    <row r="7" spans="1:32" ht="17" x14ac:dyDescent="0.2">
      <c r="A7" s="4">
        <v>7</v>
      </c>
      <c r="B7" s="2" t="s">
        <v>65</v>
      </c>
      <c r="C7" s="3">
        <v>7171.4</v>
      </c>
      <c r="F7" s="9">
        <v>8</v>
      </c>
      <c r="G7" s="3">
        <v>3885.1</v>
      </c>
      <c r="H7" s="7" t="s">
        <v>78</v>
      </c>
      <c r="I7" s="5">
        <v>29</v>
      </c>
      <c r="J7" s="3">
        <v>3531.5</v>
      </c>
      <c r="K7" s="12" t="s">
        <v>103</v>
      </c>
      <c r="L7" s="5">
        <v>27</v>
      </c>
      <c r="M7" s="3">
        <v>2632.3</v>
      </c>
      <c r="N7" s="12" t="s">
        <v>112</v>
      </c>
      <c r="O7" s="5">
        <v>65</v>
      </c>
      <c r="P7" s="3">
        <v>5386.2</v>
      </c>
      <c r="Q7" s="12" t="s">
        <v>127</v>
      </c>
      <c r="R7" s="5">
        <v>11</v>
      </c>
      <c r="S7" s="3">
        <v>6538.5</v>
      </c>
      <c r="T7" s="13" t="s">
        <v>69</v>
      </c>
      <c r="AD7" s="5">
        <v>6</v>
      </c>
      <c r="AE7" s="5">
        <v>17</v>
      </c>
      <c r="AF7" s="5">
        <v>16459</v>
      </c>
    </row>
    <row r="8" spans="1:32" ht="17" x14ac:dyDescent="0.2">
      <c r="A8" s="4">
        <v>8</v>
      </c>
      <c r="B8" s="3" t="s">
        <v>66</v>
      </c>
      <c r="C8" s="3">
        <v>3885.1</v>
      </c>
      <c r="F8" s="9">
        <v>9</v>
      </c>
      <c r="G8" s="3">
        <v>4079.6</v>
      </c>
      <c r="H8" s="7" t="s">
        <v>79</v>
      </c>
      <c r="I8" s="5">
        <v>36</v>
      </c>
      <c r="J8" s="3">
        <v>3438.3</v>
      </c>
      <c r="K8" s="12" t="s">
        <v>104</v>
      </c>
      <c r="L8" s="5">
        <v>30</v>
      </c>
      <c r="M8" s="3">
        <v>2283.6</v>
      </c>
      <c r="N8" s="12" t="s">
        <v>113</v>
      </c>
      <c r="O8" s="5">
        <v>67</v>
      </c>
      <c r="P8" s="3">
        <v>5357</v>
      </c>
      <c r="Q8" s="12" t="s">
        <v>128</v>
      </c>
      <c r="R8" s="5">
        <v>22</v>
      </c>
      <c r="S8" s="3">
        <v>6362.1</v>
      </c>
      <c r="T8" s="13" t="s">
        <v>130</v>
      </c>
      <c r="AD8" s="5">
        <v>7</v>
      </c>
      <c r="AE8" s="17">
        <v>56.5</v>
      </c>
      <c r="AF8" s="17">
        <v>1265</v>
      </c>
    </row>
    <row r="9" spans="1:32" ht="17" x14ac:dyDescent="0.2">
      <c r="A9" s="4">
        <v>9</v>
      </c>
      <c r="B9" s="3" t="s">
        <v>67</v>
      </c>
      <c r="C9" s="3">
        <v>4079.6</v>
      </c>
      <c r="F9" s="9">
        <v>12</v>
      </c>
      <c r="G9" s="3">
        <v>5174.5</v>
      </c>
      <c r="H9" s="7" t="s">
        <v>80</v>
      </c>
      <c r="I9" s="5">
        <v>55</v>
      </c>
      <c r="J9" s="3">
        <v>3255.5</v>
      </c>
      <c r="K9" s="12" t="s">
        <v>105</v>
      </c>
      <c r="L9" s="5">
        <v>31</v>
      </c>
      <c r="M9" s="3">
        <v>2647.6</v>
      </c>
      <c r="N9" s="12" t="s">
        <v>114</v>
      </c>
      <c r="R9" s="5">
        <v>28</v>
      </c>
      <c r="S9" s="3">
        <v>7953.7</v>
      </c>
      <c r="T9" s="13" t="s">
        <v>129</v>
      </c>
      <c r="AD9" s="16" t="s">
        <v>257</v>
      </c>
      <c r="AE9" s="5">
        <f>CORREL(AE2:AE8,AF2:AF8)</f>
        <v>-0.87262876759068242</v>
      </c>
    </row>
    <row r="10" spans="1:32" ht="17" x14ac:dyDescent="0.2">
      <c r="A10" s="4">
        <v>10</v>
      </c>
      <c r="B10" s="3" t="s">
        <v>68</v>
      </c>
      <c r="C10" s="3">
        <v>5327.6</v>
      </c>
      <c r="F10" s="5">
        <v>14</v>
      </c>
      <c r="G10" s="3">
        <v>4614.1000000000004</v>
      </c>
      <c r="H10" s="7" t="s">
        <v>81</v>
      </c>
      <c r="I10" s="5">
        <v>62</v>
      </c>
      <c r="J10" s="3">
        <v>3218.3</v>
      </c>
      <c r="K10" s="12" t="s">
        <v>106</v>
      </c>
      <c r="L10" s="5">
        <v>34</v>
      </c>
      <c r="M10" s="3">
        <v>2764.4</v>
      </c>
      <c r="N10" s="12" t="s">
        <v>115</v>
      </c>
      <c r="R10" s="5">
        <v>32</v>
      </c>
      <c r="S10" s="3">
        <v>7184.3</v>
      </c>
      <c r="T10" s="13" t="s">
        <v>131</v>
      </c>
    </row>
    <row r="11" spans="1:32" ht="17" x14ac:dyDescent="0.2">
      <c r="A11" s="4">
        <v>11</v>
      </c>
      <c r="B11" s="3" t="s">
        <v>69</v>
      </c>
      <c r="C11" s="3">
        <v>6538.5</v>
      </c>
      <c r="F11" s="5">
        <v>19</v>
      </c>
      <c r="G11" s="3">
        <v>4630.7</v>
      </c>
      <c r="H11" s="7" t="s">
        <v>82</v>
      </c>
      <c r="I11" s="5">
        <v>69</v>
      </c>
      <c r="J11" s="3">
        <v>3685.2</v>
      </c>
      <c r="K11" s="12" t="s">
        <v>107</v>
      </c>
      <c r="L11" s="5">
        <v>37</v>
      </c>
      <c r="M11" s="3">
        <v>2743.7</v>
      </c>
      <c r="N11" s="12" t="s">
        <v>116</v>
      </c>
      <c r="R11" s="5">
        <v>40</v>
      </c>
      <c r="S11" s="3">
        <v>5538.4</v>
      </c>
      <c r="T11" s="13" t="s">
        <v>132</v>
      </c>
    </row>
    <row r="12" spans="1:32" ht="17" x14ac:dyDescent="0.2">
      <c r="A12" s="4">
        <v>12</v>
      </c>
      <c r="B12" s="3" t="s">
        <v>70</v>
      </c>
      <c r="C12" s="3">
        <v>5174.5</v>
      </c>
      <c r="F12" s="5">
        <v>20</v>
      </c>
      <c r="G12" s="3">
        <v>4866.5</v>
      </c>
      <c r="H12" s="7" t="s">
        <v>83</v>
      </c>
      <c r="I12" s="5">
        <v>70</v>
      </c>
      <c r="J12" s="3">
        <v>3377.9</v>
      </c>
      <c r="K12" s="12" t="s">
        <v>108</v>
      </c>
      <c r="L12" s="4">
        <v>38</v>
      </c>
      <c r="M12" s="3">
        <v>2266.5</v>
      </c>
      <c r="N12" s="12" t="s">
        <v>117</v>
      </c>
      <c r="R12" s="5">
        <v>46</v>
      </c>
      <c r="S12" s="3">
        <v>10098</v>
      </c>
      <c r="T12" s="12" t="s">
        <v>181</v>
      </c>
    </row>
    <row r="13" spans="1:32" ht="17" x14ac:dyDescent="0.2">
      <c r="A13" s="4">
        <v>13</v>
      </c>
      <c r="B13" s="2" t="s">
        <v>1</v>
      </c>
      <c r="C13" s="3">
        <v>1884.5</v>
      </c>
      <c r="F13" s="5">
        <v>23</v>
      </c>
      <c r="G13" s="3">
        <v>3896</v>
      </c>
      <c r="H13" s="7" t="s">
        <v>84</v>
      </c>
      <c r="L13" s="4">
        <v>39</v>
      </c>
      <c r="M13" s="3">
        <v>1733.9</v>
      </c>
      <c r="N13" s="12" t="s">
        <v>118</v>
      </c>
      <c r="R13" s="5">
        <v>47</v>
      </c>
      <c r="S13" s="3">
        <v>6707.9</v>
      </c>
      <c r="T13" s="12" t="s">
        <v>182</v>
      </c>
    </row>
    <row r="14" spans="1:32" ht="17" x14ac:dyDescent="0.2">
      <c r="A14" s="4">
        <v>14</v>
      </c>
      <c r="B14" s="3" t="s">
        <v>2</v>
      </c>
      <c r="C14" s="3">
        <v>4614.1000000000004</v>
      </c>
      <c r="F14" s="5">
        <v>24</v>
      </c>
      <c r="G14" s="3">
        <v>4157.2</v>
      </c>
      <c r="H14" s="7" t="s">
        <v>85</v>
      </c>
      <c r="L14" s="4">
        <v>42</v>
      </c>
      <c r="M14" s="3">
        <v>2393.6</v>
      </c>
      <c r="N14" s="12" t="s">
        <v>119</v>
      </c>
      <c r="R14" s="5">
        <v>54</v>
      </c>
      <c r="S14" s="3">
        <v>6961.6</v>
      </c>
      <c r="T14" s="12" t="s">
        <v>183</v>
      </c>
    </row>
    <row r="15" spans="1:32" ht="17" x14ac:dyDescent="0.2">
      <c r="A15" s="4">
        <v>15</v>
      </c>
      <c r="B15" s="3" t="s">
        <v>3</v>
      </c>
      <c r="C15" s="3">
        <v>3215</v>
      </c>
      <c r="F15" s="5">
        <v>25</v>
      </c>
      <c r="G15" s="3">
        <v>4600.8999999999996</v>
      </c>
      <c r="H15" s="7" t="s">
        <v>86</v>
      </c>
      <c r="L15" s="5">
        <v>53</v>
      </c>
      <c r="M15" s="3">
        <v>1582.9</v>
      </c>
      <c r="N15" s="12" t="s">
        <v>120</v>
      </c>
      <c r="R15" s="5">
        <v>61</v>
      </c>
      <c r="S15" s="3">
        <v>6924.6</v>
      </c>
      <c r="T15" s="12" t="s">
        <v>184</v>
      </c>
    </row>
    <row r="16" spans="1:32" ht="17" x14ac:dyDescent="0.2">
      <c r="A16" s="4">
        <v>16</v>
      </c>
      <c r="B16" s="3" t="s">
        <v>4</v>
      </c>
      <c r="C16" s="3">
        <v>2490</v>
      </c>
      <c r="F16" s="5">
        <v>35</v>
      </c>
      <c r="G16" s="3">
        <v>5171</v>
      </c>
      <c r="H16" s="7" t="s">
        <v>87</v>
      </c>
      <c r="L16" s="5">
        <v>57</v>
      </c>
      <c r="M16" s="3">
        <v>2664</v>
      </c>
      <c r="N16" s="12" t="s">
        <v>121</v>
      </c>
    </row>
    <row r="17" spans="1:32" ht="17" x14ac:dyDescent="0.2">
      <c r="A17" s="4">
        <v>17</v>
      </c>
      <c r="B17" s="3" t="s">
        <v>5</v>
      </c>
      <c r="C17" s="3">
        <v>16459</v>
      </c>
      <c r="F17" s="5">
        <v>41</v>
      </c>
      <c r="G17" s="3">
        <v>4877.7</v>
      </c>
      <c r="H17" s="7" t="s">
        <v>88</v>
      </c>
      <c r="L17" s="5">
        <v>58</v>
      </c>
      <c r="M17" s="3">
        <v>2700.5</v>
      </c>
      <c r="N17" s="12" t="s">
        <v>122</v>
      </c>
      <c r="U17" s="5" t="s">
        <v>0</v>
      </c>
    </row>
    <row r="18" spans="1:32" ht="17" x14ac:dyDescent="0.2">
      <c r="A18" s="4">
        <v>18</v>
      </c>
      <c r="B18" s="3" t="s">
        <v>6</v>
      </c>
      <c r="C18" s="3">
        <v>2684.4</v>
      </c>
      <c r="F18" s="5">
        <v>43</v>
      </c>
      <c r="G18" s="3">
        <v>4078.7</v>
      </c>
      <c r="H18" s="7" t="s">
        <v>89</v>
      </c>
      <c r="L18" s="5">
        <v>59</v>
      </c>
      <c r="M18" s="3">
        <v>1749.1</v>
      </c>
      <c r="N18" s="12" t="s">
        <v>123</v>
      </c>
    </row>
    <row r="19" spans="1:32" ht="17" x14ac:dyDescent="0.2">
      <c r="A19" s="4">
        <v>19</v>
      </c>
      <c r="B19" s="3" t="s">
        <v>7</v>
      </c>
      <c r="C19" s="3">
        <v>4630.7</v>
      </c>
      <c r="F19" s="5">
        <v>44</v>
      </c>
      <c r="G19" s="3">
        <v>3898.9</v>
      </c>
      <c r="H19" s="7" t="s">
        <v>90</v>
      </c>
      <c r="L19" s="5">
        <v>63</v>
      </c>
      <c r="M19" s="3">
        <v>2163.5</v>
      </c>
      <c r="N19" s="12" t="s">
        <v>124</v>
      </c>
    </row>
    <row r="20" spans="1:32" ht="17" x14ac:dyDescent="0.2">
      <c r="A20" s="4">
        <v>20</v>
      </c>
      <c r="B20" s="2" t="s">
        <v>8</v>
      </c>
      <c r="C20" s="3">
        <v>4866.5</v>
      </c>
      <c r="F20" s="5">
        <v>45</v>
      </c>
      <c r="G20" s="3">
        <v>4356.1000000000004</v>
      </c>
      <c r="H20" s="7" t="s">
        <v>91</v>
      </c>
      <c r="L20" s="5">
        <v>66</v>
      </c>
      <c r="M20" s="3">
        <v>3006.3</v>
      </c>
      <c r="N20" s="12" t="s">
        <v>125</v>
      </c>
    </row>
    <row r="21" spans="1:32" ht="17" x14ac:dyDescent="0.2">
      <c r="A21" s="4">
        <v>21</v>
      </c>
      <c r="B21" s="3" t="s">
        <v>9</v>
      </c>
      <c r="C21" s="3">
        <v>3336.7</v>
      </c>
      <c r="F21" s="5">
        <v>48</v>
      </c>
      <c r="G21" s="3">
        <v>3844.6</v>
      </c>
      <c r="H21" s="7" t="s">
        <v>92</v>
      </c>
    </row>
    <row r="22" spans="1:32" ht="17" x14ac:dyDescent="0.2">
      <c r="A22" s="4">
        <v>22</v>
      </c>
      <c r="B22" s="3" t="s">
        <v>10</v>
      </c>
      <c r="C22" s="3">
        <v>6362.1</v>
      </c>
      <c r="F22" s="5">
        <v>50</v>
      </c>
      <c r="G22" s="3">
        <v>3767.5</v>
      </c>
      <c r="H22" s="7" t="s">
        <v>93</v>
      </c>
    </row>
    <row r="23" spans="1:32" ht="17" x14ac:dyDescent="0.2">
      <c r="A23" s="4">
        <v>23</v>
      </c>
      <c r="B23" s="3" t="s">
        <v>11</v>
      </c>
      <c r="C23" s="3">
        <v>3896</v>
      </c>
      <c r="F23" s="5">
        <v>51</v>
      </c>
      <c r="G23" s="3">
        <v>3920.9</v>
      </c>
      <c r="H23" s="7" t="s">
        <v>94</v>
      </c>
    </row>
    <row r="24" spans="1:32" ht="17" x14ac:dyDescent="0.2">
      <c r="A24" s="4">
        <v>24</v>
      </c>
      <c r="B24" s="3" t="s">
        <v>12</v>
      </c>
      <c r="C24" s="3">
        <v>4157.2</v>
      </c>
      <c r="F24" s="5">
        <v>52</v>
      </c>
      <c r="G24" s="3">
        <v>3873.9</v>
      </c>
      <c r="H24" s="7" t="s">
        <v>95</v>
      </c>
    </row>
    <row r="25" spans="1:32" ht="17" x14ac:dyDescent="0.2">
      <c r="A25" s="4">
        <v>25</v>
      </c>
      <c r="B25" s="3" t="s">
        <v>13</v>
      </c>
      <c r="C25" s="3">
        <v>4600.8999999999996</v>
      </c>
      <c r="F25" s="5">
        <v>56</v>
      </c>
      <c r="G25" s="3">
        <v>5229.8</v>
      </c>
      <c r="H25" s="7" t="s">
        <v>96</v>
      </c>
    </row>
    <row r="26" spans="1:32" ht="17" x14ac:dyDescent="0.2">
      <c r="A26" s="4">
        <v>26</v>
      </c>
      <c r="B26" s="3" t="s">
        <v>14</v>
      </c>
      <c r="C26" s="3">
        <v>3612.6</v>
      </c>
      <c r="F26" s="5">
        <v>60</v>
      </c>
      <c r="G26" s="3">
        <v>4799.1000000000004</v>
      </c>
      <c r="H26" s="7" t="s">
        <v>97</v>
      </c>
    </row>
    <row r="27" spans="1:32" ht="17" x14ac:dyDescent="0.2">
      <c r="A27" s="4">
        <v>27</v>
      </c>
      <c r="B27" s="3" t="s">
        <v>15</v>
      </c>
      <c r="C27" s="3">
        <v>2632.3</v>
      </c>
      <c r="F27" s="5">
        <v>68</v>
      </c>
      <c r="G27" s="3">
        <v>4936.3999999999996</v>
      </c>
      <c r="H27" s="7" t="s">
        <v>98</v>
      </c>
    </row>
    <row r="28" spans="1:32" x14ac:dyDescent="0.2">
      <c r="A28" s="4">
        <v>28</v>
      </c>
      <c r="B28" s="3" t="s">
        <v>16</v>
      </c>
      <c r="C28" s="3">
        <v>7953.7</v>
      </c>
      <c r="E28" s="11" t="s">
        <v>253</v>
      </c>
      <c r="F28" s="8">
        <f>AVERAGE(F4:F27)</f>
        <v>31.375</v>
      </c>
      <c r="G28" s="8">
        <f>AVERAGE(G4:G27)</f>
        <v>4402.8874999999998</v>
      </c>
      <c r="H28" s="7"/>
      <c r="I28" s="8">
        <f>AVERAGE(I4:I12)</f>
        <v>42.555555555555557</v>
      </c>
      <c r="J28" s="8">
        <f>AVERAGE(J4:J12)</f>
        <v>3744.0444444444447</v>
      </c>
      <c r="L28" s="8">
        <f>AVERAGE(L4:L20)</f>
        <v>40.058823529411768</v>
      </c>
      <c r="M28" s="8">
        <f>AVERAGE(M4:M20)</f>
        <v>2375.9294117647064</v>
      </c>
      <c r="O28" s="8">
        <f>AVERAGE(O4:O25)</f>
        <v>36.200000000000003</v>
      </c>
      <c r="P28" s="8">
        <f>AVERAGE(P4:P25)</f>
        <v>5345.16</v>
      </c>
      <c r="R28" s="8">
        <f>AVERAGE(R4:R27)</f>
        <v>29.75</v>
      </c>
      <c r="S28" s="8">
        <f>AVERAGE(S4:S27)</f>
        <v>7202.4416666666666</v>
      </c>
      <c r="U28" s="8">
        <f>AVERAGE(U4:U26)</f>
        <v>17</v>
      </c>
      <c r="V28" s="8">
        <f>AVERAGE(V4:V26)</f>
        <v>16459</v>
      </c>
      <c r="X28" s="8">
        <f>AVERAGE(X4:X26)</f>
        <v>56.5</v>
      </c>
      <c r="Y28" s="8">
        <f>AVERAGE(Y4:Y26)</f>
        <v>1265</v>
      </c>
    </row>
    <row r="29" spans="1:32" x14ac:dyDescent="0.2">
      <c r="A29" s="4">
        <v>29</v>
      </c>
      <c r="B29" s="3" t="s">
        <v>17</v>
      </c>
      <c r="C29" s="3">
        <v>3531.5</v>
      </c>
    </row>
    <row r="30" spans="1:32" x14ac:dyDescent="0.2">
      <c r="A30" s="4">
        <v>30</v>
      </c>
      <c r="B30" s="3" t="s">
        <v>18</v>
      </c>
      <c r="C30" s="3">
        <v>2283.6</v>
      </c>
      <c r="O30" s="3"/>
      <c r="P30" s="3"/>
      <c r="R30" s="3"/>
      <c r="S30" s="3"/>
      <c r="U30" s="3"/>
      <c r="V30" s="3"/>
      <c r="X30" s="3"/>
      <c r="Y30" s="3"/>
      <c r="AA30" s="3"/>
      <c r="AB30" s="3"/>
      <c r="AC30" s="3"/>
      <c r="AD30" s="3"/>
    </row>
    <row r="31" spans="1:32" x14ac:dyDescent="0.2">
      <c r="A31" s="4">
        <v>31</v>
      </c>
      <c r="B31" s="3" t="s">
        <v>19</v>
      </c>
      <c r="C31" s="3">
        <v>2647.6</v>
      </c>
      <c r="E31" s="19" t="s">
        <v>258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1"/>
      <c r="R31" s="3"/>
      <c r="S31" s="3"/>
      <c r="U31" s="3"/>
      <c r="V31" s="3"/>
      <c r="X31" s="3"/>
      <c r="Y31" s="3"/>
      <c r="AA31" s="3"/>
      <c r="AB31" s="3"/>
      <c r="AC31" s="3"/>
      <c r="AD31" s="16" t="s">
        <v>256</v>
      </c>
      <c r="AE31" s="16" t="s">
        <v>254</v>
      </c>
      <c r="AF31" s="16" t="s">
        <v>255</v>
      </c>
    </row>
    <row r="32" spans="1:32" x14ac:dyDescent="0.2">
      <c r="A32" s="4">
        <v>32</v>
      </c>
      <c r="B32" s="3" t="s">
        <v>20</v>
      </c>
      <c r="C32" s="3">
        <v>7184.3</v>
      </c>
      <c r="E32" s="11" t="s">
        <v>72</v>
      </c>
      <c r="F32" s="22">
        <v>1</v>
      </c>
      <c r="G32" s="22"/>
      <c r="H32" s="22"/>
      <c r="I32" s="22">
        <v>2</v>
      </c>
      <c r="J32" s="22"/>
      <c r="K32" s="22"/>
      <c r="L32" s="22">
        <v>3</v>
      </c>
      <c r="M32" s="22"/>
      <c r="N32" s="22"/>
      <c r="O32" s="22">
        <v>4</v>
      </c>
      <c r="P32" s="22"/>
      <c r="Q32" s="22"/>
      <c r="R32" s="3"/>
      <c r="S32" s="3"/>
      <c r="U32" s="3"/>
      <c r="V32" s="3"/>
      <c r="X32" s="3"/>
      <c r="Y32" s="3"/>
      <c r="AA32" s="3"/>
      <c r="AB32" s="3"/>
      <c r="AC32" s="3"/>
      <c r="AD32" s="5">
        <v>1</v>
      </c>
      <c r="AE32" s="5">
        <v>33.225806451612904</v>
      </c>
      <c r="AF32" s="5">
        <v>3768.3935483870946</v>
      </c>
    </row>
    <row r="33" spans="1:32" x14ac:dyDescent="0.2">
      <c r="A33" s="4">
        <v>33</v>
      </c>
      <c r="B33" s="3" t="s">
        <v>21</v>
      </c>
      <c r="C33" s="3">
        <v>5328.5</v>
      </c>
      <c r="F33" s="8" t="s">
        <v>74</v>
      </c>
      <c r="G33" s="8" t="s">
        <v>251</v>
      </c>
      <c r="H33" s="6" t="s">
        <v>73</v>
      </c>
      <c r="I33" s="8" t="s">
        <v>74</v>
      </c>
      <c r="J33" s="8" t="s">
        <v>251</v>
      </c>
      <c r="K33" s="6" t="s">
        <v>73</v>
      </c>
      <c r="L33" s="8" t="s">
        <v>74</v>
      </c>
      <c r="M33" s="8" t="s">
        <v>251</v>
      </c>
      <c r="N33" s="6" t="s">
        <v>73</v>
      </c>
      <c r="O33" s="8" t="s">
        <v>74</v>
      </c>
      <c r="P33" s="8" t="s">
        <v>251</v>
      </c>
      <c r="Q33" s="6" t="s">
        <v>73</v>
      </c>
      <c r="R33" s="3"/>
      <c r="S33" s="3"/>
      <c r="U33" s="3"/>
      <c r="V33" s="3"/>
      <c r="X33" s="3"/>
      <c r="Y33" s="3"/>
      <c r="AA33" s="3"/>
      <c r="AB33" s="3"/>
      <c r="AC33" s="3"/>
      <c r="AD33" s="5">
        <v>2</v>
      </c>
      <c r="AE33" s="5">
        <v>25</v>
      </c>
      <c r="AF33" s="5">
        <v>7570.7749999999996</v>
      </c>
    </row>
    <row r="34" spans="1:32" x14ac:dyDescent="0.2">
      <c r="A34" s="4">
        <v>34</v>
      </c>
      <c r="B34" s="3" t="s">
        <v>22</v>
      </c>
      <c r="C34" s="3">
        <v>2764.4</v>
      </c>
      <c r="F34" s="5">
        <v>1</v>
      </c>
      <c r="G34" s="3">
        <v>4605</v>
      </c>
      <c r="H34" s="3" t="s">
        <v>185</v>
      </c>
      <c r="I34" s="5">
        <v>4</v>
      </c>
      <c r="J34" s="3">
        <v>8233.4</v>
      </c>
      <c r="K34" s="3" t="s">
        <v>215</v>
      </c>
      <c r="L34" s="5">
        <v>5</v>
      </c>
      <c r="M34" s="3">
        <v>6755.4</v>
      </c>
      <c r="N34" s="3" t="s">
        <v>218</v>
      </c>
      <c r="O34" s="3">
        <v>32</v>
      </c>
      <c r="P34" s="3">
        <v>7184.3</v>
      </c>
      <c r="Q34" s="3" t="s">
        <v>131</v>
      </c>
      <c r="R34" s="3"/>
      <c r="S34" s="3"/>
      <c r="U34" s="3"/>
      <c r="V34" s="3"/>
      <c r="X34" s="3"/>
      <c r="Y34" s="3"/>
      <c r="AA34" s="3"/>
      <c r="AB34" s="3"/>
      <c r="AC34" s="3"/>
      <c r="AD34" s="5">
        <v>3</v>
      </c>
      <c r="AE34" s="5">
        <v>38.21875</v>
      </c>
      <c r="AF34" s="5">
        <v>4297.7500000000009</v>
      </c>
    </row>
    <row r="35" spans="1:32" x14ac:dyDescent="0.2">
      <c r="A35" s="4">
        <v>35</v>
      </c>
      <c r="B35" s="3" t="s">
        <v>23</v>
      </c>
      <c r="C35" s="3">
        <v>5171</v>
      </c>
      <c r="F35" s="5">
        <v>2</v>
      </c>
      <c r="G35" s="3">
        <v>4303.8999999999996</v>
      </c>
      <c r="H35" s="3" t="s">
        <v>186</v>
      </c>
      <c r="I35" s="5">
        <v>7</v>
      </c>
      <c r="J35" s="3">
        <v>7171.4</v>
      </c>
      <c r="K35" s="3" t="s">
        <v>216</v>
      </c>
      <c r="L35" s="5">
        <v>6</v>
      </c>
      <c r="M35" s="3">
        <v>5326.5</v>
      </c>
      <c r="N35" s="3" t="s">
        <v>219</v>
      </c>
      <c r="O35" s="3">
        <v>46</v>
      </c>
      <c r="P35" s="3">
        <v>10098</v>
      </c>
      <c r="Q35" s="3" t="s">
        <v>249</v>
      </c>
      <c r="R35" s="3"/>
      <c r="S35" s="3"/>
      <c r="U35" s="3"/>
      <c r="V35" s="3"/>
      <c r="X35" s="3"/>
      <c r="Y35" s="3"/>
      <c r="AA35" s="3"/>
      <c r="AB35" s="3"/>
      <c r="AC35" s="3"/>
      <c r="AD35" s="5">
        <v>4</v>
      </c>
      <c r="AE35" s="5">
        <v>44</v>
      </c>
      <c r="AF35" s="5">
        <v>8081.3</v>
      </c>
    </row>
    <row r="36" spans="1:32" x14ac:dyDescent="0.2">
      <c r="A36" s="4">
        <v>36</v>
      </c>
      <c r="B36" s="3" t="s">
        <v>24</v>
      </c>
      <c r="C36" s="3">
        <v>3438.3</v>
      </c>
      <c r="F36" s="5">
        <v>3</v>
      </c>
      <c r="G36" s="3">
        <v>4101.2</v>
      </c>
      <c r="H36" s="3" t="s">
        <v>187</v>
      </c>
      <c r="I36" s="5">
        <v>28</v>
      </c>
      <c r="J36" s="3">
        <v>7953.7</v>
      </c>
      <c r="K36" s="3" t="s">
        <v>217</v>
      </c>
      <c r="L36" s="5">
        <v>8</v>
      </c>
      <c r="M36" s="3">
        <v>3885.1</v>
      </c>
      <c r="N36" s="3" t="s">
        <v>66</v>
      </c>
      <c r="O36" s="3">
        <v>54</v>
      </c>
      <c r="P36" s="3">
        <v>6961.6</v>
      </c>
      <c r="Q36" s="3" t="s">
        <v>250</v>
      </c>
      <c r="R36" s="3"/>
      <c r="S36" s="3"/>
      <c r="U36" s="3"/>
      <c r="V36" s="3"/>
      <c r="X36" s="3"/>
      <c r="Y36" s="3"/>
      <c r="AA36" s="3"/>
      <c r="AB36" s="3"/>
      <c r="AC36" s="3"/>
      <c r="AD36" s="16" t="s">
        <v>257</v>
      </c>
      <c r="AE36" s="18">
        <f>CORREL(AE32:AE35,AF32:AF35)</f>
        <v>2.8760711892107903E-2</v>
      </c>
      <c r="AF36" s="10"/>
    </row>
    <row r="37" spans="1:32" x14ac:dyDescent="0.2">
      <c r="A37" s="4">
        <v>37</v>
      </c>
      <c r="B37" s="3" t="s">
        <v>25</v>
      </c>
      <c r="C37" s="3">
        <v>2743.7</v>
      </c>
      <c r="F37" s="5">
        <v>9</v>
      </c>
      <c r="G37" s="3">
        <v>4079.6</v>
      </c>
      <c r="H37" s="3" t="s">
        <v>188</v>
      </c>
      <c r="I37" s="9">
        <v>61</v>
      </c>
      <c r="J37" s="3">
        <v>6924.6</v>
      </c>
      <c r="K37" s="3" t="s">
        <v>184</v>
      </c>
      <c r="L37" s="9">
        <v>11</v>
      </c>
      <c r="M37" s="3">
        <v>6538.5</v>
      </c>
      <c r="N37" s="3" t="s">
        <v>220</v>
      </c>
      <c r="O37" s="3"/>
      <c r="P37" s="3"/>
      <c r="R37" s="3"/>
      <c r="S37" s="3"/>
      <c r="U37" s="3"/>
      <c r="V37" s="3"/>
      <c r="X37" s="3"/>
      <c r="Y37" s="3"/>
      <c r="AA37" s="3"/>
      <c r="AB37" s="3"/>
      <c r="AC37" s="3"/>
      <c r="AD37" s="3"/>
    </row>
    <row r="38" spans="1:32" x14ac:dyDescent="0.2">
      <c r="A38" s="4">
        <v>38</v>
      </c>
      <c r="B38" s="3" t="s">
        <v>26</v>
      </c>
      <c r="C38" s="3">
        <v>2266.5</v>
      </c>
      <c r="F38" s="5">
        <v>10</v>
      </c>
      <c r="G38" s="3">
        <v>5327.6</v>
      </c>
      <c r="H38" s="3" t="s">
        <v>189</v>
      </c>
      <c r="L38" s="9">
        <v>13</v>
      </c>
      <c r="M38" s="3">
        <v>1884.5</v>
      </c>
      <c r="N38" s="3" t="s">
        <v>221</v>
      </c>
      <c r="O38" s="3"/>
      <c r="P38" s="3"/>
      <c r="R38" s="3"/>
      <c r="S38" s="3"/>
      <c r="U38" s="3"/>
      <c r="V38" s="3"/>
      <c r="X38" s="3"/>
      <c r="Y38" s="3"/>
      <c r="AA38" s="3"/>
      <c r="AB38" s="3"/>
      <c r="AC38" s="3"/>
      <c r="AD38" s="3"/>
    </row>
    <row r="39" spans="1:32" x14ac:dyDescent="0.2">
      <c r="A39" s="4">
        <v>39</v>
      </c>
      <c r="B39" s="3" t="s">
        <v>27</v>
      </c>
      <c r="C39" s="3">
        <v>1733.9</v>
      </c>
      <c r="F39" s="5">
        <v>12</v>
      </c>
      <c r="G39" s="3">
        <v>5174.5</v>
      </c>
      <c r="H39" s="3" t="s">
        <v>70</v>
      </c>
      <c r="L39" s="5">
        <v>16</v>
      </c>
      <c r="M39" s="3">
        <v>2490</v>
      </c>
      <c r="N39" s="3" t="s">
        <v>222</v>
      </c>
      <c r="O39" s="3"/>
      <c r="P39" s="3"/>
      <c r="R39" s="3"/>
      <c r="S39" s="3"/>
      <c r="U39" s="3"/>
      <c r="V39" s="3"/>
      <c r="X39" s="3"/>
      <c r="Y39" s="3"/>
      <c r="AA39" s="3"/>
      <c r="AB39" s="3"/>
      <c r="AC39" s="3"/>
      <c r="AD39" s="3"/>
    </row>
    <row r="40" spans="1:32" x14ac:dyDescent="0.2">
      <c r="A40" s="4">
        <v>40</v>
      </c>
      <c r="B40" s="3" t="s">
        <v>28</v>
      </c>
      <c r="C40" s="3">
        <v>5538.4</v>
      </c>
      <c r="F40" s="5">
        <v>14</v>
      </c>
      <c r="G40" s="3">
        <v>4614.1000000000004</v>
      </c>
      <c r="H40" s="3" t="s">
        <v>190</v>
      </c>
      <c r="L40" s="5">
        <v>17</v>
      </c>
      <c r="M40" s="3">
        <v>16459</v>
      </c>
      <c r="N40" s="3" t="s">
        <v>223</v>
      </c>
      <c r="O40" s="3"/>
      <c r="P40" s="3"/>
      <c r="R40" s="3"/>
      <c r="S40" s="3"/>
      <c r="U40" s="3"/>
      <c r="V40" s="3"/>
      <c r="X40" s="3"/>
      <c r="Y40" s="3"/>
      <c r="AA40" s="3"/>
      <c r="AB40" s="3"/>
      <c r="AC40" s="3"/>
      <c r="AD40" s="3"/>
    </row>
    <row r="41" spans="1:32" x14ac:dyDescent="0.2">
      <c r="A41" s="4">
        <v>41</v>
      </c>
      <c r="B41" s="3" t="s">
        <v>29</v>
      </c>
      <c r="C41" s="3">
        <v>4877.7</v>
      </c>
      <c r="F41" s="5">
        <v>15</v>
      </c>
      <c r="G41" s="3">
        <v>3215</v>
      </c>
      <c r="H41" s="3" t="s">
        <v>191</v>
      </c>
      <c r="L41" s="5">
        <v>18</v>
      </c>
      <c r="M41" s="3">
        <v>2684.4</v>
      </c>
      <c r="N41" s="3" t="s">
        <v>224</v>
      </c>
      <c r="O41" s="3"/>
      <c r="P41" s="3"/>
      <c r="R41" s="3"/>
      <c r="S41" s="3"/>
      <c r="U41" s="3"/>
      <c r="V41" s="3"/>
      <c r="X41" s="3"/>
      <c r="Y41" s="3"/>
      <c r="AA41" s="3"/>
      <c r="AB41" s="3"/>
      <c r="AC41" s="3"/>
      <c r="AD41" s="3"/>
    </row>
    <row r="42" spans="1:32" x14ac:dyDescent="0.2">
      <c r="A42" s="4">
        <v>42</v>
      </c>
      <c r="B42" s="3" t="s">
        <v>30</v>
      </c>
      <c r="C42" s="3">
        <v>2393.6</v>
      </c>
      <c r="F42" s="5">
        <v>20</v>
      </c>
      <c r="G42" s="3">
        <v>4866.5</v>
      </c>
      <c r="H42" s="3" t="s">
        <v>192</v>
      </c>
      <c r="L42" s="5">
        <v>19</v>
      </c>
      <c r="M42" s="3">
        <v>4630.7</v>
      </c>
      <c r="N42" s="3" t="s">
        <v>225</v>
      </c>
      <c r="O42" s="3"/>
      <c r="P42" s="3"/>
      <c r="R42" s="3"/>
      <c r="S42" s="3"/>
      <c r="U42" s="3"/>
      <c r="V42" s="3"/>
      <c r="X42" s="3"/>
      <c r="Y42" s="3"/>
      <c r="AA42" s="3"/>
      <c r="AB42" s="3"/>
      <c r="AC42" s="3"/>
      <c r="AD42" s="3"/>
    </row>
    <row r="43" spans="1:32" x14ac:dyDescent="0.2">
      <c r="A43" s="4">
        <v>43</v>
      </c>
      <c r="B43" s="3" t="s">
        <v>31</v>
      </c>
      <c r="C43" s="3">
        <v>4078.7</v>
      </c>
      <c r="F43" s="5">
        <v>21</v>
      </c>
      <c r="G43" s="3">
        <v>3336.7</v>
      </c>
      <c r="H43" s="3" t="s">
        <v>193</v>
      </c>
      <c r="L43" s="5">
        <v>23</v>
      </c>
      <c r="M43" s="3">
        <v>3896</v>
      </c>
      <c r="N43" s="3" t="s">
        <v>226</v>
      </c>
      <c r="O43" s="3"/>
      <c r="P43" s="3"/>
      <c r="R43" s="3"/>
      <c r="S43" s="3"/>
      <c r="U43" s="3"/>
      <c r="V43" s="3"/>
      <c r="X43" s="3"/>
      <c r="Y43" s="3"/>
      <c r="AA43" s="3"/>
      <c r="AB43" s="3"/>
      <c r="AC43" s="3"/>
      <c r="AD43" s="3"/>
    </row>
    <row r="44" spans="1:32" x14ac:dyDescent="0.2">
      <c r="A44" s="4">
        <v>44</v>
      </c>
      <c r="B44" s="3" t="s">
        <v>32</v>
      </c>
      <c r="C44" s="3">
        <v>3898.9</v>
      </c>
      <c r="F44" s="5">
        <v>22</v>
      </c>
      <c r="G44" s="3">
        <v>6362.1</v>
      </c>
      <c r="H44" s="3" t="s">
        <v>194</v>
      </c>
      <c r="L44" s="5">
        <v>24</v>
      </c>
      <c r="M44" s="3">
        <v>4157.2</v>
      </c>
      <c r="N44" s="3" t="s">
        <v>227</v>
      </c>
      <c r="O44" s="3"/>
      <c r="P44" s="3"/>
      <c r="R44" s="3"/>
      <c r="S44" s="3"/>
      <c r="U44" s="3"/>
      <c r="V44" s="3"/>
      <c r="X44" s="3"/>
      <c r="Y44" s="3"/>
      <c r="AA44" s="3"/>
      <c r="AB44" s="3"/>
      <c r="AC44" s="3"/>
      <c r="AD44" s="3"/>
    </row>
    <row r="45" spans="1:32" x14ac:dyDescent="0.2">
      <c r="A45" s="4">
        <v>45</v>
      </c>
      <c r="B45" s="3" t="s">
        <v>33</v>
      </c>
      <c r="C45" s="3">
        <v>4356.1000000000004</v>
      </c>
      <c r="F45" s="5">
        <v>26</v>
      </c>
      <c r="G45" s="3">
        <v>3612.6</v>
      </c>
      <c r="H45" s="3" t="s">
        <v>195</v>
      </c>
      <c r="L45" s="5">
        <v>25</v>
      </c>
      <c r="M45" s="3">
        <v>4600.8999999999996</v>
      </c>
      <c r="N45" s="3" t="s">
        <v>228</v>
      </c>
      <c r="O45" s="3"/>
      <c r="P45" s="3"/>
      <c r="R45" s="3"/>
      <c r="S45" s="3"/>
      <c r="U45" s="3"/>
      <c r="V45" s="3"/>
      <c r="X45" s="3"/>
      <c r="Y45" s="3"/>
      <c r="AA45" s="3"/>
      <c r="AB45" s="3"/>
      <c r="AC45" s="3"/>
      <c r="AD45" s="3"/>
    </row>
    <row r="46" spans="1:32" x14ac:dyDescent="0.2">
      <c r="A46" s="4">
        <v>46</v>
      </c>
      <c r="B46" s="3" t="s">
        <v>34</v>
      </c>
      <c r="C46" s="3">
        <v>10098</v>
      </c>
      <c r="F46" s="5">
        <v>27</v>
      </c>
      <c r="G46" s="3">
        <v>2632.3</v>
      </c>
      <c r="H46" s="3" t="s">
        <v>196</v>
      </c>
      <c r="L46" s="5">
        <v>31</v>
      </c>
      <c r="M46" s="3">
        <v>2647.6</v>
      </c>
      <c r="N46" s="3" t="s">
        <v>229</v>
      </c>
      <c r="O46" s="3"/>
      <c r="P46" s="3"/>
      <c r="R46" s="3"/>
      <c r="S46" s="3"/>
      <c r="U46" s="3"/>
      <c r="V46" s="3"/>
      <c r="X46" s="3"/>
      <c r="Y46" s="3"/>
      <c r="AA46" s="3"/>
      <c r="AB46" s="3"/>
      <c r="AC46" s="3"/>
      <c r="AD46" s="3"/>
    </row>
    <row r="47" spans="1:32" x14ac:dyDescent="0.2">
      <c r="A47" s="4">
        <v>47</v>
      </c>
      <c r="B47" s="3" t="s">
        <v>35</v>
      </c>
      <c r="C47" s="3">
        <v>6707.9</v>
      </c>
      <c r="F47" s="5">
        <v>29</v>
      </c>
      <c r="G47" s="3">
        <v>3531.5</v>
      </c>
      <c r="H47" s="3" t="s">
        <v>197</v>
      </c>
      <c r="L47" s="5">
        <v>34</v>
      </c>
      <c r="M47" s="3">
        <v>2764.4</v>
      </c>
      <c r="N47" s="3" t="s">
        <v>230</v>
      </c>
      <c r="O47" s="3"/>
      <c r="P47" s="3"/>
      <c r="R47" s="3"/>
      <c r="S47" s="3"/>
      <c r="U47" s="3"/>
      <c r="V47" s="3"/>
      <c r="X47" s="3"/>
      <c r="Y47" s="3"/>
      <c r="AA47" s="3"/>
      <c r="AB47" s="3"/>
      <c r="AC47" s="3"/>
      <c r="AD47" s="3"/>
    </row>
    <row r="48" spans="1:32" x14ac:dyDescent="0.2">
      <c r="A48" s="4">
        <v>48</v>
      </c>
      <c r="B48" s="3" t="s">
        <v>36</v>
      </c>
      <c r="C48" s="3">
        <v>3844.6</v>
      </c>
      <c r="F48" s="5">
        <v>30</v>
      </c>
      <c r="G48" s="3">
        <v>2283.6</v>
      </c>
      <c r="H48" s="3" t="s">
        <v>198</v>
      </c>
      <c r="L48" s="5">
        <v>35</v>
      </c>
      <c r="M48" s="3">
        <v>5171</v>
      </c>
      <c r="N48" s="3" t="s">
        <v>231</v>
      </c>
      <c r="O48" s="3"/>
      <c r="P48" s="3"/>
      <c r="R48" s="3"/>
      <c r="S48" s="3"/>
      <c r="U48" s="3"/>
      <c r="V48" s="3"/>
      <c r="X48" s="3"/>
      <c r="Y48" s="3"/>
      <c r="AA48" s="3"/>
      <c r="AB48" s="3"/>
      <c r="AC48" s="3"/>
      <c r="AD48" s="3"/>
    </row>
    <row r="49" spans="1:30" x14ac:dyDescent="0.2">
      <c r="A49" s="4">
        <v>49</v>
      </c>
      <c r="B49" s="3" t="s">
        <v>37</v>
      </c>
      <c r="C49" s="3">
        <v>1376.1</v>
      </c>
      <c r="F49" s="5">
        <v>33</v>
      </c>
      <c r="G49" s="3">
        <v>5328.5</v>
      </c>
      <c r="H49" s="3" t="s">
        <v>199</v>
      </c>
      <c r="L49" s="5">
        <v>36</v>
      </c>
      <c r="M49" s="3">
        <v>3438.3</v>
      </c>
      <c r="N49" s="3" t="s">
        <v>232</v>
      </c>
      <c r="O49" s="3"/>
      <c r="P49" s="3"/>
      <c r="R49" s="3"/>
      <c r="S49" s="3"/>
      <c r="U49" s="3"/>
      <c r="V49" s="3"/>
      <c r="X49" s="3"/>
      <c r="Y49" s="3"/>
      <c r="AA49" s="3"/>
      <c r="AB49" s="3"/>
      <c r="AC49" s="3"/>
      <c r="AD49" s="3"/>
    </row>
    <row r="50" spans="1:30" x14ac:dyDescent="0.2">
      <c r="A50" s="4">
        <v>50</v>
      </c>
      <c r="B50" s="3" t="s">
        <v>38</v>
      </c>
      <c r="C50" s="3">
        <v>3767.5</v>
      </c>
      <c r="F50" s="5">
        <v>37</v>
      </c>
      <c r="G50" s="3">
        <v>2743.7</v>
      </c>
      <c r="H50" s="3" t="s">
        <v>200</v>
      </c>
      <c r="L50" s="5">
        <v>40</v>
      </c>
      <c r="M50" s="3">
        <v>5538.4</v>
      </c>
      <c r="N50" s="3" t="s">
        <v>233</v>
      </c>
      <c r="O50" s="3"/>
      <c r="P50" s="3"/>
      <c r="R50" s="3"/>
      <c r="S50" s="3"/>
      <c r="U50" s="3"/>
      <c r="V50" s="3"/>
      <c r="X50" s="3"/>
      <c r="Y50" s="3"/>
      <c r="AA50" s="3"/>
      <c r="AB50" s="3"/>
      <c r="AC50" s="3"/>
      <c r="AD50" s="3"/>
    </row>
    <row r="51" spans="1:30" x14ac:dyDescent="0.2">
      <c r="A51" s="4">
        <v>51</v>
      </c>
      <c r="B51" s="3" t="s">
        <v>39</v>
      </c>
      <c r="C51" s="3">
        <v>3920.9</v>
      </c>
      <c r="F51" s="5">
        <v>38</v>
      </c>
      <c r="G51" s="3">
        <v>2266.5</v>
      </c>
      <c r="H51" s="3" t="s">
        <v>201</v>
      </c>
      <c r="L51" s="5">
        <v>42</v>
      </c>
      <c r="M51" s="3">
        <v>2393.6</v>
      </c>
      <c r="N51" s="3" t="s">
        <v>234</v>
      </c>
      <c r="O51" s="3"/>
      <c r="P51" s="3"/>
      <c r="R51" s="3"/>
      <c r="S51" s="3"/>
      <c r="U51" s="3"/>
      <c r="V51" s="3"/>
      <c r="X51" s="3"/>
      <c r="Y51" s="3"/>
      <c r="AA51" s="3"/>
      <c r="AB51" s="3"/>
      <c r="AC51" s="3"/>
      <c r="AD51" s="3"/>
    </row>
    <row r="52" spans="1:30" x14ac:dyDescent="0.2">
      <c r="A52" s="4">
        <v>52</v>
      </c>
      <c r="B52" s="3" t="s">
        <v>40</v>
      </c>
      <c r="C52" s="3">
        <v>3873.9</v>
      </c>
      <c r="F52" s="5">
        <v>39</v>
      </c>
      <c r="G52" s="3">
        <v>1733.9</v>
      </c>
      <c r="H52" s="3" t="s">
        <v>202</v>
      </c>
      <c r="L52" s="5">
        <v>43</v>
      </c>
      <c r="M52" s="3">
        <v>4078.7</v>
      </c>
      <c r="N52" s="3" t="s">
        <v>235</v>
      </c>
      <c r="O52" s="3"/>
      <c r="P52" s="3"/>
      <c r="R52" s="3"/>
      <c r="S52" s="3"/>
      <c r="U52" s="3"/>
      <c r="V52" s="3"/>
      <c r="X52" s="3"/>
      <c r="Y52" s="3"/>
      <c r="AA52" s="3"/>
      <c r="AB52" s="3"/>
      <c r="AC52" s="3"/>
      <c r="AD52" s="3"/>
    </row>
    <row r="53" spans="1:30" x14ac:dyDescent="0.2">
      <c r="A53" s="4">
        <v>53</v>
      </c>
      <c r="B53" s="3" t="s">
        <v>41</v>
      </c>
      <c r="C53" s="3">
        <v>1582.9</v>
      </c>
      <c r="F53" s="5">
        <v>41</v>
      </c>
      <c r="G53" s="3">
        <v>4877.7</v>
      </c>
      <c r="H53" s="3" t="s">
        <v>203</v>
      </c>
      <c r="L53" s="5">
        <v>45</v>
      </c>
      <c r="M53" s="3">
        <v>4356.1000000000004</v>
      </c>
      <c r="N53" s="3" t="s">
        <v>236</v>
      </c>
      <c r="O53" s="3"/>
      <c r="P53" s="3"/>
      <c r="R53" s="3"/>
      <c r="S53" s="3"/>
      <c r="U53" s="3"/>
      <c r="V53" s="3"/>
      <c r="X53" s="3"/>
      <c r="Y53" s="3"/>
      <c r="AA53" s="3"/>
      <c r="AB53" s="3"/>
      <c r="AC53" s="3"/>
      <c r="AD53" s="3"/>
    </row>
    <row r="54" spans="1:30" x14ac:dyDescent="0.2">
      <c r="A54" s="4">
        <v>54</v>
      </c>
      <c r="B54" s="3" t="s">
        <v>42</v>
      </c>
      <c r="C54" s="3">
        <v>6961.6</v>
      </c>
      <c r="F54" s="5">
        <v>44</v>
      </c>
      <c r="G54" s="3">
        <v>3898.9</v>
      </c>
      <c r="H54" s="3" t="s">
        <v>204</v>
      </c>
      <c r="L54" s="5">
        <v>50</v>
      </c>
      <c r="M54" s="3">
        <v>3767.5</v>
      </c>
      <c r="N54" s="3" t="s">
        <v>237</v>
      </c>
      <c r="O54" s="3"/>
      <c r="P54" s="3"/>
      <c r="R54" s="3"/>
      <c r="S54" s="3"/>
      <c r="U54" s="3"/>
      <c r="V54" s="3"/>
      <c r="X54" s="3"/>
      <c r="Y54" s="3"/>
      <c r="AA54" s="3"/>
      <c r="AB54" s="3"/>
      <c r="AC54" s="3"/>
      <c r="AD54" s="3"/>
    </row>
    <row r="55" spans="1:30" x14ac:dyDescent="0.2">
      <c r="A55" s="4">
        <v>55</v>
      </c>
      <c r="B55" s="3" t="s">
        <v>43</v>
      </c>
      <c r="C55" s="3">
        <v>3255.5</v>
      </c>
      <c r="F55" s="5">
        <v>47</v>
      </c>
      <c r="G55" s="3">
        <v>6707.9</v>
      </c>
      <c r="H55" s="3" t="s">
        <v>205</v>
      </c>
      <c r="L55" s="5">
        <v>55</v>
      </c>
      <c r="M55" s="3">
        <v>3255.5</v>
      </c>
      <c r="N55" s="3" t="s">
        <v>238</v>
      </c>
      <c r="O55" s="3"/>
      <c r="P55" s="3"/>
      <c r="R55" s="3"/>
      <c r="S55" s="3"/>
      <c r="U55" s="3"/>
      <c r="V55" s="3"/>
      <c r="X55" s="3"/>
      <c r="Y55" s="3"/>
      <c r="AA55" s="3"/>
      <c r="AB55" s="3"/>
      <c r="AC55" s="3"/>
      <c r="AD55" s="3"/>
    </row>
    <row r="56" spans="1:30" x14ac:dyDescent="0.2">
      <c r="A56" s="4">
        <v>56</v>
      </c>
      <c r="B56" s="3" t="s">
        <v>44</v>
      </c>
      <c r="C56" s="3">
        <v>5229.8</v>
      </c>
      <c r="F56" s="5">
        <v>48</v>
      </c>
      <c r="G56" s="3">
        <v>3844.6</v>
      </c>
      <c r="H56" s="3" t="s">
        <v>206</v>
      </c>
      <c r="L56" s="5">
        <v>56</v>
      </c>
      <c r="M56" s="3">
        <v>5229.8</v>
      </c>
      <c r="N56" s="3" t="s">
        <v>239</v>
      </c>
      <c r="O56" s="3"/>
      <c r="P56" s="3"/>
      <c r="AA56" s="3"/>
      <c r="AB56" s="3"/>
      <c r="AC56" s="3"/>
      <c r="AD56" s="3"/>
    </row>
    <row r="57" spans="1:30" x14ac:dyDescent="0.2">
      <c r="A57" s="4">
        <v>57</v>
      </c>
      <c r="B57" s="3" t="s">
        <v>45</v>
      </c>
      <c r="C57" s="3">
        <v>2664</v>
      </c>
      <c r="F57" s="5">
        <v>49</v>
      </c>
      <c r="G57" s="3">
        <v>1376.1</v>
      </c>
      <c r="H57" s="3" t="s">
        <v>207</v>
      </c>
      <c r="L57" s="5">
        <v>57</v>
      </c>
      <c r="M57" s="3">
        <v>2664</v>
      </c>
      <c r="N57" s="3" t="s">
        <v>240</v>
      </c>
      <c r="O57" s="3"/>
      <c r="P57" s="3"/>
      <c r="AA57" s="3"/>
      <c r="AB57" s="3"/>
      <c r="AC57" s="3"/>
      <c r="AD57" s="3"/>
    </row>
    <row r="58" spans="1:30" x14ac:dyDescent="0.2">
      <c r="A58" s="4">
        <v>58</v>
      </c>
      <c r="B58" s="3" t="s">
        <v>46</v>
      </c>
      <c r="C58" s="3">
        <v>2700.5</v>
      </c>
      <c r="F58" s="5">
        <v>51</v>
      </c>
      <c r="G58" s="3">
        <v>3920.9</v>
      </c>
      <c r="H58" s="3" t="s">
        <v>208</v>
      </c>
      <c r="L58" s="5">
        <v>59</v>
      </c>
      <c r="M58" s="3">
        <v>1749.1</v>
      </c>
      <c r="N58" s="3" t="s">
        <v>241</v>
      </c>
    </row>
    <row r="59" spans="1:30" x14ac:dyDescent="0.2">
      <c r="A59" s="4">
        <v>59</v>
      </c>
      <c r="B59" s="3" t="s">
        <v>47</v>
      </c>
      <c r="C59" s="3">
        <v>1749.1</v>
      </c>
      <c r="F59" s="5">
        <v>52</v>
      </c>
      <c r="G59" s="3">
        <v>3873.9</v>
      </c>
      <c r="H59" s="3" t="s">
        <v>209</v>
      </c>
      <c r="L59" s="5">
        <v>60</v>
      </c>
      <c r="M59" s="3">
        <v>4799.1000000000004</v>
      </c>
      <c r="N59" s="3" t="s">
        <v>242</v>
      </c>
    </row>
    <row r="60" spans="1:30" x14ac:dyDescent="0.2">
      <c r="A60" s="4">
        <v>60</v>
      </c>
      <c r="B60" s="3" t="s">
        <v>48</v>
      </c>
      <c r="C60" s="3">
        <v>4799.1000000000004</v>
      </c>
      <c r="F60" s="5">
        <v>53</v>
      </c>
      <c r="G60" s="3">
        <v>1582.9</v>
      </c>
      <c r="H60" s="3" t="s">
        <v>210</v>
      </c>
      <c r="L60" s="5">
        <v>62</v>
      </c>
      <c r="M60" s="3">
        <v>3218.3</v>
      </c>
      <c r="N60" s="3" t="s">
        <v>243</v>
      </c>
    </row>
    <row r="61" spans="1:30" x14ac:dyDescent="0.2">
      <c r="A61" s="4">
        <v>61</v>
      </c>
      <c r="B61" s="3" t="s">
        <v>49</v>
      </c>
      <c r="C61" s="3">
        <v>6924.6</v>
      </c>
      <c r="F61" s="5">
        <v>58</v>
      </c>
      <c r="G61" s="3">
        <v>2700.5</v>
      </c>
      <c r="H61" s="3" t="s">
        <v>211</v>
      </c>
      <c r="L61" s="5">
        <v>63</v>
      </c>
      <c r="M61" s="3">
        <v>2163.5</v>
      </c>
      <c r="N61" s="3" t="s">
        <v>244</v>
      </c>
    </row>
    <row r="62" spans="1:30" x14ac:dyDescent="0.2">
      <c r="A62" s="4">
        <v>62</v>
      </c>
      <c r="B62" s="3" t="s">
        <v>50</v>
      </c>
      <c r="C62" s="3">
        <v>3218.3</v>
      </c>
      <c r="F62" s="5">
        <v>64</v>
      </c>
      <c r="G62" s="3">
        <v>1153.9000000000001</v>
      </c>
      <c r="H62" s="3" t="s">
        <v>212</v>
      </c>
      <c r="L62" s="5">
        <v>66</v>
      </c>
      <c r="M62" s="3">
        <v>3006.3</v>
      </c>
      <c r="N62" s="3" t="s">
        <v>245</v>
      </c>
    </row>
    <row r="63" spans="1:30" x14ac:dyDescent="0.2">
      <c r="A63" s="4">
        <v>63</v>
      </c>
      <c r="B63" s="3" t="s">
        <v>51</v>
      </c>
      <c r="C63" s="3">
        <v>2163.5</v>
      </c>
      <c r="F63" s="5">
        <v>65</v>
      </c>
      <c r="G63" s="3">
        <v>5386.2</v>
      </c>
      <c r="H63" s="3" t="s">
        <v>213</v>
      </c>
      <c r="L63" s="5">
        <v>67</v>
      </c>
      <c r="M63" s="3">
        <v>5357</v>
      </c>
      <c r="N63" s="3" t="s">
        <v>246</v>
      </c>
    </row>
    <row r="64" spans="1:30" x14ac:dyDescent="0.2">
      <c r="A64" s="4">
        <v>64</v>
      </c>
      <c r="B64" s="3" t="s">
        <v>52</v>
      </c>
      <c r="C64" s="3">
        <v>1153.9000000000001</v>
      </c>
      <c r="F64" s="5">
        <v>70</v>
      </c>
      <c r="G64" s="3">
        <v>3377.9</v>
      </c>
      <c r="H64" s="3" t="s">
        <v>214</v>
      </c>
      <c r="L64" s="5">
        <v>68</v>
      </c>
      <c r="M64" s="3">
        <v>4936.3999999999996</v>
      </c>
      <c r="N64" s="3" t="s">
        <v>247</v>
      </c>
      <c r="R64" s="3"/>
      <c r="S64" s="3"/>
      <c r="T64" s="5"/>
      <c r="W64" s="5"/>
      <c r="Z64" s="5"/>
      <c r="AB64" s="3"/>
      <c r="AC64" s="3"/>
      <c r="AD64" s="3"/>
    </row>
    <row r="65" spans="1:16" x14ac:dyDescent="0.2">
      <c r="A65" s="4">
        <v>65</v>
      </c>
      <c r="B65" s="3" t="s">
        <v>53</v>
      </c>
      <c r="C65" s="3">
        <v>5386.2</v>
      </c>
      <c r="L65" s="5">
        <v>69</v>
      </c>
      <c r="M65" s="3">
        <v>3685.2</v>
      </c>
      <c r="N65" s="3" t="s">
        <v>248</v>
      </c>
    </row>
    <row r="66" spans="1:16" x14ac:dyDescent="0.2">
      <c r="A66" s="4">
        <v>66</v>
      </c>
      <c r="B66" s="3" t="s">
        <v>54</v>
      </c>
      <c r="C66" s="3">
        <v>3006.3</v>
      </c>
      <c r="E66" s="11" t="s">
        <v>252</v>
      </c>
      <c r="F66" s="8">
        <f>AVERAGE(F34:F65)</f>
        <v>33.225806451612904</v>
      </c>
      <c r="G66" s="8">
        <f>AVERAGE(G34:G65)</f>
        <v>3768.3935483870946</v>
      </c>
      <c r="H66" s="7"/>
      <c r="I66" s="8">
        <f>AVERAGE(I34:I50)</f>
        <v>25</v>
      </c>
      <c r="J66" s="8">
        <f>AVERAGE(J34:J50)</f>
        <v>7570.7749999999996</v>
      </c>
      <c r="L66" s="8">
        <f>AVERAGE(L34:L65)</f>
        <v>38.21875</v>
      </c>
      <c r="M66" s="8">
        <f>AVERAGE(M34:M65)</f>
        <v>4297.7500000000009</v>
      </c>
      <c r="O66" s="8">
        <f>AVERAGE(O34:O63)</f>
        <v>44</v>
      </c>
      <c r="P66" s="8">
        <f>AVERAGE(P34:P63)</f>
        <v>8081.3</v>
      </c>
    </row>
    <row r="67" spans="1:16" x14ac:dyDescent="0.2">
      <c r="A67" s="4">
        <v>67</v>
      </c>
      <c r="B67" s="3" t="s">
        <v>55</v>
      </c>
      <c r="C67" s="3">
        <v>5357</v>
      </c>
    </row>
    <row r="68" spans="1:16" x14ac:dyDescent="0.2">
      <c r="A68" s="4">
        <v>68</v>
      </c>
      <c r="B68" s="3" t="s">
        <v>56</v>
      </c>
      <c r="C68" s="3">
        <v>4936.3999999999996</v>
      </c>
    </row>
    <row r="69" spans="1:16" x14ac:dyDescent="0.2">
      <c r="A69" s="4">
        <v>69</v>
      </c>
      <c r="B69" s="3" t="s">
        <v>57</v>
      </c>
      <c r="C69" s="3">
        <v>3685.2</v>
      </c>
    </row>
    <row r="70" spans="1:16" x14ac:dyDescent="0.2">
      <c r="A70" s="4">
        <v>70</v>
      </c>
      <c r="B70" s="3" t="s">
        <v>58</v>
      </c>
      <c r="C70" s="3">
        <v>3377.9</v>
      </c>
    </row>
  </sheetData>
  <mergeCells count="13">
    <mergeCell ref="U2:W2"/>
    <mergeCell ref="X2:Z2"/>
    <mergeCell ref="E1:Z1"/>
    <mergeCell ref="F2:H2"/>
    <mergeCell ref="I2:K2"/>
    <mergeCell ref="L2:N2"/>
    <mergeCell ref="O2:Q2"/>
    <mergeCell ref="R2:T2"/>
    <mergeCell ref="E31:Q31"/>
    <mergeCell ref="F32:H32"/>
    <mergeCell ref="I32:K32"/>
    <mergeCell ref="L32:N32"/>
    <mergeCell ref="O32:Q32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5A4D0-5D25-EA45-B2A4-DAE0ED811981}">
  <dimension ref="A1:U28"/>
  <sheetViews>
    <sheetView workbookViewId="0">
      <selection sqref="A1:U28"/>
    </sheetView>
  </sheetViews>
  <sheetFormatPr baseColWidth="10" defaultRowHeight="16" x14ac:dyDescent="0.2"/>
  <sheetData>
    <row r="1" spans="1:21" x14ac:dyDescent="0.2">
      <c r="A1" s="23" t="s">
        <v>136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x14ac:dyDescent="0.2">
      <c r="A2" s="11" t="s">
        <v>72</v>
      </c>
      <c r="B2" s="22">
        <v>1</v>
      </c>
      <c r="C2" s="22"/>
      <c r="D2" s="22">
        <v>2</v>
      </c>
      <c r="E2" s="22"/>
      <c r="F2" s="22">
        <v>3</v>
      </c>
      <c r="G2" s="22"/>
      <c r="H2" s="22">
        <v>4</v>
      </c>
      <c r="I2" s="22"/>
      <c r="J2" s="22">
        <v>5</v>
      </c>
      <c r="K2" s="22"/>
      <c r="L2" s="22">
        <v>6</v>
      </c>
      <c r="M2" s="22"/>
      <c r="N2" s="22">
        <v>7</v>
      </c>
      <c r="O2" s="22"/>
      <c r="P2" s="22">
        <v>8</v>
      </c>
      <c r="Q2" s="22"/>
      <c r="R2" s="22">
        <v>9</v>
      </c>
      <c r="S2" s="22"/>
      <c r="T2" s="22">
        <v>10</v>
      </c>
      <c r="U2" s="22"/>
    </row>
    <row r="3" spans="1:21" x14ac:dyDescent="0.2">
      <c r="A3" s="3"/>
      <c r="B3" s="8" t="s">
        <v>74</v>
      </c>
      <c r="C3" s="6" t="s">
        <v>73</v>
      </c>
      <c r="D3" s="8" t="s">
        <v>74</v>
      </c>
      <c r="E3" s="6" t="s">
        <v>73</v>
      </c>
      <c r="F3" s="8" t="s">
        <v>74</v>
      </c>
      <c r="G3" s="6" t="s">
        <v>73</v>
      </c>
      <c r="H3" s="8" t="s">
        <v>74</v>
      </c>
      <c r="I3" s="6" t="s">
        <v>73</v>
      </c>
      <c r="J3" s="8" t="s">
        <v>74</v>
      </c>
      <c r="K3" s="6" t="s">
        <v>73</v>
      </c>
      <c r="L3" s="8" t="s">
        <v>74</v>
      </c>
      <c r="M3" s="6" t="s">
        <v>73</v>
      </c>
      <c r="N3" s="8" t="s">
        <v>74</v>
      </c>
      <c r="O3" s="6" t="s">
        <v>73</v>
      </c>
      <c r="P3" s="8" t="s">
        <v>74</v>
      </c>
      <c r="Q3" s="8" t="s">
        <v>73</v>
      </c>
      <c r="R3" s="8" t="s">
        <v>74</v>
      </c>
      <c r="S3" s="8" t="s">
        <v>73</v>
      </c>
      <c r="T3" s="8" t="s">
        <v>74</v>
      </c>
      <c r="U3" s="8" t="s">
        <v>73</v>
      </c>
    </row>
    <row r="4" spans="1:21" ht="34" x14ac:dyDescent="0.2">
      <c r="A4" s="3"/>
      <c r="B4" s="5">
        <v>1</v>
      </c>
      <c r="C4" s="12" t="s">
        <v>60</v>
      </c>
      <c r="D4" s="5">
        <v>2</v>
      </c>
      <c r="E4" s="12" t="s">
        <v>61</v>
      </c>
      <c r="F4" s="5">
        <v>15</v>
      </c>
      <c r="G4" s="12" t="s">
        <v>164</v>
      </c>
      <c r="H4" s="5">
        <v>13</v>
      </c>
      <c r="I4" s="7" t="s">
        <v>109</v>
      </c>
      <c r="J4" s="5">
        <v>16</v>
      </c>
      <c r="K4" s="12" t="s">
        <v>171</v>
      </c>
      <c r="L4" s="5">
        <v>6</v>
      </c>
      <c r="M4" s="12" t="s">
        <v>59</v>
      </c>
      <c r="N4" s="5">
        <v>22</v>
      </c>
      <c r="O4" s="12" t="s">
        <v>130</v>
      </c>
      <c r="P4" s="5">
        <v>4</v>
      </c>
      <c r="Q4" s="12" t="s">
        <v>63</v>
      </c>
      <c r="R4" s="5">
        <v>17</v>
      </c>
      <c r="S4" s="12" t="s">
        <v>133</v>
      </c>
      <c r="T4" s="5">
        <v>49</v>
      </c>
      <c r="U4" s="12" t="s">
        <v>134</v>
      </c>
    </row>
    <row r="5" spans="1:21" ht="34" x14ac:dyDescent="0.2">
      <c r="A5" s="3"/>
      <c r="B5" s="5">
        <v>12</v>
      </c>
      <c r="C5" s="12" t="s">
        <v>70</v>
      </c>
      <c r="D5" s="5">
        <v>3</v>
      </c>
      <c r="E5" s="12" t="s">
        <v>62</v>
      </c>
      <c r="F5" s="5">
        <v>21</v>
      </c>
      <c r="G5" s="3" t="s">
        <v>163</v>
      </c>
      <c r="H5" s="5">
        <v>30</v>
      </c>
      <c r="I5" s="7" t="s">
        <v>165</v>
      </c>
      <c r="J5" s="5">
        <v>18</v>
      </c>
      <c r="K5" s="12" t="s">
        <v>172</v>
      </c>
      <c r="L5" s="5">
        <v>10</v>
      </c>
      <c r="M5" s="12" t="s">
        <v>68</v>
      </c>
      <c r="N5" s="5">
        <v>40</v>
      </c>
      <c r="O5" s="12" t="s">
        <v>132</v>
      </c>
      <c r="P5" s="5">
        <v>5</v>
      </c>
      <c r="Q5" s="12" t="s">
        <v>64</v>
      </c>
      <c r="R5" s="5"/>
      <c r="S5" s="3"/>
      <c r="T5" s="5">
        <v>64</v>
      </c>
      <c r="U5" s="12" t="s">
        <v>135</v>
      </c>
    </row>
    <row r="6" spans="1:21" ht="34" x14ac:dyDescent="0.2">
      <c r="A6" s="3"/>
      <c r="B6" s="5">
        <v>14</v>
      </c>
      <c r="C6" s="12" t="s">
        <v>137</v>
      </c>
      <c r="D6" s="5">
        <v>8</v>
      </c>
      <c r="E6" s="12" t="s">
        <v>147</v>
      </c>
      <c r="F6" s="5">
        <v>26</v>
      </c>
      <c r="G6" s="12" t="s">
        <v>156</v>
      </c>
      <c r="H6" s="5">
        <v>37</v>
      </c>
      <c r="I6" s="7" t="s">
        <v>166</v>
      </c>
      <c r="J6" s="5">
        <v>27</v>
      </c>
      <c r="K6" s="12" t="s">
        <v>173</v>
      </c>
      <c r="L6" s="5">
        <v>39</v>
      </c>
      <c r="M6" s="12" t="s">
        <v>126</v>
      </c>
      <c r="N6" s="5"/>
      <c r="O6" s="3"/>
      <c r="P6" s="5">
        <v>7</v>
      </c>
      <c r="Q6" s="12" t="s">
        <v>65</v>
      </c>
      <c r="R6" s="5"/>
      <c r="S6" s="5"/>
      <c r="T6" s="5"/>
      <c r="U6" s="5"/>
    </row>
    <row r="7" spans="1:21" ht="34" x14ac:dyDescent="0.2">
      <c r="A7" s="3"/>
      <c r="B7" s="9">
        <v>19</v>
      </c>
      <c r="C7" s="12" t="s">
        <v>138</v>
      </c>
      <c r="D7" s="5">
        <v>9</v>
      </c>
      <c r="E7" s="12" t="s">
        <v>67</v>
      </c>
      <c r="F7" s="5">
        <v>29</v>
      </c>
      <c r="G7" s="12" t="s">
        <v>157</v>
      </c>
      <c r="H7" s="5">
        <v>38</v>
      </c>
      <c r="I7" s="7" t="s">
        <v>167</v>
      </c>
      <c r="J7" s="5">
        <v>31</v>
      </c>
      <c r="K7" s="12" t="s">
        <v>174</v>
      </c>
      <c r="L7" s="5">
        <v>65</v>
      </c>
      <c r="M7" s="12" t="s">
        <v>179</v>
      </c>
      <c r="N7" s="5"/>
      <c r="O7" s="3"/>
      <c r="P7" s="5">
        <v>11</v>
      </c>
      <c r="Q7" s="12" t="s">
        <v>69</v>
      </c>
      <c r="R7" s="5"/>
      <c r="S7" s="5"/>
      <c r="T7" s="5"/>
      <c r="U7" s="5"/>
    </row>
    <row r="8" spans="1:21" ht="34" x14ac:dyDescent="0.2">
      <c r="A8" s="3"/>
      <c r="B8" s="9">
        <v>20</v>
      </c>
      <c r="C8" s="12" t="s">
        <v>146</v>
      </c>
      <c r="D8" s="5">
        <v>23</v>
      </c>
      <c r="E8" s="12" t="s">
        <v>148</v>
      </c>
      <c r="F8" s="5">
        <v>35</v>
      </c>
      <c r="G8" s="12" t="s">
        <v>158</v>
      </c>
      <c r="H8" s="5">
        <v>42</v>
      </c>
      <c r="I8" s="7" t="s">
        <v>119</v>
      </c>
      <c r="J8" s="5">
        <v>33</v>
      </c>
      <c r="K8" s="12" t="s">
        <v>175</v>
      </c>
      <c r="L8" s="5">
        <v>67</v>
      </c>
      <c r="M8" s="12" t="s">
        <v>180</v>
      </c>
      <c r="N8" s="5"/>
      <c r="O8" s="3"/>
      <c r="P8" s="5">
        <v>28</v>
      </c>
      <c r="Q8" s="12" t="s">
        <v>129</v>
      </c>
      <c r="R8" s="5"/>
      <c r="S8" s="5"/>
      <c r="T8" s="5"/>
      <c r="U8" s="5"/>
    </row>
    <row r="9" spans="1:21" ht="34" x14ac:dyDescent="0.2">
      <c r="A9" s="3"/>
      <c r="B9" s="9">
        <v>25</v>
      </c>
      <c r="C9" s="3" t="s">
        <v>144</v>
      </c>
      <c r="D9" s="5">
        <v>24</v>
      </c>
      <c r="E9" s="12" t="s">
        <v>149</v>
      </c>
      <c r="F9" s="5">
        <v>55</v>
      </c>
      <c r="G9" s="12" t="s">
        <v>159</v>
      </c>
      <c r="H9" s="5">
        <v>52</v>
      </c>
      <c r="I9" s="7" t="s">
        <v>168</v>
      </c>
      <c r="J9" s="5">
        <v>36</v>
      </c>
      <c r="K9" s="12" t="s">
        <v>176</v>
      </c>
      <c r="L9" s="5"/>
      <c r="M9" s="3"/>
      <c r="N9" s="5"/>
      <c r="O9" s="3"/>
      <c r="P9" s="5">
        <v>32</v>
      </c>
      <c r="Q9" s="12" t="s">
        <v>131</v>
      </c>
      <c r="R9" s="5"/>
      <c r="S9" s="5"/>
      <c r="T9" s="5"/>
      <c r="U9" s="5"/>
    </row>
    <row r="10" spans="1:21" ht="34" x14ac:dyDescent="0.2">
      <c r="A10" s="3"/>
      <c r="B10" s="5">
        <v>34</v>
      </c>
      <c r="C10" s="14" t="s">
        <v>145</v>
      </c>
      <c r="D10" s="5">
        <v>43</v>
      </c>
      <c r="E10" s="12" t="s">
        <v>150</v>
      </c>
      <c r="F10" s="5">
        <v>62</v>
      </c>
      <c r="G10" s="12" t="s">
        <v>160</v>
      </c>
      <c r="H10" s="5">
        <v>59</v>
      </c>
      <c r="I10" s="7" t="s">
        <v>169</v>
      </c>
      <c r="J10" s="5">
        <v>57</v>
      </c>
      <c r="K10" s="12" t="s">
        <v>178</v>
      </c>
      <c r="L10" s="5"/>
      <c r="M10" s="3"/>
      <c r="N10" s="5"/>
      <c r="O10" s="3"/>
      <c r="P10" s="5">
        <v>46</v>
      </c>
      <c r="Q10" s="12" t="s">
        <v>181</v>
      </c>
      <c r="R10" s="5"/>
      <c r="S10" s="5"/>
      <c r="T10" s="5"/>
      <c r="U10" s="5"/>
    </row>
    <row r="11" spans="1:21" ht="17" x14ac:dyDescent="0.2">
      <c r="A11" s="3"/>
      <c r="B11" s="5">
        <v>41</v>
      </c>
      <c r="C11" s="12" t="s">
        <v>139</v>
      </c>
      <c r="D11" s="5">
        <v>44</v>
      </c>
      <c r="E11" s="12" t="s">
        <v>151</v>
      </c>
      <c r="F11" s="5">
        <v>69</v>
      </c>
      <c r="G11" s="12" t="s">
        <v>161</v>
      </c>
      <c r="H11" s="5">
        <v>63</v>
      </c>
      <c r="I11" s="7" t="s">
        <v>170</v>
      </c>
      <c r="J11" s="5">
        <v>58</v>
      </c>
      <c r="K11" s="3" t="s">
        <v>122</v>
      </c>
      <c r="L11" s="5"/>
      <c r="M11" s="3"/>
      <c r="N11" s="5"/>
      <c r="O11" s="3"/>
      <c r="P11" s="5">
        <v>47</v>
      </c>
      <c r="Q11" s="12" t="s">
        <v>182</v>
      </c>
      <c r="R11" s="5"/>
      <c r="S11" s="5"/>
      <c r="T11" s="5"/>
      <c r="U11" s="5"/>
    </row>
    <row r="12" spans="1:21" x14ac:dyDescent="0.2">
      <c r="A12" s="3"/>
      <c r="B12" s="5">
        <v>45</v>
      </c>
      <c r="C12" s="12" t="s">
        <v>140</v>
      </c>
      <c r="D12" s="5">
        <v>48</v>
      </c>
      <c r="E12" s="12" t="s">
        <v>154</v>
      </c>
      <c r="F12" s="5">
        <v>70</v>
      </c>
      <c r="G12" s="12" t="s">
        <v>162</v>
      </c>
      <c r="H12" s="5"/>
      <c r="I12" s="7"/>
      <c r="J12" s="5">
        <v>67</v>
      </c>
      <c r="K12" s="12" t="s">
        <v>177</v>
      </c>
      <c r="L12" s="5"/>
      <c r="M12" s="3"/>
      <c r="N12" s="5"/>
      <c r="O12" s="3"/>
      <c r="P12" s="5">
        <v>54</v>
      </c>
      <c r="Q12" s="12" t="s">
        <v>183</v>
      </c>
      <c r="R12" s="5"/>
      <c r="S12" s="5"/>
      <c r="T12" s="5"/>
      <c r="U12" s="5"/>
    </row>
    <row r="13" spans="1:21" x14ac:dyDescent="0.2">
      <c r="A13" s="3"/>
      <c r="B13" s="5">
        <v>56</v>
      </c>
      <c r="C13" s="12" t="s">
        <v>141</v>
      </c>
      <c r="D13" s="5">
        <v>50</v>
      </c>
      <c r="E13" s="3" t="s">
        <v>155</v>
      </c>
      <c r="F13" s="4"/>
      <c r="G13" s="12"/>
      <c r="H13" s="5"/>
      <c r="I13" s="3"/>
      <c r="J13" s="5"/>
      <c r="K13" s="3"/>
      <c r="L13" s="5"/>
      <c r="M13" s="3"/>
      <c r="N13" s="5"/>
      <c r="O13" s="3"/>
      <c r="P13" s="5">
        <v>61</v>
      </c>
      <c r="Q13" t="s">
        <v>184</v>
      </c>
      <c r="R13" s="5"/>
      <c r="S13" s="5"/>
      <c r="T13" s="5"/>
      <c r="U13" s="5"/>
    </row>
    <row r="14" spans="1:21" x14ac:dyDescent="0.2">
      <c r="A14" s="3"/>
      <c r="B14" s="5">
        <v>60</v>
      </c>
      <c r="C14" s="12" t="s">
        <v>142</v>
      </c>
      <c r="D14" s="5">
        <v>51</v>
      </c>
      <c r="E14" s="12" t="s">
        <v>152</v>
      </c>
      <c r="F14" s="4"/>
      <c r="G14" s="12"/>
      <c r="H14" s="5"/>
      <c r="I14" s="3"/>
      <c r="J14" s="5"/>
      <c r="K14" s="3"/>
      <c r="L14" s="5"/>
      <c r="M14" s="3"/>
      <c r="N14" s="5"/>
      <c r="O14" s="3"/>
      <c r="P14" s="5"/>
      <c r="Q14" s="5"/>
      <c r="R14" s="5"/>
      <c r="S14" s="5"/>
      <c r="T14" s="5"/>
      <c r="U14" s="5"/>
    </row>
    <row r="15" spans="1:21" x14ac:dyDescent="0.2">
      <c r="A15" s="3"/>
      <c r="B15" s="5">
        <v>68</v>
      </c>
      <c r="C15" s="12" t="s">
        <v>143</v>
      </c>
      <c r="D15" s="5">
        <v>53</v>
      </c>
      <c r="E15" t="s">
        <v>153</v>
      </c>
      <c r="F15" s="5"/>
      <c r="G15" s="12"/>
      <c r="H15" s="5"/>
      <c r="I15" s="3"/>
      <c r="J15" s="5"/>
      <c r="K15" s="3"/>
      <c r="L15" s="5"/>
      <c r="M15" s="3"/>
      <c r="N15" s="5"/>
      <c r="O15" s="3"/>
      <c r="P15" s="5"/>
      <c r="Q15" s="5"/>
      <c r="R15" s="5"/>
      <c r="S15" s="5"/>
      <c r="T15" s="5"/>
      <c r="U15" s="5"/>
    </row>
    <row r="16" spans="1:21" x14ac:dyDescent="0.2">
      <c r="A16" s="3"/>
      <c r="B16" s="5"/>
      <c r="C16" s="7"/>
      <c r="D16" s="5"/>
      <c r="E16" s="3"/>
      <c r="F16" s="5"/>
      <c r="G16" s="12"/>
      <c r="H16" s="5"/>
      <c r="I16" s="3"/>
      <c r="J16" s="5"/>
      <c r="K16" s="3"/>
      <c r="L16" s="5"/>
      <c r="M16" s="3"/>
      <c r="N16" s="5"/>
      <c r="O16" s="3"/>
      <c r="P16" s="5"/>
      <c r="Q16" s="5"/>
      <c r="R16" s="5"/>
      <c r="S16" s="5"/>
      <c r="T16" s="5"/>
      <c r="U16" s="5"/>
    </row>
    <row r="17" spans="1:21" x14ac:dyDescent="0.2">
      <c r="A17" s="3"/>
      <c r="B17" s="5"/>
      <c r="C17" s="7"/>
      <c r="D17" s="5"/>
      <c r="E17" s="3"/>
      <c r="F17" s="5"/>
      <c r="G17" s="12"/>
      <c r="H17" s="5"/>
      <c r="I17" s="3"/>
      <c r="J17" s="5"/>
      <c r="K17" s="3"/>
      <c r="L17" s="5"/>
      <c r="M17" s="3"/>
      <c r="N17" s="5"/>
      <c r="O17" s="3"/>
      <c r="P17" s="5"/>
      <c r="Q17" s="5"/>
      <c r="R17" s="5"/>
      <c r="S17" s="5"/>
      <c r="T17" s="5"/>
      <c r="U17" s="5"/>
    </row>
    <row r="18" spans="1:21" x14ac:dyDescent="0.2">
      <c r="A18" s="3"/>
      <c r="B18" s="5"/>
      <c r="C18" s="7"/>
      <c r="D18" s="5"/>
      <c r="E18" s="3"/>
      <c r="F18" s="5"/>
      <c r="G18" s="12"/>
      <c r="H18" s="5"/>
      <c r="I18" s="3"/>
      <c r="J18" s="5"/>
      <c r="K18" s="3"/>
      <c r="L18" s="5"/>
      <c r="M18" s="3"/>
      <c r="N18" s="5"/>
      <c r="O18" s="3"/>
      <c r="P18" s="5"/>
      <c r="Q18" s="5"/>
      <c r="R18" s="5"/>
      <c r="S18" s="5"/>
      <c r="T18" s="5"/>
      <c r="U18" s="5"/>
    </row>
    <row r="19" spans="1:21" x14ac:dyDescent="0.2">
      <c r="A19" s="3"/>
      <c r="B19" s="5"/>
      <c r="C19" s="7"/>
      <c r="D19" s="5"/>
      <c r="E19" s="3"/>
      <c r="F19" s="5"/>
      <c r="G19" s="12"/>
      <c r="H19" s="5"/>
      <c r="I19" s="3"/>
      <c r="J19" s="5"/>
      <c r="K19" s="3"/>
      <c r="L19" s="5"/>
      <c r="M19" s="3"/>
      <c r="N19" s="5"/>
      <c r="O19" s="3"/>
      <c r="P19" s="5"/>
      <c r="Q19" s="5"/>
      <c r="R19" s="5"/>
      <c r="S19" s="5"/>
      <c r="T19" s="5"/>
      <c r="U19" s="5"/>
    </row>
    <row r="20" spans="1:21" x14ac:dyDescent="0.2">
      <c r="A20" s="3"/>
      <c r="B20" s="5"/>
      <c r="C20" s="7"/>
      <c r="D20" s="5"/>
      <c r="E20" s="3"/>
      <c r="F20" s="5"/>
      <c r="G20" s="12"/>
      <c r="H20" s="5"/>
      <c r="I20" s="3"/>
      <c r="J20" s="5"/>
      <c r="K20" s="3"/>
      <c r="L20" s="5"/>
      <c r="M20" s="3"/>
      <c r="N20" s="5"/>
      <c r="O20" s="3"/>
      <c r="P20" s="5"/>
      <c r="Q20" s="5"/>
      <c r="R20" s="5"/>
      <c r="S20" s="5"/>
      <c r="T20" s="5"/>
      <c r="U20" s="5"/>
    </row>
    <row r="21" spans="1:21" x14ac:dyDescent="0.2">
      <c r="A21" s="3"/>
      <c r="B21" s="5"/>
      <c r="C21" s="7"/>
      <c r="D21" s="5"/>
      <c r="E21" s="3"/>
      <c r="F21" s="5"/>
      <c r="G21" s="3"/>
      <c r="H21" s="5"/>
      <c r="I21" s="3"/>
      <c r="J21" s="5"/>
      <c r="K21" s="3"/>
      <c r="L21" s="5"/>
      <c r="M21" s="3"/>
      <c r="N21" s="5"/>
      <c r="O21" s="3"/>
      <c r="P21" s="5"/>
      <c r="Q21" s="5"/>
      <c r="R21" s="5"/>
      <c r="S21" s="5"/>
      <c r="T21" s="5"/>
      <c r="U21" s="5"/>
    </row>
    <row r="22" spans="1:21" x14ac:dyDescent="0.2">
      <c r="A22" s="3"/>
      <c r="B22" s="5"/>
      <c r="C22" s="7"/>
      <c r="D22" s="5"/>
      <c r="E22" s="3"/>
      <c r="F22" s="5"/>
      <c r="G22" s="3"/>
      <c r="H22" s="5"/>
      <c r="I22" s="3"/>
      <c r="J22" s="5"/>
      <c r="K22" s="3"/>
      <c r="L22" s="5"/>
      <c r="M22" s="3"/>
      <c r="N22" s="5"/>
      <c r="O22" s="3"/>
      <c r="P22" s="5"/>
      <c r="Q22" s="5"/>
      <c r="R22" s="5"/>
      <c r="S22" s="5"/>
      <c r="T22" s="5"/>
      <c r="U22" s="5"/>
    </row>
    <row r="23" spans="1:21" x14ac:dyDescent="0.2">
      <c r="A23" s="3"/>
      <c r="B23" s="5"/>
      <c r="C23" s="7"/>
      <c r="D23" s="5"/>
      <c r="E23" s="3"/>
      <c r="F23" s="5"/>
      <c r="G23" s="3"/>
      <c r="H23" s="5"/>
      <c r="I23" s="3"/>
      <c r="J23" s="5"/>
      <c r="K23" s="3"/>
      <c r="L23" s="5"/>
      <c r="M23" s="3"/>
      <c r="N23" s="5"/>
      <c r="O23" s="3"/>
      <c r="P23" s="5"/>
      <c r="Q23" s="5"/>
      <c r="R23" s="5"/>
      <c r="S23" s="5"/>
      <c r="T23" s="5"/>
      <c r="U23" s="5"/>
    </row>
    <row r="24" spans="1:21" x14ac:dyDescent="0.2">
      <c r="A24" s="3"/>
      <c r="B24" s="5"/>
      <c r="C24" s="7"/>
      <c r="D24" s="5"/>
      <c r="E24" s="3"/>
      <c r="F24" s="5"/>
      <c r="G24" s="3"/>
      <c r="H24" s="5"/>
      <c r="I24" s="3"/>
      <c r="J24" s="5"/>
      <c r="K24" s="3"/>
      <c r="L24" s="5"/>
      <c r="M24" s="3"/>
      <c r="N24" s="5"/>
      <c r="O24" s="3"/>
      <c r="P24" s="5"/>
      <c r="Q24" s="5"/>
      <c r="R24" s="5"/>
      <c r="S24" s="5"/>
      <c r="T24" s="5"/>
      <c r="U24" s="5"/>
    </row>
    <row r="25" spans="1:21" x14ac:dyDescent="0.2">
      <c r="A25" s="3"/>
      <c r="B25" s="5"/>
      <c r="C25" s="7"/>
      <c r="D25" s="5"/>
      <c r="E25" s="3"/>
      <c r="F25" s="5"/>
      <c r="G25" s="3"/>
      <c r="H25" s="5"/>
      <c r="I25" s="3"/>
      <c r="J25" s="5"/>
      <c r="K25" s="3"/>
      <c r="L25" s="5"/>
      <c r="M25" s="3"/>
      <c r="N25" s="5"/>
      <c r="O25" s="3"/>
      <c r="P25" s="5"/>
      <c r="Q25" s="5"/>
      <c r="R25" s="5"/>
      <c r="S25" s="5"/>
      <c r="T25" s="5"/>
      <c r="U25" s="5"/>
    </row>
    <row r="26" spans="1:21" x14ac:dyDescent="0.2">
      <c r="A26" s="3"/>
      <c r="B26" s="5"/>
      <c r="C26" s="7"/>
      <c r="D26" s="5"/>
      <c r="E26" s="3"/>
      <c r="F26" s="5"/>
      <c r="G26" s="3"/>
      <c r="H26" s="5"/>
      <c r="I26" s="3"/>
      <c r="J26" s="5"/>
      <c r="K26" s="3"/>
      <c r="L26" s="5"/>
      <c r="M26" s="3"/>
      <c r="N26" s="5"/>
      <c r="O26" s="3"/>
      <c r="P26" s="5"/>
      <c r="Q26" s="5"/>
      <c r="R26" s="5"/>
      <c r="S26" s="5"/>
      <c r="T26" s="5"/>
      <c r="U26" s="5"/>
    </row>
    <row r="27" spans="1:21" x14ac:dyDescent="0.2">
      <c r="A27" s="3"/>
      <c r="B27" s="5"/>
      <c r="C27" s="7"/>
      <c r="D27" s="5"/>
      <c r="E27" s="3"/>
      <c r="F27" s="5"/>
      <c r="G27" s="3"/>
      <c r="H27" s="5"/>
      <c r="I27" s="3"/>
      <c r="J27" s="5"/>
      <c r="K27" s="3"/>
      <c r="L27" s="5"/>
      <c r="M27" s="3"/>
      <c r="N27" s="5"/>
      <c r="O27" s="3"/>
      <c r="P27" s="5"/>
      <c r="Q27" s="5"/>
      <c r="R27" s="5"/>
      <c r="S27" s="5"/>
      <c r="T27" s="5"/>
      <c r="U27" s="5"/>
    </row>
    <row r="28" spans="1:21" x14ac:dyDescent="0.2">
      <c r="A28" s="11" t="s">
        <v>99</v>
      </c>
      <c r="B28" s="8">
        <f>AVERAGE(B4:B27)</f>
        <v>32.916666666666664</v>
      </c>
      <c r="C28" s="7"/>
      <c r="D28" s="8">
        <f>AVERAGE(D4:D15)</f>
        <v>29.833333333333332</v>
      </c>
      <c r="E28" s="3"/>
      <c r="F28" s="8">
        <f>AVERAGE(F4:F20)</f>
        <v>42.444444444444443</v>
      </c>
      <c r="G28" s="3"/>
      <c r="H28" s="8">
        <f>AVERAGE(H4:H25)</f>
        <v>41.75</v>
      </c>
      <c r="I28" s="3"/>
      <c r="J28" s="8">
        <f>AVERAGE(J4:J27)</f>
        <v>38.111111111111114</v>
      </c>
      <c r="K28" s="3"/>
      <c r="L28" s="8">
        <f>AVERAGE(L4:L26)</f>
        <v>37.4</v>
      </c>
      <c r="M28" s="3"/>
      <c r="N28" s="8">
        <f>AVERAGE(N4:N26)</f>
        <v>31</v>
      </c>
      <c r="O28" s="3"/>
      <c r="P28" s="8">
        <f>AVERAGE(P4:P26)</f>
        <v>29.5</v>
      </c>
      <c r="Q28" s="5"/>
      <c r="R28" s="8">
        <f>AVERAGE(R4:R26)</f>
        <v>17</v>
      </c>
      <c r="S28" s="5"/>
      <c r="T28" s="8">
        <f>AVERAGE(T4:T26)</f>
        <v>56.5</v>
      </c>
      <c r="U28" s="5"/>
    </row>
  </sheetData>
  <mergeCells count="11">
    <mergeCell ref="A1:U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74326-96F1-CC40-BDA0-E9D2A500E63F}">
  <dimension ref="A1:BR1"/>
  <sheetViews>
    <sheetView workbookViewId="0">
      <selection sqref="A1:BR1"/>
    </sheetView>
  </sheetViews>
  <sheetFormatPr baseColWidth="10" defaultRowHeight="16" x14ac:dyDescent="0.2"/>
  <sheetData>
    <row r="1" spans="1:70" x14ac:dyDescent="0.2">
      <c r="A1" s="1">
        <v>4605</v>
      </c>
      <c r="B1">
        <v>4303.8999999999996</v>
      </c>
      <c r="C1">
        <v>4101.2</v>
      </c>
      <c r="D1">
        <v>8233.4</v>
      </c>
      <c r="E1">
        <v>6755.4</v>
      </c>
      <c r="F1">
        <v>5326.5</v>
      </c>
      <c r="G1">
        <v>7171.4</v>
      </c>
      <c r="H1">
        <v>3885.1</v>
      </c>
      <c r="I1">
        <v>4079.6</v>
      </c>
      <c r="J1">
        <v>5327.6</v>
      </c>
      <c r="K1">
        <v>6538.5</v>
      </c>
      <c r="L1">
        <v>5174.5</v>
      </c>
      <c r="M1">
        <v>1884.5</v>
      </c>
      <c r="N1">
        <v>4614.1000000000004</v>
      </c>
      <c r="O1">
        <v>3215</v>
      </c>
      <c r="P1">
        <v>2490</v>
      </c>
      <c r="Q1">
        <v>16459</v>
      </c>
      <c r="R1">
        <v>2684.4</v>
      </c>
      <c r="S1">
        <v>4630.7</v>
      </c>
      <c r="T1">
        <v>4866.5</v>
      </c>
      <c r="U1">
        <v>3336.7</v>
      </c>
      <c r="V1">
        <v>6362.1</v>
      </c>
      <c r="W1">
        <v>3896</v>
      </c>
      <c r="X1">
        <v>4157.2</v>
      </c>
      <c r="Y1">
        <v>4600.8999999999996</v>
      </c>
      <c r="Z1">
        <v>3612.6</v>
      </c>
      <c r="AA1">
        <v>2632.3</v>
      </c>
      <c r="AB1">
        <v>7953.7</v>
      </c>
      <c r="AC1">
        <v>3531.5</v>
      </c>
      <c r="AD1">
        <v>2283.6</v>
      </c>
      <c r="AE1">
        <v>2647.6</v>
      </c>
      <c r="AF1">
        <v>7184.3</v>
      </c>
      <c r="AG1">
        <v>5328.5</v>
      </c>
      <c r="AH1">
        <v>2764.4</v>
      </c>
      <c r="AI1">
        <v>5171</v>
      </c>
      <c r="AJ1">
        <v>3438.3</v>
      </c>
      <c r="AK1">
        <v>2743.7</v>
      </c>
      <c r="AL1">
        <v>2266.5</v>
      </c>
      <c r="AM1">
        <v>1733.9</v>
      </c>
      <c r="AN1">
        <v>5538.4</v>
      </c>
      <c r="AO1">
        <v>4877.7</v>
      </c>
      <c r="AP1">
        <v>2393.6</v>
      </c>
      <c r="AQ1">
        <v>4078.7</v>
      </c>
      <c r="AR1">
        <v>3898.9</v>
      </c>
      <c r="AS1">
        <v>4356.1000000000004</v>
      </c>
      <c r="AT1">
        <v>10098</v>
      </c>
      <c r="AU1">
        <v>6707.9</v>
      </c>
      <c r="AV1">
        <v>3844.6</v>
      </c>
      <c r="AW1">
        <v>1376.1</v>
      </c>
      <c r="AX1">
        <v>3767.5</v>
      </c>
      <c r="AY1">
        <v>3920.9</v>
      </c>
      <c r="AZ1">
        <v>3873.9</v>
      </c>
      <c r="BA1">
        <v>1582.9</v>
      </c>
      <c r="BB1">
        <v>6961.6</v>
      </c>
      <c r="BC1">
        <v>3255.5</v>
      </c>
      <c r="BD1">
        <v>5229.8</v>
      </c>
      <c r="BE1">
        <v>2664</v>
      </c>
      <c r="BF1">
        <v>2700.5</v>
      </c>
      <c r="BG1">
        <v>1749.1</v>
      </c>
      <c r="BH1">
        <v>4799.1000000000004</v>
      </c>
      <c r="BI1">
        <v>6924.6</v>
      </c>
      <c r="BJ1">
        <v>3218.3</v>
      </c>
      <c r="BK1">
        <v>2163.5</v>
      </c>
      <c r="BL1">
        <v>1153.9000000000001</v>
      </c>
      <c r="BM1">
        <v>5386.2</v>
      </c>
      <c r="BN1">
        <v>3006.3</v>
      </c>
      <c r="BO1">
        <v>5357</v>
      </c>
      <c r="BP1">
        <v>4936.3999999999996</v>
      </c>
      <c r="BQ1">
        <v>3685.2</v>
      </c>
      <c r="BR1">
        <v>3377.9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Not Using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2019-10-19T13:35:12Z</dcterms:created>
  <dcterms:modified xsi:type="dcterms:W3CDTF">2019-10-21T00:23:01Z</dcterms:modified>
</cp:coreProperties>
</file>