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reeman/Desktop/Mathematics/Independent Study/"/>
    </mc:Choice>
  </mc:AlternateContent>
  <xr:revisionPtr revIDLastSave="0" documentId="13_ncr:1_{4D42A273-E842-A646-B90D-527A3B444B65}" xr6:coauthVersionLast="45" xr6:coauthVersionMax="45" xr10:uidLastSave="{00000000-0000-0000-0000-000000000000}"/>
  <bookViews>
    <workbookView xWindow="0" yWindow="460" windowWidth="28420" windowHeight="16300" activeTab="4" xr2:uid="{6344990F-5BA3-FC48-8661-89915D2B2B02}"/>
  </bookViews>
  <sheets>
    <sheet name="PGRNK w Alphas" sheetId="1" r:id="rId1"/>
    <sheet name="PGRNK w Weighting" sheetId="3" r:id="rId2"/>
    <sheet name="PGRNK w Home+Away" sheetId="4" r:id="rId3"/>
    <sheet name="PGRNK Combo" sheetId="5" r:id="rId4"/>
    <sheet name="Round by Round Analysis" sheetId="6" r:id="rId5"/>
    <sheet name="Massey + Colley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8" i="6" l="1"/>
  <c r="V36" i="6"/>
  <c r="V37" i="6"/>
  <c r="V38" i="6"/>
  <c r="V39" i="6"/>
  <c r="V41" i="6"/>
  <c r="V42" i="6"/>
  <c r="V43" i="6"/>
  <c r="V44" i="6"/>
  <c r="V45" i="6"/>
  <c r="V47" i="6"/>
  <c r="V48" i="6"/>
  <c r="V49" i="6"/>
  <c r="V50" i="6"/>
  <c r="V51" i="6"/>
  <c r="V53" i="6"/>
  <c r="V54" i="6"/>
  <c r="V55" i="6"/>
  <c r="V56" i="6"/>
  <c r="V57" i="6"/>
  <c r="V59" i="6"/>
  <c r="V60" i="6"/>
  <c r="V61" i="6"/>
  <c r="V62" i="6"/>
  <c r="V63" i="6"/>
  <c r="V65" i="6"/>
  <c r="V66" i="6"/>
  <c r="V67" i="6"/>
  <c r="V68" i="6"/>
  <c r="V69" i="6"/>
  <c r="V35" i="6"/>
  <c r="V8" i="6"/>
  <c r="V9" i="6"/>
  <c r="V10" i="6"/>
  <c r="V11" i="6"/>
  <c r="V13" i="6"/>
  <c r="V14" i="6"/>
  <c r="V15" i="6"/>
  <c r="V16" i="6"/>
  <c r="V19" i="6"/>
  <c r="V20" i="6"/>
  <c r="V21" i="6"/>
  <c r="V23" i="6"/>
  <c r="V24" i="6"/>
  <c r="V25" i="6"/>
  <c r="V26" i="6"/>
  <c r="V28" i="6"/>
  <c r="V29" i="6"/>
  <c r="V30" i="6"/>
  <c r="V31" i="6"/>
  <c r="V4" i="6"/>
  <c r="V5" i="6"/>
  <c r="V6" i="6"/>
  <c r="V3" i="6"/>
  <c r="U36" i="6"/>
  <c r="U37" i="6"/>
  <c r="U38" i="6"/>
  <c r="U39" i="6"/>
  <c r="U35" i="6"/>
  <c r="U69" i="6"/>
  <c r="U63" i="6"/>
  <c r="U51" i="6"/>
  <c r="U45" i="6"/>
  <c r="U61" i="6"/>
  <c r="U55" i="6"/>
  <c r="U49" i="6"/>
  <c r="U43" i="6"/>
  <c r="U67" i="6"/>
  <c r="U68" i="6"/>
  <c r="U65" i="6"/>
  <c r="U66" i="6"/>
  <c r="U62" i="6"/>
  <c r="U59" i="6"/>
  <c r="U56" i="6"/>
  <c r="U57" i="6"/>
  <c r="U53" i="6"/>
  <c r="U48" i="6"/>
  <c r="U50" i="6"/>
  <c r="U44" i="6"/>
  <c r="U47" i="6"/>
  <c r="U41" i="6"/>
  <c r="U60" i="6"/>
  <c r="U54" i="6"/>
  <c r="U42" i="6"/>
  <c r="U29" i="6"/>
  <c r="U30" i="6"/>
  <c r="U31" i="6"/>
  <c r="U24" i="6"/>
  <c r="U25" i="6"/>
  <c r="U26" i="6"/>
  <c r="U19" i="6"/>
  <c r="U20" i="6"/>
  <c r="U21" i="6"/>
  <c r="U14" i="6"/>
  <c r="U15" i="6"/>
  <c r="U16" i="6"/>
  <c r="U9" i="6"/>
  <c r="U10" i="6"/>
  <c r="U11" i="6"/>
  <c r="U4" i="6"/>
  <c r="U5" i="6"/>
  <c r="U6" i="6"/>
  <c r="U8" i="6"/>
  <c r="U13" i="6"/>
  <c r="U18" i="6"/>
  <c r="U23" i="6"/>
  <c r="U28" i="6"/>
  <c r="U3" i="6"/>
  <c r="V13" i="3"/>
  <c r="V14" i="3"/>
  <c r="V15" i="3"/>
  <c r="V16" i="3"/>
  <c r="V17" i="3"/>
  <c r="V4" i="3"/>
  <c r="V5" i="3"/>
  <c r="V6" i="3"/>
  <c r="V7" i="3"/>
  <c r="V8" i="3"/>
  <c r="V13" i="4"/>
  <c r="V14" i="4"/>
  <c r="V15" i="4"/>
  <c r="V16" i="4"/>
  <c r="V17" i="4"/>
  <c r="V4" i="4"/>
  <c r="V5" i="4"/>
  <c r="V6" i="4"/>
  <c r="V7" i="4"/>
  <c r="V8" i="4"/>
  <c r="V15" i="2"/>
  <c r="V16" i="2"/>
  <c r="V17" i="2"/>
  <c r="V18" i="2"/>
  <c r="V19" i="2"/>
  <c r="V4" i="2"/>
  <c r="V5" i="2"/>
  <c r="V6" i="2"/>
  <c r="V7" i="2"/>
  <c r="V8" i="2"/>
  <c r="V14" i="2"/>
  <c r="V3" i="2"/>
  <c r="V12" i="4"/>
  <c r="V3" i="4"/>
  <c r="V3" i="3"/>
  <c r="V12" i="3"/>
  <c r="V16" i="1"/>
  <c r="V17" i="1"/>
  <c r="V18" i="1"/>
  <c r="V19" i="1"/>
  <c r="V20" i="1"/>
  <c r="V21" i="1"/>
  <c r="V22" i="1"/>
  <c r="V23" i="1"/>
  <c r="V15" i="1"/>
  <c r="V4" i="1"/>
  <c r="V5" i="1"/>
  <c r="V6" i="1"/>
  <c r="V7" i="1"/>
  <c r="V8" i="1"/>
  <c r="V9" i="1"/>
  <c r="V10" i="1"/>
  <c r="V11" i="1"/>
  <c r="V3" i="1"/>
  <c r="W10" i="5"/>
  <c r="W11" i="5"/>
  <c r="W12" i="5"/>
  <c r="W13" i="5"/>
  <c r="W4" i="5"/>
  <c r="W5" i="5"/>
  <c r="W6" i="5"/>
  <c r="W3" i="5"/>
  <c r="V13" i="5"/>
  <c r="V11" i="5"/>
  <c r="V12" i="5"/>
  <c r="V6" i="5"/>
  <c r="V4" i="5"/>
  <c r="V5" i="5"/>
  <c r="V10" i="5"/>
  <c r="V3" i="5"/>
  <c r="U13" i="3"/>
  <c r="U14" i="3"/>
  <c r="U15" i="3"/>
  <c r="U16" i="3"/>
  <c r="U17" i="3"/>
  <c r="U12" i="3"/>
  <c r="U4" i="3"/>
  <c r="U5" i="3"/>
  <c r="U6" i="3"/>
  <c r="U7" i="3"/>
  <c r="U8" i="3"/>
  <c r="U3" i="3"/>
  <c r="U15" i="4"/>
  <c r="U6" i="4"/>
  <c r="U13" i="4"/>
  <c r="U14" i="4"/>
  <c r="U16" i="4"/>
  <c r="U17" i="4"/>
  <c r="U12" i="4"/>
  <c r="U4" i="4"/>
  <c r="U5" i="4"/>
  <c r="U7" i="4"/>
  <c r="U8" i="4"/>
  <c r="U3" i="4"/>
  <c r="U4" i="2"/>
  <c r="U5" i="2"/>
  <c r="U6" i="2"/>
  <c r="U7" i="2"/>
  <c r="U8" i="2"/>
  <c r="U3" i="2"/>
  <c r="U15" i="2"/>
  <c r="U16" i="2"/>
  <c r="U17" i="2"/>
  <c r="U18" i="2"/>
  <c r="U19" i="2"/>
  <c r="U14" i="2"/>
  <c r="U23" i="1"/>
  <c r="U22" i="1"/>
  <c r="U21" i="1"/>
  <c r="U20" i="1"/>
  <c r="U19" i="1"/>
  <c r="U18" i="1"/>
  <c r="U17" i="1"/>
  <c r="U16" i="1"/>
  <c r="U15" i="1"/>
  <c r="U4" i="1"/>
  <c r="U5" i="1"/>
  <c r="U6" i="1"/>
  <c r="U7" i="1"/>
  <c r="U8" i="1"/>
  <c r="U9" i="1"/>
  <c r="U10" i="1"/>
  <c r="U11" i="1"/>
  <c r="U3" i="1"/>
</calcChain>
</file>

<file path=xl/sharedStrings.xml><?xml version="1.0" encoding="utf-8"?>
<sst xmlns="http://schemas.openxmlformats.org/spreadsheetml/2006/main" count="349" uniqueCount="59">
  <si>
    <t>Scoring</t>
  </si>
  <si>
    <t>Win Percentage</t>
  </si>
  <si>
    <t>ESPN Score</t>
  </si>
  <si>
    <t>Alpha</t>
  </si>
  <si>
    <t>Page Rank Results</t>
  </si>
  <si>
    <t xml:space="preserve">Average </t>
  </si>
  <si>
    <t>Weighting</t>
  </si>
  <si>
    <t>[.7,1,1.3]</t>
  </si>
  <si>
    <t>[.9,1,1.1]</t>
  </si>
  <si>
    <t>(.5,1,1.5)</t>
  </si>
  <si>
    <t>[.5,1,1.5]</t>
  </si>
  <si>
    <t>(.7,1,1.3)</t>
  </si>
  <si>
    <t>(.9,1,1.1)</t>
  </si>
  <si>
    <t>None</t>
  </si>
  <si>
    <t xml:space="preserve">None </t>
  </si>
  <si>
    <t>(H,N,A)</t>
  </si>
  <si>
    <t>Method</t>
  </si>
  <si>
    <t>Colley</t>
  </si>
  <si>
    <t>Massey</t>
  </si>
  <si>
    <t>Page Rank (best)</t>
  </si>
  <si>
    <t>Page Rank (.55)</t>
  </si>
  <si>
    <t>Page Rank (.75)</t>
  </si>
  <si>
    <t>Page Rank (.6)</t>
  </si>
  <si>
    <t>Winner</t>
  </si>
  <si>
    <t xml:space="preserve">Winner </t>
  </si>
  <si>
    <t>PGRk .75</t>
  </si>
  <si>
    <t>PGRk</t>
  </si>
  <si>
    <t>PGRk B</t>
  </si>
  <si>
    <t>Coll/Mass</t>
  </si>
  <si>
    <t>PGRk .55</t>
  </si>
  <si>
    <t>M/Pg</t>
  </si>
  <si>
    <t>M/Pg .55</t>
  </si>
  <si>
    <t>Pg best</t>
  </si>
  <si>
    <t>coll/mass</t>
  </si>
  <si>
    <t>pg .75</t>
  </si>
  <si>
    <t>massey</t>
  </si>
  <si>
    <t>pgrk</t>
  </si>
  <si>
    <t>pgrk best</t>
  </si>
  <si>
    <t xml:space="preserve">massey </t>
  </si>
  <si>
    <t>(.7,1.3,1.5)</t>
  </si>
  <si>
    <t>(.5,1.5,2)</t>
  </si>
  <si>
    <t>[.6 1 1.1]</t>
  </si>
  <si>
    <t>[.5 1 1.3 1.4]</t>
  </si>
  <si>
    <t>STD Dev</t>
  </si>
  <si>
    <t>Average</t>
  </si>
  <si>
    <t xml:space="preserve">Round </t>
  </si>
  <si>
    <t xml:space="preserve">Round by Round Analysis </t>
  </si>
  <si>
    <t xml:space="preserve">2nd Rnd </t>
  </si>
  <si>
    <t xml:space="preserve">3rd Rnd </t>
  </si>
  <si>
    <t xml:space="preserve">4th Rnd </t>
  </si>
  <si>
    <t xml:space="preserve">5th Rnd </t>
  </si>
  <si>
    <t xml:space="preserve">6th Rnd </t>
  </si>
  <si>
    <t xml:space="preserve">1st Rnd </t>
  </si>
  <si>
    <t>2nd Rnd</t>
  </si>
  <si>
    <t>1st Rnd</t>
  </si>
  <si>
    <t>`</t>
  </si>
  <si>
    <t>Opt. Weight</t>
  </si>
  <si>
    <t>1st Option</t>
  </si>
  <si>
    <t>Select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</si>
</sst>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Alignment="1"/>
    <xf numFmtId="0" fontId="0" fillId="5" borderId="1" xfId="0" applyFill="1" applyBorder="1"/>
    <xf numFmtId="0" fontId="0" fillId="0" borderId="1" xfId="0" applyFill="1" applyBorder="1"/>
    <xf numFmtId="0" fontId="0" fillId="4" borderId="2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AB41-8730-D640-A93C-CF0FDE84DBB4}">
  <dimension ref="A1:V23"/>
  <sheetViews>
    <sheetView workbookViewId="0">
      <selection activeCell="W28" sqref="W28"/>
    </sheetView>
  </sheetViews>
  <sheetFormatPr baseColWidth="10" defaultRowHeight="16"/>
  <cols>
    <col min="2" max="2" width="14.33203125" customWidth="1"/>
    <col min="3" max="10" width="8.83203125" customWidth="1"/>
    <col min="11" max="11" width="8.83203125" style="9" customWidth="1"/>
    <col min="12" max="21" width="8.83203125" customWidth="1"/>
  </cols>
  <sheetData>
    <row r="1" spans="1:22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4" t="s">
        <v>3</v>
      </c>
      <c r="B2" s="1" t="s">
        <v>0</v>
      </c>
      <c r="C2" s="4">
        <v>2018</v>
      </c>
      <c r="D2" s="4">
        <v>2017</v>
      </c>
      <c r="E2" s="4">
        <v>2016</v>
      </c>
      <c r="F2" s="4">
        <v>2015</v>
      </c>
      <c r="G2" s="4">
        <v>2014</v>
      </c>
      <c r="H2" s="4">
        <v>2013</v>
      </c>
      <c r="I2" s="4">
        <v>2012</v>
      </c>
      <c r="J2" s="4">
        <v>2011</v>
      </c>
      <c r="K2" s="4">
        <v>2010</v>
      </c>
      <c r="L2" s="4">
        <v>2009</v>
      </c>
      <c r="M2" s="4">
        <v>2008</v>
      </c>
      <c r="N2" s="4">
        <v>2007</v>
      </c>
      <c r="O2" s="4">
        <v>2006</v>
      </c>
      <c r="P2" s="4">
        <v>2005</v>
      </c>
      <c r="Q2" s="4">
        <v>2004</v>
      </c>
      <c r="R2" s="4">
        <v>2003</v>
      </c>
      <c r="S2" s="4">
        <v>2002</v>
      </c>
      <c r="T2" s="1"/>
      <c r="U2" s="4" t="s">
        <v>5</v>
      </c>
      <c r="V2" s="4" t="s">
        <v>43</v>
      </c>
    </row>
    <row r="3" spans="1:22">
      <c r="A3" s="12">
        <v>0.95</v>
      </c>
      <c r="B3" s="11" t="s">
        <v>2</v>
      </c>
      <c r="C3" s="14">
        <v>1070</v>
      </c>
      <c r="D3" s="14">
        <v>510</v>
      </c>
      <c r="E3" s="14">
        <v>1020</v>
      </c>
      <c r="F3" s="14">
        <v>1130</v>
      </c>
      <c r="G3" s="14">
        <v>1190</v>
      </c>
      <c r="H3" s="14">
        <v>520</v>
      </c>
      <c r="I3" s="14">
        <v>750</v>
      </c>
      <c r="J3" s="14">
        <v>1180</v>
      </c>
      <c r="K3" s="14">
        <v>730</v>
      </c>
      <c r="L3" s="14">
        <v>1280</v>
      </c>
      <c r="M3" s="14">
        <v>800</v>
      </c>
      <c r="N3" s="14">
        <v>870</v>
      </c>
      <c r="O3" s="14">
        <v>620</v>
      </c>
      <c r="P3" s="14">
        <v>1060</v>
      </c>
      <c r="Q3" s="14">
        <v>890</v>
      </c>
      <c r="R3" s="14">
        <v>1280</v>
      </c>
      <c r="S3" s="14">
        <v>890</v>
      </c>
      <c r="T3" s="13"/>
      <c r="U3" s="11">
        <f>AVERAGE(C3:S3)</f>
        <v>928.82352941176475</v>
      </c>
      <c r="V3">
        <f>_xlfn.STDEV.S(C3:S3)</f>
        <v>249.54664776703513</v>
      </c>
    </row>
    <row r="4" spans="1:22">
      <c r="A4" s="8">
        <v>0.9</v>
      </c>
      <c r="B4" s="11" t="s">
        <v>2</v>
      </c>
      <c r="C4" s="14">
        <v>1070</v>
      </c>
      <c r="D4" s="14">
        <v>780</v>
      </c>
      <c r="E4" s="14">
        <v>1000</v>
      </c>
      <c r="F4" s="14">
        <v>1150</v>
      </c>
      <c r="G4" s="14">
        <v>1210</v>
      </c>
      <c r="H4" s="14">
        <v>530</v>
      </c>
      <c r="I4" s="14">
        <v>750</v>
      </c>
      <c r="J4" s="14">
        <v>1180</v>
      </c>
      <c r="K4" s="14">
        <v>730</v>
      </c>
      <c r="L4" s="14">
        <v>1400</v>
      </c>
      <c r="M4" s="14">
        <v>800</v>
      </c>
      <c r="N4" s="14">
        <v>1030</v>
      </c>
      <c r="O4" s="14">
        <v>620</v>
      </c>
      <c r="P4" s="14">
        <v>1060</v>
      </c>
      <c r="Q4" s="14">
        <v>1020</v>
      </c>
      <c r="R4" s="14">
        <v>1330</v>
      </c>
      <c r="S4" s="14">
        <v>890</v>
      </c>
      <c r="T4" s="13"/>
      <c r="U4" s="11">
        <f t="shared" ref="U4:U11" si="0">AVERAGE(C4:S4)</f>
        <v>973.52941176470586</v>
      </c>
      <c r="V4">
        <f t="shared" ref="V4:V11" si="1">_xlfn.STDEV.S(C4:S4)</f>
        <v>245.83889990374266</v>
      </c>
    </row>
    <row r="5" spans="1:22">
      <c r="A5" s="8">
        <v>0.85</v>
      </c>
      <c r="B5" s="11" t="s">
        <v>2</v>
      </c>
      <c r="C5" s="14">
        <v>1070</v>
      </c>
      <c r="D5" s="14">
        <v>780</v>
      </c>
      <c r="E5" s="14">
        <v>1000</v>
      </c>
      <c r="F5" s="14">
        <v>1220</v>
      </c>
      <c r="G5" s="14">
        <v>1280</v>
      </c>
      <c r="H5" s="14">
        <v>530</v>
      </c>
      <c r="I5" s="14">
        <v>790</v>
      </c>
      <c r="J5" s="14">
        <v>1220</v>
      </c>
      <c r="K5" s="14">
        <v>730</v>
      </c>
      <c r="L5" s="14">
        <v>1390</v>
      </c>
      <c r="M5" s="14">
        <v>840</v>
      </c>
      <c r="N5" s="14">
        <v>1030</v>
      </c>
      <c r="O5" s="14">
        <v>620</v>
      </c>
      <c r="P5" s="14">
        <v>1070</v>
      </c>
      <c r="Q5" s="14">
        <v>940</v>
      </c>
      <c r="R5" s="14">
        <v>1330</v>
      </c>
      <c r="S5" s="14">
        <v>870</v>
      </c>
      <c r="T5" s="13"/>
      <c r="U5" s="11">
        <f t="shared" si="0"/>
        <v>982.94117647058829</v>
      </c>
      <c r="V5">
        <f t="shared" si="1"/>
        <v>252.33322972515808</v>
      </c>
    </row>
    <row r="6" spans="1:22">
      <c r="A6" s="8">
        <v>0.8</v>
      </c>
      <c r="B6" s="11" t="s">
        <v>2</v>
      </c>
      <c r="C6" s="14">
        <v>1370</v>
      </c>
      <c r="D6" s="14">
        <v>820</v>
      </c>
      <c r="E6" s="14">
        <v>1000</v>
      </c>
      <c r="F6" s="14">
        <v>1230</v>
      </c>
      <c r="G6" s="14">
        <v>1280</v>
      </c>
      <c r="H6" s="14">
        <v>530</v>
      </c>
      <c r="I6" s="14">
        <v>800</v>
      </c>
      <c r="J6" s="14">
        <v>1200</v>
      </c>
      <c r="K6" s="14">
        <v>650</v>
      </c>
      <c r="L6" s="14">
        <v>1390</v>
      </c>
      <c r="M6" s="14">
        <v>840</v>
      </c>
      <c r="N6" s="14">
        <v>1060</v>
      </c>
      <c r="O6" s="14">
        <v>630</v>
      </c>
      <c r="P6" s="14">
        <v>1060</v>
      </c>
      <c r="Q6" s="14">
        <v>980</v>
      </c>
      <c r="R6" s="14">
        <v>1310</v>
      </c>
      <c r="S6" s="14">
        <v>870</v>
      </c>
      <c r="T6" s="13"/>
      <c r="U6" s="11">
        <f t="shared" si="0"/>
        <v>1001.1764705882352</v>
      </c>
      <c r="V6">
        <f t="shared" si="1"/>
        <v>269.16264490408918</v>
      </c>
    </row>
    <row r="7" spans="1:22">
      <c r="A7" s="8">
        <v>0.75</v>
      </c>
      <c r="B7" s="11" t="s">
        <v>2</v>
      </c>
      <c r="C7" s="14">
        <v>1370</v>
      </c>
      <c r="D7" s="14">
        <v>800</v>
      </c>
      <c r="E7" s="14">
        <v>920</v>
      </c>
      <c r="F7" s="14">
        <v>1230</v>
      </c>
      <c r="G7" s="14">
        <v>1280</v>
      </c>
      <c r="H7" s="14">
        <v>540</v>
      </c>
      <c r="I7" s="14">
        <v>800</v>
      </c>
      <c r="J7" s="14">
        <v>1190</v>
      </c>
      <c r="K7" s="14">
        <v>650</v>
      </c>
      <c r="L7" s="14">
        <v>1400</v>
      </c>
      <c r="M7" s="14">
        <v>900</v>
      </c>
      <c r="N7" s="14">
        <v>1130</v>
      </c>
      <c r="O7" s="14">
        <v>630</v>
      </c>
      <c r="P7" s="14">
        <v>1060</v>
      </c>
      <c r="Q7" s="14">
        <v>980</v>
      </c>
      <c r="R7" s="14">
        <v>1310</v>
      </c>
      <c r="S7" s="14">
        <v>870</v>
      </c>
      <c r="T7" s="13"/>
      <c r="U7" s="11">
        <f t="shared" si="0"/>
        <v>1003.5294117647059</v>
      </c>
      <c r="V7">
        <f t="shared" si="1"/>
        <v>269.88287219807484</v>
      </c>
    </row>
    <row r="8" spans="1:22">
      <c r="A8" s="8">
        <v>0.7</v>
      </c>
      <c r="B8" s="11" t="s">
        <v>2</v>
      </c>
      <c r="C8" s="14">
        <v>1390</v>
      </c>
      <c r="D8" s="14">
        <v>800</v>
      </c>
      <c r="E8" s="14">
        <v>920</v>
      </c>
      <c r="F8" s="14">
        <v>1230</v>
      </c>
      <c r="G8" s="14">
        <v>1280</v>
      </c>
      <c r="H8" s="14">
        <v>540</v>
      </c>
      <c r="I8" s="14">
        <v>810</v>
      </c>
      <c r="J8" s="14">
        <v>1070</v>
      </c>
      <c r="K8" s="14">
        <v>780</v>
      </c>
      <c r="L8" s="14">
        <v>1400</v>
      </c>
      <c r="M8" s="14">
        <v>900</v>
      </c>
      <c r="N8" s="14">
        <v>1130</v>
      </c>
      <c r="O8" s="14">
        <v>620</v>
      </c>
      <c r="P8" s="14">
        <v>1080</v>
      </c>
      <c r="Q8" s="14">
        <v>980</v>
      </c>
      <c r="R8" s="14">
        <v>750</v>
      </c>
      <c r="S8" s="14">
        <v>890</v>
      </c>
      <c r="T8" s="13"/>
      <c r="U8" s="11">
        <f t="shared" si="0"/>
        <v>974.70588235294122</v>
      </c>
      <c r="V8">
        <f t="shared" si="1"/>
        <v>254.04521366921145</v>
      </c>
    </row>
    <row r="9" spans="1:22">
      <c r="A9" s="8">
        <v>0.65</v>
      </c>
      <c r="B9" s="11" t="s">
        <v>2</v>
      </c>
      <c r="C9" s="14">
        <v>1390</v>
      </c>
      <c r="D9" s="14">
        <v>800</v>
      </c>
      <c r="E9" s="14">
        <v>930</v>
      </c>
      <c r="F9" s="14">
        <v>1230</v>
      </c>
      <c r="G9" s="14">
        <v>1280</v>
      </c>
      <c r="H9" s="14">
        <v>540</v>
      </c>
      <c r="I9" s="14">
        <v>790</v>
      </c>
      <c r="J9" s="14">
        <v>1070</v>
      </c>
      <c r="K9" s="14">
        <v>780</v>
      </c>
      <c r="L9" s="14">
        <v>1390</v>
      </c>
      <c r="M9" s="14">
        <v>910</v>
      </c>
      <c r="N9" s="14">
        <v>1140</v>
      </c>
      <c r="O9" s="14">
        <v>620</v>
      </c>
      <c r="P9" s="14">
        <v>1080</v>
      </c>
      <c r="Q9" s="14">
        <v>980</v>
      </c>
      <c r="R9" s="14">
        <v>750</v>
      </c>
      <c r="S9" s="14">
        <v>890</v>
      </c>
      <c r="T9" s="13"/>
      <c r="U9" s="11">
        <f t="shared" si="0"/>
        <v>974.70588235294122</v>
      </c>
      <c r="V9">
        <f t="shared" si="1"/>
        <v>253.97139718526435</v>
      </c>
    </row>
    <row r="10" spans="1:22">
      <c r="A10" s="8">
        <v>0.6</v>
      </c>
      <c r="B10" s="11" t="s">
        <v>2</v>
      </c>
      <c r="C10" s="14">
        <v>1390</v>
      </c>
      <c r="D10" s="14">
        <v>800</v>
      </c>
      <c r="E10" s="14">
        <v>930</v>
      </c>
      <c r="F10" s="14">
        <v>1310</v>
      </c>
      <c r="G10" s="14">
        <v>1250</v>
      </c>
      <c r="H10" s="14">
        <v>530</v>
      </c>
      <c r="I10" s="14">
        <v>950</v>
      </c>
      <c r="J10" s="14">
        <v>1070</v>
      </c>
      <c r="K10" s="14">
        <v>780</v>
      </c>
      <c r="L10" s="14">
        <v>1390</v>
      </c>
      <c r="M10" s="14">
        <v>920</v>
      </c>
      <c r="N10" s="14">
        <v>1160</v>
      </c>
      <c r="O10" s="14">
        <v>630</v>
      </c>
      <c r="P10" s="14">
        <v>1080</v>
      </c>
      <c r="Q10" s="14">
        <v>1500</v>
      </c>
      <c r="R10" s="14">
        <v>750</v>
      </c>
      <c r="S10" s="14">
        <v>890</v>
      </c>
      <c r="T10" s="13"/>
      <c r="U10" s="11">
        <f t="shared" si="0"/>
        <v>1019.4117647058823</v>
      </c>
      <c r="V10">
        <f t="shared" si="1"/>
        <v>282.60994737082626</v>
      </c>
    </row>
    <row r="11" spans="1:22">
      <c r="A11" s="8">
        <v>0.55000000000000004</v>
      </c>
      <c r="B11" s="11" t="s">
        <v>2</v>
      </c>
      <c r="C11" s="14">
        <v>1390</v>
      </c>
      <c r="D11" s="14">
        <v>790</v>
      </c>
      <c r="E11" s="14">
        <v>940</v>
      </c>
      <c r="F11" s="14">
        <v>1310</v>
      </c>
      <c r="G11" s="14">
        <v>1370</v>
      </c>
      <c r="H11" s="14">
        <v>580</v>
      </c>
      <c r="I11" s="14">
        <v>950</v>
      </c>
      <c r="J11" s="14">
        <v>1070</v>
      </c>
      <c r="K11" s="14">
        <v>780</v>
      </c>
      <c r="L11" s="14">
        <v>1400</v>
      </c>
      <c r="M11" s="14">
        <v>920</v>
      </c>
      <c r="N11" s="14">
        <v>1180</v>
      </c>
      <c r="O11" s="14">
        <v>630</v>
      </c>
      <c r="P11" s="14">
        <v>1080</v>
      </c>
      <c r="Q11" s="14">
        <v>1500</v>
      </c>
      <c r="R11" s="14">
        <v>750</v>
      </c>
      <c r="S11" s="14">
        <v>890</v>
      </c>
      <c r="T11" s="13"/>
      <c r="U11" s="11">
        <f t="shared" si="0"/>
        <v>1031.1764705882354</v>
      </c>
      <c r="V11">
        <f t="shared" si="1"/>
        <v>286.70285909241437</v>
      </c>
    </row>
    <row r="12" spans="1:22">
      <c r="C12" s="3"/>
      <c r="D12" s="3"/>
      <c r="E12" s="3"/>
      <c r="F12" s="3"/>
      <c r="G12" s="3" t="s">
        <v>55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2">
      <c r="A13" s="5" t="s">
        <v>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4" t="s">
        <v>3</v>
      </c>
      <c r="B14" s="1" t="s">
        <v>0</v>
      </c>
      <c r="C14" s="4">
        <v>2018</v>
      </c>
      <c r="D14" s="4">
        <v>2017</v>
      </c>
      <c r="E14" s="4">
        <v>2016</v>
      </c>
      <c r="F14" s="4">
        <v>2015</v>
      </c>
      <c r="G14" s="4">
        <v>2014</v>
      </c>
      <c r="H14" s="4">
        <v>2013</v>
      </c>
      <c r="I14" s="4">
        <v>2012</v>
      </c>
      <c r="J14" s="4">
        <v>2011</v>
      </c>
      <c r="K14" s="6">
        <v>2010</v>
      </c>
      <c r="L14" s="4">
        <v>2009</v>
      </c>
      <c r="M14" s="4">
        <v>2008</v>
      </c>
      <c r="N14" s="4">
        <v>2007</v>
      </c>
      <c r="O14" s="4">
        <v>2006</v>
      </c>
      <c r="P14" s="4">
        <v>2005</v>
      </c>
      <c r="Q14" s="4">
        <v>2004</v>
      </c>
      <c r="R14" s="4">
        <v>2003</v>
      </c>
      <c r="S14" s="4">
        <v>2002</v>
      </c>
      <c r="T14" s="1"/>
      <c r="U14" s="4" t="s">
        <v>5</v>
      </c>
      <c r="V14" s="4" t="s">
        <v>43</v>
      </c>
    </row>
    <row r="15" spans="1:22">
      <c r="A15" s="12">
        <v>0.95</v>
      </c>
      <c r="B15" s="11" t="s">
        <v>1</v>
      </c>
      <c r="C15">
        <v>52.380952000000001</v>
      </c>
      <c r="D15">
        <v>58.730159</v>
      </c>
      <c r="E15">
        <v>66.666667000000004</v>
      </c>
      <c r="F15">
        <v>61.904761999999998</v>
      </c>
      <c r="G15">
        <v>63.492063000000002</v>
      </c>
      <c r="H15">
        <v>52.380952000000001</v>
      </c>
      <c r="I15">
        <v>60.317459999999997</v>
      </c>
      <c r="J15">
        <v>61.904761999999998</v>
      </c>
      <c r="K15" s="9">
        <v>58.730159</v>
      </c>
      <c r="L15">
        <v>73.015872999999999</v>
      </c>
      <c r="M15">
        <v>61.904761999999998</v>
      </c>
      <c r="N15">
        <v>66.666667000000004</v>
      </c>
      <c r="O15">
        <v>57.142856999999999</v>
      </c>
      <c r="P15">
        <v>63.492063000000002</v>
      </c>
      <c r="Q15">
        <v>66.666667000000004</v>
      </c>
      <c r="R15">
        <v>71.428571000000005</v>
      </c>
      <c r="S15">
        <v>66.666667000000004</v>
      </c>
      <c r="U15" s="11">
        <f t="shared" ref="U15:U23" si="2">AVERAGE(C15:S15)</f>
        <v>62.558356647058829</v>
      </c>
      <c r="V15">
        <f>_xlfn.STDEV.S(C15:S15)</f>
        <v>5.752156981941992</v>
      </c>
    </row>
    <row r="16" spans="1:22">
      <c r="A16" s="8">
        <v>0.9</v>
      </c>
      <c r="B16" s="11" t="s">
        <v>1</v>
      </c>
      <c r="C16">
        <v>52.380952000000001</v>
      </c>
      <c r="D16">
        <v>63.492063000000002</v>
      </c>
      <c r="E16">
        <v>65.079364999999996</v>
      </c>
      <c r="F16">
        <v>65.079364999999996</v>
      </c>
      <c r="G16">
        <v>66.666667000000004</v>
      </c>
      <c r="H16">
        <v>53.968254000000002</v>
      </c>
      <c r="I16">
        <v>60.317459999999997</v>
      </c>
      <c r="J16">
        <v>61.904761999999998</v>
      </c>
      <c r="K16" s="9">
        <v>58.730159</v>
      </c>
      <c r="L16">
        <v>76.190476000000004</v>
      </c>
      <c r="M16">
        <v>61.904761999999998</v>
      </c>
      <c r="N16">
        <v>68.253968</v>
      </c>
      <c r="O16">
        <v>57.142856999999999</v>
      </c>
      <c r="P16">
        <v>63.492063000000002</v>
      </c>
      <c r="Q16">
        <v>71.428571000000005</v>
      </c>
      <c r="R16">
        <v>74.603174999999993</v>
      </c>
      <c r="S16">
        <v>66.666667000000004</v>
      </c>
      <c r="U16" s="11">
        <f t="shared" si="2"/>
        <v>63.958916823529414</v>
      </c>
      <c r="V16">
        <f t="shared" ref="V16:V23" si="3">_xlfn.STDEV.S(C16:S16)</f>
        <v>6.5389482634454419</v>
      </c>
    </row>
    <row r="17" spans="1:22">
      <c r="A17" s="8">
        <v>0.85</v>
      </c>
      <c r="B17" s="11" t="s">
        <v>1</v>
      </c>
      <c r="C17">
        <v>52.380952000000001</v>
      </c>
      <c r="D17">
        <v>63.492063000000002</v>
      </c>
      <c r="E17">
        <v>65.079364999999996</v>
      </c>
      <c r="F17">
        <v>69.841269999999994</v>
      </c>
      <c r="G17">
        <v>66.666667000000004</v>
      </c>
      <c r="H17">
        <v>53.968254000000002</v>
      </c>
      <c r="I17">
        <v>61.904761999999998</v>
      </c>
      <c r="J17">
        <v>63.492063000000002</v>
      </c>
      <c r="K17" s="9">
        <v>58.730159</v>
      </c>
      <c r="L17">
        <v>74.603174999999993</v>
      </c>
      <c r="M17">
        <v>63.492063000000002</v>
      </c>
      <c r="N17">
        <v>68.253968</v>
      </c>
      <c r="O17">
        <v>57.142856999999999</v>
      </c>
      <c r="P17">
        <v>65.079364999999996</v>
      </c>
      <c r="Q17">
        <v>69.841269999999994</v>
      </c>
      <c r="R17">
        <v>74.603174999999993</v>
      </c>
      <c r="S17">
        <v>65.079364999999996</v>
      </c>
      <c r="U17" s="11">
        <f t="shared" si="2"/>
        <v>64.332399588235305</v>
      </c>
      <c r="V17">
        <f t="shared" si="3"/>
        <v>6.3023482387090031</v>
      </c>
    </row>
    <row r="18" spans="1:22">
      <c r="A18" s="8">
        <v>0.8</v>
      </c>
      <c r="B18" s="11" t="s">
        <v>1</v>
      </c>
      <c r="C18">
        <v>58.730159</v>
      </c>
      <c r="D18">
        <v>65.079364999999996</v>
      </c>
      <c r="E18">
        <v>65.079364999999996</v>
      </c>
      <c r="F18">
        <v>71.428571000000005</v>
      </c>
      <c r="G18">
        <v>66.666667000000004</v>
      </c>
      <c r="H18">
        <v>53.968254000000002</v>
      </c>
      <c r="I18">
        <v>63.492063000000002</v>
      </c>
      <c r="J18">
        <v>61.904761999999998</v>
      </c>
      <c r="K18" s="9">
        <v>57.142856999999999</v>
      </c>
      <c r="L18">
        <v>74.603174999999993</v>
      </c>
      <c r="M18">
        <v>63.492063000000002</v>
      </c>
      <c r="N18">
        <v>71.428571000000005</v>
      </c>
      <c r="O18">
        <v>58.730159</v>
      </c>
      <c r="P18">
        <v>63.492063000000002</v>
      </c>
      <c r="Q18">
        <v>71.428571000000005</v>
      </c>
      <c r="R18">
        <v>71.428571000000005</v>
      </c>
      <c r="S18">
        <v>65.079364999999996</v>
      </c>
      <c r="U18" s="11">
        <f t="shared" si="2"/>
        <v>64.89262358823531</v>
      </c>
      <c r="V18">
        <f t="shared" si="3"/>
        <v>5.801862790942514</v>
      </c>
    </row>
    <row r="19" spans="1:22">
      <c r="A19" s="8">
        <v>0.75</v>
      </c>
      <c r="B19" s="11" t="s">
        <v>1</v>
      </c>
      <c r="C19">
        <v>58.730159</v>
      </c>
      <c r="D19">
        <v>61.904761999999998</v>
      </c>
      <c r="E19">
        <v>63.492063000000002</v>
      </c>
      <c r="F19">
        <v>71.428571000000005</v>
      </c>
      <c r="G19">
        <v>66.666667000000004</v>
      </c>
      <c r="H19">
        <v>55.555556000000003</v>
      </c>
      <c r="I19">
        <v>63.492063000000002</v>
      </c>
      <c r="J19">
        <v>60.317459999999997</v>
      </c>
      <c r="K19" s="9">
        <v>57.142856999999999</v>
      </c>
      <c r="L19">
        <v>76.190476000000004</v>
      </c>
      <c r="M19">
        <v>66.666667000000004</v>
      </c>
      <c r="N19">
        <v>71.428571000000005</v>
      </c>
      <c r="O19">
        <v>58.730159</v>
      </c>
      <c r="P19">
        <v>63.492063000000002</v>
      </c>
      <c r="Q19">
        <v>71.428571000000005</v>
      </c>
      <c r="R19">
        <v>71.428571000000005</v>
      </c>
      <c r="S19">
        <v>65.079364999999996</v>
      </c>
      <c r="U19" s="11">
        <f t="shared" si="2"/>
        <v>64.89262358823531</v>
      </c>
      <c r="V19">
        <f t="shared" si="3"/>
        <v>5.9360184327300907</v>
      </c>
    </row>
    <row r="20" spans="1:22">
      <c r="A20" s="8">
        <v>0.7</v>
      </c>
      <c r="B20" s="11" t="s">
        <v>1</v>
      </c>
      <c r="C20">
        <v>60.317459999999997</v>
      </c>
      <c r="D20">
        <v>61.904761999999998</v>
      </c>
      <c r="E20">
        <v>63.492063000000002</v>
      </c>
      <c r="F20">
        <v>71.428571000000005</v>
      </c>
      <c r="G20">
        <v>66.666667000000004</v>
      </c>
      <c r="H20">
        <v>55.555556000000003</v>
      </c>
      <c r="I20">
        <v>65.079364999999996</v>
      </c>
      <c r="J20">
        <v>57.142856999999999</v>
      </c>
      <c r="K20" s="9">
        <v>61.904761999999998</v>
      </c>
      <c r="L20">
        <v>76.190476000000004</v>
      </c>
      <c r="M20">
        <v>66.666667000000004</v>
      </c>
      <c r="N20">
        <v>71.428571000000005</v>
      </c>
      <c r="O20">
        <v>57.142856999999999</v>
      </c>
      <c r="P20">
        <v>65.079364999999996</v>
      </c>
      <c r="Q20">
        <v>71.428571000000005</v>
      </c>
      <c r="R20">
        <v>66.666667000000004</v>
      </c>
      <c r="S20">
        <v>66.666667000000004</v>
      </c>
      <c r="U20" s="11">
        <f t="shared" si="2"/>
        <v>64.985994352941191</v>
      </c>
      <c r="V20">
        <f t="shared" si="3"/>
        <v>5.6808597115723503</v>
      </c>
    </row>
    <row r="21" spans="1:22">
      <c r="A21" s="8">
        <v>0.65</v>
      </c>
      <c r="B21" s="11" t="s">
        <v>1</v>
      </c>
      <c r="C21">
        <v>60.317459999999997</v>
      </c>
      <c r="D21">
        <v>61.904761999999998</v>
      </c>
      <c r="E21">
        <v>65.079364999999996</v>
      </c>
      <c r="F21">
        <v>71.428571000000005</v>
      </c>
      <c r="G21">
        <v>66.666667000000004</v>
      </c>
      <c r="H21">
        <v>55.555556000000003</v>
      </c>
      <c r="I21">
        <v>61.904761999999998</v>
      </c>
      <c r="J21">
        <v>57.142856999999999</v>
      </c>
      <c r="K21" s="9">
        <v>61.904761999999998</v>
      </c>
      <c r="L21">
        <v>74.603174999999993</v>
      </c>
      <c r="M21">
        <v>66.666667000000004</v>
      </c>
      <c r="N21">
        <v>73.015872999999999</v>
      </c>
      <c r="O21">
        <v>57.142856999999999</v>
      </c>
      <c r="P21">
        <v>65.079364999999996</v>
      </c>
      <c r="Q21">
        <v>71.428571000000005</v>
      </c>
      <c r="R21">
        <v>66.666667000000004</v>
      </c>
      <c r="S21">
        <v>66.666667000000004</v>
      </c>
      <c r="U21" s="11">
        <f t="shared" si="2"/>
        <v>64.892623764705888</v>
      </c>
      <c r="V21">
        <f t="shared" si="3"/>
        <v>5.6645307597143866</v>
      </c>
    </row>
    <row r="22" spans="1:22">
      <c r="A22" s="8">
        <v>0.6</v>
      </c>
      <c r="B22" s="11" t="s">
        <v>1</v>
      </c>
      <c r="C22">
        <v>60.317459999999997</v>
      </c>
      <c r="D22">
        <v>61.904761999999998</v>
      </c>
      <c r="E22">
        <v>65.079364999999996</v>
      </c>
      <c r="F22">
        <v>74.603174999999993</v>
      </c>
      <c r="G22">
        <v>66.666667000000004</v>
      </c>
      <c r="H22">
        <v>53.968254000000002</v>
      </c>
      <c r="I22">
        <v>63.492063000000002</v>
      </c>
      <c r="J22">
        <v>57.142856999999999</v>
      </c>
      <c r="K22" s="9">
        <v>61.904761999999998</v>
      </c>
      <c r="L22">
        <v>74.603174999999993</v>
      </c>
      <c r="M22">
        <v>68.253968</v>
      </c>
      <c r="N22">
        <v>74.603174999999993</v>
      </c>
      <c r="O22">
        <v>58.730159</v>
      </c>
      <c r="P22">
        <v>65.079364999999996</v>
      </c>
      <c r="Q22">
        <v>77.777777999999998</v>
      </c>
      <c r="R22">
        <v>66.666667000000004</v>
      </c>
      <c r="S22">
        <v>66.666667000000004</v>
      </c>
      <c r="U22" s="11">
        <f t="shared" si="2"/>
        <v>65.73295994117646</v>
      </c>
      <c r="V22">
        <f t="shared" si="3"/>
        <v>6.6888055814039147</v>
      </c>
    </row>
    <row r="23" spans="1:22">
      <c r="A23" s="8">
        <v>0.55000000000000004</v>
      </c>
      <c r="B23" s="11" t="s">
        <v>1</v>
      </c>
      <c r="C23">
        <v>60.317459999999997</v>
      </c>
      <c r="D23">
        <v>60.317459999999997</v>
      </c>
      <c r="E23">
        <v>66.666667000000004</v>
      </c>
      <c r="F23">
        <v>74.603174999999993</v>
      </c>
      <c r="G23">
        <v>69.841269999999994</v>
      </c>
      <c r="H23">
        <v>57.142856999999999</v>
      </c>
      <c r="I23">
        <v>63.492063000000002</v>
      </c>
      <c r="J23">
        <v>57.142856999999999</v>
      </c>
      <c r="K23" s="9">
        <v>61.904761999999998</v>
      </c>
      <c r="L23">
        <v>74.603174999999993</v>
      </c>
      <c r="M23">
        <v>68.253968</v>
      </c>
      <c r="N23">
        <v>76.190476000000004</v>
      </c>
      <c r="O23">
        <v>58.730159</v>
      </c>
      <c r="P23">
        <v>65.079364999999996</v>
      </c>
      <c r="Q23">
        <v>77.777777999999998</v>
      </c>
      <c r="R23">
        <v>66.666667000000004</v>
      </c>
      <c r="S23">
        <v>66.666667000000004</v>
      </c>
      <c r="U23" s="11">
        <f t="shared" si="2"/>
        <v>66.199813294117646</v>
      </c>
      <c r="V23">
        <f t="shared" si="3"/>
        <v>6.6582692557183805</v>
      </c>
    </row>
  </sheetData>
  <mergeCells count="2">
    <mergeCell ref="A1:V1"/>
    <mergeCell ref="A13:V13"/>
  </mergeCells>
  <conditionalFormatting sqref="C15:C23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S23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D23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E23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F2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5:G23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5:H2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5:I23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5:J23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5:K2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5:L2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:M23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N23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:O23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:P23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:Q23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:R23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:S23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1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11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11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1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11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11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11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1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1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5:U2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:V2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1EDF-3D2C-8042-A112-4DD985A889C4}">
  <dimension ref="A1:V23"/>
  <sheetViews>
    <sheetView workbookViewId="0">
      <selection activeCell="U11" sqref="U11:V17"/>
    </sheetView>
  </sheetViews>
  <sheetFormatPr baseColWidth="10" defaultRowHeight="16"/>
  <cols>
    <col min="1" max="1" width="12.83203125" customWidth="1"/>
    <col min="2" max="2" width="14.1640625" customWidth="1"/>
    <col min="3" max="19" width="8.83203125" style="3" customWidth="1"/>
    <col min="20" max="21" width="8.83203125" customWidth="1"/>
  </cols>
  <sheetData>
    <row r="1" spans="1:22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4" t="s">
        <v>6</v>
      </c>
      <c r="B2" s="1" t="s">
        <v>0</v>
      </c>
      <c r="C2" s="4">
        <v>2018</v>
      </c>
      <c r="D2" s="4">
        <v>2017</v>
      </c>
      <c r="E2" s="4">
        <v>2016</v>
      </c>
      <c r="F2" s="4">
        <v>2015</v>
      </c>
      <c r="G2" s="4">
        <v>2014</v>
      </c>
      <c r="H2" s="4">
        <v>2013</v>
      </c>
      <c r="I2" s="4">
        <v>2012</v>
      </c>
      <c r="J2" s="4">
        <v>2011</v>
      </c>
      <c r="K2" s="4">
        <v>2010</v>
      </c>
      <c r="L2" s="4">
        <v>2009</v>
      </c>
      <c r="M2" s="4">
        <v>2008</v>
      </c>
      <c r="N2" s="4">
        <v>2007</v>
      </c>
      <c r="O2" s="4">
        <v>2006</v>
      </c>
      <c r="P2" s="4">
        <v>2005</v>
      </c>
      <c r="Q2" s="4">
        <v>2004</v>
      </c>
      <c r="R2" s="4">
        <v>2003</v>
      </c>
      <c r="S2" s="4">
        <v>2002</v>
      </c>
      <c r="T2" s="1"/>
      <c r="U2" s="4" t="s">
        <v>5</v>
      </c>
      <c r="V2" s="4" t="s">
        <v>43</v>
      </c>
    </row>
    <row r="3" spans="1:22">
      <c r="A3" s="7" t="s">
        <v>10</v>
      </c>
      <c r="B3" s="11" t="s">
        <v>2</v>
      </c>
      <c r="C3" s="3">
        <v>1400</v>
      </c>
      <c r="D3" s="3">
        <v>900</v>
      </c>
      <c r="E3" s="3">
        <v>940</v>
      </c>
      <c r="F3" s="3">
        <v>1310</v>
      </c>
      <c r="G3" s="3">
        <v>1240</v>
      </c>
      <c r="H3" s="3">
        <v>1060</v>
      </c>
      <c r="I3" s="3">
        <v>1280</v>
      </c>
      <c r="J3" s="3">
        <v>1200</v>
      </c>
      <c r="K3" s="3">
        <v>720</v>
      </c>
      <c r="L3" s="3">
        <v>1340</v>
      </c>
      <c r="M3" s="3">
        <v>830</v>
      </c>
      <c r="N3" s="3">
        <v>1460</v>
      </c>
      <c r="O3" s="3">
        <v>610</v>
      </c>
      <c r="P3" s="3">
        <v>1120</v>
      </c>
      <c r="Q3" s="3">
        <v>1000</v>
      </c>
      <c r="R3" s="3">
        <v>700</v>
      </c>
      <c r="S3" s="3">
        <v>870</v>
      </c>
      <c r="U3" s="2">
        <f>AVERAGE(C3:S3)</f>
        <v>1057.6470588235295</v>
      </c>
      <c r="V3">
        <f>_xlfn.STDEV.S(C3:S3)</f>
        <v>262.28632760221944</v>
      </c>
    </row>
    <row r="4" spans="1:22">
      <c r="A4" s="7" t="s">
        <v>7</v>
      </c>
      <c r="B4" s="11" t="s">
        <v>2</v>
      </c>
      <c r="C4" s="3">
        <v>1390</v>
      </c>
      <c r="D4" s="3">
        <v>820</v>
      </c>
      <c r="E4" s="3">
        <v>930</v>
      </c>
      <c r="F4" s="3">
        <v>1230</v>
      </c>
      <c r="G4" s="3">
        <v>1280</v>
      </c>
      <c r="H4" s="3">
        <v>520</v>
      </c>
      <c r="I4" s="3">
        <v>1270</v>
      </c>
      <c r="J4" s="3">
        <v>1190</v>
      </c>
      <c r="K4" s="3">
        <v>720</v>
      </c>
      <c r="L4" s="3">
        <v>1380</v>
      </c>
      <c r="M4" s="3">
        <v>830</v>
      </c>
      <c r="N4" s="3">
        <v>1610</v>
      </c>
      <c r="O4" s="3">
        <v>610</v>
      </c>
      <c r="P4" s="3">
        <v>1110</v>
      </c>
      <c r="Q4" s="3">
        <v>1000</v>
      </c>
      <c r="R4" s="3">
        <v>760</v>
      </c>
      <c r="S4" s="3">
        <v>870</v>
      </c>
      <c r="U4" s="2">
        <f t="shared" ref="U4:U8" si="0">AVERAGE(C4:S4)</f>
        <v>1030.5882352941176</v>
      </c>
      <c r="V4">
        <f t="shared" ref="V4:V8" si="1">_xlfn.STDEV.S(C4:S4)</f>
        <v>306.86867281125524</v>
      </c>
    </row>
    <row r="5" spans="1:22">
      <c r="A5" s="7" t="s">
        <v>8</v>
      </c>
      <c r="B5" s="11" t="s">
        <v>2</v>
      </c>
      <c r="C5" s="3">
        <v>1400</v>
      </c>
      <c r="D5" s="3">
        <v>800</v>
      </c>
      <c r="E5" s="3">
        <v>920</v>
      </c>
      <c r="F5" s="3">
        <v>1230</v>
      </c>
      <c r="G5" s="3">
        <v>1280</v>
      </c>
      <c r="H5" s="3">
        <v>530</v>
      </c>
      <c r="I5" s="3">
        <v>800</v>
      </c>
      <c r="J5" s="3">
        <v>1190</v>
      </c>
      <c r="K5" s="3">
        <v>660</v>
      </c>
      <c r="L5" s="3">
        <v>1400</v>
      </c>
      <c r="M5" s="3">
        <v>830</v>
      </c>
      <c r="N5" s="3">
        <v>1110</v>
      </c>
      <c r="O5" s="3">
        <v>620</v>
      </c>
      <c r="P5" s="3">
        <v>1080</v>
      </c>
      <c r="Q5" s="3">
        <v>1000</v>
      </c>
      <c r="R5" s="3">
        <v>750</v>
      </c>
      <c r="S5" s="3">
        <v>870</v>
      </c>
      <c r="U5" s="2">
        <f t="shared" si="0"/>
        <v>968.82352941176475</v>
      </c>
      <c r="V5">
        <f t="shared" si="1"/>
        <v>269.83518935039717</v>
      </c>
    </row>
    <row r="6" spans="1:22">
      <c r="A6" s="7" t="s">
        <v>41</v>
      </c>
      <c r="B6" s="11" t="s">
        <v>2</v>
      </c>
      <c r="C6" s="3">
        <v>1390</v>
      </c>
      <c r="D6" s="3">
        <v>800</v>
      </c>
      <c r="E6" s="3">
        <v>930</v>
      </c>
      <c r="F6" s="3">
        <v>1230</v>
      </c>
      <c r="G6" s="3">
        <v>1280</v>
      </c>
      <c r="H6" s="3">
        <v>500</v>
      </c>
      <c r="I6" s="3">
        <v>1390</v>
      </c>
      <c r="J6" s="3">
        <v>1190</v>
      </c>
      <c r="K6" s="3">
        <v>720</v>
      </c>
      <c r="L6" s="3">
        <v>1380</v>
      </c>
      <c r="M6" s="3">
        <v>830</v>
      </c>
      <c r="N6" s="3">
        <v>1620</v>
      </c>
      <c r="O6" s="3">
        <v>620</v>
      </c>
      <c r="P6" s="3">
        <v>1110</v>
      </c>
      <c r="Q6" s="3">
        <v>1000</v>
      </c>
      <c r="R6" s="3">
        <v>760</v>
      </c>
      <c r="S6" s="3">
        <v>870</v>
      </c>
      <c r="U6" s="2">
        <f t="shared" si="0"/>
        <v>1036.4705882352941</v>
      </c>
      <c r="V6">
        <f t="shared" si="1"/>
        <v>317.31177839135188</v>
      </c>
    </row>
    <row r="7" spans="1:22">
      <c r="A7" s="7" t="s">
        <v>42</v>
      </c>
      <c r="B7" s="11" t="s">
        <v>2</v>
      </c>
      <c r="C7" s="3">
        <v>1410</v>
      </c>
      <c r="D7" s="3">
        <v>820</v>
      </c>
      <c r="E7" s="3">
        <v>920</v>
      </c>
      <c r="F7" s="3">
        <v>1220</v>
      </c>
      <c r="G7" s="3">
        <v>1240</v>
      </c>
      <c r="H7" s="3">
        <v>1120</v>
      </c>
      <c r="I7" s="3">
        <v>780</v>
      </c>
      <c r="J7" s="3">
        <v>1070</v>
      </c>
      <c r="K7" s="3">
        <v>720</v>
      </c>
      <c r="L7" s="3">
        <v>1400</v>
      </c>
      <c r="M7" s="3">
        <v>830</v>
      </c>
      <c r="N7" s="3">
        <v>1630</v>
      </c>
      <c r="O7" s="3">
        <v>640</v>
      </c>
      <c r="P7" s="3">
        <v>1100</v>
      </c>
      <c r="Q7" s="3">
        <v>1480</v>
      </c>
      <c r="R7" s="3">
        <v>730</v>
      </c>
      <c r="S7" s="3">
        <v>880</v>
      </c>
      <c r="U7" s="2">
        <f t="shared" si="0"/>
        <v>1058.2352941176471</v>
      </c>
      <c r="V7">
        <f t="shared" si="1"/>
        <v>300.46287820040368</v>
      </c>
    </row>
    <row r="8" spans="1:22">
      <c r="A8" s="7" t="s">
        <v>13</v>
      </c>
      <c r="B8" s="11" t="s">
        <v>2</v>
      </c>
      <c r="C8" s="3">
        <v>1370</v>
      </c>
      <c r="D8" s="3">
        <v>800</v>
      </c>
      <c r="E8" s="3">
        <v>920</v>
      </c>
      <c r="F8" s="3">
        <v>1230</v>
      </c>
      <c r="G8" s="3">
        <v>1280</v>
      </c>
      <c r="H8" s="3">
        <v>540</v>
      </c>
      <c r="I8" s="3">
        <v>800</v>
      </c>
      <c r="J8" s="3">
        <v>1190</v>
      </c>
      <c r="K8" s="3">
        <v>650</v>
      </c>
      <c r="L8" s="3">
        <v>1400</v>
      </c>
      <c r="M8" s="3">
        <v>900</v>
      </c>
      <c r="N8" s="3">
        <v>1130</v>
      </c>
      <c r="O8" s="3">
        <v>630</v>
      </c>
      <c r="P8" s="3">
        <v>1060</v>
      </c>
      <c r="Q8" s="3">
        <v>980</v>
      </c>
      <c r="R8" s="3">
        <v>1310</v>
      </c>
      <c r="S8" s="3">
        <v>870</v>
      </c>
      <c r="U8" s="2">
        <f t="shared" si="0"/>
        <v>1003.5294117647059</v>
      </c>
      <c r="V8">
        <f t="shared" si="1"/>
        <v>269.88287219807484</v>
      </c>
    </row>
    <row r="9" spans="1:22">
      <c r="B9" s="18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>
      <c r="A10" s="5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4" t="s">
        <v>6</v>
      </c>
      <c r="B11" s="1" t="s">
        <v>0</v>
      </c>
      <c r="C11" s="4">
        <v>2018</v>
      </c>
      <c r="D11" s="4">
        <v>2017</v>
      </c>
      <c r="E11" s="4">
        <v>2016</v>
      </c>
      <c r="F11" s="4">
        <v>2015</v>
      </c>
      <c r="G11" s="4">
        <v>2014</v>
      </c>
      <c r="H11" s="4">
        <v>2013</v>
      </c>
      <c r="I11" s="4">
        <v>2012</v>
      </c>
      <c r="J11" s="4">
        <v>2011</v>
      </c>
      <c r="K11" s="4">
        <v>2010</v>
      </c>
      <c r="L11" s="4">
        <v>2009</v>
      </c>
      <c r="M11" s="4">
        <v>2008</v>
      </c>
      <c r="N11" s="4">
        <v>2007</v>
      </c>
      <c r="O11" s="4">
        <v>2006</v>
      </c>
      <c r="P11" s="4">
        <v>2005</v>
      </c>
      <c r="Q11" s="4">
        <v>2004</v>
      </c>
      <c r="R11" s="4">
        <v>2003</v>
      </c>
      <c r="S11" s="4">
        <v>2002</v>
      </c>
      <c r="T11" s="1"/>
      <c r="U11" s="4" t="s">
        <v>5</v>
      </c>
      <c r="V11" s="4" t="s">
        <v>43</v>
      </c>
    </row>
    <row r="12" spans="1:22">
      <c r="A12" s="7" t="s">
        <v>10</v>
      </c>
      <c r="B12" s="11" t="s">
        <v>1</v>
      </c>
      <c r="C12">
        <v>61.904761999999998</v>
      </c>
      <c r="D12">
        <v>65.079364999999996</v>
      </c>
      <c r="E12">
        <v>66.666667000000004</v>
      </c>
      <c r="F12">
        <v>74.603174999999993</v>
      </c>
      <c r="G12">
        <v>65.079364999999996</v>
      </c>
      <c r="H12">
        <v>55.555556000000003</v>
      </c>
      <c r="I12">
        <v>66.666667000000004</v>
      </c>
      <c r="J12">
        <v>61.904761999999998</v>
      </c>
      <c r="K12">
        <v>58.730159</v>
      </c>
      <c r="L12">
        <v>71.428571000000005</v>
      </c>
      <c r="M12">
        <v>61.904761999999998</v>
      </c>
      <c r="N12">
        <v>73.015872999999999</v>
      </c>
      <c r="O12">
        <v>55.555556000000003</v>
      </c>
      <c r="P12">
        <v>69.841269999999994</v>
      </c>
      <c r="Q12">
        <v>73.015872999999999</v>
      </c>
      <c r="R12">
        <v>65.079364999999996</v>
      </c>
      <c r="S12">
        <v>65.079364999999996</v>
      </c>
      <c r="U12" s="2">
        <f>AVERAGE(C12:S12)</f>
        <v>65.359477235294122</v>
      </c>
      <c r="V12">
        <f>_xlfn.STDEV.S(C12:S12)</f>
        <v>5.7842740643174961</v>
      </c>
    </row>
    <row r="13" spans="1:22">
      <c r="A13" s="7" t="s">
        <v>7</v>
      </c>
      <c r="B13" s="11" t="s">
        <v>1</v>
      </c>
      <c r="C13">
        <v>60.317459999999997</v>
      </c>
      <c r="D13">
        <v>63.492063000000002</v>
      </c>
      <c r="E13">
        <v>65.079364999999996</v>
      </c>
      <c r="F13">
        <v>71.428571000000005</v>
      </c>
      <c r="G13">
        <v>66.666667000000004</v>
      </c>
      <c r="H13">
        <v>52.380952000000001</v>
      </c>
      <c r="I13">
        <v>65.079364999999996</v>
      </c>
      <c r="J13">
        <v>60.317459999999997</v>
      </c>
      <c r="K13">
        <v>58.730159</v>
      </c>
      <c r="L13">
        <v>73.015872999999999</v>
      </c>
      <c r="M13">
        <v>61.904761999999998</v>
      </c>
      <c r="N13">
        <v>73.015872999999999</v>
      </c>
      <c r="O13">
        <v>55.555556000000003</v>
      </c>
      <c r="P13">
        <v>68.253968</v>
      </c>
      <c r="Q13">
        <v>73.015872999999999</v>
      </c>
      <c r="R13">
        <v>68.253968</v>
      </c>
      <c r="S13">
        <v>65.079364999999996</v>
      </c>
      <c r="U13" s="2">
        <f t="shared" ref="U13:U17" si="2">AVERAGE(C13:S13)</f>
        <v>64.799252941176462</v>
      </c>
      <c r="V13">
        <f t="shared" ref="V13:V17" si="3">_xlfn.STDEV.S(C13:S13)</f>
        <v>6.1279733665377041</v>
      </c>
    </row>
    <row r="14" spans="1:22">
      <c r="A14" s="7" t="s">
        <v>8</v>
      </c>
      <c r="B14" s="11" t="s">
        <v>1</v>
      </c>
      <c r="C14">
        <v>61.904761999999998</v>
      </c>
      <c r="D14">
        <v>61.904761999999998</v>
      </c>
      <c r="E14">
        <v>63.492063000000002</v>
      </c>
      <c r="F14">
        <v>71.428571000000005</v>
      </c>
      <c r="G14">
        <v>66.666667000000004</v>
      </c>
      <c r="H14">
        <v>53.968254000000002</v>
      </c>
      <c r="I14">
        <v>63.492063000000002</v>
      </c>
      <c r="J14">
        <v>60.317459999999997</v>
      </c>
      <c r="K14">
        <v>58.730159</v>
      </c>
      <c r="L14">
        <v>76.190476000000004</v>
      </c>
      <c r="M14">
        <v>61.904761999999998</v>
      </c>
      <c r="N14">
        <v>68.253968</v>
      </c>
      <c r="O14">
        <v>57.142856999999999</v>
      </c>
      <c r="P14">
        <v>65.079364999999996</v>
      </c>
      <c r="Q14">
        <v>73.015872999999999</v>
      </c>
      <c r="R14">
        <v>66.666667000000004</v>
      </c>
      <c r="S14">
        <v>65.079364999999996</v>
      </c>
      <c r="U14" s="2">
        <f t="shared" si="2"/>
        <v>64.425770235294124</v>
      </c>
      <c r="V14">
        <f t="shared" si="3"/>
        <v>5.6971419922309137</v>
      </c>
    </row>
    <row r="15" spans="1:22">
      <c r="A15" s="7" t="s">
        <v>41</v>
      </c>
      <c r="B15" s="11" t="s">
        <v>1</v>
      </c>
      <c r="C15">
        <v>60.317459999999997</v>
      </c>
      <c r="D15">
        <v>61.904761999999998</v>
      </c>
      <c r="E15">
        <v>65.079364999999996</v>
      </c>
      <c r="F15">
        <v>71.428571000000005</v>
      </c>
      <c r="G15">
        <v>66.666667000000004</v>
      </c>
      <c r="H15">
        <v>50.793650999999997</v>
      </c>
      <c r="I15">
        <v>68.253968</v>
      </c>
      <c r="J15">
        <v>60.317459999999997</v>
      </c>
      <c r="K15">
        <v>58.730159</v>
      </c>
      <c r="L15">
        <v>73.015872999999999</v>
      </c>
      <c r="M15">
        <v>61.904761999999998</v>
      </c>
      <c r="N15">
        <v>74.603174999999993</v>
      </c>
      <c r="O15">
        <v>57.142856999999999</v>
      </c>
      <c r="P15">
        <v>68.253968</v>
      </c>
      <c r="Q15">
        <v>73.015872999999999</v>
      </c>
      <c r="R15">
        <v>68.253968</v>
      </c>
      <c r="S15">
        <v>65.079364999999996</v>
      </c>
      <c r="U15" s="2">
        <f t="shared" si="2"/>
        <v>64.985994352941177</v>
      </c>
      <c r="V15">
        <f t="shared" si="3"/>
        <v>6.4347067366295523</v>
      </c>
    </row>
    <row r="16" spans="1:22">
      <c r="A16" s="7" t="s">
        <v>42</v>
      </c>
      <c r="B16" s="11" t="s">
        <v>1</v>
      </c>
      <c r="C16">
        <v>61.904761999999998</v>
      </c>
      <c r="D16">
        <v>63.492063000000002</v>
      </c>
      <c r="E16">
        <v>63.492063000000002</v>
      </c>
      <c r="F16">
        <v>69.841269999999994</v>
      </c>
      <c r="G16">
        <v>65.079364999999996</v>
      </c>
      <c r="H16">
        <v>58.730159</v>
      </c>
      <c r="I16">
        <v>61.904761999999998</v>
      </c>
      <c r="J16">
        <v>57.142856999999999</v>
      </c>
      <c r="K16">
        <v>58.730159</v>
      </c>
      <c r="L16">
        <v>76.190476000000004</v>
      </c>
      <c r="M16">
        <v>61.904761999999998</v>
      </c>
      <c r="N16">
        <v>76.190476000000004</v>
      </c>
      <c r="O16">
        <v>58.730159</v>
      </c>
      <c r="P16">
        <v>66.666667000000004</v>
      </c>
      <c r="Q16">
        <v>76.190476000000004</v>
      </c>
      <c r="R16">
        <v>65.079364999999996</v>
      </c>
      <c r="S16">
        <v>66.666667000000004</v>
      </c>
      <c r="U16" s="2">
        <f t="shared" si="2"/>
        <v>65.172735764705862</v>
      </c>
      <c r="V16">
        <f t="shared" si="3"/>
        <v>6.2105541590609752</v>
      </c>
    </row>
    <row r="17" spans="1:22">
      <c r="A17" s="7" t="s">
        <v>13</v>
      </c>
      <c r="B17" s="11" t="s">
        <v>1</v>
      </c>
      <c r="C17">
        <v>58.730159</v>
      </c>
      <c r="D17">
        <v>61.904761999999998</v>
      </c>
      <c r="E17">
        <v>63.492063000000002</v>
      </c>
      <c r="F17">
        <v>71.428571000000005</v>
      </c>
      <c r="G17">
        <v>66.666667000000004</v>
      </c>
      <c r="H17">
        <v>55.555556000000003</v>
      </c>
      <c r="I17">
        <v>63.492063000000002</v>
      </c>
      <c r="J17">
        <v>60.317459999999997</v>
      </c>
      <c r="K17">
        <v>57.142856999999999</v>
      </c>
      <c r="L17">
        <v>76.190476000000004</v>
      </c>
      <c r="M17">
        <v>66.666667000000004</v>
      </c>
      <c r="N17">
        <v>71.428571000000005</v>
      </c>
      <c r="O17">
        <v>58.730159</v>
      </c>
      <c r="P17">
        <v>63.492063000000002</v>
      </c>
      <c r="Q17">
        <v>71.428571000000005</v>
      </c>
      <c r="R17">
        <v>71.428571000000005</v>
      </c>
      <c r="S17">
        <v>65.079364999999996</v>
      </c>
      <c r="U17" s="2">
        <f t="shared" si="2"/>
        <v>64.89262358823531</v>
      </c>
      <c r="V17">
        <f t="shared" si="3"/>
        <v>5.9360184327300907</v>
      </c>
    </row>
    <row r="18" spans="1:22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2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2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2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2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</sheetData>
  <mergeCells count="2">
    <mergeCell ref="A1:V1"/>
    <mergeCell ref="A10:V10"/>
  </mergeCells>
  <conditionalFormatting sqref="C3:C8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8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8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8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8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8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8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8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8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8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:U1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C16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D1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1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F17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G1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H1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:I1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2:J1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:K1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2:L1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2:M1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N1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2:O1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2:P1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2:Q1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2:R1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2:S1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2:V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246B-0F0F-0F4E-8148-B497CCE8D39B}">
  <dimension ref="A1:V17"/>
  <sheetViews>
    <sheetView workbookViewId="0">
      <selection activeCell="U11" sqref="U11:V17"/>
    </sheetView>
  </sheetViews>
  <sheetFormatPr baseColWidth="10" defaultRowHeight="16"/>
  <cols>
    <col min="1" max="1" width="12.33203125" customWidth="1"/>
    <col min="2" max="2" width="14.5" customWidth="1"/>
    <col min="3" max="21" width="8.83203125" customWidth="1"/>
  </cols>
  <sheetData>
    <row r="1" spans="1:22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4" t="s">
        <v>15</v>
      </c>
      <c r="B2" s="1" t="s">
        <v>0</v>
      </c>
      <c r="C2" s="4">
        <v>2018</v>
      </c>
      <c r="D2" s="4">
        <v>2017</v>
      </c>
      <c r="E2" s="4">
        <v>2016</v>
      </c>
      <c r="F2" s="4">
        <v>2015</v>
      </c>
      <c r="G2" s="4">
        <v>2014</v>
      </c>
      <c r="H2" s="4">
        <v>2013</v>
      </c>
      <c r="I2" s="4">
        <v>2012</v>
      </c>
      <c r="J2" s="4">
        <v>2011</v>
      </c>
      <c r="K2" s="4">
        <v>2010</v>
      </c>
      <c r="L2" s="4">
        <v>2009</v>
      </c>
      <c r="M2" s="4">
        <v>2008</v>
      </c>
      <c r="N2" s="4">
        <v>2007</v>
      </c>
      <c r="O2" s="4">
        <v>2006</v>
      </c>
      <c r="P2" s="4">
        <v>2005</v>
      </c>
      <c r="Q2" s="4">
        <v>2004</v>
      </c>
      <c r="R2" s="4">
        <v>2003</v>
      </c>
      <c r="S2" s="4">
        <v>2002</v>
      </c>
      <c r="T2" s="1"/>
      <c r="U2" s="4" t="s">
        <v>5</v>
      </c>
      <c r="V2" s="4" t="s">
        <v>43</v>
      </c>
    </row>
    <row r="3" spans="1:22">
      <c r="A3" s="10" t="s">
        <v>9</v>
      </c>
      <c r="B3" s="11" t="s">
        <v>2</v>
      </c>
      <c r="C3">
        <v>1410</v>
      </c>
      <c r="D3">
        <v>770</v>
      </c>
      <c r="E3">
        <v>920</v>
      </c>
      <c r="F3">
        <v>1210</v>
      </c>
      <c r="G3">
        <v>1200</v>
      </c>
      <c r="H3">
        <v>1090</v>
      </c>
      <c r="I3">
        <v>1110</v>
      </c>
      <c r="J3">
        <v>1210</v>
      </c>
      <c r="K3">
        <v>740</v>
      </c>
      <c r="L3">
        <v>1350</v>
      </c>
      <c r="M3">
        <v>910</v>
      </c>
      <c r="N3">
        <v>1000</v>
      </c>
      <c r="O3">
        <v>640</v>
      </c>
      <c r="P3">
        <v>1050</v>
      </c>
      <c r="Q3">
        <v>960</v>
      </c>
      <c r="R3">
        <v>1340</v>
      </c>
      <c r="S3">
        <v>860</v>
      </c>
      <c r="U3" s="2">
        <f>AVERAGE(C3:S3)</f>
        <v>1045.2941176470588</v>
      </c>
      <c r="V3">
        <f>_xlfn.STDEV.S(C3:S3)</f>
        <v>224.72532253450029</v>
      </c>
    </row>
    <row r="4" spans="1:22">
      <c r="A4" s="10" t="s">
        <v>11</v>
      </c>
      <c r="B4" s="11" t="s">
        <v>2</v>
      </c>
      <c r="C4">
        <v>1410</v>
      </c>
      <c r="D4">
        <v>780</v>
      </c>
      <c r="E4">
        <v>930</v>
      </c>
      <c r="F4">
        <v>1230</v>
      </c>
      <c r="G4">
        <v>1190</v>
      </c>
      <c r="H4">
        <v>520</v>
      </c>
      <c r="I4">
        <v>1400</v>
      </c>
      <c r="J4">
        <v>1210</v>
      </c>
      <c r="K4">
        <v>660</v>
      </c>
      <c r="L4">
        <v>1380</v>
      </c>
      <c r="M4">
        <v>910</v>
      </c>
      <c r="N4">
        <v>1040</v>
      </c>
      <c r="O4">
        <v>630</v>
      </c>
      <c r="P4">
        <v>1090</v>
      </c>
      <c r="Q4">
        <v>970</v>
      </c>
      <c r="R4">
        <v>1330</v>
      </c>
      <c r="S4">
        <v>890</v>
      </c>
      <c r="U4" s="2">
        <f t="shared" ref="U4:U8" si="0">AVERAGE(C4:S4)</f>
        <v>1033.5294117647059</v>
      </c>
      <c r="V4">
        <f t="shared" ref="V4:V8" si="1">_xlfn.STDEV.S(C4:S4)</f>
        <v>280.89012924252501</v>
      </c>
    </row>
    <row r="5" spans="1:22">
      <c r="A5" s="10" t="s">
        <v>12</v>
      </c>
      <c r="B5" s="11" t="s">
        <v>2</v>
      </c>
      <c r="C5">
        <v>1390</v>
      </c>
      <c r="D5">
        <v>800</v>
      </c>
      <c r="E5">
        <v>920</v>
      </c>
      <c r="F5">
        <v>1230</v>
      </c>
      <c r="G5">
        <v>1270</v>
      </c>
      <c r="H5">
        <v>540</v>
      </c>
      <c r="I5">
        <v>800</v>
      </c>
      <c r="J5">
        <v>1210</v>
      </c>
      <c r="K5">
        <v>660</v>
      </c>
      <c r="L5">
        <v>1390</v>
      </c>
      <c r="M5">
        <v>920</v>
      </c>
      <c r="N5">
        <v>1130</v>
      </c>
      <c r="O5">
        <v>630</v>
      </c>
      <c r="P5">
        <v>1080</v>
      </c>
      <c r="Q5">
        <v>970</v>
      </c>
      <c r="R5">
        <v>1310</v>
      </c>
      <c r="S5">
        <v>890</v>
      </c>
      <c r="U5" s="2">
        <f t="shared" si="0"/>
        <v>1008.2352941176471</v>
      </c>
      <c r="V5">
        <f t="shared" si="1"/>
        <v>269.518906899814</v>
      </c>
    </row>
    <row r="6" spans="1:22">
      <c r="A6" s="10" t="s">
        <v>40</v>
      </c>
      <c r="B6" s="11" t="s">
        <v>2</v>
      </c>
      <c r="C6">
        <v>1420</v>
      </c>
      <c r="D6">
        <v>770</v>
      </c>
      <c r="E6">
        <v>1010</v>
      </c>
      <c r="F6">
        <v>1230</v>
      </c>
      <c r="G6">
        <v>1210</v>
      </c>
      <c r="H6">
        <v>490</v>
      </c>
      <c r="I6">
        <v>1110</v>
      </c>
      <c r="J6">
        <v>1250</v>
      </c>
      <c r="K6">
        <v>730</v>
      </c>
      <c r="L6">
        <v>1360</v>
      </c>
      <c r="M6">
        <v>870</v>
      </c>
      <c r="N6">
        <v>1050</v>
      </c>
      <c r="O6">
        <v>870</v>
      </c>
      <c r="P6">
        <v>1020</v>
      </c>
      <c r="Q6">
        <v>920</v>
      </c>
      <c r="R6">
        <v>1300</v>
      </c>
      <c r="S6">
        <v>890</v>
      </c>
      <c r="U6" s="2">
        <f t="shared" si="0"/>
        <v>1029.4117647058824</v>
      </c>
      <c r="V6">
        <f t="shared" si="1"/>
        <v>249.2606714925987</v>
      </c>
    </row>
    <row r="7" spans="1:22">
      <c r="A7" s="10" t="s">
        <v>39</v>
      </c>
      <c r="B7" s="11" t="s">
        <v>2</v>
      </c>
      <c r="C7">
        <v>1410</v>
      </c>
      <c r="D7">
        <v>780</v>
      </c>
      <c r="E7">
        <v>1010</v>
      </c>
      <c r="F7">
        <v>1230</v>
      </c>
      <c r="G7">
        <v>1190</v>
      </c>
      <c r="H7">
        <v>520</v>
      </c>
      <c r="I7">
        <v>1190</v>
      </c>
      <c r="J7">
        <v>1210</v>
      </c>
      <c r="K7">
        <v>740</v>
      </c>
      <c r="L7">
        <v>1380</v>
      </c>
      <c r="M7">
        <v>910</v>
      </c>
      <c r="N7">
        <v>1050</v>
      </c>
      <c r="O7">
        <v>630</v>
      </c>
      <c r="P7">
        <v>1060</v>
      </c>
      <c r="Q7">
        <v>970</v>
      </c>
      <c r="R7">
        <v>860</v>
      </c>
      <c r="S7">
        <v>900</v>
      </c>
      <c r="U7" s="2">
        <f t="shared" si="0"/>
        <v>1002.3529411764706</v>
      </c>
      <c r="V7">
        <f t="shared" si="1"/>
        <v>251.21030561475538</v>
      </c>
    </row>
    <row r="8" spans="1:22">
      <c r="A8" s="10" t="s">
        <v>13</v>
      </c>
      <c r="B8" s="11" t="s">
        <v>2</v>
      </c>
      <c r="C8">
        <v>1370</v>
      </c>
      <c r="D8">
        <v>800</v>
      </c>
      <c r="E8">
        <v>920</v>
      </c>
      <c r="F8">
        <v>1230</v>
      </c>
      <c r="G8">
        <v>1280</v>
      </c>
      <c r="H8">
        <v>540</v>
      </c>
      <c r="I8">
        <v>800</v>
      </c>
      <c r="J8">
        <v>1190</v>
      </c>
      <c r="K8">
        <v>650</v>
      </c>
      <c r="L8">
        <v>1400</v>
      </c>
      <c r="M8">
        <v>900</v>
      </c>
      <c r="N8">
        <v>1130</v>
      </c>
      <c r="O8">
        <v>630</v>
      </c>
      <c r="P8">
        <v>1060</v>
      </c>
      <c r="Q8">
        <v>980</v>
      </c>
      <c r="R8">
        <v>1310</v>
      </c>
      <c r="S8">
        <v>870</v>
      </c>
      <c r="U8" s="2">
        <f>AVERAGE(C8:S8)</f>
        <v>1003.5294117647059</v>
      </c>
      <c r="V8">
        <f t="shared" si="1"/>
        <v>269.88287219807484</v>
      </c>
    </row>
    <row r="9" spans="1:22">
      <c r="B9" s="18"/>
    </row>
    <row r="10" spans="1:22">
      <c r="A10" s="5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4" t="s">
        <v>15</v>
      </c>
      <c r="B11" s="1" t="s">
        <v>0</v>
      </c>
      <c r="C11" s="4">
        <v>2018</v>
      </c>
      <c r="D11" s="4">
        <v>2017</v>
      </c>
      <c r="E11" s="4">
        <v>2016</v>
      </c>
      <c r="F11" s="4">
        <v>2015</v>
      </c>
      <c r="G11" s="4">
        <v>2014</v>
      </c>
      <c r="H11" s="4">
        <v>2013</v>
      </c>
      <c r="I11" s="4">
        <v>2012</v>
      </c>
      <c r="J11" s="4">
        <v>2011</v>
      </c>
      <c r="K11" s="4">
        <v>2010</v>
      </c>
      <c r="L11" s="4">
        <v>2009</v>
      </c>
      <c r="M11" s="4">
        <v>2008</v>
      </c>
      <c r="N11" s="4">
        <v>2007</v>
      </c>
      <c r="O11" s="4">
        <v>2006</v>
      </c>
      <c r="P11" s="4">
        <v>2005</v>
      </c>
      <c r="Q11" s="4">
        <v>2004</v>
      </c>
      <c r="R11" s="4">
        <v>2003</v>
      </c>
      <c r="S11" s="4">
        <v>2002</v>
      </c>
      <c r="T11" s="1"/>
      <c r="U11" s="4" t="s">
        <v>5</v>
      </c>
      <c r="V11" s="4" t="s">
        <v>43</v>
      </c>
    </row>
    <row r="12" spans="1:22">
      <c r="A12" s="10" t="s">
        <v>9</v>
      </c>
      <c r="B12" s="11" t="s">
        <v>1</v>
      </c>
      <c r="C12">
        <v>61.904761999999998</v>
      </c>
      <c r="D12">
        <v>60.317459999999997</v>
      </c>
      <c r="E12">
        <v>65.079364999999996</v>
      </c>
      <c r="F12">
        <v>69.841269999999994</v>
      </c>
      <c r="G12">
        <v>65.079364999999996</v>
      </c>
      <c r="H12">
        <v>60.317459999999997</v>
      </c>
      <c r="I12">
        <v>58.730159</v>
      </c>
      <c r="J12">
        <v>61.904761999999998</v>
      </c>
      <c r="K12">
        <v>60.317459999999997</v>
      </c>
      <c r="L12">
        <v>71.428571000000005</v>
      </c>
      <c r="M12">
        <v>66.666667000000004</v>
      </c>
      <c r="N12">
        <v>66.666667000000004</v>
      </c>
      <c r="O12">
        <v>57.142856999999999</v>
      </c>
      <c r="P12">
        <v>61.904761999999998</v>
      </c>
      <c r="Q12">
        <v>68.253968</v>
      </c>
      <c r="R12">
        <v>76.190476000000004</v>
      </c>
      <c r="S12">
        <v>66.666667000000004</v>
      </c>
      <c r="U12" s="2">
        <f>AVERAGE(C12:S12)</f>
        <v>64.612511647058824</v>
      </c>
      <c r="V12">
        <f>_xlfn.STDEV.S(C12:S12)</f>
        <v>5.0121013077713608</v>
      </c>
    </row>
    <row r="13" spans="1:22">
      <c r="A13" s="10" t="s">
        <v>11</v>
      </c>
      <c r="B13" s="11" t="s">
        <v>1</v>
      </c>
      <c r="C13">
        <v>61.904761999999998</v>
      </c>
      <c r="D13">
        <v>61.904761999999998</v>
      </c>
      <c r="E13">
        <v>65.079364999999996</v>
      </c>
      <c r="F13">
        <v>71.428571000000005</v>
      </c>
      <c r="G13">
        <v>63.492063000000002</v>
      </c>
      <c r="H13">
        <v>53.968254000000002</v>
      </c>
      <c r="I13">
        <v>69.841269999999994</v>
      </c>
      <c r="J13">
        <v>61.904761999999998</v>
      </c>
      <c r="K13">
        <v>58.730159</v>
      </c>
      <c r="L13">
        <v>73.015872999999999</v>
      </c>
      <c r="M13">
        <v>66.666667000000004</v>
      </c>
      <c r="N13">
        <v>68.253968</v>
      </c>
      <c r="O13">
        <v>58.730159</v>
      </c>
      <c r="P13">
        <v>66.666667000000004</v>
      </c>
      <c r="Q13">
        <v>69.841269999999994</v>
      </c>
      <c r="R13">
        <v>74.603174999999993</v>
      </c>
      <c r="S13">
        <v>66.666667000000004</v>
      </c>
      <c r="U13" s="2">
        <f t="shared" ref="U13:U17" si="2">AVERAGE(C13:S13)</f>
        <v>65.452847882352941</v>
      </c>
      <c r="V13">
        <f t="shared" ref="V13:V17" si="3">_xlfn.STDEV.S(C13:S13)</f>
        <v>5.5422008222315986</v>
      </c>
    </row>
    <row r="14" spans="1:22">
      <c r="A14" s="10" t="s">
        <v>12</v>
      </c>
      <c r="B14" s="11" t="s">
        <v>1</v>
      </c>
      <c r="C14">
        <v>60.317459999999997</v>
      </c>
      <c r="D14">
        <v>61.904761999999998</v>
      </c>
      <c r="E14">
        <v>63.492063000000002</v>
      </c>
      <c r="F14">
        <v>71.428571000000005</v>
      </c>
      <c r="G14">
        <v>65.079364999999996</v>
      </c>
      <c r="H14">
        <v>55.555556000000003</v>
      </c>
      <c r="I14">
        <v>63.492063000000002</v>
      </c>
      <c r="J14">
        <v>61.904761999999998</v>
      </c>
      <c r="K14">
        <v>58.730159</v>
      </c>
      <c r="L14">
        <v>74.603174999999993</v>
      </c>
      <c r="M14">
        <v>68.253968</v>
      </c>
      <c r="N14">
        <v>71.428571000000005</v>
      </c>
      <c r="O14">
        <v>58.730159</v>
      </c>
      <c r="P14">
        <v>65.079364999999996</v>
      </c>
      <c r="Q14">
        <v>69.841269999999994</v>
      </c>
      <c r="R14">
        <v>71.428571000000005</v>
      </c>
      <c r="S14">
        <v>66.666667000000004</v>
      </c>
      <c r="U14" s="2">
        <f t="shared" si="2"/>
        <v>65.172735705882346</v>
      </c>
      <c r="V14">
        <f t="shared" si="3"/>
        <v>5.3965506658597535</v>
      </c>
    </row>
    <row r="15" spans="1:22">
      <c r="A15" s="10" t="s">
        <v>40</v>
      </c>
      <c r="B15" s="11" t="s">
        <v>1</v>
      </c>
      <c r="C15">
        <v>63.492063000000002</v>
      </c>
      <c r="D15">
        <v>60.317459999999997</v>
      </c>
      <c r="E15">
        <v>68.253968</v>
      </c>
      <c r="F15">
        <v>71.428571000000005</v>
      </c>
      <c r="G15">
        <v>66.666667000000004</v>
      </c>
      <c r="H15">
        <v>50.793650999999997</v>
      </c>
      <c r="I15">
        <v>58.730159</v>
      </c>
      <c r="J15">
        <v>66.666667000000004</v>
      </c>
      <c r="K15">
        <v>58.730159</v>
      </c>
      <c r="L15">
        <v>73.015872999999999</v>
      </c>
      <c r="M15">
        <v>65.079364999999996</v>
      </c>
      <c r="N15">
        <v>69.841269999999994</v>
      </c>
      <c r="O15">
        <v>58.730159</v>
      </c>
      <c r="P15">
        <v>61.904761999999998</v>
      </c>
      <c r="Q15">
        <v>63.492063000000002</v>
      </c>
      <c r="R15">
        <v>74.603174999999993</v>
      </c>
      <c r="S15">
        <v>69.841269999999994</v>
      </c>
      <c r="U15" s="2">
        <f t="shared" si="2"/>
        <v>64.799253058823538</v>
      </c>
      <c r="V15">
        <f t="shared" si="3"/>
        <v>6.2045853947291922</v>
      </c>
    </row>
    <row r="16" spans="1:22">
      <c r="A16" s="10" t="s">
        <v>39</v>
      </c>
      <c r="B16" s="11" t="s">
        <v>1</v>
      </c>
      <c r="C16">
        <v>61.904761999999998</v>
      </c>
      <c r="D16">
        <v>61.904761999999998</v>
      </c>
      <c r="E16">
        <v>66.666667000000004</v>
      </c>
      <c r="F16">
        <v>71.428571000000005</v>
      </c>
      <c r="G16">
        <v>63.492063000000002</v>
      </c>
      <c r="H16">
        <v>53.968254000000002</v>
      </c>
      <c r="I16">
        <v>63.492063000000002</v>
      </c>
      <c r="J16">
        <v>61.904761999999998</v>
      </c>
      <c r="K16">
        <v>60.317459999999997</v>
      </c>
      <c r="L16">
        <v>73.015872999999999</v>
      </c>
      <c r="M16">
        <v>66.666667000000004</v>
      </c>
      <c r="N16">
        <v>69.841269999999994</v>
      </c>
      <c r="O16">
        <v>58.730159</v>
      </c>
      <c r="P16">
        <v>63.492063000000002</v>
      </c>
      <c r="Q16">
        <v>69.841269999999994</v>
      </c>
      <c r="R16">
        <v>73.015872999999999</v>
      </c>
      <c r="S16">
        <v>68.253968</v>
      </c>
      <c r="U16" s="2">
        <f t="shared" si="2"/>
        <v>65.172735705882346</v>
      </c>
      <c r="V16">
        <f t="shared" si="3"/>
        <v>5.3082895372983812</v>
      </c>
    </row>
    <row r="17" spans="1:22">
      <c r="A17" s="10" t="s">
        <v>14</v>
      </c>
      <c r="B17" s="11" t="s">
        <v>1</v>
      </c>
      <c r="C17">
        <v>58.730159</v>
      </c>
      <c r="D17">
        <v>61.904761999999998</v>
      </c>
      <c r="E17">
        <v>63.492063000000002</v>
      </c>
      <c r="F17">
        <v>71.428571000000005</v>
      </c>
      <c r="G17">
        <v>66.666667000000004</v>
      </c>
      <c r="H17">
        <v>55.555556000000003</v>
      </c>
      <c r="I17">
        <v>63.492063000000002</v>
      </c>
      <c r="J17">
        <v>60.317459999999997</v>
      </c>
      <c r="K17">
        <v>57.142856999999999</v>
      </c>
      <c r="L17">
        <v>76.190476000000004</v>
      </c>
      <c r="M17">
        <v>66.666667000000004</v>
      </c>
      <c r="N17">
        <v>71.428571000000005</v>
      </c>
      <c r="O17">
        <v>58.730159</v>
      </c>
      <c r="P17">
        <v>63.492063000000002</v>
      </c>
      <c r="Q17">
        <v>71.428571000000005</v>
      </c>
      <c r="R17">
        <v>71.428571000000005</v>
      </c>
      <c r="S17">
        <v>65.079364999999996</v>
      </c>
      <c r="U17" s="2">
        <f>AVERAGE(C17:S17)</f>
        <v>64.89262358823531</v>
      </c>
      <c r="V17">
        <f t="shared" si="3"/>
        <v>5.9360184327300907</v>
      </c>
    </row>
  </sheetData>
  <mergeCells count="2">
    <mergeCell ref="A1:V1"/>
    <mergeCell ref="A10:V10"/>
  </mergeCells>
  <conditionalFormatting sqref="C3:C8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8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8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8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8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8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8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8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8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8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C1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D1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1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F1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G17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H1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:I1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2:J1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:K1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2:L1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2:M1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N1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2:O1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2:P1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2:Q1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2:R1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2:S1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:U1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2:V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BBEB-392E-DA4F-8770-DC0D8AEC9801}">
  <dimension ref="A1:W13"/>
  <sheetViews>
    <sheetView workbookViewId="0">
      <selection activeCell="V9" sqref="V9:W13"/>
    </sheetView>
  </sheetViews>
  <sheetFormatPr baseColWidth="10" defaultRowHeight="16"/>
  <cols>
    <col min="1" max="1" width="8.83203125" customWidth="1"/>
    <col min="2" max="2" width="11.83203125" customWidth="1"/>
    <col min="3" max="3" width="14.33203125" customWidth="1"/>
    <col min="4" max="22" width="8.83203125" customWidth="1"/>
  </cols>
  <sheetData>
    <row r="1" spans="1:23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>
      <c r="A2" s="4" t="s">
        <v>15</v>
      </c>
      <c r="B2" s="4" t="s">
        <v>6</v>
      </c>
      <c r="C2" s="1" t="s">
        <v>0</v>
      </c>
      <c r="D2" s="4">
        <v>2018</v>
      </c>
      <c r="E2" s="4">
        <v>2017</v>
      </c>
      <c r="F2" s="4">
        <v>2016</v>
      </c>
      <c r="G2" s="4">
        <v>2015</v>
      </c>
      <c r="H2" s="4">
        <v>2014</v>
      </c>
      <c r="I2" s="4">
        <v>2013</v>
      </c>
      <c r="J2" s="4">
        <v>2012</v>
      </c>
      <c r="K2" s="4">
        <v>2011</v>
      </c>
      <c r="L2" s="4">
        <v>2010</v>
      </c>
      <c r="M2" s="4">
        <v>2009</v>
      </c>
      <c r="N2" s="4">
        <v>2008</v>
      </c>
      <c r="O2" s="4">
        <v>2007</v>
      </c>
      <c r="P2" s="4">
        <v>2006</v>
      </c>
      <c r="Q2" s="4">
        <v>2005</v>
      </c>
      <c r="R2" s="4">
        <v>2004</v>
      </c>
      <c r="S2" s="4">
        <v>2003</v>
      </c>
      <c r="T2" s="4">
        <v>2002</v>
      </c>
      <c r="U2" s="1"/>
      <c r="V2" s="4" t="s">
        <v>5</v>
      </c>
      <c r="W2" s="4" t="s">
        <v>43</v>
      </c>
    </row>
    <row r="3" spans="1:23">
      <c r="A3" s="10" t="s">
        <v>9</v>
      </c>
      <c r="B3" s="7" t="s">
        <v>42</v>
      </c>
      <c r="C3" s="11" t="s">
        <v>2</v>
      </c>
      <c r="D3">
        <v>1400</v>
      </c>
      <c r="E3">
        <v>770</v>
      </c>
      <c r="F3">
        <v>970</v>
      </c>
      <c r="G3">
        <v>1180</v>
      </c>
      <c r="H3">
        <v>1210</v>
      </c>
      <c r="I3">
        <v>1100</v>
      </c>
      <c r="J3">
        <v>1210</v>
      </c>
      <c r="K3">
        <v>1110</v>
      </c>
      <c r="L3">
        <v>580</v>
      </c>
      <c r="M3">
        <v>1320</v>
      </c>
      <c r="N3">
        <v>850</v>
      </c>
      <c r="O3">
        <v>1220</v>
      </c>
      <c r="P3">
        <v>590</v>
      </c>
      <c r="Q3">
        <v>1200</v>
      </c>
      <c r="R3">
        <v>930</v>
      </c>
      <c r="S3">
        <v>1300</v>
      </c>
      <c r="T3">
        <v>870</v>
      </c>
      <c r="V3">
        <f>AVERAGE(D3:T3)</f>
        <v>1047.6470588235295</v>
      </c>
      <c r="W3">
        <f>_xlfn.STDEV.S(D3:T3)</f>
        <v>248.43332636153869</v>
      </c>
    </row>
    <row r="4" spans="1:23">
      <c r="A4" s="10"/>
      <c r="B4" s="7" t="s">
        <v>10</v>
      </c>
      <c r="C4" s="11" t="s">
        <v>2</v>
      </c>
      <c r="D4">
        <v>1410</v>
      </c>
      <c r="E4">
        <v>770</v>
      </c>
      <c r="F4">
        <v>930</v>
      </c>
      <c r="G4">
        <v>1190</v>
      </c>
      <c r="H4">
        <v>1290</v>
      </c>
      <c r="I4">
        <v>1080</v>
      </c>
      <c r="J4">
        <v>1140</v>
      </c>
      <c r="K4">
        <v>1190</v>
      </c>
      <c r="L4">
        <v>550</v>
      </c>
      <c r="M4">
        <v>1310</v>
      </c>
      <c r="N4">
        <v>860</v>
      </c>
      <c r="O4">
        <v>1600</v>
      </c>
      <c r="P4">
        <v>640</v>
      </c>
      <c r="Q4">
        <v>990</v>
      </c>
      <c r="R4">
        <v>930</v>
      </c>
      <c r="S4">
        <v>750</v>
      </c>
      <c r="T4">
        <v>820</v>
      </c>
      <c r="V4">
        <f t="shared" ref="V4:V6" si="0">AVERAGE(D4:T4)</f>
        <v>1026.4705882352941</v>
      </c>
      <c r="W4">
        <f t="shared" ref="W4:W13" si="1">_xlfn.STDEV.S(D4:T4)</f>
        <v>285.48076065802127</v>
      </c>
    </row>
    <row r="5" spans="1:23">
      <c r="A5" s="10" t="s">
        <v>11</v>
      </c>
      <c r="B5" s="7" t="s">
        <v>42</v>
      </c>
      <c r="C5" s="11" t="s">
        <v>2</v>
      </c>
      <c r="D5">
        <v>1410</v>
      </c>
      <c r="E5">
        <v>770</v>
      </c>
      <c r="F5">
        <v>910</v>
      </c>
      <c r="G5">
        <v>1200</v>
      </c>
      <c r="H5">
        <v>1290</v>
      </c>
      <c r="I5">
        <v>1130</v>
      </c>
      <c r="J5">
        <v>1360</v>
      </c>
      <c r="K5">
        <v>1080</v>
      </c>
      <c r="L5">
        <v>590</v>
      </c>
      <c r="M5">
        <v>1330</v>
      </c>
      <c r="N5">
        <v>870</v>
      </c>
      <c r="O5">
        <v>1620</v>
      </c>
      <c r="P5">
        <v>620</v>
      </c>
      <c r="Q5">
        <v>1100</v>
      </c>
      <c r="R5">
        <v>970</v>
      </c>
      <c r="S5">
        <v>1270</v>
      </c>
      <c r="T5">
        <v>840</v>
      </c>
      <c r="V5">
        <f t="shared" si="0"/>
        <v>1080</v>
      </c>
      <c r="W5">
        <f t="shared" si="1"/>
        <v>288.24902428282388</v>
      </c>
    </row>
    <row r="6" spans="1:23">
      <c r="A6" s="10"/>
      <c r="B6" s="7" t="s">
        <v>10</v>
      </c>
      <c r="C6" s="11" t="s">
        <v>2</v>
      </c>
      <c r="D6">
        <v>1410</v>
      </c>
      <c r="E6">
        <v>770</v>
      </c>
      <c r="F6">
        <v>930</v>
      </c>
      <c r="G6">
        <v>1180</v>
      </c>
      <c r="H6">
        <v>1300</v>
      </c>
      <c r="I6">
        <v>1120</v>
      </c>
      <c r="J6">
        <v>1160</v>
      </c>
      <c r="K6">
        <v>1200</v>
      </c>
      <c r="L6">
        <v>590</v>
      </c>
      <c r="M6">
        <v>1340</v>
      </c>
      <c r="N6">
        <v>860</v>
      </c>
      <c r="O6">
        <v>1620</v>
      </c>
      <c r="P6">
        <v>610</v>
      </c>
      <c r="Q6">
        <v>1080</v>
      </c>
      <c r="R6">
        <v>990</v>
      </c>
      <c r="S6">
        <v>720</v>
      </c>
      <c r="T6">
        <v>890</v>
      </c>
      <c r="V6">
        <f t="shared" si="0"/>
        <v>1045.2941176470588</v>
      </c>
      <c r="W6">
        <f t="shared" si="1"/>
        <v>288.3382919215469</v>
      </c>
    </row>
    <row r="8" spans="1:23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4" t="s">
        <v>15</v>
      </c>
      <c r="B9" s="4" t="s">
        <v>6</v>
      </c>
      <c r="C9" s="1" t="s">
        <v>0</v>
      </c>
      <c r="D9" s="4">
        <v>2018</v>
      </c>
      <c r="E9" s="4">
        <v>2017</v>
      </c>
      <c r="F9" s="4">
        <v>2016</v>
      </c>
      <c r="G9" s="4">
        <v>2015</v>
      </c>
      <c r="H9" s="4">
        <v>2014</v>
      </c>
      <c r="I9" s="4">
        <v>2013</v>
      </c>
      <c r="J9" s="4">
        <v>2012</v>
      </c>
      <c r="K9" s="4">
        <v>2011</v>
      </c>
      <c r="L9" s="4">
        <v>2010</v>
      </c>
      <c r="M9" s="4">
        <v>2009</v>
      </c>
      <c r="N9" s="4">
        <v>2008</v>
      </c>
      <c r="O9" s="4">
        <v>2007</v>
      </c>
      <c r="P9" s="4">
        <v>2006</v>
      </c>
      <c r="Q9" s="4">
        <v>2005</v>
      </c>
      <c r="R9" s="4">
        <v>2004</v>
      </c>
      <c r="S9" s="4">
        <v>2003</v>
      </c>
      <c r="T9" s="4">
        <v>2002</v>
      </c>
      <c r="U9" s="1"/>
      <c r="V9" s="4" t="s">
        <v>5</v>
      </c>
      <c r="W9" s="4" t="s">
        <v>43</v>
      </c>
    </row>
    <row r="10" spans="1:23">
      <c r="A10" s="10" t="s">
        <v>9</v>
      </c>
      <c r="B10" s="7" t="s">
        <v>42</v>
      </c>
      <c r="C10" s="11" t="s">
        <v>1</v>
      </c>
      <c r="D10">
        <v>60.317459999999997</v>
      </c>
      <c r="E10">
        <v>60.317459999999997</v>
      </c>
      <c r="F10">
        <v>71.428571000000005</v>
      </c>
      <c r="G10">
        <v>65.079364999999996</v>
      </c>
      <c r="H10">
        <v>66.666667000000004</v>
      </c>
      <c r="I10">
        <v>57.142856999999999</v>
      </c>
      <c r="J10">
        <v>60.317459999999997</v>
      </c>
      <c r="K10">
        <v>61.904761999999998</v>
      </c>
      <c r="L10">
        <v>52.380952000000001</v>
      </c>
      <c r="M10">
        <v>66.666667000000004</v>
      </c>
      <c r="N10">
        <v>65.079364999999996</v>
      </c>
      <c r="O10">
        <v>69.841269999999994</v>
      </c>
      <c r="P10">
        <v>53.968254000000002</v>
      </c>
      <c r="Q10">
        <v>68.253968</v>
      </c>
      <c r="R10">
        <v>65.079364999999996</v>
      </c>
      <c r="S10">
        <v>74.603174999999993</v>
      </c>
      <c r="T10">
        <v>65.079364999999996</v>
      </c>
      <c r="V10">
        <f>AVERAGE(D10:T10)</f>
        <v>63.772175470588245</v>
      </c>
      <c r="W10">
        <f t="shared" si="1"/>
        <v>5.9453741369054738</v>
      </c>
    </row>
    <row r="11" spans="1:23">
      <c r="A11" s="10"/>
      <c r="B11" s="7" t="s">
        <v>10</v>
      </c>
      <c r="C11" s="11" t="s">
        <v>1</v>
      </c>
      <c r="D11">
        <v>61.904761999999998</v>
      </c>
      <c r="E11">
        <v>60.317459999999997</v>
      </c>
      <c r="F11">
        <v>66.666667000000004</v>
      </c>
      <c r="G11">
        <v>65.079364999999996</v>
      </c>
      <c r="H11">
        <v>68.253968</v>
      </c>
      <c r="I11">
        <v>55.555556000000003</v>
      </c>
      <c r="J11">
        <v>60.317459999999997</v>
      </c>
      <c r="K11">
        <v>60.317459999999997</v>
      </c>
      <c r="L11">
        <v>52.380952000000001</v>
      </c>
      <c r="M11">
        <v>66.666667000000004</v>
      </c>
      <c r="N11">
        <v>65.079364999999996</v>
      </c>
      <c r="O11">
        <v>73.015872999999999</v>
      </c>
      <c r="P11">
        <v>57.142856999999999</v>
      </c>
      <c r="Q11">
        <v>58.730159</v>
      </c>
      <c r="R11">
        <v>65.079364999999996</v>
      </c>
      <c r="S11">
        <v>71.428571000000005</v>
      </c>
      <c r="T11">
        <v>61.904761999999998</v>
      </c>
      <c r="V11">
        <f t="shared" ref="V11:V13" si="2">AVERAGE(D11:T11)</f>
        <v>62.931839352941175</v>
      </c>
      <c r="W11">
        <f t="shared" si="1"/>
        <v>5.4968891169413832</v>
      </c>
    </row>
    <row r="12" spans="1:23">
      <c r="A12" s="10" t="s">
        <v>11</v>
      </c>
      <c r="B12" s="7" t="s">
        <v>42</v>
      </c>
      <c r="C12" s="11" t="s">
        <v>1</v>
      </c>
      <c r="D12">
        <v>61.904761999999998</v>
      </c>
      <c r="E12">
        <v>60.317459999999997</v>
      </c>
      <c r="F12">
        <v>63.492063000000002</v>
      </c>
      <c r="G12">
        <v>68.253968</v>
      </c>
      <c r="H12">
        <v>68.253968</v>
      </c>
      <c r="I12">
        <v>60.317459999999997</v>
      </c>
      <c r="J12">
        <v>66.666667000000004</v>
      </c>
      <c r="K12">
        <v>58.730159</v>
      </c>
      <c r="L12">
        <v>53.968254000000002</v>
      </c>
      <c r="M12">
        <v>68.253968</v>
      </c>
      <c r="N12">
        <v>66.666667000000004</v>
      </c>
      <c r="O12">
        <v>74.603174999999993</v>
      </c>
      <c r="P12">
        <v>57.142856999999999</v>
      </c>
      <c r="Q12">
        <v>65.079364999999996</v>
      </c>
      <c r="R12">
        <v>69.841269999999994</v>
      </c>
      <c r="S12">
        <v>71.428571000000005</v>
      </c>
      <c r="T12">
        <v>61.904761999999998</v>
      </c>
      <c r="V12">
        <f t="shared" si="2"/>
        <v>64.519140941176474</v>
      </c>
      <c r="W12">
        <f t="shared" si="1"/>
        <v>5.4681669242000606</v>
      </c>
    </row>
    <row r="13" spans="1:23">
      <c r="A13" s="10"/>
      <c r="B13" s="7" t="s">
        <v>10</v>
      </c>
      <c r="C13" s="11" t="s">
        <v>1</v>
      </c>
      <c r="D13">
        <v>61.904761999999998</v>
      </c>
      <c r="E13">
        <v>60.317459999999997</v>
      </c>
      <c r="F13">
        <v>66.666667000000004</v>
      </c>
      <c r="G13">
        <v>65.079364999999996</v>
      </c>
      <c r="H13">
        <v>69.841269999999994</v>
      </c>
      <c r="I13">
        <v>58.730159</v>
      </c>
      <c r="J13">
        <v>61.904761999999998</v>
      </c>
      <c r="K13">
        <v>61.904761999999998</v>
      </c>
      <c r="L13">
        <v>53.968254000000002</v>
      </c>
      <c r="M13">
        <v>69.841269999999994</v>
      </c>
      <c r="N13">
        <v>65.079364999999996</v>
      </c>
      <c r="O13">
        <v>74.603174999999993</v>
      </c>
      <c r="P13">
        <v>55.555556000000003</v>
      </c>
      <c r="Q13">
        <v>65.079364999999996</v>
      </c>
      <c r="R13">
        <v>71.428571000000005</v>
      </c>
      <c r="S13">
        <v>66.666667000000004</v>
      </c>
      <c r="T13">
        <v>66.666667000000004</v>
      </c>
      <c r="V13">
        <f t="shared" si="2"/>
        <v>64.425770411764717</v>
      </c>
      <c r="W13">
        <f t="shared" si="1"/>
        <v>5.5002583420530682</v>
      </c>
    </row>
  </sheetData>
  <mergeCells count="2">
    <mergeCell ref="A1:W1"/>
    <mergeCell ref="A8:W8"/>
  </mergeCells>
  <conditionalFormatting sqref="V3:V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0:V1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6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6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6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6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6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6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6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6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6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6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6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6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0:T1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0:S1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0:R13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0:Q1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0:P1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0:O1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N1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0:M1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0:L1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:K1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0:J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0:I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0:H1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0:G1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F1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E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D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0:W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8B77-7F6B-9749-B44D-DE44040979A9}">
  <dimension ref="A1:AD69"/>
  <sheetViews>
    <sheetView tabSelected="1" topLeftCell="A16" workbookViewId="0">
      <selection activeCell="X17" sqref="X17"/>
    </sheetView>
  </sheetViews>
  <sheetFormatPr baseColWidth="10" defaultRowHeight="16"/>
  <cols>
    <col min="1" max="2" width="10.83203125" style="3" customWidth="1"/>
    <col min="3" max="22" width="8.83203125" style="3" customWidth="1"/>
  </cols>
  <sheetData>
    <row r="1" spans="1:25">
      <c r="A1" s="21" t="s">
        <v>46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9"/>
    </row>
    <row r="2" spans="1:25">
      <c r="A2" s="4" t="s">
        <v>15</v>
      </c>
      <c r="B2" s="4" t="s">
        <v>6</v>
      </c>
      <c r="C2" s="4">
        <v>2018</v>
      </c>
      <c r="D2" s="4">
        <v>2017</v>
      </c>
      <c r="E2" s="4">
        <v>2016</v>
      </c>
      <c r="F2" s="4">
        <v>2015</v>
      </c>
      <c r="G2" s="4">
        <v>2014</v>
      </c>
      <c r="H2" s="4">
        <v>2013</v>
      </c>
      <c r="I2" s="4">
        <v>2012</v>
      </c>
      <c r="J2" s="4">
        <v>2011</v>
      </c>
      <c r="K2" s="4">
        <v>2010</v>
      </c>
      <c r="L2" s="4">
        <v>2009</v>
      </c>
      <c r="M2" s="4">
        <v>2008</v>
      </c>
      <c r="N2" s="4">
        <v>2007</v>
      </c>
      <c r="O2" s="4">
        <v>2006</v>
      </c>
      <c r="P2" s="4">
        <v>2005</v>
      </c>
      <c r="Q2" s="4">
        <v>2004</v>
      </c>
      <c r="R2" s="4">
        <v>2003</v>
      </c>
      <c r="S2" s="4">
        <v>2002</v>
      </c>
      <c r="T2" s="4"/>
      <c r="U2" s="17" t="s">
        <v>44</v>
      </c>
      <c r="V2" s="4" t="s">
        <v>58</v>
      </c>
      <c r="W2" s="4" t="s">
        <v>45</v>
      </c>
      <c r="X2" s="25"/>
      <c r="Y2" s="25"/>
    </row>
    <row r="3" spans="1:25">
      <c r="A3" s="24" t="s">
        <v>11</v>
      </c>
      <c r="B3" s="8" t="s">
        <v>42</v>
      </c>
      <c r="C3" s="23">
        <v>0.65625</v>
      </c>
      <c r="D3" s="23">
        <v>0.71875</v>
      </c>
      <c r="E3" s="23">
        <v>0.65625</v>
      </c>
      <c r="F3" s="23">
        <v>0.8125</v>
      </c>
      <c r="G3" s="23">
        <v>0.71875</v>
      </c>
      <c r="H3" s="23">
        <v>0.65625</v>
      </c>
      <c r="I3" s="23">
        <v>0.6875</v>
      </c>
      <c r="J3" s="23">
        <v>0.6875</v>
      </c>
      <c r="K3" s="23">
        <v>0.59375</v>
      </c>
      <c r="L3" s="23">
        <v>0.59375</v>
      </c>
      <c r="M3" s="23">
        <v>0.78125</v>
      </c>
      <c r="N3" s="23">
        <v>0.6875</v>
      </c>
      <c r="O3" s="23">
        <v>0.625</v>
      </c>
      <c r="P3" s="23">
        <v>0.6875</v>
      </c>
      <c r="Q3" s="23">
        <v>0.84375</v>
      </c>
      <c r="R3" s="23">
        <v>0.78125</v>
      </c>
      <c r="S3" s="23">
        <v>0.6875</v>
      </c>
      <c r="U3" s="3">
        <f>AVERAGE(C3:S3)</f>
        <v>0.69852941176470584</v>
      </c>
      <c r="V3" s="23">
        <f>AVERAGE(C3,F3:G3,J3,L3,Q3,)</f>
        <v>0.6160714285714286</v>
      </c>
      <c r="W3" s="3" t="s">
        <v>52</v>
      </c>
      <c r="X3" s="25"/>
      <c r="Y3" s="25"/>
    </row>
    <row r="4" spans="1:25">
      <c r="A4" s="24"/>
      <c r="B4" s="8" t="s">
        <v>10</v>
      </c>
      <c r="C4" s="23">
        <v>0.65625</v>
      </c>
      <c r="D4" s="23">
        <v>0.71875</v>
      </c>
      <c r="E4" s="23">
        <v>0.71875</v>
      </c>
      <c r="F4" s="23">
        <v>0.75</v>
      </c>
      <c r="G4" s="23">
        <v>0.75</v>
      </c>
      <c r="H4" s="23">
        <v>0.625</v>
      </c>
      <c r="I4" s="23">
        <v>0.6875</v>
      </c>
      <c r="J4" s="23">
        <v>0.6875</v>
      </c>
      <c r="K4" s="23">
        <v>0.59375</v>
      </c>
      <c r="L4" s="23">
        <v>0.625</v>
      </c>
      <c r="M4" s="23">
        <v>0.75</v>
      </c>
      <c r="N4" s="23">
        <v>0.6875</v>
      </c>
      <c r="O4" s="23">
        <v>0.59375</v>
      </c>
      <c r="P4" s="23">
        <v>0.6875</v>
      </c>
      <c r="Q4" s="23">
        <v>0.84375</v>
      </c>
      <c r="R4" s="23">
        <v>0.75</v>
      </c>
      <c r="S4" s="23">
        <v>0.71875</v>
      </c>
      <c r="U4" s="3">
        <f t="shared" ref="U4:U6" si="0">AVERAGE(C4:S4)</f>
        <v>0.6966911764705882</v>
      </c>
      <c r="V4" s="23">
        <f t="shared" ref="V4:V31" si="1">AVERAGE(C4,F4:G4,J4,L4,Q4,)</f>
        <v>0.6160714285714286</v>
      </c>
      <c r="W4" s="3" t="s">
        <v>52</v>
      </c>
      <c r="X4" s="25"/>
      <c r="Y4" s="25"/>
    </row>
    <row r="5" spans="1:25">
      <c r="A5" s="24" t="s">
        <v>9</v>
      </c>
      <c r="B5" s="8" t="s">
        <v>42</v>
      </c>
      <c r="C5" s="23">
        <v>0.625</v>
      </c>
      <c r="D5" s="23">
        <v>0.71875</v>
      </c>
      <c r="E5" s="23">
        <v>0.78125</v>
      </c>
      <c r="F5" s="23">
        <v>0.75</v>
      </c>
      <c r="G5" s="23">
        <v>0.71875</v>
      </c>
      <c r="H5" s="23">
        <v>0.625</v>
      </c>
      <c r="I5" s="23">
        <v>0.65625</v>
      </c>
      <c r="J5" s="23">
        <v>0.71875</v>
      </c>
      <c r="K5" s="23">
        <v>0.5625</v>
      </c>
      <c r="L5" s="23">
        <v>0.5625</v>
      </c>
      <c r="M5" s="23">
        <v>0.75</v>
      </c>
      <c r="N5" s="23">
        <v>0.6875</v>
      </c>
      <c r="O5" s="23">
        <v>0.59375</v>
      </c>
      <c r="P5" s="23">
        <v>0.6875</v>
      </c>
      <c r="Q5" s="23">
        <v>0.78125</v>
      </c>
      <c r="R5" s="23">
        <v>0.8125</v>
      </c>
      <c r="S5" s="23">
        <v>0.71875</v>
      </c>
      <c r="U5" s="3">
        <f t="shared" si="0"/>
        <v>0.69117647058823528</v>
      </c>
      <c r="V5" s="23">
        <f t="shared" si="1"/>
        <v>0.59375</v>
      </c>
      <c r="W5" s="3" t="s">
        <v>52</v>
      </c>
      <c r="X5" s="25"/>
      <c r="Y5" s="25"/>
    </row>
    <row r="6" spans="1:25">
      <c r="A6" s="24"/>
      <c r="B6" s="8" t="s">
        <v>10</v>
      </c>
      <c r="C6" s="23">
        <v>0.65625</v>
      </c>
      <c r="D6" s="23">
        <v>0.71875</v>
      </c>
      <c r="E6" s="23">
        <v>0.71875</v>
      </c>
      <c r="F6" s="23">
        <v>0.71875</v>
      </c>
      <c r="G6" s="23">
        <v>0.71875</v>
      </c>
      <c r="H6" s="23">
        <v>0.625</v>
      </c>
      <c r="I6" s="23">
        <v>0.6875</v>
      </c>
      <c r="J6" s="23">
        <v>0.65625</v>
      </c>
      <c r="K6" s="23">
        <v>0.59375</v>
      </c>
      <c r="L6" s="23">
        <v>0.59375</v>
      </c>
      <c r="M6" s="23">
        <v>0.75</v>
      </c>
      <c r="N6" s="23">
        <v>0.6875</v>
      </c>
      <c r="O6" s="23">
        <v>0.625</v>
      </c>
      <c r="P6" s="23">
        <v>0.65625</v>
      </c>
      <c r="Q6" s="23">
        <v>0.78125</v>
      </c>
      <c r="R6" s="23">
        <v>0.84375</v>
      </c>
      <c r="S6" s="23">
        <v>0.6875</v>
      </c>
      <c r="U6" s="3">
        <f t="shared" si="0"/>
        <v>0.68933823529411764</v>
      </c>
      <c r="V6" s="23">
        <f t="shared" si="1"/>
        <v>0.5892857142857143</v>
      </c>
      <c r="W6" s="3" t="s">
        <v>52</v>
      </c>
      <c r="X6" s="25"/>
      <c r="Y6" s="25"/>
    </row>
    <row r="7" spans="1:25">
      <c r="A7" s="5"/>
      <c r="B7" s="5"/>
      <c r="C7" s="4">
        <v>2018</v>
      </c>
      <c r="D7" s="4">
        <v>2017</v>
      </c>
      <c r="E7" s="4">
        <v>2016</v>
      </c>
      <c r="F7" s="4">
        <v>2015</v>
      </c>
      <c r="G7" s="4">
        <v>2014</v>
      </c>
      <c r="H7" s="4">
        <v>2013</v>
      </c>
      <c r="I7" s="4">
        <v>2012</v>
      </c>
      <c r="J7" s="4">
        <v>2011</v>
      </c>
      <c r="K7" s="4">
        <v>2010</v>
      </c>
      <c r="L7" s="4">
        <v>2009</v>
      </c>
      <c r="M7" s="4">
        <v>2008</v>
      </c>
      <c r="N7" s="4">
        <v>2007</v>
      </c>
      <c r="O7" s="4">
        <v>2006</v>
      </c>
      <c r="P7" s="4">
        <v>2005</v>
      </c>
      <c r="Q7" s="4">
        <v>2004</v>
      </c>
      <c r="R7" s="4">
        <v>2003</v>
      </c>
      <c r="S7" s="4">
        <v>2002</v>
      </c>
      <c r="T7" s="4"/>
      <c r="U7" s="4" t="s">
        <v>44</v>
      </c>
      <c r="V7" s="4" t="s">
        <v>58</v>
      </c>
      <c r="W7" s="17" t="s">
        <v>45</v>
      </c>
      <c r="X7" s="25"/>
      <c r="Y7" s="25"/>
    </row>
    <row r="8" spans="1:25">
      <c r="A8" s="24" t="s">
        <v>11</v>
      </c>
      <c r="B8" s="8" t="s">
        <v>42</v>
      </c>
      <c r="C8" s="23">
        <v>0.5</v>
      </c>
      <c r="D8" s="23">
        <v>0.6875</v>
      </c>
      <c r="E8" s="23">
        <v>0.6875</v>
      </c>
      <c r="F8" s="23">
        <v>0.5625</v>
      </c>
      <c r="G8" s="23">
        <v>0.6875</v>
      </c>
      <c r="H8" s="23">
        <v>0.625</v>
      </c>
      <c r="I8" s="23">
        <v>0.5625</v>
      </c>
      <c r="J8" s="23">
        <v>0.5625</v>
      </c>
      <c r="K8" s="23">
        <v>0.625</v>
      </c>
      <c r="L8" s="23">
        <v>0.9375</v>
      </c>
      <c r="M8" s="23">
        <v>0.5625</v>
      </c>
      <c r="N8" s="23">
        <v>0.75</v>
      </c>
      <c r="O8" s="23">
        <v>0.6875</v>
      </c>
      <c r="P8" s="23">
        <v>0.625</v>
      </c>
      <c r="Q8" s="23">
        <v>0.5625</v>
      </c>
      <c r="R8" s="23">
        <v>0.6875</v>
      </c>
      <c r="S8" s="23">
        <v>0.5625</v>
      </c>
      <c r="U8" s="3">
        <f>AVERAGE(C8:S8)</f>
        <v>0.63970588235294112</v>
      </c>
      <c r="V8" s="23">
        <f t="shared" si="1"/>
        <v>0.5446428571428571</v>
      </c>
      <c r="W8" s="3" t="s">
        <v>47</v>
      </c>
      <c r="X8" s="25"/>
      <c r="Y8" s="25"/>
    </row>
    <row r="9" spans="1:25">
      <c r="A9" s="24"/>
      <c r="B9" s="8" t="s">
        <v>10</v>
      </c>
      <c r="C9" s="23">
        <v>0.5</v>
      </c>
      <c r="D9" s="23">
        <v>0.6875</v>
      </c>
      <c r="E9" s="23">
        <v>0.6875</v>
      </c>
      <c r="F9" s="23">
        <v>0.5625</v>
      </c>
      <c r="G9" s="23">
        <v>0.6875</v>
      </c>
      <c r="H9" s="23">
        <v>0.625</v>
      </c>
      <c r="I9" s="23">
        <v>0.5625</v>
      </c>
      <c r="J9" s="23">
        <v>0.5625</v>
      </c>
      <c r="K9" s="23">
        <v>0.625</v>
      </c>
      <c r="L9" s="23">
        <v>0.9375</v>
      </c>
      <c r="M9" s="23">
        <v>0.5625</v>
      </c>
      <c r="N9" s="23">
        <v>0.75</v>
      </c>
      <c r="O9" s="23">
        <v>0.6875</v>
      </c>
      <c r="P9" s="23">
        <v>0.6875</v>
      </c>
      <c r="Q9" s="23">
        <v>0.625</v>
      </c>
      <c r="R9" s="23">
        <v>0.75</v>
      </c>
      <c r="S9" s="23">
        <v>0.6875</v>
      </c>
      <c r="U9" s="3">
        <f t="shared" ref="U9:U11" si="2">AVERAGE(C9:S9)</f>
        <v>0.65808823529411764</v>
      </c>
      <c r="V9" s="23">
        <f t="shared" si="1"/>
        <v>0.5535714285714286</v>
      </c>
      <c r="W9" s="3" t="s">
        <v>47</v>
      </c>
      <c r="X9" s="25"/>
      <c r="Y9" s="25"/>
    </row>
    <row r="10" spans="1:25">
      <c r="A10" s="24" t="s">
        <v>9</v>
      </c>
      <c r="B10" s="8" t="s">
        <v>42</v>
      </c>
      <c r="C10" s="23">
        <v>0.5</v>
      </c>
      <c r="D10" s="23">
        <v>0.6875</v>
      </c>
      <c r="E10" s="23">
        <v>0.75</v>
      </c>
      <c r="F10" s="23">
        <v>0.5625</v>
      </c>
      <c r="G10" s="23">
        <v>0.6875</v>
      </c>
      <c r="H10" s="23">
        <v>0.5625</v>
      </c>
      <c r="I10" s="23">
        <v>0.5</v>
      </c>
      <c r="J10" s="23">
        <v>0.625</v>
      </c>
      <c r="K10" s="23">
        <v>0.625</v>
      </c>
      <c r="L10" s="23">
        <v>0.9375</v>
      </c>
      <c r="M10" s="23">
        <v>0.5625</v>
      </c>
      <c r="N10" s="23">
        <v>0.75</v>
      </c>
      <c r="O10" s="23">
        <v>0.625</v>
      </c>
      <c r="P10" s="23">
        <v>0.6875</v>
      </c>
      <c r="Q10" s="23">
        <v>0.5</v>
      </c>
      <c r="R10" s="23">
        <v>0.75</v>
      </c>
      <c r="S10" s="23">
        <v>0.625</v>
      </c>
      <c r="U10" s="3">
        <f t="shared" si="2"/>
        <v>0.64338235294117652</v>
      </c>
      <c r="V10" s="23">
        <f t="shared" si="1"/>
        <v>0.5446428571428571</v>
      </c>
      <c r="W10" s="3" t="s">
        <v>47</v>
      </c>
      <c r="X10" s="25"/>
      <c r="Y10" s="25"/>
    </row>
    <row r="11" spans="1:25">
      <c r="A11" s="24"/>
      <c r="B11" s="8" t="s">
        <v>10</v>
      </c>
      <c r="C11" s="23">
        <v>0.5</v>
      </c>
      <c r="D11" s="23">
        <v>0.6875</v>
      </c>
      <c r="E11" s="23">
        <v>0.6875</v>
      </c>
      <c r="F11" s="23">
        <v>0.625</v>
      </c>
      <c r="G11" s="23">
        <v>0.6875</v>
      </c>
      <c r="H11" s="23">
        <v>0.5</v>
      </c>
      <c r="I11" s="23">
        <v>0.5</v>
      </c>
      <c r="J11" s="23">
        <v>0.5625</v>
      </c>
      <c r="K11" s="23">
        <v>0.625</v>
      </c>
      <c r="L11" s="23">
        <v>0.875</v>
      </c>
      <c r="M11" s="23">
        <v>0.5625</v>
      </c>
      <c r="N11" s="23">
        <v>0.6875</v>
      </c>
      <c r="O11" s="23">
        <v>0.625</v>
      </c>
      <c r="P11" s="23">
        <v>0.5625</v>
      </c>
      <c r="Q11" s="23">
        <v>0.5</v>
      </c>
      <c r="R11" s="23">
        <v>0.75</v>
      </c>
      <c r="S11" s="23">
        <v>0.625</v>
      </c>
      <c r="U11" s="3">
        <f t="shared" si="2"/>
        <v>0.62132352941176472</v>
      </c>
      <c r="V11" s="23">
        <f t="shared" si="1"/>
        <v>0.5357142857142857</v>
      </c>
      <c r="W11" s="3" t="s">
        <v>47</v>
      </c>
      <c r="X11" s="25"/>
      <c r="Y11" s="25"/>
    </row>
    <row r="12" spans="1:25">
      <c r="A12" s="15"/>
      <c r="B12" s="16"/>
      <c r="C12" s="4">
        <v>2018</v>
      </c>
      <c r="D12" s="4">
        <v>2017</v>
      </c>
      <c r="E12" s="4">
        <v>2016</v>
      </c>
      <c r="F12" s="4">
        <v>2015</v>
      </c>
      <c r="G12" s="4">
        <v>2014</v>
      </c>
      <c r="H12" s="4">
        <v>2013</v>
      </c>
      <c r="I12" s="4">
        <v>2012</v>
      </c>
      <c r="J12" s="4">
        <v>2011</v>
      </c>
      <c r="K12" s="4">
        <v>2010</v>
      </c>
      <c r="L12" s="4">
        <v>2009</v>
      </c>
      <c r="M12" s="4">
        <v>2008</v>
      </c>
      <c r="N12" s="4">
        <v>2007</v>
      </c>
      <c r="O12" s="4">
        <v>2006</v>
      </c>
      <c r="P12" s="4">
        <v>2005</v>
      </c>
      <c r="Q12" s="4">
        <v>2004</v>
      </c>
      <c r="R12" s="4">
        <v>2003</v>
      </c>
      <c r="S12" s="4">
        <v>2002</v>
      </c>
      <c r="T12" s="4"/>
      <c r="U12" s="4" t="s">
        <v>44</v>
      </c>
      <c r="V12" s="4" t="s">
        <v>58</v>
      </c>
      <c r="W12" s="17" t="s">
        <v>45</v>
      </c>
      <c r="X12" s="25"/>
      <c r="Y12" s="25"/>
    </row>
    <row r="13" spans="1:25">
      <c r="A13" s="24" t="s">
        <v>11</v>
      </c>
      <c r="B13" s="8" t="s">
        <v>42</v>
      </c>
      <c r="C13" s="23">
        <v>0.5</v>
      </c>
      <c r="D13" s="23">
        <v>0.25</v>
      </c>
      <c r="E13" s="23">
        <v>0.75</v>
      </c>
      <c r="F13" s="23">
        <v>0.625</v>
      </c>
      <c r="G13" s="23">
        <v>0.625</v>
      </c>
      <c r="H13" s="23">
        <v>0.5</v>
      </c>
      <c r="I13" s="23">
        <v>0.75</v>
      </c>
      <c r="J13" s="23">
        <v>0.375</v>
      </c>
      <c r="K13" s="23">
        <v>0.625</v>
      </c>
      <c r="L13" s="23">
        <v>0.625</v>
      </c>
      <c r="M13" s="23">
        <v>0.625</v>
      </c>
      <c r="N13" s="23">
        <v>0.875</v>
      </c>
      <c r="O13" s="23">
        <v>0.625</v>
      </c>
      <c r="P13" s="23">
        <v>0.625</v>
      </c>
      <c r="Q13" s="23">
        <v>0.625</v>
      </c>
      <c r="R13" s="23">
        <v>0.75</v>
      </c>
      <c r="S13" s="23">
        <v>0.625</v>
      </c>
      <c r="U13" s="3">
        <f>AVERAGE(C13:S13)</f>
        <v>0.61029411764705888</v>
      </c>
      <c r="V13" s="23">
        <f t="shared" si="1"/>
        <v>0.48214285714285715</v>
      </c>
      <c r="W13" s="3" t="s">
        <v>48</v>
      </c>
      <c r="X13" s="25"/>
      <c r="Y13" s="25"/>
    </row>
    <row r="14" spans="1:25">
      <c r="A14" s="24"/>
      <c r="B14" s="8" t="s">
        <v>10</v>
      </c>
      <c r="C14" s="23">
        <v>0.5</v>
      </c>
      <c r="D14" s="23">
        <v>0.25</v>
      </c>
      <c r="E14" s="23">
        <v>0.75</v>
      </c>
      <c r="F14" s="23">
        <v>0.625</v>
      </c>
      <c r="G14" s="23">
        <v>0.625</v>
      </c>
      <c r="H14" s="23">
        <v>0.5</v>
      </c>
      <c r="I14" s="23">
        <v>0.625</v>
      </c>
      <c r="J14" s="23">
        <v>0.5</v>
      </c>
      <c r="K14" s="23">
        <v>0.625</v>
      </c>
      <c r="L14" s="23">
        <v>0.625</v>
      </c>
      <c r="M14" s="23">
        <v>0.625</v>
      </c>
      <c r="N14" s="23">
        <v>0.875</v>
      </c>
      <c r="O14" s="23">
        <v>0.625</v>
      </c>
      <c r="P14" s="23">
        <v>0.5</v>
      </c>
      <c r="Q14" s="23">
        <v>0.625</v>
      </c>
      <c r="R14" s="23">
        <v>0.75</v>
      </c>
      <c r="S14" s="23">
        <v>0.625</v>
      </c>
      <c r="U14" s="23">
        <f>AVERAGE(C14:S14)</f>
        <v>0.6029411764705882</v>
      </c>
      <c r="V14" s="23">
        <f t="shared" si="1"/>
        <v>0.5</v>
      </c>
      <c r="W14" s="3" t="s">
        <v>48</v>
      </c>
      <c r="X14" s="25"/>
      <c r="Y14" s="25"/>
    </row>
    <row r="15" spans="1:25">
      <c r="A15" s="24" t="s">
        <v>9</v>
      </c>
      <c r="B15" s="8" t="s">
        <v>42</v>
      </c>
      <c r="C15" s="23">
        <v>0.5</v>
      </c>
      <c r="D15" s="23">
        <v>0.25</v>
      </c>
      <c r="E15" s="23">
        <v>0.75</v>
      </c>
      <c r="F15" s="23">
        <v>0.625</v>
      </c>
      <c r="G15" s="23">
        <v>0.625</v>
      </c>
      <c r="H15" s="23">
        <v>0.5</v>
      </c>
      <c r="I15" s="23">
        <v>0.625</v>
      </c>
      <c r="J15" s="23">
        <v>0.375</v>
      </c>
      <c r="K15" s="23">
        <v>0.625</v>
      </c>
      <c r="L15" s="23">
        <v>0.625</v>
      </c>
      <c r="M15" s="23">
        <v>0.625</v>
      </c>
      <c r="N15" s="23">
        <v>0.625</v>
      </c>
      <c r="O15" s="23">
        <v>0.625</v>
      </c>
      <c r="P15" s="23">
        <v>0.625</v>
      </c>
      <c r="Q15" s="23">
        <v>0.625</v>
      </c>
      <c r="R15" s="23">
        <v>0.75</v>
      </c>
      <c r="S15" s="23">
        <v>0.625</v>
      </c>
      <c r="U15" s="3">
        <f t="shared" ref="U15:U16" si="3">AVERAGE(C15:S15)</f>
        <v>0.58823529411764708</v>
      </c>
      <c r="V15" s="23">
        <f t="shared" si="1"/>
        <v>0.48214285714285715</v>
      </c>
      <c r="W15" s="3" t="s">
        <v>48</v>
      </c>
      <c r="X15" s="25"/>
      <c r="Y15" s="25"/>
    </row>
    <row r="16" spans="1:25">
      <c r="A16" s="24"/>
      <c r="B16" s="8" t="s">
        <v>10</v>
      </c>
      <c r="C16" s="23">
        <v>0.5</v>
      </c>
      <c r="D16" s="23">
        <v>0.25</v>
      </c>
      <c r="E16" s="23">
        <v>0.75</v>
      </c>
      <c r="F16" s="23">
        <v>0.625</v>
      </c>
      <c r="G16" s="23">
        <v>0.625</v>
      </c>
      <c r="H16" s="23">
        <v>0.5</v>
      </c>
      <c r="I16" s="23">
        <v>0.625</v>
      </c>
      <c r="J16" s="23">
        <v>0.5</v>
      </c>
      <c r="K16" s="23">
        <v>0.5</v>
      </c>
      <c r="L16" s="23">
        <v>0.625</v>
      </c>
      <c r="M16" s="23">
        <v>0.625</v>
      </c>
      <c r="N16" s="23">
        <v>0.875</v>
      </c>
      <c r="O16" s="23">
        <v>0.75</v>
      </c>
      <c r="P16" s="23">
        <v>0.375</v>
      </c>
      <c r="Q16" s="23">
        <v>0.625</v>
      </c>
      <c r="R16" s="23">
        <v>0.75</v>
      </c>
      <c r="S16" s="23">
        <v>0.5</v>
      </c>
      <c r="U16" s="3">
        <f t="shared" si="3"/>
        <v>0.58823529411764708</v>
      </c>
      <c r="V16" s="23">
        <f t="shared" si="1"/>
        <v>0.5</v>
      </c>
      <c r="W16" s="3" t="s">
        <v>48</v>
      </c>
      <c r="X16" s="25"/>
      <c r="Y16" s="25"/>
    </row>
    <row r="17" spans="1:25">
      <c r="A17" s="15"/>
      <c r="B17" s="16"/>
      <c r="C17" s="4">
        <v>2018</v>
      </c>
      <c r="D17" s="4">
        <v>2017</v>
      </c>
      <c r="E17" s="4">
        <v>2016</v>
      </c>
      <c r="F17" s="4">
        <v>2015</v>
      </c>
      <c r="G17" s="4">
        <v>2014</v>
      </c>
      <c r="H17" s="4">
        <v>2013</v>
      </c>
      <c r="I17" s="4">
        <v>2012</v>
      </c>
      <c r="J17" s="4">
        <v>2011</v>
      </c>
      <c r="K17" s="4">
        <v>2010</v>
      </c>
      <c r="L17" s="4">
        <v>2009</v>
      </c>
      <c r="M17" s="4">
        <v>2008</v>
      </c>
      <c r="N17" s="4">
        <v>2007</v>
      </c>
      <c r="O17" s="4">
        <v>2006</v>
      </c>
      <c r="P17" s="4">
        <v>2005</v>
      </c>
      <c r="Q17" s="4">
        <v>2004</v>
      </c>
      <c r="R17" s="4">
        <v>2003</v>
      </c>
      <c r="S17" s="4">
        <v>2002</v>
      </c>
      <c r="T17" s="4"/>
      <c r="U17" s="4" t="s">
        <v>44</v>
      </c>
      <c r="V17" s="4" t="s">
        <v>58</v>
      </c>
      <c r="W17" s="17" t="s">
        <v>45</v>
      </c>
      <c r="X17" s="25"/>
      <c r="Y17" s="25"/>
    </row>
    <row r="18" spans="1:25">
      <c r="A18" s="24" t="s">
        <v>11</v>
      </c>
      <c r="B18" s="8" t="s">
        <v>42</v>
      </c>
      <c r="C18" s="23">
        <v>0.75</v>
      </c>
      <c r="D18" s="23">
        <v>0.25</v>
      </c>
      <c r="E18" s="23">
        <v>0.25</v>
      </c>
      <c r="F18" s="23">
        <v>0.25</v>
      </c>
      <c r="G18" s="23">
        <v>0.5</v>
      </c>
      <c r="H18" s="23">
        <v>0.25</v>
      </c>
      <c r="I18" s="23">
        <v>0.75</v>
      </c>
      <c r="J18" s="23">
        <v>0.25</v>
      </c>
      <c r="K18" s="23">
        <v>0</v>
      </c>
      <c r="L18" s="23">
        <v>0.5</v>
      </c>
      <c r="M18" s="23">
        <v>0.75</v>
      </c>
      <c r="N18" s="23">
        <v>0.75</v>
      </c>
      <c r="O18" s="23">
        <v>0</v>
      </c>
      <c r="P18" s="23">
        <v>0.5</v>
      </c>
      <c r="Q18" s="23">
        <v>0.5</v>
      </c>
      <c r="R18" s="23">
        <v>0.25</v>
      </c>
      <c r="S18" s="23">
        <v>0.75</v>
      </c>
      <c r="U18" s="3">
        <f>AVERAGE(C18:S18)</f>
        <v>0.4264705882352941</v>
      </c>
      <c r="V18" s="23">
        <f>AVERAGE(C18,F18:G18,J18,L18,Q18,)</f>
        <v>0.39285714285714285</v>
      </c>
      <c r="W18" s="3" t="s">
        <v>49</v>
      </c>
      <c r="X18" s="25"/>
      <c r="Y18" s="25"/>
    </row>
    <row r="19" spans="1:25">
      <c r="A19" s="24"/>
      <c r="B19" s="8" t="s">
        <v>10</v>
      </c>
      <c r="C19" s="23">
        <v>0.75</v>
      </c>
      <c r="D19" s="23">
        <v>0.25</v>
      </c>
      <c r="E19" s="23">
        <v>0.25</v>
      </c>
      <c r="F19" s="23">
        <v>0.25</v>
      </c>
      <c r="G19" s="23">
        <v>0.5</v>
      </c>
      <c r="H19" s="23">
        <v>0.25</v>
      </c>
      <c r="I19" s="23">
        <v>0.25</v>
      </c>
      <c r="J19" s="23">
        <v>0.5</v>
      </c>
      <c r="K19" s="23">
        <v>0</v>
      </c>
      <c r="L19" s="23">
        <v>0.5</v>
      </c>
      <c r="M19" s="23">
        <v>0.75</v>
      </c>
      <c r="N19" s="23">
        <v>0.75</v>
      </c>
      <c r="O19" s="23">
        <v>0</v>
      </c>
      <c r="P19" s="23">
        <v>0.5</v>
      </c>
      <c r="Q19" s="23">
        <v>0.5</v>
      </c>
      <c r="R19" s="23">
        <v>0</v>
      </c>
      <c r="S19" s="23">
        <v>0.75</v>
      </c>
      <c r="U19" s="3">
        <f t="shared" ref="U19:U21" si="4">AVERAGE(C19:S19)</f>
        <v>0.39705882352941174</v>
      </c>
      <c r="V19" s="23">
        <f t="shared" si="1"/>
        <v>0.42857142857142855</v>
      </c>
      <c r="W19" s="3" t="s">
        <v>49</v>
      </c>
      <c r="X19" s="25"/>
      <c r="Y19" s="25"/>
    </row>
    <row r="20" spans="1:25">
      <c r="A20" s="24" t="s">
        <v>9</v>
      </c>
      <c r="B20" s="8" t="s">
        <v>42</v>
      </c>
      <c r="C20" s="23">
        <v>0.75</v>
      </c>
      <c r="D20" s="23">
        <v>0.25</v>
      </c>
      <c r="E20" s="23">
        <v>0.25</v>
      </c>
      <c r="F20" s="23">
        <v>0.25</v>
      </c>
      <c r="G20" s="23">
        <v>0.25</v>
      </c>
      <c r="H20" s="23">
        <v>0.25</v>
      </c>
      <c r="I20" s="23">
        <v>0.5</v>
      </c>
      <c r="J20" s="23">
        <v>0.25</v>
      </c>
      <c r="K20" s="23">
        <v>0</v>
      </c>
      <c r="L20" s="23">
        <v>0.5</v>
      </c>
      <c r="M20" s="23">
        <v>0.75</v>
      </c>
      <c r="N20" s="23">
        <v>0.75</v>
      </c>
      <c r="O20" s="23">
        <v>0</v>
      </c>
      <c r="P20" s="23">
        <v>0.75</v>
      </c>
      <c r="Q20" s="23">
        <v>0.5</v>
      </c>
      <c r="R20" s="23">
        <v>0.25</v>
      </c>
      <c r="S20" s="23">
        <v>0.75</v>
      </c>
      <c r="U20" s="3">
        <f t="shared" si="4"/>
        <v>0.41176470588235292</v>
      </c>
      <c r="V20" s="23">
        <f t="shared" si="1"/>
        <v>0.35714285714285715</v>
      </c>
      <c r="W20" s="3" t="s">
        <v>49</v>
      </c>
      <c r="X20" s="25"/>
      <c r="Y20" s="25"/>
    </row>
    <row r="21" spans="1:25">
      <c r="A21" s="24"/>
      <c r="B21" s="8" t="s">
        <v>10</v>
      </c>
      <c r="C21" s="23">
        <v>0.75</v>
      </c>
      <c r="D21" s="23">
        <v>0.25</v>
      </c>
      <c r="E21" s="23">
        <v>0.25</v>
      </c>
      <c r="F21" s="23">
        <v>0.25</v>
      </c>
      <c r="G21" s="23">
        <v>0.5</v>
      </c>
      <c r="H21" s="23">
        <v>0.25</v>
      </c>
      <c r="I21" s="23">
        <v>0.25</v>
      </c>
      <c r="J21" s="23">
        <v>0.5</v>
      </c>
      <c r="K21" s="23">
        <v>0</v>
      </c>
      <c r="L21" s="23">
        <v>0.5</v>
      </c>
      <c r="M21" s="23">
        <v>0.75</v>
      </c>
      <c r="N21" s="23">
        <v>0.75</v>
      </c>
      <c r="O21" s="23">
        <v>0</v>
      </c>
      <c r="P21" s="23">
        <v>0.5</v>
      </c>
      <c r="Q21" s="23">
        <v>0.5</v>
      </c>
      <c r="R21" s="23">
        <v>0</v>
      </c>
      <c r="S21" s="23">
        <v>0.75</v>
      </c>
      <c r="U21" s="3">
        <f t="shared" si="4"/>
        <v>0.39705882352941174</v>
      </c>
      <c r="V21" s="23">
        <f t="shared" si="1"/>
        <v>0.42857142857142855</v>
      </c>
      <c r="W21" s="3" t="s">
        <v>49</v>
      </c>
      <c r="X21" s="25"/>
      <c r="Y21" s="25"/>
    </row>
    <row r="22" spans="1:25">
      <c r="A22" s="15"/>
      <c r="B22" s="16"/>
      <c r="C22" s="4">
        <v>2018</v>
      </c>
      <c r="D22" s="4">
        <v>2017</v>
      </c>
      <c r="E22" s="4">
        <v>2016</v>
      </c>
      <c r="F22" s="4">
        <v>2015</v>
      </c>
      <c r="G22" s="4">
        <v>2014</v>
      </c>
      <c r="H22" s="4">
        <v>2013</v>
      </c>
      <c r="I22" s="4">
        <v>2012</v>
      </c>
      <c r="J22" s="4">
        <v>2011</v>
      </c>
      <c r="K22" s="4">
        <v>2010</v>
      </c>
      <c r="L22" s="4">
        <v>2009</v>
      </c>
      <c r="M22" s="4">
        <v>2008</v>
      </c>
      <c r="N22" s="4">
        <v>2007</v>
      </c>
      <c r="O22" s="4">
        <v>2006</v>
      </c>
      <c r="P22" s="4">
        <v>2005</v>
      </c>
      <c r="Q22" s="4">
        <v>2004</v>
      </c>
      <c r="R22" s="4">
        <v>2003</v>
      </c>
      <c r="S22" s="4">
        <v>2002</v>
      </c>
      <c r="T22" s="4"/>
      <c r="U22" s="4" t="s">
        <v>44</v>
      </c>
      <c r="V22" s="4" t="s">
        <v>58</v>
      </c>
      <c r="W22" s="17" t="s">
        <v>45</v>
      </c>
      <c r="X22" s="25"/>
      <c r="Y22" s="25"/>
    </row>
    <row r="23" spans="1:25">
      <c r="A23" s="24" t="s">
        <v>11</v>
      </c>
      <c r="B23" s="8" t="s">
        <v>42</v>
      </c>
      <c r="C23" s="23">
        <v>1</v>
      </c>
      <c r="D23" s="23">
        <v>0.5</v>
      </c>
      <c r="E23" s="23">
        <v>0.5</v>
      </c>
      <c r="F23" s="23">
        <v>0.5</v>
      </c>
      <c r="G23" s="23">
        <v>0.5</v>
      </c>
      <c r="H23" s="23">
        <v>0.5</v>
      </c>
      <c r="I23" s="23">
        <v>0.5</v>
      </c>
      <c r="J23" s="23">
        <v>0.5</v>
      </c>
      <c r="K23" s="23">
        <v>0</v>
      </c>
      <c r="L23" s="23">
        <v>0.5</v>
      </c>
      <c r="M23" s="23">
        <v>0</v>
      </c>
      <c r="N23" s="23">
        <v>1</v>
      </c>
      <c r="O23" s="23">
        <v>0</v>
      </c>
      <c r="P23" s="23">
        <v>1</v>
      </c>
      <c r="Q23" s="23">
        <v>0.5</v>
      </c>
      <c r="R23" s="23">
        <v>0.5</v>
      </c>
      <c r="S23" s="23">
        <v>0</v>
      </c>
      <c r="U23" s="3">
        <f>AVERAGE(C23:S23)</f>
        <v>0.47058823529411764</v>
      </c>
      <c r="V23" s="23">
        <f t="shared" si="1"/>
        <v>0.5</v>
      </c>
      <c r="W23" s="3" t="s">
        <v>50</v>
      </c>
      <c r="X23" s="25"/>
      <c r="Y23" s="25"/>
    </row>
    <row r="24" spans="1:25">
      <c r="A24" s="24"/>
      <c r="B24" s="8" t="s">
        <v>10</v>
      </c>
      <c r="C24" s="23">
        <v>1</v>
      </c>
      <c r="D24" s="23">
        <v>0.5</v>
      </c>
      <c r="E24" s="23">
        <v>0.5</v>
      </c>
      <c r="F24" s="23">
        <v>0.5</v>
      </c>
      <c r="G24" s="23">
        <v>0.5</v>
      </c>
      <c r="H24" s="23">
        <v>0.5</v>
      </c>
      <c r="I24" s="23">
        <v>0.5</v>
      </c>
      <c r="J24" s="23">
        <v>0.5</v>
      </c>
      <c r="K24" s="23">
        <v>0</v>
      </c>
      <c r="L24" s="23">
        <v>0.5</v>
      </c>
      <c r="M24" s="23">
        <v>0</v>
      </c>
      <c r="N24" s="23">
        <v>1</v>
      </c>
      <c r="O24" s="23">
        <v>0</v>
      </c>
      <c r="P24" s="23">
        <v>1</v>
      </c>
      <c r="Q24" s="23">
        <v>0.5</v>
      </c>
      <c r="R24" s="23">
        <v>0</v>
      </c>
      <c r="S24" s="23">
        <v>0</v>
      </c>
      <c r="U24" s="3">
        <f t="shared" ref="U24:U26" si="5">AVERAGE(C24:S24)</f>
        <v>0.44117647058823528</v>
      </c>
      <c r="V24" s="23">
        <f t="shared" si="1"/>
        <v>0.5</v>
      </c>
      <c r="W24" s="3" t="s">
        <v>50</v>
      </c>
      <c r="X24" s="25"/>
      <c r="Y24" s="25"/>
    </row>
    <row r="25" spans="1:25">
      <c r="A25" s="24" t="s">
        <v>9</v>
      </c>
      <c r="B25" s="8" t="s">
        <v>42</v>
      </c>
      <c r="C25" s="23">
        <v>1</v>
      </c>
      <c r="D25" s="23">
        <v>0.5</v>
      </c>
      <c r="E25" s="23">
        <v>0.5</v>
      </c>
      <c r="F25" s="23">
        <v>0.5</v>
      </c>
      <c r="G25" s="23">
        <v>0.5</v>
      </c>
      <c r="H25" s="23">
        <v>0.5</v>
      </c>
      <c r="I25" s="23">
        <v>0.5</v>
      </c>
      <c r="J25" s="23">
        <v>0.5</v>
      </c>
      <c r="K25" s="23">
        <v>0</v>
      </c>
      <c r="L25" s="23">
        <v>0.5</v>
      </c>
      <c r="M25" s="23">
        <v>0</v>
      </c>
      <c r="N25" s="23">
        <v>1</v>
      </c>
      <c r="O25" s="23">
        <v>0</v>
      </c>
      <c r="P25" s="23">
        <v>1</v>
      </c>
      <c r="Q25" s="23">
        <v>0.5</v>
      </c>
      <c r="R25" s="23">
        <v>0.5</v>
      </c>
      <c r="S25" s="23">
        <v>0</v>
      </c>
      <c r="U25" s="3">
        <f t="shared" si="5"/>
        <v>0.47058823529411764</v>
      </c>
      <c r="V25" s="23">
        <f t="shared" si="1"/>
        <v>0.5</v>
      </c>
      <c r="W25" s="3" t="s">
        <v>50</v>
      </c>
      <c r="X25" s="25"/>
      <c r="Y25" s="25"/>
    </row>
    <row r="26" spans="1:25">
      <c r="A26" s="24"/>
      <c r="B26" s="8" t="s">
        <v>10</v>
      </c>
      <c r="C26" s="23">
        <v>1</v>
      </c>
      <c r="D26" s="23">
        <v>0.5</v>
      </c>
      <c r="E26" s="23">
        <v>0.5</v>
      </c>
      <c r="F26" s="23">
        <v>0.5</v>
      </c>
      <c r="G26" s="23">
        <v>0.5</v>
      </c>
      <c r="H26" s="23">
        <v>0.5</v>
      </c>
      <c r="I26" s="23">
        <v>0.5</v>
      </c>
      <c r="J26" s="23">
        <v>0.5</v>
      </c>
      <c r="K26" s="23">
        <v>0</v>
      </c>
      <c r="L26" s="23">
        <v>0.5</v>
      </c>
      <c r="M26" s="23">
        <v>0</v>
      </c>
      <c r="N26" s="23">
        <v>1</v>
      </c>
      <c r="O26" s="23">
        <v>0</v>
      </c>
      <c r="P26" s="23">
        <v>1</v>
      </c>
      <c r="Q26" s="23">
        <v>0.5</v>
      </c>
      <c r="R26" s="23">
        <v>0</v>
      </c>
      <c r="S26" s="23">
        <v>0</v>
      </c>
      <c r="U26" s="3">
        <f t="shared" si="5"/>
        <v>0.44117647058823528</v>
      </c>
      <c r="V26" s="23">
        <f t="shared" si="1"/>
        <v>0.5</v>
      </c>
      <c r="W26" s="3" t="s">
        <v>50</v>
      </c>
      <c r="X26" s="25"/>
      <c r="Y26" s="25"/>
    </row>
    <row r="27" spans="1:25">
      <c r="A27" s="15"/>
      <c r="B27" s="16"/>
      <c r="C27" s="4">
        <v>2018</v>
      </c>
      <c r="D27" s="4">
        <v>2017</v>
      </c>
      <c r="E27" s="4">
        <v>2016</v>
      </c>
      <c r="F27" s="4">
        <v>2015</v>
      </c>
      <c r="G27" s="4">
        <v>2014</v>
      </c>
      <c r="H27" s="4">
        <v>2013</v>
      </c>
      <c r="I27" s="4">
        <v>2012</v>
      </c>
      <c r="J27" s="4">
        <v>2011</v>
      </c>
      <c r="K27" s="4">
        <v>2010</v>
      </c>
      <c r="L27" s="4">
        <v>2009</v>
      </c>
      <c r="M27" s="4">
        <v>2008</v>
      </c>
      <c r="N27" s="4">
        <v>2007</v>
      </c>
      <c r="O27" s="4">
        <v>2006</v>
      </c>
      <c r="P27" s="4">
        <v>2005</v>
      </c>
      <c r="Q27" s="4">
        <v>2004</v>
      </c>
      <c r="R27" s="4">
        <v>2003</v>
      </c>
      <c r="S27" s="4">
        <v>2002</v>
      </c>
      <c r="T27" s="4"/>
      <c r="U27" s="4" t="s">
        <v>44</v>
      </c>
      <c r="V27" s="4" t="s">
        <v>58</v>
      </c>
      <c r="W27" s="17" t="s">
        <v>45</v>
      </c>
      <c r="X27" s="25"/>
      <c r="Y27" s="25"/>
    </row>
    <row r="28" spans="1:25">
      <c r="A28" s="24" t="s">
        <v>11</v>
      </c>
      <c r="B28" s="8" t="s">
        <v>42</v>
      </c>
      <c r="C28" s="23">
        <v>1</v>
      </c>
      <c r="D28" s="23">
        <v>0</v>
      </c>
      <c r="E28" s="23">
        <v>0</v>
      </c>
      <c r="F28" s="23">
        <v>1</v>
      </c>
      <c r="G28" s="23">
        <v>1</v>
      </c>
      <c r="H28" s="23">
        <v>1</v>
      </c>
      <c r="I28" s="23">
        <v>1</v>
      </c>
      <c r="J28" s="23">
        <v>1</v>
      </c>
      <c r="K28" s="23">
        <v>0</v>
      </c>
      <c r="L28" s="23">
        <v>1</v>
      </c>
      <c r="M28" s="23">
        <v>0</v>
      </c>
      <c r="N28" s="23">
        <v>1</v>
      </c>
      <c r="O28" s="23">
        <v>0</v>
      </c>
      <c r="P28" s="23">
        <v>0</v>
      </c>
      <c r="Q28" s="23">
        <v>0</v>
      </c>
      <c r="R28" s="23">
        <v>1</v>
      </c>
      <c r="S28" s="23">
        <v>0</v>
      </c>
      <c r="U28" s="3">
        <f>AVERAGE(C28:S28)</f>
        <v>0.52941176470588236</v>
      </c>
      <c r="V28" s="23">
        <f t="shared" si="1"/>
        <v>0.7142857142857143</v>
      </c>
      <c r="W28" s="3" t="s">
        <v>51</v>
      </c>
      <c r="X28" s="25"/>
      <c r="Y28" s="25"/>
    </row>
    <row r="29" spans="1:25">
      <c r="A29" s="24"/>
      <c r="B29" s="8" t="s">
        <v>10</v>
      </c>
      <c r="C29" s="23">
        <v>1</v>
      </c>
      <c r="D29" s="23">
        <v>0</v>
      </c>
      <c r="E29" s="23">
        <v>0</v>
      </c>
      <c r="F29" s="23">
        <v>1</v>
      </c>
      <c r="G29" s="23">
        <v>1</v>
      </c>
      <c r="H29" s="23">
        <v>1</v>
      </c>
      <c r="I29" s="23">
        <v>1</v>
      </c>
      <c r="J29" s="23">
        <v>1</v>
      </c>
      <c r="K29" s="23">
        <v>0</v>
      </c>
      <c r="L29" s="23">
        <v>1</v>
      </c>
      <c r="M29" s="23">
        <v>0</v>
      </c>
      <c r="N29" s="23">
        <v>1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U29" s="3">
        <f t="shared" ref="U29:U31" si="6">AVERAGE(C29:S29)</f>
        <v>0.47058823529411764</v>
      </c>
      <c r="V29" s="23">
        <f t="shared" si="1"/>
        <v>0.7142857142857143</v>
      </c>
      <c r="W29" s="3" t="s">
        <v>51</v>
      </c>
      <c r="X29" s="25"/>
      <c r="Y29" s="25"/>
    </row>
    <row r="30" spans="1:25">
      <c r="A30" s="24" t="s">
        <v>9</v>
      </c>
      <c r="B30" s="8" t="s">
        <v>42</v>
      </c>
      <c r="C30" s="23">
        <v>1</v>
      </c>
      <c r="D30" s="23">
        <v>0</v>
      </c>
      <c r="E30" s="23">
        <v>0</v>
      </c>
      <c r="F30" s="23">
        <v>1</v>
      </c>
      <c r="G30" s="23">
        <v>1</v>
      </c>
      <c r="H30" s="23">
        <v>1</v>
      </c>
      <c r="I30" s="23">
        <v>1</v>
      </c>
      <c r="J30" s="23">
        <v>1</v>
      </c>
      <c r="K30" s="23">
        <v>0</v>
      </c>
      <c r="L30" s="23">
        <v>1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1</v>
      </c>
      <c r="S30" s="23">
        <v>0</v>
      </c>
      <c r="U30" s="3">
        <f t="shared" si="6"/>
        <v>0.47058823529411764</v>
      </c>
      <c r="V30" s="23">
        <f t="shared" si="1"/>
        <v>0.7142857142857143</v>
      </c>
      <c r="W30" s="3" t="s">
        <v>51</v>
      </c>
      <c r="X30" s="25"/>
      <c r="Y30" s="25"/>
    </row>
    <row r="31" spans="1:25">
      <c r="A31" s="24"/>
      <c r="B31" s="8" t="s">
        <v>10</v>
      </c>
      <c r="C31" s="23">
        <v>1</v>
      </c>
      <c r="D31" s="23">
        <v>0</v>
      </c>
      <c r="E31" s="23">
        <v>0</v>
      </c>
      <c r="F31" s="23">
        <v>1</v>
      </c>
      <c r="G31" s="23">
        <v>1</v>
      </c>
      <c r="H31" s="23">
        <v>1</v>
      </c>
      <c r="I31" s="23">
        <v>1</v>
      </c>
      <c r="J31" s="23">
        <v>1</v>
      </c>
      <c r="K31" s="23">
        <v>0</v>
      </c>
      <c r="L31" s="23">
        <v>1</v>
      </c>
      <c r="M31" s="23">
        <v>0</v>
      </c>
      <c r="N31" s="23">
        <v>1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U31" s="3">
        <f t="shared" si="6"/>
        <v>0.47058823529411764</v>
      </c>
      <c r="V31" s="23">
        <f t="shared" si="1"/>
        <v>0.7142857142857143</v>
      </c>
      <c r="W31" s="3" t="s">
        <v>51</v>
      </c>
      <c r="X31" s="25"/>
      <c r="Y31" s="25"/>
    </row>
    <row r="32" spans="1:25">
      <c r="A32"/>
      <c r="B32"/>
    </row>
    <row r="33" spans="1:30">
      <c r="A33" s="5" t="s">
        <v>46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30">
      <c r="A34" s="4" t="s">
        <v>56</v>
      </c>
      <c r="B34" s="4" t="s">
        <v>3</v>
      </c>
      <c r="C34" s="4">
        <v>2018</v>
      </c>
      <c r="D34" s="4">
        <v>2017</v>
      </c>
      <c r="E34" s="4">
        <v>2016</v>
      </c>
      <c r="F34" s="4">
        <v>2015</v>
      </c>
      <c r="G34" s="4">
        <v>2014</v>
      </c>
      <c r="H34" s="4">
        <v>2013</v>
      </c>
      <c r="I34" s="4">
        <v>2012</v>
      </c>
      <c r="J34" s="4">
        <v>2011</v>
      </c>
      <c r="K34" s="4">
        <v>2010</v>
      </c>
      <c r="L34" s="4">
        <v>2009</v>
      </c>
      <c r="M34" s="4">
        <v>2008</v>
      </c>
      <c r="N34" s="4">
        <v>2007</v>
      </c>
      <c r="O34" s="4">
        <v>2006</v>
      </c>
      <c r="P34" s="4">
        <v>2005</v>
      </c>
      <c r="Q34" s="4">
        <v>2004</v>
      </c>
      <c r="R34" s="4">
        <v>2003</v>
      </c>
      <c r="S34" s="4">
        <v>2002</v>
      </c>
      <c r="T34" s="4"/>
      <c r="U34" s="4" t="s">
        <v>44</v>
      </c>
      <c r="V34" s="4" t="s">
        <v>58</v>
      </c>
      <c r="W34" s="17" t="s">
        <v>45</v>
      </c>
    </row>
    <row r="35" spans="1:30">
      <c r="A35" s="8" t="s">
        <v>57</v>
      </c>
      <c r="B35" s="27">
        <v>0.95</v>
      </c>
      <c r="C35" s="23">
        <v>0.625</v>
      </c>
      <c r="D35" s="23">
        <v>0.75</v>
      </c>
      <c r="E35" s="23">
        <v>0.65625</v>
      </c>
      <c r="F35" s="23">
        <v>0.78125</v>
      </c>
      <c r="G35" s="23">
        <v>0.65625</v>
      </c>
      <c r="H35" s="23">
        <v>0.625</v>
      </c>
      <c r="I35" s="23">
        <v>0.71875</v>
      </c>
      <c r="J35" s="23">
        <v>0.65625</v>
      </c>
      <c r="K35" s="23">
        <v>0.59375</v>
      </c>
      <c r="L35" s="23">
        <v>0.6875</v>
      </c>
      <c r="M35" s="23">
        <v>0.75</v>
      </c>
      <c r="N35" s="23">
        <v>0.65625</v>
      </c>
      <c r="O35" s="23">
        <v>0.65625</v>
      </c>
      <c r="P35" s="23">
        <v>0.6875</v>
      </c>
      <c r="Q35" s="23">
        <v>0.84375</v>
      </c>
      <c r="R35" s="23">
        <v>0.78125</v>
      </c>
      <c r="S35" s="23">
        <v>0.75</v>
      </c>
      <c r="T35" s="23"/>
      <c r="U35" s="23">
        <f>AVERAGE(C35:S35)</f>
        <v>0.69852941176470584</v>
      </c>
      <c r="V35" s="23">
        <f t="shared" ref="V35:V69" si="7">AVERAGE(C35,F35:G35,J35,L35,Q35,)</f>
        <v>0.6071428571428571</v>
      </c>
      <c r="W35" s="3" t="s">
        <v>54</v>
      </c>
    </row>
    <row r="36" spans="1:30">
      <c r="A36" s="20"/>
      <c r="B36" s="27">
        <v>0.85</v>
      </c>
      <c r="C36" s="23">
        <v>0.65625</v>
      </c>
      <c r="D36" s="23">
        <v>0.71875</v>
      </c>
      <c r="E36" s="23">
        <v>0.65625</v>
      </c>
      <c r="F36" s="23">
        <v>0.8125</v>
      </c>
      <c r="G36" s="23">
        <v>0.6875</v>
      </c>
      <c r="H36" s="23">
        <v>0.625</v>
      </c>
      <c r="I36" s="23">
        <v>0.71875</v>
      </c>
      <c r="J36" s="23">
        <v>0.65625</v>
      </c>
      <c r="K36" s="23">
        <v>0.625</v>
      </c>
      <c r="L36" s="23">
        <v>0.65625</v>
      </c>
      <c r="M36" s="23">
        <v>0.71875</v>
      </c>
      <c r="N36" s="23">
        <v>0.6875</v>
      </c>
      <c r="O36" s="23">
        <v>0.65625</v>
      </c>
      <c r="P36" s="23">
        <v>0.71875</v>
      </c>
      <c r="Q36" s="23">
        <v>0.84375</v>
      </c>
      <c r="R36" s="23">
        <v>0.78125</v>
      </c>
      <c r="S36" s="23">
        <v>0.71875</v>
      </c>
      <c r="T36" s="23"/>
      <c r="U36" s="23">
        <f t="shared" ref="U36:U39" si="8">AVERAGE(C36:S36)</f>
        <v>0.70220588235294112</v>
      </c>
      <c r="V36" s="23">
        <f t="shared" si="7"/>
        <v>0.6160714285714286</v>
      </c>
      <c r="W36" s="3" t="s">
        <v>54</v>
      </c>
      <c r="AC36" s="3"/>
      <c r="AD36" s="26"/>
    </row>
    <row r="37" spans="1:30">
      <c r="A37" s="20"/>
      <c r="B37" s="27">
        <v>0.75</v>
      </c>
      <c r="C37" s="23">
        <v>0.65625</v>
      </c>
      <c r="D37" s="23">
        <v>0.71875</v>
      </c>
      <c r="E37" s="23">
        <v>0.65625</v>
      </c>
      <c r="F37" s="23">
        <v>0.8125</v>
      </c>
      <c r="G37" s="23">
        <v>0.71875</v>
      </c>
      <c r="H37" s="23">
        <v>0.65625</v>
      </c>
      <c r="I37" s="23">
        <v>0.6875</v>
      </c>
      <c r="J37" s="23">
        <v>0.6875</v>
      </c>
      <c r="K37" s="23">
        <v>0.59375</v>
      </c>
      <c r="L37" s="23">
        <v>0.59375</v>
      </c>
      <c r="M37" s="23">
        <v>0.78125</v>
      </c>
      <c r="N37" s="23">
        <v>0.6875</v>
      </c>
      <c r="O37" s="23">
        <v>0.625</v>
      </c>
      <c r="P37" s="23">
        <v>0.6875</v>
      </c>
      <c r="Q37" s="23">
        <v>0.84375</v>
      </c>
      <c r="R37" s="23">
        <v>0.78125</v>
      </c>
      <c r="S37" s="23">
        <v>0.6875</v>
      </c>
      <c r="T37" s="28"/>
      <c r="U37" s="23">
        <f t="shared" si="8"/>
        <v>0.69852941176470584</v>
      </c>
      <c r="V37" s="23">
        <f t="shared" si="7"/>
        <v>0.6160714285714286</v>
      </c>
      <c r="W37" s="3" t="s">
        <v>52</v>
      </c>
      <c r="X37" s="3"/>
      <c r="Y37" s="3"/>
      <c r="Z37" s="3"/>
    </row>
    <row r="38" spans="1:30">
      <c r="A38" s="20"/>
      <c r="B38" s="27">
        <v>0.65</v>
      </c>
      <c r="C38" s="23">
        <v>0.625</v>
      </c>
      <c r="D38" s="23">
        <v>0.71875</v>
      </c>
      <c r="E38" s="23">
        <v>0.71875</v>
      </c>
      <c r="F38" s="23">
        <v>0.75</v>
      </c>
      <c r="G38" s="23">
        <v>0.75</v>
      </c>
      <c r="H38" s="23">
        <v>0.59375</v>
      </c>
      <c r="I38" s="23">
        <v>0.6875</v>
      </c>
      <c r="J38" s="23">
        <v>0.6875</v>
      </c>
      <c r="K38" s="23">
        <v>0.59375</v>
      </c>
      <c r="L38" s="23">
        <v>0.5625</v>
      </c>
      <c r="M38" s="23">
        <v>0.75</v>
      </c>
      <c r="N38" s="23">
        <v>0.75</v>
      </c>
      <c r="O38" s="23">
        <v>0.65625</v>
      </c>
      <c r="P38" s="23">
        <v>0.75</v>
      </c>
      <c r="Q38" s="23">
        <v>0.84375</v>
      </c>
      <c r="R38" s="23">
        <v>0.75</v>
      </c>
      <c r="S38" s="23">
        <v>0.65625</v>
      </c>
      <c r="T38" s="23"/>
      <c r="U38" s="23">
        <f t="shared" si="8"/>
        <v>0.6966911764705882</v>
      </c>
      <c r="V38" s="23">
        <f t="shared" si="7"/>
        <v>0.6026785714285714</v>
      </c>
      <c r="W38" s="3" t="s">
        <v>54</v>
      </c>
      <c r="X38" s="3"/>
      <c r="Y38" s="3"/>
      <c r="Z38" s="3"/>
    </row>
    <row r="39" spans="1:30">
      <c r="A39" s="20"/>
      <c r="B39" s="27">
        <v>0.55000000000000004</v>
      </c>
      <c r="C39" s="23">
        <v>0.625</v>
      </c>
      <c r="D39" s="23">
        <v>0.8125</v>
      </c>
      <c r="E39" s="23">
        <v>0.75</v>
      </c>
      <c r="F39" s="23">
        <v>0.71875</v>
      </c>
      <c r="G39" s="23">
        <v>0.75</v>
      </c>
      <c r="H39" s="23">
        <v>0.625</v>
      </c>
      <c r="I39" s="23">
        <v>0.65625</v>
      </c>
      <c r="J39" s="23">
        <v>0.6875</v>
      </c>
      <c r="K39" s="23">
        <v>0.625</v>
      </c>
      <c r="L39" s="23">
        <v>0.5625</v>
      </c>
      <c r="M39" s="23">
        <v>0.71875</v>
      </c>
      <c r="N39" s="23">
        <v>0.6875</v>
      </c>
      <c r="O39" s="23">
        <v>0.625</v>
      </c>
      <c r="P39" s="23">
        <v>0.75</v>
      </c>
      <c r="Q39" s="23">
        <v>0.8125</v>
      </c>
      <c r="R39" s="23">
        <v>0.75</v>
      </c>
      <c r="S39" s="23">
        <v>0.625</v>
      </c>
      <c r="T39" s="28"/>
      <c r="U39" s="23">
        <f t="shared" si="8"/>
        <v>0.69301470588235292</v>
      </c>
      <c r="V39" s="23">
        <f t="shared" si="7"/>
        <v>0.59375</v>
      </c>
      <c r="W39" s="3" t="s">
        <v>54</v>
      </c>
    </row>
    <row r="40" spans="1:30">
      <c r="A40" s="4" t="s">
        <v>56</v>
      </c>
      <c r="B40" s="4" t="s">
        <v>3</v>
      </c>
      <c r="C40" s="4">
        <v>2018</v>
      </c>
      <c r="D40" s="4">
        <v>2017</v>
      </c>
      <c r="E40" s="4">
        <v>2016</v>
      </c>
      <c r="F40" s="4">
        <v>2015</v>
      </c>
      <c r="G40" s="4">
        <v>2014</v>
      </c>
      <c r="H40" s="4">
        <v>2013</v>
      </c>
      <c r="I40" s="4">
        <v>2012</v>
      </c>
      <c r="J40" s="4">
        <v>2011</v>
      </c>
      <c r="K40" s="4">
        <v>2010</v>
      </c>
      <c r="L40" s="4">
        <v>2009</v>
      </c>
      <c r="M40" s="4">
        <v>2008</v>
      </c>
      <c r="N40" s="4">
        <v>2007</v>
      </c>
      <c r="O40" s="4">
        <v>2006</v>
      </c>
      <c r="P40" s="4">
        <v>2005</v>
      </c>
      <c r="Q40" s="4">
        <v>2004</v>
      </c>
      <c r="R40" s="4">
        <v>2003</v>
      </c>
      <c r="S40" s="4">
        <v>2002</v>
      </c>
      <c r="T40" s="4"/>
      <c r="U40" s="4" t="s">
        <v>44</v>
      </c>
      <c r="V40" s="4" t="s">
        <v>58</v>
      </c>
      <c r="W40" s="17" t="s">
        <v>45</v>
      </c>
    </row>
    <row r="41" spans="1:30">
      <c r="A41" s="8" t="s">
        <v>57</v>
      </c>
      <c r="B41" s="27">
        <v>0.95</v>
      </c>
      <c r="C41" s="23">
        <v>0.4375</v>
      </c>
      <c r="D41" s="23">
        <v>0.6875</v>
      </c>
      <c r="E41" s="23">
        <v>0.8125</v>
      </c>
      <c r="F41" s="23">
        <v>0.625</v>
      </c>
      <c r="G41" s="23">
        <v>0.6875</v>
      </c>
      <c r="H41" s="23">
        <v>0.625</v>
      </c>
      <c r="I41" s="23">
        <v>0.625</v>
      </c>
      <c r="J41" s="23">
        <v>0.5625</v>
      </c>
      <c r="K41" s="23">
        <v>0.6875</v>
      </c>
      <c r="L41" s="23">
        <v>0.8125</v>
      </c>
      <c r="M41" s="23">
        <v>0.5</v>
      </c>
      <c r="N41" s="23">
        <v>0.75</v>
      </c>
      <c r="O41" s="23">
        <v>0.6875</v>
      </c>
      <c r="P41" s="23">
        <v>0.75</v>
      </c>
      <c r="Q41" s="23">
        <v>0.625</v>
      </c>
      <c r="R41" s="23">
        <v>0.6875</v>
      </c>
      <c r="S41" s="23">
        <v>0.625</v>
      </c>
      <c r="T41" s="23"/>
      <c r="U41" s="23">
        <f t="shared" ref="U41" si="9">AVERAGE(C41:S41)</f>
        <v>0.65808823529411764</v>
      </c>
      <c r="V41" s="23">
        <f t="shared" si="7"/>
        <v>0.5357142857142857</v>
      </c>
      <c r="W41" s="3" t="s">
        <v>47</v>
      </c>
    </row>
    <row r="42" spans="1:30">
      <c r="A42" s="20"/>
      <c r="B42" s="27">
        <v>0.85</v>
      </c>
      <c r="C42" s="23">
        <v>0.5</v>
      </c>
      <c r="D42" s="23">
        <v>0.6875</v>
      </c>
      <c r="E42" s="23">
        <v>0.6875</v>
      </c>
      <c r="F42" s="23">
        <v>0.625</v>
      </c>
      <c r="G42" s="23">
        <v>0.6875</v>
      </c>
      <c r="H42" s="23">
        <v>0.625</v>
      </c>
      <c r="I42" s="23">
        <v>0.625</v>
      </c>
      <c r="J42" s="23">
        <v>0.5625</v>
      </c>
      <c r="K42" s="23">
        <v>0.6875</v>
      </c>
      <c r="L42" s="23">
        <v>0.875</v>
      </c>
      <c r="M42" s="23">
        <v>0.5625</v>
      </c>
      <c r="N42" s="23">
        <v>0.75</v>
      </c>
      <c r="O42" s="23">
        <v>0.6875</v>
      </c>
      <c r="P42" s="23">
        <v>0.625</v>
      </c>
      <c r="Q42" s="23">
        <v>0.625</v>
      </c>
      <c r="R42" s="23">
        <v>0.6875</v>
      </c>
      <c r="S42" s="23">
        <v>0.5625</v>
      </c>
      <c r="T42" s="23"/>
      <c r="U42" s="23">
        <f>AVERAGE(C42:S42)</f>
        <v>0.65073529411764708</v>
      </c>
      <c r="V42" s="23">
        <f t="shared" si="7"/>
        <v>0.5535714285714286</v>
      </c>
      <c r="W42" s="3" t="s">
        <v>53</v>
      </c>
    </row>
    <row r="43" spans="1:30">
      <c r="A43" s="20"/>
      <c r="B43" s="27">
        <v>0.75</v>
      </c>
      <c r="C43" s="23">
        <v>0.5</v>
      </c>
      <c r="D43" s="23">
        <v>0.6875</v>
      </c>
      <c r="E43" s="23">
        <v>0.6875</v>
      </c>
      <c r="F43" s="23">
        <v>0.5625</v>
      </c>
      <c r="G43" s="23">
        <v>0.6875</v>
      </c>
      <c r="H43" s="23">
        <v>0.625</v>
      </c>
      <c r="I43" s="23">
        <v>0.5625</v>
      </c>
      <c r="J43" s="23">
        <v>0.5625</v>
      </c>
      <c r="K43" s="23">
        <v>0.625</v>
      </c>
      <c r="L43" s="23">
        <v>0.9375</v>
      </c>
      <c r="M43" s="23">
        <v>0.5625</v>
      </c>
      <c r="N43" s="23">
        <v>0.75</v>
      </c>
      <c r="O43" s="23">
        <v>0.6875</v>
      </c>
      <c r="P43" s="23">
        <v>0.625</v>
      </c>
      <c r="Q43" s="23">
        <v>0.5625</v>
      </c>
      <c r="R43" s="23">
        <v>0.6875</v>
      </c>
      <c r="S43" s="23">
        <v>0.5625</v>
      </c>
      <c r="T43" s="23"/>
      <c r="U43" s="23">
        <f>AVERAGE(C43:S43)</f>
        <v>0.63970588235294112</v>
      </c>
      <c r="V43" s="23">
        <f t="shared" si="7"/>
        <v>0.5446428571428571</v>
      </c>
      <c r="W43" s="3" t="s">
        <v>47</v>
      </c>
    </row>
    <row r="44" spans="1:30">
      <c r="A44" s="20"/>
      <c r="B44" s="27">
        <v>0.65</v>
      </c>
      <c r="C44" s="23">
        <v>0.5</v>
      </c>
      <c r="D44" s="23">
        <v>0.6875</v>
      </c>
      <c r="E44" s="23">
        <v>0.6875</v>
      </c>
      <c r="F44" s="23">
        <v>0.5625</v>
      </c>
      <c r="G44" s="23">
        <v>0.6875</v>
      </c>
      <c r="H44" s="23">
        <v>0.5625</v>
      </c>
      <c r="I44" s="23">
        <v>0.5625</v>
      </c>
      <c r="J44" s="23">
        <v>0.5625</v>
      </c>
      <c r="K44" s="23">
        <v>0.625</v>
      </c>
      <c r="L44" s="23">
        <v>0.875</v>
      </c>
      <c r="M44" s="23">
        <v>0.5625</v>
      </c>
      <c r="N44" s="23">
        <v>0.75</v>
      </c>
      <c r="O44" s="23">
        <v>0.6875</v>
      </c>
      <c r="P44" s="23">
        <v>0.625</v>
      </c>
      <c r="Q44" s="23">
        <v>0.625</v>
      </c>
      <c r="R44" s="23">
        <v>0.6875</v>
      </c>
      <c r="S44" s="23">
        <v>0.625</v>
      </c>
      <c r="T44" s="23"/>
      <c r="U44" s="23">
        <f t="shared" ref="U43:U45" si="10">AVERAGE(C44:S44)</f>
        <v>0.63970588235294112</v>
      </c>
      <c r="V44" s="23">
        <f t="shared" si="7"/>
        <v>0.5446428571428571</v>
      </c>
      <c r="W44" s="3" t="s">
        <v>47</v>
      </c>
    </row>
    <row r="45" spans="1:30">
      <c r="A45" s="20"/>
      <c r="B45" s="27">
        <v>0.55000000000000004</v>
      </c>
      <c r="C45" s="23">
        <v>0.5</v>
      </c>
      <c r="D45" s="23">
        <v>0.6875</v>
      </c>
      <c r="E45" s="23">
        <v>0.625</v>
      </c>
      <c r="F45" s="23">
        <v>0.5625</v>
      </c>
      <c r="G45" s="23">
        <v>0.6875</v>
      </c>
      <c r="H45" s="23">
        <v>0.5</v>
      </c>
      <c r="I45" s="23">
        <v>0.5625</v>
      </c>
      <c r="J45" s="23">
        <v>0.625</v>
      </c>
      <c r="K45" s="23">
        <v>0.625</v>
      </c>
      <c r="L45" s="23">
        <v>0.875</v>
      </c>
      <c r="M45" s="23">
        <v>0.5625</v>
      </c>
      <c r="N45" s="23">
        <v>0.75</v>
      </c>
      <c r="O45" s="23">
        <v>0.75</v>
      </c>
      <c r="P45" s="23">
        <v>0.5625</v>
      </c>
      <c r="Q45" s="23">
        <v>0.6875</v>
      </c>
      <c r="R45" s="23">
        <v>0.6875</v>
      </c>
      <c r="S45" s="23">
        <v>0.625</v>
      </c>
      <c r="T45" s="23"/>
      <c r="U45" s="23">
        <f t="shared" si="10"/>
        <v>0.63970588235294112</v>
      </c>
      <c r="V45" s="23">
        <f t="shared" si="7"/>
        <v>0.5625</v>
      </c>
      <c r="W45" s="3" t="s">
        <v>47</v>
      </c>
    </row>
    <row r="46" spans="1:30">
      <c r="A46" s="4" t="s">
        <v>56</v>
      </c>
      <c r="B46" s="4" t="s">
        <v>3</v>
      </c>
      <c r="C46" s="4">
        <v>2018</v>
      </c>
      <c r="D46" s="4">
        <v>2017</v>
      </c>
      <c r="E46" s="4">
        <v>2016</v>
      </c>
      <c r="F46" s="4">
        <v>2015</v>
      </c>
      <c r="G46" s="4">
        <v>2014</v>
      </c>
      <c r="H46" s="4">
        <v>2013</v>
      </c>
      <c r="I46" s="4">
        <v>2012</v>
      </c>
      <c r="J46" s="4">
        <v>2011</v>
      </c>
      <c r="K46" s="4">
        <v>2010</v>
      </c>
      <c r="L46" s="4">
        <v>2009</v>
      </c>
      <c r="M46" s="4">
        <v>2008</v>
      </c>
      <c r="N46" s="4">
        <v>2007</v>
      </c>
      <c r="O46" s="4">
        <v>2006</v>
      </c>
      <c r="P46" s="4">
        <v>2005</v>
      </c>
      <c r="Q46" s="4">
        <v>2004</v>
      </c>
      <c r="R46" s="4">
        <v>2003</v>
      </c>
      <c r="S46" s="4">
        <v>2002</v>
      </c>
      <c r="T46" s="4"/>
      <c r="U46" s="4" t="s">
        <v>44</v>
      </c>
      <c r="V46" s="4" t="s">
        <v>58</v>
      </c>
      <c r="W46" s="17" t="s">
        <v>45</v>
      </c>
    </row>
    <row r="47" spans="1:30">
      <c r="A47" s="8" t="s">
        <v>57</v>
      </c>
      <c r="B47" s="27">
        <v>0.95</v>
      </c>
      <c r="C47" s="23">
        <v>0.5</v>
      </c>
      <c r="D47" s="23">
        <v>0.25</v>
      </c>
      <c r="E47" s="23">
        <v>0.75</v>
      </c>
      <c r="F47" s="23">
        <v>0.625</v>
      </c>
      <c r="G47" s="23">
        <v>0.625</v>
      </c>
      <c r="H47" s="23">
        <v>0.375</v>
      </c>
      <c r="I47" s="23">
        <v>0.5</v>
      </c>
      <c r="J47" s="23">
        <v>0.375</v>
      </c>
      <c r="K47" s="23">
        <v>0.75</v>
      </c>
      <c r="L47" s="23">
        <v>0.625</v>
      </c>
      <c r="M47" s="23">
        <v>0.5</v>
      </c>
      <c r="N47" s="23">
        <v>0.875</v>
      </c>
      <c r="O47" s="23">
        <v>0.625</v>
      </c>
      <c r="P47" s="23">
        <v>0.375</v>
      </c>
      <c r="Q47" s="23">
        <v>0.5</v>
      </c>
      <c r="R47" s="23">
        <v>0.75</v>
      </c>
      <c r="S47" s="23">
        <v>0.625</v>
      </c>
      <c r="T47" s="23"/>
      <c r="U47" s="23">
        <f t="shared" ref="U47:U51" si="11">AVERAGE(C47:S47)</f>
        <v>0.56617647058823528</v>
      </c>
      <c r="V47" s="23">
        <f t="shared" si="7"/>
        <v>0.4642857142857143</v>
      </c>
      <c r="W47" s="3" t="s">
        <v>48</v>
      </c>
    </row>
    <row r="48" spans="1:30">
      <c r="A48" s="20"/>
      <c r="B48" s="27">
        <v>0.85</v>
      </c>
      <c r="C48" s="23">
        <v>0.5</v>
      </c>
      <c r="D48" s="23">
        <v>0.25</v>
      </c>
      <c r="E48" s="23">
        <v>0.75</v>
      </c>
      <c r="F48" s="23">
        <v>0.625</v>
      </c>
      <c r="G48" s="23">
        <v>0.625</v>
      </c>
      <c r="H48" s="23">
        <v>0.5</v>
      </c>
      <c r="I48" s="23">
        <v>0.75</v>
      </c>
      <c r="J48" s="23">
        <v>0.5</v>
      </c>
      <c r="K48" s="23">
        <v>0.75</v>
      </c>
      <c r="L48" s="23">
        <v>0.75</v>
      </c>
      <c r="M48" s="23">
        <v>0.625</v>
      </c>
      <c r="N48" s="23">
        <v>0.875</v>
      </c>
      <c r="O48" s="23">
        <v>0.625</v>
      </c>
      <c r="P48" s="23">
        <v>0.5</v>
      </c>
      <c r="Q48" s="23">
        <v>0.5</v>
      </c>
      <c r="R48" s="23">
        <v>0.75</v>
      </c>
      <c r="S48" s="23">
        <v>0.625</v>
      </c>
      <c r="T48" s="23"/>
      <c r="U48" s="23">
        <f t="shared" si="11"/>
        <v>0.61764705882352944</v>
      </c>
      <c r="V48" s="23">
        <f t="shared" si="7"/>
        <v>0.5</v>
      </c>
      <c r="W48" s="3" t="s">
        <v>48</v>
      </c>
    </row>
    <row r="49" spans="1:23">
      <c r="A49" s="20"/>
      <c r="B49" s="27">
        <v>0.75</v>
      </c>
      <c r="C49" s="23">
        <v>0.5</v>
      </c>
      <c r="D49" s="23">
        <v>0.25</v>
      </c>
      <c r="E49" s="23">
        <v>0.75</v>
      </c>
      <c r="F49" s="23">
        <v>0.625</v>
      </c>
      <c r="G49" s="23">
        <v>0.625</v>
      </c>
      <c r="H49" s="23">
        <v>0.5</v>
      </c>
      <c r="I49" s="23">
        <v>0.75</v>
      </c>
      <c r="J49" s="23">
        <v>0.375</v>
      </c>
      <c r="K49" s="23">
        <v>0.625</v>
      </c>
      <c r="L49" s="23">
        <v>0.625</v>
      </c>
      <c r="M49" s="23">
        <v>0.625</v>
      </c>
      <c r="N49" s="23">
        <v>0.875</v>
      </c>
      <c r="O49" s="23">
        <v>0.625</v>
      </c>
      <c r="P49" s="23">
        <v>0.625</v>
      </c>
      <c r="Q49" s="23">
        <v>0.625</v>
      </c>
      <c r="R49" s="23">
        <v>0.75</v>
      </c>
      <c r="S49" s="23">
        <v>0.625</v>
      </c>
      <c r="T49" s="23"/>
      <c r="U49" s="23">
        <f t="shared" si="11"/>
        <v>0.61029411764705888</v>
      </c>
      <c r="V49" s="23">
        <f t="shared" si="7"/>
        <v>0.48214285714285715</v>
      </c>
      <c r="W49" s="3" t="s">
        <v>48</v>
      </c>
    </row>
    <row r="50" spans="1:23">
      <c r="A50" s="20"/>
      <c r="B50" s="27">
        <v>0.65</v>
      </c>
      <c r="C50" s="23">
        <v>0.5</v>
      </c>
      <c r="D50" s="23">
        <v>0.25</v>
      </c>
      <c r="E50" s="23">
        <v>0.75</v>
      </c>
      <c r="F50" s="23">
        <v>0.625</v>
      </c>
      <c r="G50" s="23">
        <v>0.625</v>
      </c>
      <c r="H50" s="23">
        <v>0.5</v>
      </c>
      <c r="I50" s="23">
        <v>0.625</v>
      </c>
      <c r="J50" s="23">
        <v>0.375</v>
      </c>
      <c r="K50" s="23">
        <v>0.75</v>
      </c>
      <c r="L50" s="23">
        <v>0.625</v>
      </c>
      <c r="M50" s="23">
        <v>0.625</v>
      </c>
      <c r="N50" s="23">
        <v>0.75</v>
      </c>
      <c r="O50" s="23">
        <v>0.625</v>
      </c>
      <c r="P50" s="23">
        <v>0.75</v>
      </c>
      <c r="Q50" s="23">
        <v>0.625</v>
      </c>
      <c r="R50" s="23">
        <v>0.75</v>
      </c>
      <c r="S50" s="23">
        <v>0.625</v>
      </c>
      <c r="T50" s="23"/>
      <c r="U50" s="23">
        <f t="shared" si="11"/>
        <v>0.61029411764705888</v>
      </c>
      <c r="V50" s="23">
        <f t="shared" si="7"/>
        <v>0.48214285714285715</v>
      </c>
      <c r="W50" s="3" t="s">
        <v>48</v>
      </c>
    </row>
    <row r="51" spans="1:23">
      <c r="A51" s="20"/>
      <c r="B51" s="27">
        <v>0.55000000000000004</v>
      </c>
      <c r="C51" s="23">
        <v>0.5</v>
      </c>
      <c r="D51" s="23">
        <v>0.375</v>
      </c>
      <c r="E51" s="23">
        <v>0.75</v>
      </c>
      <c r="F51" s="23">
        <v>0.75</v>
      </c>
      <c r="G51" s="23">
        <v>0.5</v>
      </c>
      <c r="H51" s="23">
        <v>0.5</v>
      </c>
      <c r="I51" s="23">
        <v>0.625</v>
      </c>
      <c r="J51" s="23">
        <v>0.375</v>
      </c>
      <c r="K51" s="23">
        <v>0.75</v>
      </c>
      <c r="L51" s="23">
        <v>0.625</v>
      </c>
      <c r="M51" s="23">
        <v>0.625</v>
      </c>
      <c r="N51" s="23">
        <v>0.75</v>
      </c>
      <c r="O51" s="23">
        <v>0.625</v>
      </c>
      <c r="P51" s="23">
        <v>0.75</v>
      </c>
      <c r="Q51" s="23">
        <v>0.625</v>
      </c>
      <c r="R51" s="23">
        <v>0.75</v>
      </c>
      <c r="S51" s="23">
        <v>0.625</v>
      </c>
      <c r="T51" s="23"/>
      <c r="U51" s="23">
        <f t="shared" si="11"/>
        <v>0.61764705882352944</v>
      </c>
      <c r="V51" s="23">
        <f t="shared" si="7"/>
        <v>0.48214285714285715</v>
      </c>
      <c r="W51" s="3" t="s">
        <v>48</v>
      </c>
    </row>
    <row r="52" spans="1:23">
      <c r="A52" s="4" t="s">
        <v>56</v>
      </c>
      <c r="B52" s="4" t="s">
        <v>3</v>
      </c>
      <c r="C52" s="4">
        <v>2018</v>
      </c>
      <c r="D52" s="4">
        <v>2017</v>
      </c>
      <c r="E52" s="4">
        <v>2016</v>
      </c>
      <c r="F52" s="4">
        <v>2015</v>
      </c>
      <c r="G52" s="4">
        <v>2014</v>
      </c>
      <c r="H52" s="4">
        <v>2013</v>
      </c>
      <c r="I52" s="4">
        <v>2012</v>
      </c>
      <c r="J52" s="4">
        <v>2011</v>
      </c>
      <c r="K52" s="4">
        <v>2010</v>
      </c>
      <c r="L52" s="4">
        <v>2009</v>
      </c>
      <c r="M52" s="4">
        <v>2008</v>
      </c>
      <c r="N52" s="4">
        <v>2007</v>
      </c>
      <c r="O52" s="4">
        <v>2006</v>
      </c>
      <c r="P52" s="4">
        <v>2005</v>
      </c>
      <c r="Q52" s="4">
        <v>2004</v>
      </c>
      <c r="R52" s="4">
        <v>2003</v>
      </c>
      <c r="S52" s="4">
        <v>2002</v>
      </c>
      <c r="T52" s="4"/>
      <c r="U52" s="4" t="s">
        <v>44</v>
      </c>
      <c r="V52" s="4" t="s">
        <v>58</v>
      </c>
      <c r="W52" s="17" t="s">
        <v>45</v>
      </c>
    </row>
    <row r="53" spans="1:23">
      <c r="A53" s="8" t="s">
        <v>57</v>
      </c>
      <c r="B53" s="27">
        <v>0.95</v>
      </c>
      <c r="C53" s="23">
        <v>0.75</v>
      </c>
      <c r="D53" s="23">
        <v>0.25</v>
      </c>
      <c r="E53" s="23">
        <v>0.5</v>
      </c>
      <c r="F53" s="23">
        <v>0.25</v>
      </c>
      <c r="G53" s="23">
        <v>0.25</v>
      </c>
      <c r="H53" s="23">
        <v>0.25</v>
      </c>
      <c r="I53" s="23">
        <v>0.5</v>
      </c>
      <c r="J53" s="23">
        <v>0.5</v>
      </c>
      <c r="K53" s="23">
        <v>0</v>
      </c>
      <c r="L53" s="23">
        <v>0.25</v>
      </c>
      <c r="M53" s="23">
        <v>0.75</v>
      </c>
      <c r="N53" s="23">
        <v>0.75</v>
      </c>
      <c r="O53" s="23">
        <v>0</v>
      </c>
      <c r="P53" s="23">
        <v>0.5</v>
      </c>
      <c r="Q53" s="23">
        <v>0.75</v>
      </c>
      <c r="R53" s="23">
        <v>0.25</v>
      </c>
      <c r="S53" s="23">
        <v>0.75</v>
      </c>
      <c r="T53" s="23"/>
      <c r="U53" s="23">
        <f t="shared" ref="U53:U57" si="12">AVERAGE(C53:S53)</f>
        <v>0.4264705882352941</v>
      </c>
      <c r="V53" s="23">
        <f t="shared" si="7"/>
        <v>0.39285714285714285</v>
      </c>
      <c r="W53" s="3" t="s">
        <v>49</v>
      </c>
    </row>
    <row r="54" spans="1:23">
      <c r="A54" s="20"/>
      <c r="B54" s="27">
        <v>0.85</v>
      </c>
      <c r="C54" s="23">
        <v>0.75</v>
      </c>
      <c r="D54" s="23">
        <v>0.25</v>
      </c>
      <c r="E54" s="23">
        <v>0.25</v>
      </c>
      <c r="F54" s="23">
        <v>0.25</v>
      </c>
      <c r="G54" s="23">
        <v>0.25</v>
      </c>
      <c r="H54" s="23">
        <v>0.25</v>
      </c>
      <c r="I54" s="23">
        <v>0.75</v>
      </c>
      <c r="J54" s="23">
        <v>0.5</v>
      </c>
      <c r="K54" s="23">
        <v>0</v>
      </c>
      <c r="L54" s="23">
        <v>0.5</v>
      </c>
      <c r="M54" s="23">
        <v>0.75</v>
      </c>
      <c r="N54" s="23">
        <v>0.75</v>
      </c>
      <c r="O54" s="23">
        <v>0</v>
      </c>
      <c r="P54" s="23">
        <v>0.5</v>
      </c>
      <c r="Q54" s="23">
        <v>0.5</v>
      </c>
      <c r="R54" s="23">
        <v>0.25</v>
      </c>
      <c r="S54" s="23">
        <v>0.75</v>
      </c>
      <c r="T54" s="23"/>
      <c r="U54" s="23">
        <f t="shared" si="12"/>
        <v>0.4264705882352941</v>
      </c>
      <c r="V54" s="23">
        <f t="shared" si="7"/>
        <v>0.39285714285714285</v>
      </c>
      <c r="W54" s="3" t="s">
        <v>49</v>
      </c>
    </row>
    <row r="55" spans="1:23">
      <c r="A55" s="20"/>
      <c r="B55" s="27">
        <v>0.75</v>
      </c>
      <c r="C55" s="23">
        <v>0.75</v>
      </c>
      <c r="D55" s="23">
        <v>0.25</v>
      </c>
      <c r="E55" s="23">
        <v>0.25</v>
      </c>
      <c r="F55" s="23">
        <v>0.25</v>
      </c>
      <c r="G55" s="23">
        <v>0.5</v>
      </c>
      <c r="H55" s="23">
        <v>0.25</v>
      </c>
      <c r="I55" s="23">
        <v>0.75</v>
      </c>
      <c r="J55" s="23">
        <v>0.25</v>
      </c>
      <c r="K55" s="23">
        <v>0</v>
      </c>
      <c r="L55" s="23">
        <v>0.5</v>
      </c>
      <c r="M55" s="23">
        <v>0.75</v>
      </c>
      <c r="N55" s="23">
        <v>0.75</v>
      </c>
      <c r="O55" s="23">
        <v>0</v>
      </c>
      <c r="P55" s="23">
        <v>0.5</v>
      </c>
      <c r="Q55" s="23">
        <v>0.5</v>
      </c>
      <c r="R55" s="23">
        <v>0.25</v>
      </c>
      <c r="S55" s="23">
        <v>0.75</v>
      </c>
      <c r="T55" s="23"/>
      <c r="U55" s="23">
        <f t="shared" si="12"/>
        <v>0.4264705882352941</v>
      </c>
      <c r="V55" s="23">
        <f t="shared" si="7"/>
        <v>0.39285714285714285</v>
      </c>
      <c r="W55" s="3" t="s">
        <v>49</v>
      </c>
    </row>
    <row r="56" spans="1:23">
      <c r="A56" s="20"/>
      <c r="B56" s="27">
        <v>0.65</v>
      </c>
      <c r="C56" s="23">
        <v>0.75</v>
      </c>
      <c r="D56" s="23">
        <v>0.25</v>
      </c>
      <c r="E56" s="23">
        <v>0.25</v>
      </c>
      <c r="F56" s="23">
        <v>0.25</v>
      </c>
      <c r="G56" s="23">
        <v>0.5</v>
      </c>
      <c r="H56" s="23">
        <v>0.25</v>
      </c>
      <c r="I56" s="23">
        <v>0.25</v>
      </c>
      <c r="J56" s="23">
        <v>0.25</v>
      </c>
      <c r="K56" s="23">
        <v>0.25</v>
      </c>
      <c r="L56" s="23">
        <v>0.5</v>
      </c>
      <c r="M56" s="23">
        <v>0.75</v>
      </c>
      <c r="N56" s="23">
        <v>0.75</v>
      </c>
      <c r="O56" s="23">
        <v>0</v>
      </c>
      <c r="P56" s="23">
        <v>0.75</v>
      </c>
      <c r="Q56" s="23">
        <v>0.5</v>
      </c>
      <c r="R56" s="23">
        <v>0</v>
      </c>
      <c r="S56" s="23">
        <v>0.75</v>
      </c>
      <c r="T56" s="23"/>
      <c r="U56" s="23">
        <f t="shared" si="12"/>
        <v>0.41176470588235292</v>
      </c>
      <c r="V56" s="23">
        <f t="shared" si="7"/>
        <v>0.39285714285714285</v>
      </c>
      <c r="W56" s="3" t="s">
        <v>49</v>
      </c>
    </row>
    <row r="57" spans="1:23">
      <c r="A57" s="20"/>
      <c r="B57" s="27">
        <v>0.55000000000000004</v>
      </c>
      <c r="C57" s="23">
        <v>0.75</v>
      </c>
      <c r="D57" s="23">
        <v>0.25</v>
      </c>
      <c r="E57" s="23">
        <v>0.25</v>
      </c>
      <c r="F57" s="23">
        <v>0.25</v>
      </c>
      <c r="G57" s="23">
        <v>0.5</v>
      </c>
      <c r="H57" s="23">
        <v>0.25</v>
      </c>
      <c r="I57" s="23">
        <v>0.25</v>
      </c>
      <c r="J57" s="23">
        <v>0.25</v>
      </c>
      <c r="K57" s="23">
        <v>0.25</v>
      </c>
      <c r="L57" s="23">
        <v>0.5</v>
      </c>
      <c r="M57" s="23">
        <v>0.75</v>
      </c>
      <c r="N57" s="23">
        <v>0.75</v>
      </c>
      <c r="O57" s="23">
        <v>0</v>
      </c>
      <c r="P57" s="23">
        <v>0.75</v>
      </c>
      <c r="Q57" s="23">
        <v>0.5</v>
      </c>
      <c r="R57" s="23">
        <v>0</v>
      </c>
      <c r="S57" s="23">
        <v>0.75</v>
      </c>
      <c r="T57" s="23"/>
      <c r="U57" s="23">
        <f t="shared" si="12"/>
        <v>0.41176470588235292</v>
      </c>
      <c r="V57" s="23">
        <f t="shared" si="7"/>
        <v>0.39285714285714285</v>
      </c>
      <c r="W57" s="3" t="s">
        <v>49</v>
      </c>
    </row>
    <row r="58" spans="1:23">
      <c r="A58" s="4" t="s">
        <v>56</v>
      </c>
      <c r="B58" s="4" t="s">
        <v>3</v>
      </c>
      <c r="C58" s="4">
        <v>2018</v>
      </c>
      <c r="D58" s="4">
        <v>2017</v>
      </c>
      <c r="E58" s="4">
        <v>2016</v>
      </c>
      <c r="F58" s="4">
        <v>2015</v>
      </c>
      <c r="G58" s="4">
        <v>2014</v>
      </c>
      <c r="H58" s="4">
        <v>2013</v>
      </c>
      <c r="I58" s="4">
        <v>2012</v>
      </c>
      <c r="J58" s="4">
        <v>2011</v>
      </c>
      <c r="K58" s="4">
        <v>2010</v>
      </c>
      <c r="L58" s="4">
        <v>2009</v>
      </c>
      <c r="M58" s="4">
        <v>2008</v>
      </c>
      <c r="N58" s="4">
        <v>2007</v>
      </c>
      <c r="O58" s="4">
        <v>2006</v>
      </c>
      <c r="P58" s="4">
        <v>2005</v>
      </c>
      <c r="Q58" s="4">
        <v>2004</v>
      </c>
      <c r="R58" s="4">
        <v>2003</v>
      </c>
      <c r="S58" s="4">
        <v>2002</v>
      </c>
      <c r="T58" s="4"/>
      <c r="U58" s="4" t="s">
        <v>44</v>
      </c>
      <c r="V58" s="4" t="s">
        <v>58</v>
      </c>
      <c r="W58" s="17" t="s">
        <v>45</v>
      </c>
    </row>
    <row r="59" spans="1:23">
      <c r="A59" s="8" t="s">
        <v>57</v>
      </c>
      <c r="B59" s="27">
        <v>0.95</v>
      </c>
      <c r="C59" s="23">
        <v>1</v>
      </c>
      <c r="D59" s="23">
        <v>0.5</v>
      </c>
      <c r="E59" s="23">
        <v>0.5</v>
      </c>
      <c r="F59" s="23">
        <v>0.5</v>
      </c>
      <c r="G59" s="23">
        <v>0.5</v>
      </c>
      <c r="H59" s="23">
        <v>0.5</v>
      </c>
      <c r="I59" s="23">
        <v>0</v>
      </c>
      <c r="J59" s="23">
        <v>0.5</v>
      </c>
      <c r="K59" s="23">
        <v>0</v>
      </c>
      <c r="L59" s="23">
        <v>0.5</v>
      </c>
      <c r="M59" s="23">
        <v>0</v>
      </c>
      <c r="N59" s="23">
        <v>0.5</v>
      </c>
      <c r="O59" s="23">
        <v>0</v>
      </c>
      <c r="P59" s="23">
        <v>1</v>
      </c>
      <c r="Q59" s="23">
        <v>0.5</v>
      </c>
      <c r="R59" s="23">
        <v>0.5</v>
      </c>
      <c r="S59" s="23">
        <v>0</v>
      </c>
      <c r="T59" s="23"/>
      <c r="U59" s="23">
        <f t="shared" ref="U59:U63" si="13">AVERAGE(C59:S59)</f>
        <v>0.41176470588235292</v>
      </c>
      <c r="V59" s="23">
        <f t="shared" si="7"/>
        <v>0.5</v>
      </c>
      <c r="W59" s="3" t="s">
        <v>50</v>
      </c>
    </row>
    <row r="60" spans="1:23">
      <c r="A60" s="20"/>
      <c r="B60" s="27">
        <v>0.85</v>
      </c>
      <c r="C60" s="23">
        <v>1</v>
      </c>
      <c r="D60" s="23">
        <v>0.5</v>
      </c>
      <c r="E60" s="23">
        <v>0.5</v>
      </c>
      <c r="F60" s="23">
        <v>0.5</v>
      </c>
      <c r="G60" s="23">
        <v>0.5</v>
      </c>
      <c r="H60" s="23">
        <v>0.5</v>
      </c>
      <c r="I60" s="23">
        <v>0.5</v>
      </c>
      <c r="J60" s="23">
        <v>0.5</v>
      </c>
      <c r="K60" s="23">
        <v>0</v>
      </c>
      <c r="L60" s="23">
        <v>0.5</v>
      </c>
      <c r="M60" s="23">
        <v>0</v>
      </c>
      <c r="N60" s="23">
        <v>1</v>
      </c>
      <c r="O60" s="23">
        <v>0</v>
      </c>
      <c r="P60" s="23">
        <v>1</v>
      </c>
      <c r="Q60" s="23">
        <v>0.5</v>
      </c>
      <c r="R60" s="23">
        <v>0.5</v>
      </c>
      <c r="S60" s="23">
        <v>0</v>
      </c>
      <c r="T60" s="23"/>
      <c r="U60" s="23">
        <f t="shared" si="13"/>
        <v>0.47058823529411764</v>
      </c>
      <c r="V60" s="23">
        <f t="shared" si="7"/>
        <v>0.5</v>
      </c>
      <c r="W60" s="3" t="s">
        <v>50</v>
      </c>
    </row>
    <row r="61" spans="1:23">
      <c r="A61" s="20"/>
      <c r="B61" s="27">
        <v>0.75</v>
      </c>
      <c r="C61" s="23">
        <v>1</v>
      </c>
      <c r="D61" s="23">
        <v>0.5</v>
      </c>
      <c r="E61" s="23">
        <v>0.5</v>
      </c>
      <c r="F61" s="23">
        <v>0.5</v>
      </c>
      <c r="G61" s="23">
        <v>0.5</v>
      </c>
      <c r="H61" s="23">
        <v>0.5</v>
      </c>
      <c r="I61" s="23">
        <v>0.5</v>
      </c>
      <c r="J61" s="23">
        <v>0.5</v>
      </c>
      <c r="K61" s="23">
        <v>0</v>
      </c>
      <c r="L61" s="23">
        <v>0.5</v>
      </c>
      <c r="M61" s="23">
        <v>0</v>
      </c>
      <c r="N61" s="23">
        <v>1</v>
      </c>
      <c r="O61" s="23">
        <v>0</v>
      </c>
      <c r="P61" s="23">
        <v>1</v>
      </c>
      <c r="Q61" s="23">
        <v>0.5</v>
      </c>
      <c r="R61" s="23">
        <v>0.5</v>
      </c>
      <c r="S61" s="23">
        <v>0</v>
      </c>
      <c r="T61" s="23"/>
      <c r="U61" s="23">
        <f t="shared" si="13"/>
        <v>0.47058823529411764</v>
      </c>
      <c r="V61" s="23">
        <f t="shared" si="7"/>
        <v>0.5</v>
      </c>
      <c r="W61" s="3" t="s">
        <v>50</v>
      </c>
    </row>
    <row r="62" spans="1:23">
      <c r="A62" s="20"/>
      <c r="B62" s="27">
        <v>0.65</v>
      </c>
      <c r="C62" s="23">
        <v>1</v>
      </c>
      <c r="D62" s="23">
        <v>0.5</v>
      </c>
      <c r="E62" s="23">
        <v>0.5</v>
      </c>
      <c r="F62" s="23">
        <v>0.5</v>
      </c>
      <c r="G62" s="23">
        <v>0.5</v>
      </c>
      <c r="H62" s="23">
        <v>0.5</v>
      </c>
      <c r="I62" s="23">
        <v>0.5</v>
      </c>
      <c r="J62" s="23">
        <v>0.5</v>
      </c>
      <c r="K62" s="23">
        <v>0</v>
      </c>
      <c r="L62" s="23">
        <v>0.5</v>
      </c>
      <c r="M62" s="23">
        <v>0</v>
      </c>
      <c r="N62" s="23">
        <v>1</v>
      </c>
      <c r="O62" s="23">
        <v>0</v>
      </c>
      <c r="P62" s="23">
        <v>1</v>
      </c>
      <c r="Q62" s="23">
        <v>0.5</v>
      </c>
      <c r="R62" s="23">
        <v>0</v>
      </c>
      <c r="S62" s="23">
        <v>0</v>
      </c>
      <c r="T62" s="23"/>
      <c r="U62" s="23">
        <f t="shared" si="13"/>
        <v>0.44117647058823528</v>
      </c>
      <c r="V62" s="23">
        <f t="shared" si="7"/>
        <v>0.5</v>
      </c>
      <c r="W62" s="3" t="s">
        <v>50</v>
      </c>
    </row>
    <row r="63" spans="1:23">
      <c r="A63" s="20"/>
      <c r="B63" s="27">
        <v>0.55000000000000004</v>
      </c>
      <c r="C63" s="23">
        <v>1</v>
      </c>
      <c r="D63" s="23">
        <v>0.5</v>
      </c>
      <c r="E63" s="23">
        <v>0.5</v>
      </c>
      <c r="F63" s="23">
        <v>0.5</v>
      </c>
      <c r="G63" s="23">
        <v>0.5</v>
      </c>
      <c r="H63" s="23">
        <v>0.5</v>
      </c>
      <c r="I63" s="23">
        <v>0.5</v>
      </c>
      <c r="J63" s="23">
        <v>0.5</v>
      </c>
      <c r="K63" s="23">
        <v>0</v>
      </c>
      <c r="L63" s="23">
        <v>0.5</v>
      </c>
      <c r="M63" s="23">
        <v>0</v>
      </c>
      <c r="N63" s="23">
        <v>1</v>
      </c>
      <c r="O63" s="23">
        <v>0</v>
      </c>
      <c r="P63" s="23">
        <v>1</v>
      </c>
      <c r="Q63" s="23">
        <v>0.5</v>
      </c>
      <c r="R63" s="23">
        <v>0</v>
      </c>
      <c r="S63" s="23">
        <v>0</v>
      </c>
      <c r="T63" s="23"/>
      <c r="U63" s="23">
        <f t="shared" si="13"/>
        <v>0.44117647058823528</v>
      </c>
      <c r="V63" s="23">
        <f t="shared" si="7"/>
        <v>0.5</v>
      </c>
      <c r="W63" s="3" t="s">
        <v>50</v>
      </c>
    </row>
    <row r="64" spans="1:23">
      <c r="A64" s="4" t="s">
        <v>56</v>
      </c>
      <c r="B64" s="4" t="s">
        <v>3</v>
      </c>
      <c r="C64" s="4">
        <v>2018</v>
      </c>
      <c r="D64" s="4">
        <v>2017</v>
      </c>
      <c r="E64" s="4">
        <v>2016</v>
      </c>
      <c r="F64" s="4">
        <v>2015</v>
      </c>
      <c r="G64" s="4">
        <v>2014</v>
      </c>
      <c r="H64" s="4">
        <v>2013</v>
      </c>
      <c r="I64" s="4">
        <v>2012</v>
      </c>
      <c r="J64" s="4">
        <v>2011</v>
      </c>
      <c r="K64" s="4">
        <v>2010</v>
      </c>
      <c r="L64" s="4">
        <v>2009</v>
      </c>
      <c r="M64" s="4">
        <v>2008</v>
      </c>
      <c r="N64" s="4">
        <v>2007</v>
      </c>
      <c r="O64" s="4">
        <v>2006</v>
      </c>
      <c r="P64" s="4">
        <v>2005</v>
      </c>
      <c r="Q64" s="4">
        <v>2004</v>
      </c>
      <c r="R64" s="4">
        <v>2003</v>
      </c>
      <c r="S64" s="4">
        <v>2002</v>
      </c>
      <c r="T64" s="4"/>
      <c r="U64" s="4" t="s">
        <v>44</v>
      </c>
      <c r="V64" s="4" t="s">
        <v>58</v>
      </c>
      <c r="W64" s="17" t="s">
        <v>45</v>
      </c>
    </row>
    <row r="65" spans="1:23">
      <c r="A65" s="8" t="s">
        <v>57</v>
      </c>
      <c r="B65" s="27">
        <v>0.95</v>
      </c>
      <c r="C65" s="23">
        <v>1</v>
      </c>
      <c r="D65" s="23">
        <v>0</v>
      </c>
      <c r="E65" s="23">
        <v>0</v>
      </c>
      <c r="F65" s="23">
        <v>1</v>
      </c>
      <c r="G65" s="23">
        <v>1</v>
      </c>
      <c r="H65" s="23">
        <v>1</v>
      </c>
      <c r="I65" s="23">
        <v>0</v>
      </c>
      <c r="J65" s="23">
        <v>1</v>
      </c>
      <c r="K65" s="23">
        <v>0</v>
      </c>
      <c r="L65" s="23">
        <v>1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1</v>
      </c>
      <c r="S65" s="23">
        <v>0</v>
      </c>
      <c r="T65" s="23"/>
      <c r="U65" s="23">
        <f t="shared" ref="U65:U69" si="14">AVERAGE(C65:S65)</f>
        <v>0.41176470588235292</v>
      </c>
      <c r="V65" s="23">
        <f t="shared" si="7"/>
        <v>0.7142857142857143</v>
      </c>
      <c r="W65" s="3" t="s">
        <v>51</v>
      </c>
    </row>
    <row r="66" spans="1:23">
      <c r="A66" s="20"/>
      <c r="B66" s="27">
        <v>0.85</v>
      </c>
      <c r="C66" s="23">
        <v>1</v>
      </c>
      <c r="D66" s="23">
        <v>0</v>
      </c>
      <c r="E66" s="23">
        <v>0</v>
      </c>
      <c r="F66" s="23">
        <v>1</v>
      </c>
      <c r="G66" s="23">
        <v>1</v>
      </c>
      <c r="H66" s="23">
        <v>1</v>
      </c>
      <c r="I66" s="23">
        <v>1</v>
      </c>
      <c r="J66" s="23">
        <v>1</v>
      </c>
      <c r="K66" s="23">
        <v>0</v>
      </c>
      <c r="L66" s="23">
        <v>1</v>
      </c>
      <c r="M66" s="23">
        <v>0</v>
      </c>
      <c r="N66" s="23">
        <v>1</v>
      </c>
      <c r="O66" s="23">
        <v>0</v>
      </c>
      <c r="P66" s="23">
        <v>0</v>
      </c>
      <c r="Q66" s="23">
        <v>0</v>
      </c>
      <c r="R66" s="23">
        <v>1</v>
      </c>
      <c r="S66" s="23">
        <v>0</v>
      </c>
      <c r="T66" s="23"/>
      <c r="U66" s="23">
        <f t="shared" si="14"/>
        <v>0.52941176470588236</v>
      </c>
      <c r="V66" s="23">
        <f t="shared" si="7"/>
        <v>0.7142857142857143</v>
      </c>
      <c r="W66" s="3" t="s">
        <v>51</v>
      </c>
    </row>
    <row r="67" spans="1:23">
      <c r="A67" s="20"/>
      <c r="B67" s="27">
        <v>0.75</v>
      </c>
      <c r="C67" s="23">
        <v>1</v>
      </c>
      <c r="D67" s="23">
        <v>0</v>
      </c>
      <c r="E67" s="23">
        <v>0</v>
      </c>
      <c r="F67" s="23">
        <v>1</v>
      </c>
      <c r="G67" s="23">
        <v>1</v>
      </c>
      <c r="H67" s="23">
        <v>1</v>
      </c>
      <c r="I67" s="23">
        <v>1</v>
      </c>
      <c r="J67" s="23">
        <v>1</v>
      </c>
      <c r="K67" s="23">
        <v>0</v>
      </c>
      <c r="L67" s="23">
        <v>1</v>
      </c>
      <c r="M67" s="23">
        <v>0</v>
      </c>
      <c r="N67" s="23">
        <v>1</v>
      </c>
      <c r="O67" s="23">
        <v>0</v>
      </c>
      <c r="P67" s="23">
        <v>0</v>
      </c>
      <c r="Q67" s="23">
        <v>0</v>
      </c>
      <c r="R67" s="23">
        <v>1</v>
      </c>
      <c r="S67" s="23">
        <v>0</v>
      </c>
      <c r="T67" s="23"/>
      <c r="U67" s="23">
        <f t="shared" si="14"/>
        <v>0.52941176470588236</v>
      </c>
      <c r="V67" s="23">
        <f t="shared" si="7"/>
        <v>0.7142857142857143</v>
      </c>
      <c r="W67" s="3" t="s">
        <v>51</v>
      </c>
    </row>
    <row r="68" spans="1:23">
      <c r="A68" s="20"/>
      <c r="B68" s="27">
        <v>0.65</v>
      </c>
      <c r="C68" s="23">
        <v>1</v>
      </c>
      <c r="D68" s="23">
        <v>0</v>
      </c>
      <c r="E68" s="23">
        <v>0</v>
      </c>
      <c r="F68" s="23">
        <v>1</v>
      </c>
      <c r="G68" s="23">
        <v>1</v>
      </c>
      <c r="H68" s="23">
        <v>1</v>
      </c>
      <c r="I68" s="23">
        <v>1</v>
      </c>
      <c r="J68" s="23">
        <v>1</v>
      </c>
      <c r="K68" s="23">
        <v>0</v>
      </c>
      <c r="L68" s="23">
        <v>1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/>
      <c r="U68" s="23">
        <f t="shared" si="14"/>
        <v>0.41176470588235292</v>
      </c>
      <c r="V68" s="23">
        <f t="shared" si="7"/>
        <v>0.7142857142857143</v>
      </c>
      <c r="W68" s="3" t="s">
        <v>51</v>
      </c>
    </row>
    <row r="69" spans="1:23">
      <c r="A69" s="20"/>
      <c r="B69" s="27">
        <v>0.55000000000000004</v>
      </c>
      <c r="C69" s="23">
        <v>1</v>
      </c>
      <c r="D69" s="23">
        <v>0</v>
      </c>
      <c r="E69" s="23">
        <v>0</v>
      </c>
      <c r="F69" s="23">
        <v>1</v>
      </c>
      <c r="G69" s="23">
        <v>1</v>
      </c>
      <c r="H69" s="23">
        <v>1</v>
      </c>
      <c r="I69" s="23">
        <v>1</v>
      </c>
      <c r="J69" s="23">
        <v>1</v>
      </c>
      <c r="K69" s="23">
        <v>0</v>
      </c>
      <c r="L69" s="23">
        <v>1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/>
      <c r="U69" s="23">
        <f t="shared" si="14"/>
        <v>0.41176470588235292</v>
      </c>
      <c r="V69" s="23">
        <f t="shared" si="7"/>
        <v>0.7142857142857143</v>
      </c>
      <c r="W69" s="3" t="s">
        <v>51</v>
      </c>
    </row>
  </sheetData>
  <mergeCells count="7">
    <mergeCell ref="A1:W1"/>
    <mergeCell ref="A33:W33"/>
    <mergeCell ref="A7:B7"/>
    <mergeCell ref="A12:B12"/>
    <mergeCell ref="A17:B17"/>
    <mergeCell ref="A22:B22"/>
    <mergeCell ref="A27:B27"/>
  </mergeCells>
  <phoneticPr fontId="1" type="noConversion"/>
  <conditionalFormatting sqref="U3:U6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8:U11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3:U16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21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3:U26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6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6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6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3:G16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3:J16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3:L16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1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21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21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3:G26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3:J26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3:L26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8:G31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8:J31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8:L31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11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F1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1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3:F2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8:F31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6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8:Q11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3:Q16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8:Q21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3:Q26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8:Q31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6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C11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C1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C21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:C2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8:C31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8:U31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8:U32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5:U3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1:U4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7:U51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3:U5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9:U63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65:U6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6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8:V1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13:V16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18:V2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23:V2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28:V31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35:V39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41:V4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47:V5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53:V5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59:V6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65:V6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BD7D-1651-9942-84F1-C1D46D97A0F8}">
  <dimension ref="A1:V21"/>
  <sheetViews>
    <sheetView workbookViewId="0">
      <selection activeCell="U13" sqref="U13:V19"/>
    </sheetView>
  </sheetViews>
  <sheetFormatPr baseColWidth="10" defaultRowHeight="16"/>
  <cols>
    <col min="1" max="1" width="15.33203125" customWidth="1"/>
    <col min="2" max="2" width="14.6640625" customWidth="1"/>
    <col min="3" max="21" width="8.83203125" customWidth="1"/>
  </cols>
  <sheetData>
    <row r="1" spans="1:22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4" t="s">
        <v>16</v>
      </c>
      <c r="B2" s="1" t="s">
        <v>0</v>
      </c>
      <c r="C2" s="4">
        <v>2018</v>
      </c>
      <c r="D2" s="4">
        <v>2017</v>
      </c>
      <c r="E2" s="4">
        <v>2016</v>
      </c>
      <c r="F2" s="4">
        <v>2015</v>
      </c>
      <c r="G2" s="4">
        <v>2014</v>
      </c>
      <c r="H2" s="4">
        <v>2013</v>
      </c>
      <c r="I2" s="4">
        <v>2012</v>
      </c>
      <c r="J2" s="4">
        <v>2011</v>
      </c>
      <c r="K2" s="4">
        <v>2010</v>
      </c>
      <c r="L2" s="4">
        <v>2009</v>
      </c>
      <c r="M2" s="4">
        <v>2008</v>
      </c>
      <c r="N2" s="4">
        <v>2007</v>
      </c>
      <c r="O2" s="4">
        <v>2006</v>
      </c>
      <c r="P2" s="4">
        <v>2005</v>
      </c>
      <c r="Q2" s="4">
        <v>2004</v>
      </c>
      <c r="R2" s="4">
        <v>2003</v>
      </c>
      <c r="S2" s="4">
        <v>2002</v>
      </c>
      <c r="T2" s="1"/>
      <c r="U2" s="4" t="s">
        <v>5</v>
      </c>
      <c r="V2" s="4" t="s">
        <v>43</v>
      </c>
    </row>
    <row r="3" spans="1:22">
      <c r="A3" s="7" t="s">
        <v>17</v>
      </c>
      <c r="B3" s="11" t="s">
        <v>2</v>
      </c>
      <c r="C3">
        <v>1490</v>
      </c>
      <c r="D3">
        <v>970</v>
      </c>
      <c r="E3">
        <v>960</v>
      </c>
      <c r="F3">
        <v>1060</v>
      </c>
      <c r="G3">
        <v>680</v>
      </c>
      <c r="H3">
        <v>620</v>
      </c>
      <c r="I3">
        <v>1250</v>
      </c>
      <c r="J3">
        <v>510</v>
      </c>
      <c r="K3">
        <v>760</v>
      </c>
      <c r="L3">
        <v>1370</v>
      </c>
      <c r="M3">
        <v>1180</v>
      </c>
      <c r="N3">
        <v>1180</v>
      </c>
      <c r="O3">
        <v>630</v>
      </c>
      <c r="P3">
        <v>1160</v>
      </c>
      <c r="Q3">
        <v>950</v>
      </c>
      <c r="R3">
        <v>780</v>
      </c>
      <c r="S3">
        <v>880</v>
      </c>
      <c r="U3" s="2">
        <f>AVERAGE(C3:S3)</f>
        <v>966.47058823529414</v>
      </c>
      <c r="V3">
        <f>_xlfn.STDEV.S(C3:S3)</f>
        <v>281.02360168833223</v>
      </c>
    </row>
    <row r="4" spans="1:22">
      <c r="A4" s="7" t="s">
        <v>18</v>
      </c>
      <c r="B4" s="11" t="s">
        <v>2</v>
      </c>
      <c r="C4">
        <v>1380</v>
      </c>
      <c r="D4">
        <v>1160</v>
      </c>
      <c r="E4">
        <v>970</v>
      </c>
      <c r="F4">
        <v>1160</v>
      </c>
      <c r="G4">
        <v>770</v>
      </c>
      <c r="H4">
        <v>1170</v>
      </c>
      <c r="I4">
        <v>1440</v>
      </c>
      <c r="J4">
        <v>470</v>
      </c>
      <c r="K4">
        <v>1190</v>
      </c>
      <c r="L4">
        <v>1310</v>
      </c>
      <c r="M4">
        <v>1630</v>
      </c>
      <c r="N4">
        <v>1560</v>
      </c>
      <c r="O4">
        <v>710</v>
      </c>
      <c r="P4">
        <v>1550</v>
      </c>
      <c r="Q4">
        <v>1110</v>
      </c>
      <c r="R4">
        <v>1040</v>
      </c>
      <c r="S4">
        <v>900</v>
      </c>
      <c r="U4" s="2">
        <f t="shared" ref="U4:U8" si="0">AVERAGE(C4:S4)</f>
        <v>1148.2352941176471</v>
      </c>
      <c r="V4">
        <f t="shared" ref="V4:V8" si="1">_xlfn.STDEV.S(C4:S4)</f>
        <v>319.39856163807406</v>
      </c>
    </row>
    <row r="5" spans="1:22">
      <c r="A5" s="7" t="s">
        <v>19</v>
      </c>
      <c r="B5" s="11" t="s">
        <v>2</v>
      </c>
      <c r="C5">
        <v>1390</v>
      </c>
      <c r="D5">
        <v>820</v>
      </c>
      <c r="E5">
        <v>1020</v>
      </c>
      <c r="F5">
        <v>1310</v>
      </c>
      <c r="G5">
        <v>1370</v>
      </c>
      <c r="H5">
        <v>580</v>
      </c>
      <c r="I5">
        <v>950</v>
      </c>
      <c r="J5">
        <v>1220</v>
      </c>
      <c r="K5">
        <v>780</v>
      </c>
      <c r="L5">
        <v>1400</v>
      </c>
      <c r="M5">
        <v>920</v>
      </c>
      <c r="N5">
        <v>1180</v>
      </c>
      <c r="O5">
        <v>630</v>
      </c>
      <c r="P5">
        <v>1080</v>
      </c>
      <c r="Q5">
        <v>1500</v>
      </c>
      <c r="R5">
        <v>1330</v>
      </c>
      <c r="S5">
        <v>890</v>
      </c>
      <c r="U5" s="2">
        <f t="shared" si="0"/>
        <v>1080.5882352941176</v>
      </c>
      <c r="V5">
        <f t="shared" si="1"/>
        <v>284.63728208536071</v>
      </c>
    </row>
    <row r="6" spans="1:22">
      <c r="A6" s="7" t="s">
        <v>20</v>
      </c>
      <c r="B6" s="11" t="s">
        <v>2</v>
      </c>
      <c r="C6">
        <v>1390</v>
      </c>
      <c r="D6">
        <v>790</v>
      </c>
      <c r="E6">
        <v>940</v>
      </c>
      <c r="F6">
        <v>1310</v>
      </c>
      <c r="G6">
        <v>1370</v>
      </c>
      <c r="H6">
        <v>580</v>
      </c>
      <c r="I6">
        <v>950</v>
      </c>
      <c r="J6">
        <v>1070</v>
      </c>
      <c r="K6">
        <v>780</v>
      </c>
      <c r="L6">
        <v>1400</v>
      </c>
      <c r="M6">
        <v>920</v>
      </c>
      <c r="N6">
        <v>1180</v>
      </c>
      <c r="O6">
        <v>630</v>
      </c>
      <c r="P6">
        <v>1080</v>
      </c>
      <c r="Q6">
        <v>1500</v>
      </c>
      <c r="R6">
        <v>750</v>
      </c>
      <c r="S6">
        <v>890</v>
      </c>
      <c r="U6" s="2">
        <f t="shared" si="0"/>
        <v>1031.1764705882354</v>
      </c>
      <c r="V6">
        <f t="shared" si="1"/>
        <v>286.70285909241437</v>
      </c>
    </row>
    <row r="7" spans="1:22">
      <c r="A7" s="7" t="s">
        <v>22</v>
      </c>
      <c r="B7" s="11" t="s">
        <v>2</v>
      </c>
      <c r="C7">
        <v>1390</v>
      </c>
      <c r="D7">
        <v>800</v>
      </c>
      <c r="E7">
        <v>930</v>
      </c>
      <c r="F7">
        <v>1310</v>
      </c>
      <c r="G7">
        <v>1250</v>
      </c>
      <c r="H7">
        <v>530</v>
      </c>
      <c r="I7">
        <v>950</v>
      </c>
      <c r="J7">
        <v>1070</v>
      </c>
      <c r="K7">
        <v>780</v>
      </c>
      <c r="L7">
        <v>1390</v>
      </c>
      <c r="M7">
        <v>920</v>
      </c>
      <c r="N7">
        <v>1160</v>
      </c>
      <c r="O7">
        <v>630</v>
      </c>
      <c r="P7">
        <v>1080</v>
      </c>
      <c r="Q7">
        <v>1500</v>
      </c>
      <c r="R7">
        <v>750</v>
      </c>
      <c r="S7">
        <v>890</v>
      </c>
      <c r="U7" s="2">
        <f t="shared" si="0"/>
        <v>1019.4117647058823</v>
      </c>
      <c r="V7">
        <f t="shared" si="1"/>
        <v>282.60994737082626</v>
      </c>
    </row>
    <row r="8" spans="1:22">
      <c r="A8" s="7" t="s">
        <v>21</v>
      </c>
      <c r="B8" s="11" t="s">
        <v>2</v>
      </c>
      <c r="C8">
        <v>1370</v>
      </c>
      <c r="D8">
        <v>800</v>
      </c>
      <c r="E8">
        <v>920</v>
      </c>
      <c r="F8">
        <v>1230</v>
      </c>
      <c r="G8">
        <v>1280</v>
      </c>
      <c r="H8">
        <v>540</v>
      </c>
      <c r="I8">
        <v>800</v>
      </c>
      <c r="J8">
        <v>1190</v>
      </c>
      <c r="K8">
        <v>650</v>
      </c>
      <c r="L8">
        <v>1400</v>
      </c>
      <c r="M8">
        <v>900</v>
      </c>
      <c r="N8">
        <v>1130</v>
      </c>
      <c r="O8">
        <v>630</v>
      </c>
      <c r="P8">
        <v>1060</v>
      </c>
      <c r="Q8">
        <v>980</v>
      </c>
      <c r="R8">
        <v>1310</v>
      </c>
      <c r="S8">
        <v>870</v>
      </c>
      <c r="U8" s="2">
        <f t="shared" si="0"/>
        <v>1003.5294117647059</v>
      </c>
      <c r="V8">
        <f t="shared" si="1"/>
        <v>269.88287219807484</v>
      </c>
    </row>
    <row r="9" spans="1:22">
      <c r="A9" s="18"/>
      <c r="B9" s="18"/>
      <c r="U9" s="13"/>
    </row>
    <row r="10" spans="1:22">
      <c r="A10" s="7" t="s">
        <v>23</v>
      </c>
      <c r="B10" s="11" t="s">
        <v>2</v>
      </c>
      <c r="C10" t="s">
        <v>17</v>
      </c>
      <c r="D10" t="s">
        <v>18</v>
      </c>
      <c r="E10" s="19" t="s">
        <v>27</v>
      </c>
      <c r="F10" t="s">
        <v>26</v>
      </c>
      <c r="G10" t="s">
        <v>26</v>
      </c>
      <c r="H10" t="s">
        <v>18</v>
      </c>
      <c r="I10" t="s">
        <v>18</v>
      </c>
      <c r="J10" t="s">
        <v>26</v>
      </c>
      <c r="K10" t="s">
        <v>18</v>
      </c>
      <c r="L10" t="s">
        <v>26</v>
      </c>
      <c r="M10" t="s">
        <v>18</v>
      </c>
      <c r="N10" t="s">
        <v>18</v>
      </c>
      <c r="O10" t="s">
        <v>18</v>
      </c>
      <c r="P10" t="s">
        <v>18</v>
      </c>
      <c r="Q10" t="s">
        <v>26</v>
      </c>
      <c r="R10" t="s">
        <v>25</v>
      </c>
      <c r="S10" t="s">
        <v>18</v>
      </c>
      <c r="U10" s="13"/>
    </row>
    <row r="11" spans="1:22">
      <c r="B11" s="18"/>
    </row>
    <row r="12" spans="1:22">
      <c r="A12" s="5" t="s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4" t="s">
        <v>16</v>
      </c>
      <c r="B13" s="1" t="s">
        <v>0</v>
      </c>
      <c r="C13" s="4">
        <v>2018</v>
      </c>
      <c r="D13" s="4">
        <v>2017</v>
      </c>
      <c r="E13" s="4">
        <v>2016</v>
      </c>
      <c r="F13" s="4">
        <v>2015</v>
      </c>
      <c r="G13" s="4">
        <v>2014</v>
      </c>
      <c r="H13" s="4">
        <v>2013</v>
      </c>
      <c r="I13" s="4">
        <v>2012</v>
      </c>
      <c r="J13" s="4">
        <v>2011</v>
      </c>
      <c r="K13" s="4">
        <v>2010</v>
      </c>
      <c r="L13" s="4">
        <v>2009</v>
      </c>
      <c r="M13" s="4">
        <v>2008</v>
      </c>
      <c r="N13" s="4">
        <v>2007</v>
      </c>
      <c r="O13" s="4">
        <v>2006</v>
      </c>
      <c r="P13" s="4">
        <v>2005</v>
      </c>
      <c r="Q13" s="4">
        <v>2004</v>
      </c>
      <c r="R13" s="4">
        <v>2003</v>
      </c>
      <c r="S13" s="4">
        <v>2002</v>
      </c>
      <c r="T13" s="1"/>
      <c r="U13" s="4" t="s">
        <v>5</v>
      </c>
      <c r="V13" s="4" t="s">
        <v>43</v>
      </c>
    </row>
    <row r="14" spans="1:22">
      <c r="A14" s="7" t="s">
        <v>17</v>
      </c>
      <c r="B14" s="11" t="s">
        <v>1</v>
      </c>
      <c r="C14">
        <v>71.428571000000005</v>
      </c>
      <c r="D14">
        <v>73.015872999999999</v>
      </c>
      <c r="E14">
        <v>65.079364999999996</v>
      </c>
      <c r="F14">
        <v>68.253968</v>
      </c>
      <c r="G14">
        <v>61.904761999999998</v>
      </c>
      <c r="H14">
        <v>60.317459999999997</v>
      </c>
      <c r="I14">
        <v>66.666667000000004</v>
      </c>
      <c r="J14">
        <v>55.555556000000003</v>
      </c>
      <c r="K14">
        <v>65.079364999999996</v>
      </c>
      <c r="L14">
        <v>71.428571000000005</v>
      </c>
      <c r="M14">
        <v>73.015872999999999</v>
      </c>
      <c r="N14">
        <v>77.777777999999998</v>
      </c>
      <c r="O14">
        <v>58.730159</v>
      </c>
      <c r="P14">
        <v>73.015872999999999</v>
      </c>
      <c r="Q14">
        <v>73.015872999999999</v>
      </c>
      <c r="R14">
        <v>68.253968</v>
      </c>
      <c r="S14">
        <v>65.079364999999996</v>
      </c>
      <c r="U14" s="2">
        <f>AVERAGE(C14:S14)</f>
        <v>67.507002764705874</v>
      </c>
      <c r="V14">
        <f>_xlfn.STDEV.S(C14:S14)</f>
        <v>6.0212325903994994</v>
      </c>
    </row>
    <row r="15" spans="1:22">
      <c r="A15" s="7" t="s">
        <v>18</v>
      </c>
      <c r="B15" s="11" t="s">
        <v>1</v>
      </c>
      <c r="C15">
        <v>66.666667000000004</v>
      </c>
      <c r="D15">
        <v>73.015872999999999</v>
      </c>
      <c r="E15">
        <v>65.079364999999996</v>
      </c>
      <c r="F15">
        <v>74.603174999999993</v>
      </c>
      <c r="G15">
        <v>68.253968</v>
      </c>
      <c r="H15">
        <v>63.492063000000002</v>
      </c>
      <c r="I15">
        <v>71.428571000000005</v>
      </c>
      <c r="J15">
        <v>55.555556000000003</v>
      </c>
      <c r="K15">
        <v>65.079364999999996</v>
      </c>
      <c r="L15">
        <v>69.841269999999994</v>
      </c>
      <c r="M15">
        <v>76.190476000000004</v>
      </c>
      <c r="N15">
        <v>77.777777999999998</v>
      </c>
      <c r="O15">
        <v>66.666667000000004</v>
      </c>
      <c r="P15">
        <v>74.603174999999993</v>
      </c>
      <c r="Q15">
        <v>68.253968</v>
      </c>
      <c r="R15">
        <v>71.428571000000005</v>
      </c>
      <c r="S15">
        <v>68.253968</v>
      </c>
      <c r="U15" s="2">
        <f t="shared" ref="U15:U19" si="2">AVERAGE(C15:S15)</f>
        <v>69.18767505882353</v>
      </c>
      <c r="V15">
        <f t="shared" ref="V15:V19" si="3">_xlfn.STDEV.S(C15:S15)</f>
        <v>5.4426978809206537</v>
      </c>
    </row>
    <row r="16" spans="1:22">
      <c r="A16" s="7" t="s">
        <v>19</v>
      </c>
      <c r="B16" s="11" t="s">
        <v>1</v>
      </c>
      <c r="C16">
        <v>60.317459999999997</v>
      </c>
      <c r="D16">
        <v>65.079364999999996</v>
      </c>
      <c r="E16">
        <v>66.666667000000004</v>
      </c>
      <c r="F16">
        <v>74.603174999999993</v>
      </c>
      <c r="G16">
        <v>69.841269999999994</v>
      </c>
      <c r="H16">
        <v>57.142856999999999</v>
      </c>
      <c r="I16">
        <v>65.079364999999996</v>
      </c>
      <c r="J16">
        <v>63.492063000000002</v>
      </c>
      <c r="K16">
        <v>61.904761999999998</v>
      </c>
      <c r="L16">
        <v>76.190476000000004</v>
      </c>
      <c r="M16">
        <v>68.253968</v>
      </c>
      <c r="N16">
        <v>76.190476000000004</v>
      </c>
      <c r="O16">
        <v>58.730159</v>
      </c>
      <c r="P16">
        <v>65.079364999999996</v>
      </c>
      <c r="Q16">
        <v>77.777777999999998</v>
      </c>
      <c r="R16">
        <v>74.603174999999993</v>
      </c>
      <c r="S16">
        <v>66.666667000000004</v>
      </c>
      <c r="U16" s="2">
        <f t="shared" si="2"/>
        <v>67.507002823529419</v>
      </c>
      <c r="V16">
        <f t="shared" si="3"/>
        <v>6.4505222457026221</v>
      </c>
    </row>
    <row r="17" spans="1:22">
      <c r="A17" s="7" t="s">
        <v>20</v>
      </c>
      <c r="B17" s="11" t="s">
        <v>1</v>
      </c>
      <c r="C17">
        <v>60.317459999999997</v>
      </c>
      <c r="D17">
        <v>60.317459999999997</v>
      </c>
      <c r="E17">
        <v>66.666667000000004</v>
      </c>
      <c r="F17">
        <v>74.603174999999993</v>
      </c>
      <c r="G17">
        <v>69.841269999999994</v>
      </c>
      <c r="H17">
        <v>57.142856999999999</v>
      </c>
      <c r="I17">
        <v>63.492063000000002</v>
      </c>
      <c r="J17">
        <v>57.142856999999999</v>
      </c>
      <c r="K17">
        <v>61.904761999999998</v>
      </c>
      <c r="L17">
        <v>74.603174999999993</v>
      </c>
      <c r="M17">
        <v>68.253968</v>
      </c>
      <c r="N17">
        <v>76.190476000000004</v>
      </c>
      <c r="O17">
        <v>58.730159</v>
      </c>
      <c r="P17">
        <v>65.079364999999996</v>
      </c>
      <c r="Q17">
        <v>77.777777999999998</v>
      </c>
      <c r="R17">
        <v>66.666667000000004</v>
      </c>
      <c r="S17">
        <v>66.666667000000004</v>
      </c>
      <c r="U17" s="2">
        <f t="shared" si="2"/>
        <v>66.199813294117646</v>
      </c>
      <c r="V17">
        <f t="shared" si="3"/>
        <v>6.6582692557183805</v>
      </c>
    </row>
    <row r="18" spans="1:22">
      <c r="A18" s="7" t="s">
        <v>22</v>
      </c>
      <c r="B18" s="11" t="s">
        <v>1</v>
      </c>
      <c r="C18">
        <v>60.317459999999997</v>
      </c>
      <c r="D18">
        <v>61.904761999999998</v>
      </c>
      <c r="E18">
        <v>65.079364999999996</v>
      </c>
      <c r="F18">
        <v>74.603174999999993</v>
      </c>
      <c r="G18">
        <v>66.666667000000004</v>
      </c>
      <c r="H18">
        <v>53.968254000000002</v>
      </c>
      <c r="I18">
        <v>63.492063000000002</v>
      </c>
      <c r="J18">
        <v>57.142856999999999</v>
      </c>
      <c r="K18">
        <v>61.904761999999998</v>
      </c>
      <c r="L18">
        <v>74.603174999999993</v>
      </c>
      <c r="M18">
        <v>68.253968</v>
      </c>
      <c r="N18">
        <v>74.603174999999993</v>
      </c>
      <c r="O18">
        <v>58.730159</v>
      </c>
      <c r="P18">
        <v>65.079364999999996</v>
      </c>
      <c r="Q18">
        <v>77.777777999999998</v>
      </c>
      <c r="R18">
        <v>66.666667000000004</v>
      </c>
      <c r="S18">
        <v>66.666667000000004</v>
      </c>
      <c r="U18" s="2">
        <f t="shared" si="2"/>
        <v>65.73295994117646</v>
      </c>
      <c r="V18">
        <f t="shared" si="3"/>
        <v>6.6888055814039147</v>
      </c>
    </row>
    <row r="19" spans="1:22">
      <c r="A19" s="7" t="s">
        <v>21</v>
      </c>
      <c r="B19" s="11" t="s">
        <v>1</v>
      </c>
      <c r="C19">
        <v>58.730159</v>
      </c>
      <c r="D19">
        <v>61.904761999999998</v>
      </c>
      <c r="E19">
        <v>63.492063000000002</v>
      </c>
      <c r="F19">
        <v>71.428571000000005</v>
      </c>
      <c r="G19">
        <v>66.666667000000004</v>
      </c>
      <c r="H19">
        <v>55.555556000000003</v>
      </c>
      <c r="I19">
        <v>63.492063000000002</v>
      </c>
      <c r="J19">
        <v>60.317459999999997</v>
      </c>
      <c r="K19">
        <v>57.142856999999999</v>
      </c>
      <c r="L19">
        <v>76.190476000000004</v>
      </c>
      <c r="M19">
        <v>66.666667000000004</v>
      </c>
      <c r="N19">
        <v>71.428571000000005</v>
      </c>
      <c r="O19">
        <v>58.730159</v>
      </c>
      <c r="P19">
        <v>63.492063000000002</v>
      </c>
      <c r="Q19">
        <v>71.428571000000005</v>
      </c>
      <c r="R19">
        <v>71.428571000000005</v>
      </c>
      <c r="S19">
        <v>65.079364999999996</v>
      </c>
      <c r="U19" s="2">
        <f t="shared" si="2"/>
        <v>64.89262358823531</v>
      </c>
      <c r="V19">
        <f t="shared" si="3"/>
        <v>5.9360184327300907</v>
      </c>
    </row>
    <row r="21" spans="1:22">
      <c r="A21" s="7" t="s">
        <v>24</v>
      </c>
      <c r="B21" s="11" t="s">
        <v>1</v>
      </c>
      <c r="C21" t="s">
        <v>17</v>
      </c>
      <c r="D21" t="s">
        <v>28</v>
      </c>
      <c r="E21" t="s">
        <v>29</v>
      </c>
      <c r="F21" t="s">
        <v>30</v>
      </c>
      <c r="G21" t="s">
        <v>31</v>
      </c>
      <c r="H21" t="s">
        <v>18</v>
      </c>
      <c r="I21" t="s">
        <v>18</v>
      </c>
      <c r="J21" t="s">
        <v>32</v>
      </c>
      <c r="K21" t="s">
        <v>33</v>
      </c>
      <c r="L21" t="s">
        <v>34</v>
      </c>
      <c r="M21" t="s">
        <v>18</v>
      </c>
      <c r="N21" t="s">
        <v>33</v>
      </c>
      <c r="O21" t="s">
        <v>35</v>
      </c>
      <c r="P21" t="s">
        <v>33</v>
      </c>
      <c r="Q21" t="s">
        <v>36</v>
      </c>
      <c r="R21" t="s">
        <v>37</v>
      </c>
      <c r="S21" t="s">
        <v>38</v>
      </c>
    </row>
  </sheetData>
  <mergeCells count="2">
    <mergeCell ref="A12:V12"/>
    <mergeCell ref="A1:V1"/>
  </mergeCells>
  <conditionalFormatting sqref="C3:C10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10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10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0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10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10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0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0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C1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E1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F1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G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H1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:I1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:J1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K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:L1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:M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N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:O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:P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4:R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4:S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4:U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4:V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PGRNK w Alphas</vt:lpstr>
      <vt:lpstr>PGRNK w Weighting</vt:lpstr>
      <vt:lpstr>PGRNK w Home+Away</vt:lpstr>
      <vt:lpstr>PGRNK Combo</vt:lpstr>
      <vt:lpstr>Round by Round Analysis</vt:lpstr>
      <vt:lpstr>Massey + Colley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2020-02-20T18:04:28Z</dcterms:created>
  <dcterms:modified xsi:type="dcterms:W3CDTF">2020-03-20T18:05:58Z</dcterms:modified>
</cp:coreProperties>
</file>