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freeman/Desktop/Math Research/"/>
    </mc:Choice>
  </mc:AlternateContent>
  <xr:revisionPtr revIDLastSave="0" documentId="13_ncr:1_{D7ADAC22-BC6A-0449-9206-0C1F91FC1CFA}" xr6:coauthVersionLast="43" xr6:coauthVersionMax="43" xr10:uidLastSave="{00000000-0000-0000-0000-000000000000}"/>
  <bookViews>
    <workbookView xWindow="80" yWindow="1200" windowWidth="28800" windowHeight="16240" xr2:uid="{91328574-FF64-094D-89ED-6CC6CBDBD230}"/>
  </bookViews>
  <sheets>
    <sheet name="Predictabi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" i="1" l="1"/>
  <c r="AC5" i="1"/>
  <c r="AC6" i="1"/>
  <c r="AC11" i="1"/>
  <c r="AC8" i="1"/>
  <c r="AC10" i="1"/>
  <c r="AC9" i="1"/>
  <c r="AB4" i="1"/>
  <c r="AB12" i="1" s="1"/>
  <c r="AB5" i="1"/>
  <c r="AB6" i="1"/>
  <c r="AB11" i="1"/>
  <c r="AB8" i="1"/>
  <c r="AB10" i="1"/>
  <c r="AB9" i="1"/>
  <c r="AA4" i="1"/>
  <c r="AA12" i="1" s="1"/>
  <c r="AA5" i="1"/>
  <c r="AA6" i="1"/>
  <c r="AA11" i="1"/>
  <c r="AA8" i="1"/>
  <c r="AA10" i="1"/>
  <c r="AA9" i="1"/>
  <c r="AC7" i="1"/>
  <c r="AB7" i="1"/>
  <c r="AA7" i="1"/>
  <c r="Z4" i="1" l="1"/>
  <c r="Z5" i="1"/>
  <c r="Z6" i="1"/>
  <c r="Z11" i="1"/>
  <c r="Z8" i="1"/>
  <c r="Z10" i="1"/>
  <c r="Z9" i="1"/>
  <c r="Y4" i="1"/>
  <c r="Y12" i="1" s="1"/>
  <c r="Y5" i="1"/>
  <c r="Y6" i="1"/>
  <c r="Y11" i="1"/>
  <c r="Y8" i="1"/>
  <c r="Y10" i="1"/>
  <c r="Y9" i="1"/>
  <c r="X4" i="1"/>
  <c r="X12" i="1" s="1"/>
  <c r="X5" i="1"/>
  <c r="X6" i="1"/>
  <c r="X11" i="1"/>
  <c r="X8" i="1"/>
  <c r="X10" i="1"/>
  <c r="X9" i="1"/>
  <c r="Z7" i="1"/>
  <c r="Y7" i="1"/>
  <c r="X7" i="1"/>
</calcChain>
</file>

<file path=xl/sharedStrings.xml><?xml version="1.0" encoding="utf-8"?>
<sst xmlns="http://schemas.openxmlformats.org/spreadsheetml/2006/main" count="40" uniqueCount="15">
  <si>
    <t>NCAA Baseball</t>
  </si>
  <si>
    <t>Sport</t>
  </si>
  <si>
    <t xml:space="preserve">NFL </t>
  </si>
  <si>
    <t>NCAA Basketball</t>
  </si>
  <si>
    <t xml:space="preserve">MLB </t>
  </si>
  <si>
    <t>NCAA Footballl</t>
  </si>
  <si>
    <t xml:space="preserve">NBA </t>
  </si>
  <si>
    <t>Col</t>
  </si>
  <si>
    <t>Mas</t>
  </si>
  <si>
    <t xml:space="preserve">NHL </t>
  </si>
  <si>
    <t xml:space="preserve">WNBA </t>
  </si>
  <si>
    <t>Averages</t>
  </si>
  <si>
    <t>Overall</t>
  </si>
  <si>
    <t>Predictability</t>
  </si>
  <si>
    <t>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</si>
</sst>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/>
    <xf numFmtId="164" fontId="0" fillId="6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3FB0-4374-1C48-988A-8810BBDF1D6A}">
  <dimension ref="A1:AC12"/>
  <sheetViews>
    <sheetView tabSelected="1" workbookViewId="0">
      <selection activeCell="N18" sqref="N18"/>
    </sheetView>
  </sheetViews>
  <sheetFormatPr baseColWidth="10" defaultRowHeight="16"/>
  <cols>
    <col min="1" max="1" width="14.5" customWidth="1"/>
    <col min="2" max="3" width="7.33203125" customWidth="1"/>
    <col min="4" max="23" width="7.33203125" style="1" customWidth="1"/>
    <col min="24" max="26" width="7.33203125" customWidth="1"/>
    <col min="27" max="29" width="7.83203125" style="1" customWidth="1"/>
  </cols>
  <sheetData>
    <row r="1" spans="1:29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2"/>
      <c r="B2" s="13">
        <v>2019</v>
      </c>
      <c r="C2" s="14"/>
      <c r="D2" s="12">
        <v>2018</v>
      </c>
      <c r="E2" s="12"/>
      <c r="F2" s="12">
        <v>2017</v>
      </c>
      <c r="G2" s="12"/>
      <c r="H2" s="13">
        <v>2016</v>
      </c>
      <c r="I2" s="14"/>
      <c r="J2" s="13">
        <v>2015</v>
      </c>
      <c r="K2" s="14"/>
      <c r="L2" s="13">
        <v>2014</v>
      </c>
      <c r="M2" s="14"/>
      <c r="N2" s="13">
        <v>2013</v>
      </c>
      <c r="O2" s="14"/>
      <c r="P2" s="13">
        <v>2012</v>
      </c>
      <c r="Q2" s="14"/>
      <c r="R2" s="13">
        <v>2011</v>
      </c>
      <c r="S2" s="14"/>
      <c r="T2" s="13">
        <v>2010</v>
      </c>
      <c r="U2" s="14"/>
      <c r="V2" s="13">
        <v>2009</v>
      </c>
      <c r="W2" s="14"/>
      <c r="X2" s="12" t="s">
        <v>11</v>
      </c>
      <c r="Y2" s="12"/>
      <c r="Z2" s="12"/>
      <c r="AA2" s="12" t="s">
        <v>14</v>
      </c>
      <c r="AB2" s="12"/>
      <c r="AC2" s="12"/>
    </row>
    <row r="3" spans="1:29">
      <c r="A3" s="2" t="s">
        <v>1</v>
      </c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  <c r="N3" s="3" t="s">
        <v>7</v>
      </c>
      <c r="O3" s="3" t="s">
        <v>8</v>
      </c>
      <c r="P3" s="3" t="s">
        <v>7</v>
      </c>
      <c r="Q3" s="3" t="s">
        <v>8</v>
      </c>
      <c r="R3" s="3" t="s">
        <v>7</v>
      </c>
      <c r="S3" s="3" t="s">
        <v>8</v>
      </c>
      <c r="T3" s="3" t="s">
        <v>7</v>
      </c>
      <c r="U3" s="3" t="s">
        <v>8</v>
      </c>
      <c r="V3" s="3" t="s">
        <v>7</v>
      </c>
      <c r="W3" s="3" t="s">
        <v>8</v>
      </c>
      <c r="X3" s="3" t="s">
        <v>7</v>
      </c>
      <c r="Y3" s="3" t="s">
        <v>8</v>
      </c>
      <c r="Z3" s="3" t="s">
        <v>12</v>
      </c>
      <c r="AA3" s="4" t="s">
        <v>7</v>
      </c>
      <c r="AB3" s="4" t="s">
        <v>8</v>
      </c>
      <c r="AC3" s="4" t="s">
        <v>12</v>
      </c>
    </row>
    <row r="4" spans="1:29">
      <c r="A4" t="s">
        <v>5</v>
      </c>
      <c r="B4" s="9"/>
      <c r="C4" s="9"/>
      <c r="D4" s="9">
        <v>0.81610000000000005</v>
      </c>
      <c r="E4" s="21">
        <v>0.77590000000000003</v>
      </c>
      <c r="F4" s="5">
        <v>0.82350000000000001</v>
      </c>
      <c r="G4" s="21">
        <v>0.78990000000000005</v>
      </c>
      <c r="H4" s="9">
        <v>0.79210000000000003</v>
      </c>
      <c r="I4" s="21">
        <v>0.76839999999999997</v>
      </c>
      <c r="J4" s="20">
        <v>0.84840000000000004</v>
      </c>
      <c r="K4" s="9">
        <v>0.82750000000000001</v>
      </c>
      <c r="L4" s="5">
        <v>0.83679999999999999</v>
      </c>
      <c r="M4" s="5">
        <v>0.8</v>
      </c>
      <c r="N4" s="20">
        <v>0.86299999999999999</v>
      </c>
      <c r="O4" s="9">
        <v>0.82089999999999996</v>
      </c>
      <c r="P4" s="20">
        <v>0.85250000000000004</v>
      </c>
      <c r="Q4" s="5">
        <v>0.82379999999999998</v>
      </c>
      <c r="R4" s="20">
        <v>0.84899999999999998</v>
      </c>
      <c r="S4" s="5">
        <v>0.81540000000000001</v>
      </c>
      <c r="T4" s="5">
        <v>0.81340000000000001</v>
      </c>
      <c r="U4" s="5">
        <v>0.79110000000000003</v>
      </c>
      <c r="V4" s="5">
        <v>0.81789999999999996</v>
      </c>
      <c r="W4" s="5">
        <v>0.79969999999999997</v>
      </c>
      <c r="X4" s="6">
        <f>AVERAGE(D4,F4,H4,J4,L4,N4,P4,R4,T4,V4,B4)</f>
        <v>0.83127000000000018</v>
      </c>
      <c r="Y4" s="7">
        <f>AVERAGE(E4,G4,I4,K4,M4,O4,Q4,S4,U4,W4,C4)</f>
        <v>0.80126000000000008</v>
      </c>
      <c r="Z4" s="8">
        <f>AVERAGE(B4:W4)</f>
        <v>0.81626499999999991</v>
      </c>
      <c r="AA4" s="16">
        <f>_xlfn.VAR.S(B4,D4,F4,H4,J4,L4,N4,P4,R4,T4,V4)</f>
        <v>4.9097344444444416E-4</v>
      </c>
      <c r="AB4" s="17">
        <f>_xlfn.VAR.S(C4,E4,G4,I4,K4,M4,O4,Q4,S4,U4,W4)</f>
        <v>4.1571822222222194E-4</v>
      </c>
      <c r="AC4" s="18">
        <f>_xlfn.VAR.S(B4:W4)</f>
        <v>6.6648555263157871E-4</v>
      </c>
    </row>
    <row r="5" spans="1:29">
      <c r="A5" t="s">
        <v>3</v>
      </c>
      <c r="B5" s="9"/>
      <c r="C5" s="9"/>
      <c r="D5" s="9">
        <v>0.75690000000000002</v>
      </c>
      <c r="E5" s="9">
        <v>0.7419</v>
      </c>
      <c r="F5" s="5">
        <v>0.75790000000000002</v>
      </c>
      <c r="G5" s="5">
        <v>0.74980000000000002</v>
      </c>
      <c r="H5" s="5">
        <v>0.76519999999999999</v>
      </c>
      <c r="I5" s="5">
        <v>0.75419999999999998</v>
      </c>
      <c r="J5" s="5">
        <v>0.75690000000000002</v>
      </c>
      <c r="K5" s="21">
        <v>0.74119999999999997</v>
      </c>
      <c r="L5" s="5">
        <v>0.76380000000000003</v>
      </c>
      <c r="M5" s="5">
        <v>0.74780000000000002</v>
      </c>
      <c r="N5" s="5">
        <v>0.76439999999999997</v>
      </c>
      <c r="O5" s="5">
        <v>0.75339999999999996</v>
      </c>
      <c r="P5" s="20">
        <v>0.77549999999999997</v>
      </c>
      <c r="Q5" s="5">
        <v>0.76219999999999999</v>
      </c>
      <c r="R5" s="5">
        <v>0.7591</v>
      </c>
      <c r="S5" s="5">
        <v>0.75109999999999999</v>
      </c>
      <c r="T5" s="20">
        <v>0.77029999999999998</v>
      </c>
      <c r="U5" s="5">
        <v>0.75800000000000001</v>
      </c>
      <c r="V5" s="5">
        <v>0.75560000000000005</v>
      </c>
      <c r="W5" s="5">
        <v>0.74809999999999999</v>
      </c>
      <c r="X5" s="6">
        <f>AVERAGE(D5,F5,H5,J5,L5,N5,P5,R5,T5,V5,B5)</f>
        <v>0.76256000000000002</v>
      </c>
      <c r="Y5" s="15">
        <f>AVERAGE(E5,G5,I5,K5,M5,O5,Q5,S5,U5,W5,C5)</f>
        <v>0.75076999999999994</v>
      </c>
      <c r="Z5" s="8">
        <f>AVERAGE(B5:W5)</f>
        <v>0.7566649999999997</v>
      </c>
      <c r="AA5" s="16">
        <f>_xlfn.VAR.S(B5,D5,F5,H5,J5,L5,N5,P5,R5,T5,V5)</f>
        <v>4.2827111111110847E-5</v>
      </c>
      <c r="AB5" s="17">
        <f>_xlfn.VAR.S(C5,E5,G5,I5,K5,M5,O5,Q5,S5,U5,W5)</f>
        <v>4.3206777777777763E-5</v>
      </c>
      <c r="AC5" s="18">
        <f>_xlfn.VAR.S(B5:W5)</f>
        <v>7.7332921052631527E-5</v>
      </c>
    </row>
    <row r="6" spans="1:29">
      <c r="A6" t="s">
        <v>2</v>
      </c>
      <c r="B6" s="9"/>
      <c r="C6" s="9"/>
      <c r="D6" s="9">
        <v>0.70569999999999999</v>
      </c>
      <c r="E6" s="21">
        <v>0.67920000000000003</v>
      </c>
      <c r="F6" s="20">
        <v>0.74529999999999996</v>
      </c>
      <c r="G6" s="5">
        <v>0.7228</v>
      </c>
      <c r="H6" s="5">
        <v>0.73960000000000004</v>
      </c>
      <c r="I6" s="5">
        <v>0.69430000000000003</v>
      </c>
      <c r="J6" s="5">
        <v>0.71909999999999996</v>
      </c>
      <c r="K6" s="21">
        <v>0.66290000000000004</v>
      </c>
      <c r="L6" s="20">
        <v>0.75560000000000005</v>
      </c>
      <c r="M6" s="5">
        <v>0.72929999999999995</v>
      </c>
      <c r="N6" s="5">
        <v>0.69920000000000004</v>
      </c>
      <c r="O6" s="5">
        <v>0.69920000000000004</v>
      </c>
      <c r="P6" s="5">
        <v>0.7218</v>
      </c>
      <c r="Q6" s="21">
        <v>0.68420000000000003</v>
      </c>
      <c r="R6" s="20">
        <v>0.74909999999999999</v>
      </c>
      <c r="S6" s="20">
        <v>0.74160000000000004</v>
      </c>
      <c r="T6" s="5">
        <v>0.71160000000000001</v>
      </c>
      <c r="U6" s="5">
        <v>0.71160000000000001</v>
      </c>
      <c r="V6" s="5">
        <v>0.73029999999999995</v>
      </c>
      <c r="W6" s="5">
        <v>0.72660000000000002</v>
      </c>
      <c r="X6" s="6">
        <f>AVERAGE(D6,F6,H6,J6,L6,N6,P6,R6,T6,V6,B6)</f>
        <v>0.72772999999999999</v>
      </c>
      <c r="Y6" s="7">
        <f>AVERAGE(E6,G6,I6,K6,M6,O6,Q6,S6,U6,W6,C6)</f>
        <v>0.70517000000000007</v>
      </c>
      <c r="Z6" s="8">
        <f>AVERAGE(B6:W6)</f>
        <v>0.71645000000000014</v>
      </c>
      <c r="AA6" s="16">
        <f>_xlfn.VAR.S(B6,D6,F6,H6,J6,L6,N6,P6,R6,T6,V6)</f>
        <v>3.7319122222222216E-4</v>
      </c>
      <c r="AB6" s="17">
        <f>_xlfn.VAR.S(C6,E6,G6,I6,K6,M6,O6,Q6,S6,U6,W6)</f>
        <v>6.4172677777777709E-4</v>
      </c>
      <c r="AC6" s="18">
        <f>_xlfn.VAR.S(B6:W6)</f>
        <v>6.146857894736836E-4</v>
      </c>
    </row>
    <row r="7" spans="1:29">
      <c r="A7" t="s">
        <v>0</v>
      </c>
      <c r="B7" s="20">
        <v>0.69210000000000005</v>
      </c>
      <c r="C7" s="5">
        <v>0.68149999999999999</v>
      </c>
      <c r="D7" s="20">
        <v>0.69399999999999995</v>
      </c>
      <c r="E7" s="5">
        <v>0.68600000000000005</v>
      </c>
      <c r="F7" s="5">
        <v>0.68820000000000003</v>
      </c>
      <c r="G7" s="21">
        <v>0.67610000000000003</v>
      </c>
      <c r="H7" s="9"/>
      <c r="I7" s="9"/>
      <c r="J7" s="9"/>
      <c r="K7" s="9"/>
      <c r="L7" s="9"/>
      <c r="M7" s="9"/>
      <c r="N7" s="9"/>
      <c r="O7" s="9"/>
      <c r="P7" s="5">
        <v>0.68840000000000001</v>
      </c>
      <c r="Q7" s="21">
        <v>0.67820000000000003</v>
      </c>
      <c r="R7" s="5"/>
      <c r="S7" s="5"/>
      <c r="T7" s="5"/>
      <c r="U7" s="5"/>
      <c r="V7" s="20">
        <v>0.69269999999999998</v>
      </c>
      <c r="W7" s="5">
        <v>0.68110000000000004</v>
      </c>
      <c r="X7" s="6">
        <f>AVERAGE(D7,F7,H7,J7,L7,N7,P7,R7,T7,V7,B7)</f>
        <v>0.69108000000000003</v>
      </c>
      <c r="Y7" s="7">
        <f>AVERAGE(E7,G7,I7,K7,M7,O7,Q7,S7,U7,W7,C7)</f>
        <v>0.68057999999999996</v>
      </c>
      <c r="Z7" s="8">
        <f>AVERAGE(B7:W7)</f>
        <v>0.68583000000000005</v>
      </c>
      <c r="AA7" s="16">
        <f>_xlfn.VAR.S(B7,D7,F7,H7,J7,L7,N7,P7,R7,T7,V7)</f>
        <v>6.916999999999873E-6</v>
      </c>
      <c r="AB7" s="17">
        <f>_xlfn.VAR.S(C7,E7,G7,I7,K7,M7,O7,Q7,S7,U7,W7)</f>
        <v>1.4057000000000047E-5</v>
      </c>
      <c r="AC7" s="18">
        <f>_xlfn.VAR.S(B7:W7)</f>
        <v>3.9946777777777601E-5</v>
      </c>
    </row>
    <row r="8" spans="1:29">
      <c r="A8" t="s">
        <v>6</v>
      </c>
      <c r="B8" s="9"/>
      <c r="C8" s="9"/>
      <c r="D8" s="5">
        <v>0.67149999999999999</v>
      </c>
      <c r="E8" s="21">
        <v>0.65849999999999997</v>
      </c>
      <c r="F8" s="21">
        <v>0.65849999999999997</v>
      </c>
      <c r="G8" s="21">
        <v>0.64859999999999995</v>
      </c>
      <c r="H8" s="20">
        <v>0.69679999999999997</v>
      </c>
      <c r="I8" s="5">
        <v>0.68469999999999998</v>
      </c>
      <c r="J8" s="20">
        <v>0.69179999999999997</v>
      </c>
      <c r="K8" s="20">
        <v>0.69259999999999999</v>
      </c>
      <c r="L8" s="5">
        <v>0.67249999999999999</v>
      </c>
      <c r="M8" s="5">
        <v>0.67020000000000002</v>
      </c>
      <c r="N8" s="5">
        <v>0.67730000000000001</v>
      </c>
      <c r="O8" s="5">
        <v>0.66510000000000002</v>
      </c>
      <c r="P8" s="20">
        <v>0.69179999999999997</v>
      </c>
      <c r="Q8" s="5">
        <v>0.67230000000000001</v>
      </c>
      <c r="R8" s="5">
        <v>0.68420000000000003</v>
      </c>
      <c r="S8" s="5">
        <v>0.67889999999999995</v>
      </c>
      <c r="T8" s="5">
        <v>0.68830000000000002</v>
      </c>
      <c r="U8" s="5">
        <v>0.68520000000000003</v>
      </c>
      <c r="V8" s="5">
        <v>0.6875</v>
      </c>
      <c r="W8" s="20">
        <v>0.69199999999999995</v>
      </c>
      <c r="X8" s="6">
        <f>AVERAGE(D8,F8,H8,J8,L8,N8,P8,R8,T8,V8,B8)</f>
        <v>0.68201999999999996</v>
      </c>
      <c r="Y8" s="7">
        <f>AVERAGE(E8,G8,I8,K8,M8,O8,Q8,S8,U8,W8,C8)</f>
        <v>0.67481000000000002</v>
      </c>
      <c r="Z8" s="8">
        <f>AVERAGE(B8:W8)</f>
        <v>0.6784150000000001</v>
      </c>
      <c r="AA8" s="16">
        <f>_xlfn.VAR.S(B8,D8,F8,H8,J8,L8,N8,P8,R8,T8,V8)</f>
        <v>1.400817777777778E-4</v>
      </c>
      <c r="AB8" s="17">
        <f>_xlfn.VAR.S(C8,E8,G8,I8,K8,M8,O8,Q8,S8,U8,W8)</f>
        <v>2.1214322222222224E-4</v>
      </c>
      <c r="AC8" s="18">
        <f>_xlfn.VAR.S(B8:W8)</f>
        <v>1.8052344736842112E-4</v>
      </c>
    </row>
    <row r="9" spans="1:29">
      <c r="A9" t="s">
        <v>10</v>
      </c>
      <c r="B9" s="5"/>
      <c r="C9" s="5"/>
      <c r="D9" s="5"/>
      <c r="E9" s="5"/>
      <c r="F9" s="5"/>
      <c r="G9" s="5"/>
      <c r="H9" s="20">
        <v>0.68640000000000001</v>
      </c>
      <c r="I9" s="5">
        <v>0.66820000000000002</v>
      </c>
      <c r="J9" s="5"/>
      <c r="K9" s="5"/>
      <c r="L9" s="5">
        <v>0.66220000000000001</v>
      </c>
      <c r="M9" s="5">
        <v>0.65769999999999995</v>
      </c>
      <c r="N9" s="5"/>
      <c r="O9" s="5"/>
      <c r="P9" s="5"/>
      <c r="Q9" s="5"/>
      <c r="R9" s="5"/>
      <c r="S9" s="5"/>
      <c r="T9" s="5"/>
      <c r="U9" s="5"/>
      <c r="V9" s="5"/>
      <c r="W9" s="5"/>
      <c r="X9" s="6">
        <f>AVERAGE(D9,F9,H9,J9,L9,N9,P9,R9,T9,V9,B9)</f>
        <v>0.67430000000000001</v>
      </c>
      <c r="Y9" s="7">
        <f>AVERAGE(E9,G9,I9,K9,M9,O9,Q9,S9,U9,W9,C9)</f>
        <v>0.66294999999999993</v>
      </c>
      <c r="Z9" s="8">
        <f>AVERAGE(B9:W9)</f>
        <v>0.66862500000000002</v>
      </c>
      <c r="AA9" s="16">
        <f>_xlfn.VAR.S(B9,D9,F9,H9,J9,L9,N9,P9,R9,T9,V9)</f>
        <v>2.9282000000000001E-4</v>
      </c>
      <c r="AB9" s="17">
        <f>_xlfn.VAR.S(C9,E9,G9,I9,K9,M9,O9,Q9,S9,U9,W9)</f>
        <v>5.5125000000000683E-5</v>
      </c>
      <c r="AC9" s="18">
        <f>_xlfn.VAR.S(B9:W9)</f>
        <v>1.5892250000000042E-4</v>
      </c>
    </row>
    <row r="10" spans="1:29">
      <c r="A10" t="s">
        <v>9</v>
      </c>
      <c r="B10" s="5">
        <v>0.59499999999999997</v>
      </c>
      <c r="C10" s="5">
        <v>0.59789999999999999</v>
      </c>
      <c r="D10" s="20">
        <v>0.62209999999999999</v>
      </c>
      <c r="E10" s="20">
        <v>0.61850000000000005</v>
      </c>
      <c r="F10" s="5">
        <v>0.60819999999999996</v>
      </c>
      <c r="G10" s="5">
        <v>0.60440000000000005</v>
      </c>
      <c r="H10" s="21">
        <v>0.58520000000000005</v>
      </c>
      <c r="I10" s="21">
        <v>0.57909999999999995</v>
      </c>
      <c r="J10" s="20">
        <v>0.61180000000000001</v>
      </c>
      <c r="K10" s="5">
        <v>0.59889999999999999</v>
      </c>
      <c r="L10" s="20">
        <v>0.61219999999999997</v>
      </c>
      <c r="M10" s="5">
        <v>0.60699999999999998</v>
      </c>
      <c r="N10" s="20">
        <v>0.61040000000000005</v>
      </c>
      <c r="O10" s="5">
        <v>0.60550000000000004</v>
      </c>
      <c r="P10" s="21">
        <v>0.58360000000000001</v>
      </c>
      <c r="Q10" s="21">
        <v>0.58050000000000002</v>
      </c>
      <c r="R10" s="5"/>
      <c r="S10" s="5"/>
      <c r="T10" s="5">
        <v>0.59060000000000001</v>
      </c>
      <c r="U10" s="5">
        <v>0.59140000000000004</v>
      </c>
      <c r="V10" s="5">
        <v>0.59</v>
      </c>
      <c r="W10" s="5">
        <v>0.59150000000000003</v>
      </c>
      <c r="X10" s="6">
        <f>AVERAGE(D10,F10,H10,J10,L10,N10,P10,R10,T10,V10,B10)</f>
        <v>0.60091000000000006</v>
      </c>
      <c r="Y10" s="7">
        <f>AVERAGE(E10,G10,I10,K10,M10,O10,Q10,S10,U10,W10,C10)</f>
        <v>0.59747000000000006</v>
      </c>
      <c r="Z10" s="8">
        <f>AVERAGE(B10:W10)</f>
        <v>0.59919</v>
      </c>
      <c r="AA10" s="16">
        <f>_xlfn.VAR.S(B10,D10,F10,H10,J10,L10,N10,P10,R10,T10,V10)</f>
        <v>1.827743333333331E-4</v>
      </c>
      <c r="AB10" s="17">
        <f>_xlfn.VAR.S(C10,E10,G10,I10,K10,M10,O10,Q10,S10,U10,W10)</f>
        <v>1.4952677777777814E-4</v>
      </c>
      <c r="AC10" s="18">
        <f>_xlfn.VAR.S(B10:W10)</f>
        <v>1.6051989473684215E-4</v>
      </c>
    </row>
    <row r="11" spans="1:29">
      <c r="A11" t="s">
        <v>4</v>
      </c>
      <c r="B11" s="9"/>
      <c r="C11" s="9"/>
      <c r="D11" s="20">
        <v>0.60550000000000004</v>
      </c>
      <c r="E11" s="20">
        <v>0.5998</v>
      </c>
      <c r="F11" s="5">
        <v>0.57499999999999996</v>
      </c>
      <c r="G11" s="5">
        <v>0.57130000000000003</v>
      </c>
      <c r="H11" s="5">
        <v>0.57389999999999997</v>
      </c>
      <c r="I11" s="20">
        <v>0.55930000000000002</v>
      </c>
      <c r="J11" s="5">
        <v>0.58260000000000001</v>
      </c>
      <c r="K11" s="21">
        <v>0.56389999999999996</v>
      </c>
      <c r="L11" s="21">
        <v>0.55689999999999995</v>
      </c>
      <c r="M11" s="21">
        <v>0.55689999999999995</v>
      </c>
      <c r="N11" s="5">
        <v>0.58040000000000003</v>
      </c>
      <c r="O11" s="5">
        <v>0.57630000000000003</v>
      </c>
      <c r="P11" s="5">
        <v>0.58130000000000004</v>
      </c>
      <c r="Q11" s="5">
        <v>0.57969999999999999</v>
      </c>
      <c r="R11" s="5">
        <v>0.57189999999999996</v>
      </c>
      <c r="S11" s="5">
        <v>0.56910000000000005</v>
      </c>
      <c r="T11" s="5">
        <v>0.57350000000000001</v>
      </c>
      <c r="U11" s="5">
        <v>0.57069999999999999</v>
      </c>
      <c r="V11" s="5">
        <v>0.58540000000000003</v>
      </c>
      <c r="W11" s="5">
        <v>0.57479999999999998</v>
      </c>
      <c r="X11" s="6">
        <f>AVERAGE(D11,F11,H11,J11,L11,N11,P11,R11,T11,V11,B11)</f>
        <v>0.57863999999999993</v>
      </c>
      <c r="Y11" s="7">
        <f>AVERAGE(E11,G11,I11,K11,M11,O11,Q11,S11,U11,W11,C11)</f>
        <v>0.5721799999999998</v>
      </c>
      <c r="Z11" s="8">
        <f>AVERAGE(B11:W11)</f>
        <v>0.57540999999999998</v>
      </c>
      <c r="AA11" s="16">
        <f>_xlfn.VAR.S(B11,D11,F11,H11,J11,L11,N11,P11,R11,T11,V11)</f>
        <v>1.5257822222222288E-4</v>
      </c>
      <c r="AB11" s="17">
        <f>_xlfn.VAR.S(C11,E11,G11,I11,K11,M11,O11,Q11,S11,U11,W11)</f>
        <v>1.4707066666666684E-4</v>
      </c>
      <c r="AC11" s="18">
        <f>_xlfn.VAR.S(B11:W11)</f>
        <v>1.5292094736842139E-4</v>
      </c>
    </row>
    <row r="12" spans="1:29">
      <c r="B12" s="10"/>
      <c r="C12" s="10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11">
        <f>AVERAGE(X4:X11)</f>
        <v>0.69356374999999992</v>
      </c>
      <c r="Y12" s="11">
        <f>AVERAGE(Y4:Y11)</f>
        <v>0.68064874999999991</v>
      </c>
      <c r="Z12" s="10"/>
      <c r="AA12" s="19">
        <f>AVERAGE(AA4:AA11)</f>
        <v>2.1027038888888884E-4</v>
      </c>
      <c r="AB12" s="19">
        <f>AVERAGE(AB4:AB11)</f>
        <v>2.0982180555555559E-4</v>
      </c>
    </row>
  </sheetData>
  <sortState xmlns:xlrd2="http://schemas.microsoft.com/office/spreadsheetml/2017/richdata2" ref="A4:AC11">
    <sortCondition descending="1" ref="Z4:Z11"/>
  </sortState>
  <mergeCells count="14">
    <mergeCell ref="AA2:AC2"/>
    <mergeCell ref="A1:AC1"/>
    <mergeCell ref="X2:Z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2019-07-10T16:00:53Z</dcterms:created>
  <dcterms:modified xsi:type="dcterms:W3CDTF">2019-07-17T13:30:37Z</dcterms:modified>
</cp:coreProperties>
</file>