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tal" sheetId="1" state="visible" r:id="rId2"/>
    <sheet name="UT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<sst xmlns="http://schemas.openxmlformats.org/spreadsheetml/2006/main" count="150" uniqueCount="86">
  <si>
    <t xml:space="preserve">REKAPITULASI NILAI RANGKAIAN LISTRIK II 2019/2020</t>
  </si>
  <si>
    <t xml:space="preserve">PERSENTASE NILAI</t>
  </si>
  <si>
    <t xml:space="preserve">Score</t>
  </si>
  <si>
    <t xml:space="preserve">Grade</t>
  </si>
  <si>
    <t xml:space="preserve">TUGAS</t>
  </si>
  <si>
    <t xml:space="preserve">E</t>
  </si>
  <si>
    <t xml:space="preserve">KUIS</t>
  </si>
  <si>
    <t xml:space="preserve">D</t>
  </si>
  <si>
    <t xml:space="preserve">UTS</t>
  </si>
  <si>
    <t xml:space="preserve">C</t>
  </si>
  <si>
    <t xml:space="preserve">UAS</t>
  </si>
  <si>
    <t xml:space="preserve">BC</t>
  </si>
  <si>
    <t xml:space="preserve">B</t>
  </si>
  <si>
    <t xml:space="preserve">AB</t>
  </si>
  <si>
    <t xml:space="preserve">A</t>
  </si>
  <si>
    <t xml:space="preserve">No.</t>
  </si>
  <si>
    <t xml:space="preserve">NIM</t>
  </si>
  <si>
    <t xml:space="preserve">Nama</t>
  </si>
  <si>
    <t xml:space="preserve">TOTAL</t>
  </si>
  <si>
    <t xml:space="preserve">Tugas</t>
  </si>
  <si>
    <t xml:space="preserve">Kuis</t>
  </si>
  <si>
    <t xml:space="preserve">Angka</t>
  </si>
  <si>
    <t xml:space="preserve">Huruf</t>
  </si>
  <si>
    <t xml:space="preserve">Rata – Rata</t>
  </si>
  <si>
    <t xml:space="preserve">Nilai Akhir</t>
  </si>
  <si>
    <t xml:space="preserve">Perbaikan</t>
  </si>
  <si>
    <t xml:space="preserve">04161063</t>
  </si>
  <si>
    <t xml:space="preserve">Rico Prabowo</t>
  </si>
  <si>
    <t xml:space="preserve">04181001</t>
  </si>
  <si>
    <t xml:space="preserve">Abdul Rahman</t>
  </si>
  <si>
    <t xml:space="preserve">04181002</t>
  </si>
  <si>
    <t xml:space="preserve">Achmad Faizal Abdillah</t>
  </si>
  <si>
    <t xml:space="preserve">04181003</t>
  </si>
  <si>
    <t xml:space="preserve">Adji Fadhlurrohman Habib</t>
  </si>
  <si>
    <t xml:space="preserve">04181004</t>
  </si>
  <si>
    <t xml:space="preserve">Ahmad Rizal Syahbirin</t>
  </si>
  <si>
    <t xml:space="preserve">04181005</t>
  </si>
  <si>
    <t xml:space="preserve">Ahmad Rizaldy Hr</t>
  </si>
  <si>
    <t xml:space="preserve">04181006</t>
  </si>
  <si>
    <t xml:space="preserve">Akbar Mubarok</t>
  </si>
  <si>
    <t xml:space="preserve">04181007</t>
  </si>
  <si>
    <t xml:space="preserve">Akhmad Maliki</t>
  </si>
  <si>
    <t xml:space="preserve">04181008</t>
  </si>
  <si>
    <t xml:space="preserve">Albar Zuda Al-Zubier</t>
  </si>
  <si>
    <t xml:space="preserve">04181009</t>
  </si>
  <si>
    <t xml:space="preserve">Alvin Dwi Saputra</t>
  </si>
  <si>
    <t xml:space="preserve">04181010</t>
  </si>
  <si>
    <t xml:space="preserve">Amalia Rahmi</t>
  </si>
  <si>
    <t xml:space="preserve">04181011</t>
  </si>
  <si>
    <t xml:space="preserve">Andhika Rufty Pratiwi</t>
  </si>
  <si>
    <t xml:space="preserve">04181012</t>
  </si>
  <si>
    <t xml:space="preserve">Andi Ilham</t>
  </si>
  <si>
    <t xml:space="preserve">04181013</t>
  </si>
  <si>
    <t xml:space="preserve">Angga Aulia Rahman</t>
  </si>
  <si>
    <t xml:space="preserve">04181014</t>
  </si>
  <si>
    <t xml:space="preserve">Anzan Aulia Yahya</t>
  </si>
  <si>
    <t xml:space="preserve">04181015</t>
  </si>
  <si>
    <t xml:space="preserve">Arief Fadhilah Rahman</t>
  </si>
  <si>
    <t xml:space="preserve">04181016</t>
  </si>
  <si>
    <t xml:space="preserve">Arjun Priambodo</t>
  </si>
  <si>
    <t xml:space="preserve">04181018</t>
  </si>
  <si>
    <t xml:space="preserve">Arya Fatur Rahman</t>
  </si>
  <si>
    <t xml:space="preserve">04181019</t>
  </si>
  <si>
    <t xml:space="preserve">Arya Golong Sutejo</t>
  </si>
  <si>
    <t xml:space="preserve">04181020</t>
  </si>
  <si>
    <t xml:space="preserve">Arya Kurnia Pambudi</t>
  </si>
  <si>
    <t xml:space="preserve">04181021</t>
  </si>
  <si>
    <t xml:space="preserve">Azman</t>
  </si>
  <si>
    <t xml:space="preserve">04181024</t>
  </si>
  <si>
    <t xml:space="preserve">Daniel Manik</t>
  </si>
  <si>
    <t xml:space="preserve">04181025</t>
  </si>
  <si>
    <t xml:space="preserve">Della Rahmayanti</t>
  </si>
  <si>
    <t xml:space="preserve">04181026</t>
  </si>
  <si>
    <t xml:space="preserve">Dikanuari Erdi Astama</t>
  </si>
  <si>
    <t xml:space="preserve">04181027</t>
  </si>
  <si>
    <t xml:space="preserve">Dimas Aditya Candra Nugraha</t>
  </si>
  <si>
    <t xml:space="preserve">04181028</t>
  </si>
  <si>
    <t xml:space="preserve">Dimas Bayu Putra Pangestu</t>
  </si>
  <si>
    <t xml:space="preserve">04181029</t>
  </si>
  <si>
    <t xml:space="preserve">Dionysius Galih Santiko</t>
  </si>
  <si>
    <t xml:space="preserve">04181030</t>
  </si>
  <si>
    <t xml:space="preserve">Duwi Febriawan</t>
  </si>
  <si>
    <t xml:space="preserve">04181046</t>
  </si>
  <si>
    <t xml:space="preserve">Irfan</t>
  </si>
  <si>
    <t xml:space="preserve">Metode</t>
  </si>
  <si>
    <t xml:space="preserve">Dima Aditya Candra Nugraha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</si>
</sst>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MJ43"/>
  <sheetViews>
    <sheetView showFormulas="false" showGridLines="true" showRowColHeaders="true" showZeros="true" rightToLeft="false" tabSelected="true" showOutlineSymbols="true" defaultGridColor="true" view="normal" topLeftCell="B2" colorId="64" zoomScale="120" zoomScaleNormal="120" zoomScalePageLayoutView="100" workbookViewId="0">
      <selection pane="topLeft" activeCell="E25" activeCellId="0" sqref="E25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7.45"/>
    <col collapsed="false" customWidth="true" hidden="false" outlineLevel="0" max="3" min="3" style="0" width="9.35"/>
    <col collapsed="false" customWidth="true" hidden="false" outlineLevel="0" max="4" min="4" style="0" width="24.63"/>
  </cols>
  <sheetData>
    <row r="2" customFormat="false" ht="12.8" hidden="false" customHeight="false" outlineLevel="0" collapsed="false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customFormat="false" ht="12.8" hidden="false" customHeight="false" outlineLevel="0" collapsed="false">
      <c r="C3" s="2"/>
      <c r="D3" s="3" t="s">
        <v>1</v>
      </c>
      <c r="E3" s="2"/>
      <c r="F3" s="2"/>
      <c r="G3" s="2" t="s">
        <v>2</v>
      </c>
      <c r="H3" s="2" t="s">
        <v>3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12.8" hidden="false" customHeight="false" outlineLevel="0" collapsed="false">
      <c r="D4" s="3" t="s">
        <v>4</v>
      </c>
      <c r="E4" s="4" t="n">
        <v>0.4</v>
      </c>
      <c r="F4" s="4"/>
      <c r="G4" s="5" t="n">
        <v>0</v>
      </c>
      <c r="H4" s="5" t="s">
        <v>5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customFormat="false" ht="12.8" hidden="false" customHeight="false" outlineLevel="0" collapsed="false">
      <c r="D5" s="3" t="s">
        <v>6</v>
      </c>
      <c r="E5" s="4" t="n">
        <v>0.3</v>
      </c>
      <c r="F5" s="4"/>
      <c r="G5" s="5" t="n">
        <v>41</v>
      </c>
      <c r="H5" s="5" t="s">
        <v>7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customFormat="false" ht="12.8" hidden="false" customHeight="false" outlineLevel="0" collapsed="false">
      <c r="D6" s="3" t="s">
        <v>8</v>
      </c>
      <c r="E6" s="4" t="n">
        <v>0.15</v>
      </c>
      <c r="F6" s="4"/>
      <c r="G6" s="5" t="n">
        <v>51</v>
      </c>
      <c r="H6" s="5" t="s">
        <v>9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customFormat="false" ht="12.8" hidden="false" customHeight="false" outlineLevel="0" collapsed="false">
      <c r="D7" s="6" t="s">
        <v>10</v>
      </c>
      <c r="E7" s="4" t="n">
        <v>0.15</v>
      </c>
      <c r="F7" s="4"/>
      <c r="G7" s="7" t="n">
        <v>61</v>
      </c>
      <c r="H7" s="7" t="s">
        <v>11</v>
      </c>
    </row>
    <row r="8" customFormat="false" ht="12.8" hidden="false" customHeight="false" outlineLevel="0" collapsed="false">
      <c r="D8" s="6"/>
      <c r="E8" s="4"/>
      <c r="F8" s="4"/>
      <c r="G8" s="7" t="n">
        <v>66</v>
      </c>
      <c r="H8" s="7" t="s">
        <v>12</v>
      </c>
    </row>
    <row r="9" customFormat="false" ht="12.8" hidden="false" customHeight="false" outlineLevel="0" collapsed="false">
      <c r="D9" s="6"/>
      <c r="E9" s="4"/>
      <c r="F9" s="4"/>
      <c r="G9" s="7" t="n">
        <v>71</v>
      </c>
      <c r="H9" s="7" t="s">
        <v>13</v>
      </c>
    </row>
    <row r="10" customFormat="false" ht="12.8" hidden="false" customHeight="false" outlineLevel="0" collapsed="false">
      <c r="D10" s="6"/>
      <c r="E10" s="4"/>
      <c r="F10" s="4"/>
      <c r="G10" s="7" t="n">
        <v>81</v>
      </c>
      <c r="H10" s="7" t="s">
        <v>14</v>
      </c>
    </row>
    <row r="11" customFormat="false" ht="12.8" hidden="false" customHeight="false" outlineLevel="0" collapsed="false">
      <c r="D11" s="6"/>
      <c r="E11" s="4"/>
      <c r="F11" s="4"/>
    </row>
    <row r="12" customFormat="false" ht="12.8" hidden="false" customHeight="false" outlineLevel="0" collapsed="false">
      <c r="D12" s="6"/>
      <c r="E12" s="4"/>
      <c r="F12" s="4"/>
    </row>
    <row r="13" s="8" customFormat="true" ht="12.8" hidden="false" customHeight="true" outlineLevel="0" collapsed="false">
      <c r="B13" s="9" t="s">
        <v>15</v>
      </c>
      <c r="C13" s="9" t="s">
        <v>16</v>
      </c>
      <c r="D13" s="9" t="s">
        <v>17</v>
      </c>
      <c r="E13" s="9" t="s">
        <v>18</v>
      </c>
      <c r="F13" s="9"/>
      <c r="G13" s="9" t="s">
        <v>19</v>
      </c>
      <c r="H13" s="9"/>
      <c r="I13" s="9"/>
      <c r="J13" s="9"/>
      <c r="K13" s="9"/>
      <c r="L13" s="9"/>
      <c r="M13" s="9"/>
      <c r="N13" s="9"/>
      <c r="O13" s="9"/>
      <c r="P13" s="9" t="s">
        <v>20</v>
      </c>
      <c r="Q13" s="9"/>
      <c r="R13" s="9"/>
      <c r="S13" s="10" t="s">
        <v>8</v>
      </c>
      <c r="T13" s="10"/>
      <c r="U13" s="10"/>
      <c r="V13" s="9" t="s">
        <v>10</v>
      </c>
      <c r="AMJ13" s="0"/>
    </row>
    <row r="14" s="8" customFormat="true" ht="12.8" hidden="false" customHeight="false" outlineLevel="0" collapsed="false">
      <c r="B14" s="9"/>
      <c r="C14" s="9"/>
      <c r="D14" s="9"/>
      <c r="E14" s="9" t="s">
        <v>21</v>
      </c>
      <c r="F14" s="9" t="s">
        <v>22</v>
      </c>
      <c r="G14" s="9" t="n">
        <v>1</v>
      </c>
      <c r="H14" s="9" t="n">
        <v>2</v>
      </c>
      <c r="I14" s="9" t="n">
        <v>3</v>
      </c>
      <c r="J14" s="9" t="n">
        <v>4</v>
      </c>
      <c r="K14" s="9" t="n">
        <v>5</v>
      </c>
      <c r="L14" s="9" t="n">
        <v>6</v>
      </c>
      <c r="M14" s="9" t="n">
        <v>7</v>
      </c>
      <c r="N14" s="9" t="n">
        <v>8</v>
      </c>
      <c r="O14" s="9" t="s">
        <v>23</v>
      </c>
      <c r="P14" s="9" t="n">
        <v>1</v>
      </c>
      <c r="Q14" s="9" t="n">
        <v>2</v>
      </c>
      <c r="R14" s="9" t="s">
        <v>23</v>
      </c>
      <c r="S14" s="10" t="s">
        <v>24</v>
      </c>
      <c r="T14" s="10" t="s">
        <v>8</v>
      </c>
      <c r="U14" s="10" t="s">
        <v>25</v>
      </c>
      <c r="V14" s="9"/>
      <c r="AMJ14" s="0"/>
    </row>
    <row r="15" customFormat="false" ht="12.8" hidden="false" customHeight="false" outlineLevel="0" collapsed="false">
      <c r="B15" s="11" t="n">
        <v>1</v>
      </c>
      <c r="C15" s="11" t="s">
        <v>26</v>
      </c>
      <c r="D15" s="11" t="s">
        <v>27</v>
      </c>
      <c r="E15" s="11" t="n">
        <f aca="false">_xlfn.CEILING.MATH($E$4*O15+$E$5*R15+$E$6*S15+$E$7*V15)</f>
        <v>6</v>
      </c>
      <c r="F15" s="12" t="str">
        <f aca="false">VLOOKUP(E15,$G$4:$H$10,2,1)</f>
        <v>E</v>
      </c>
      <c r="G15" s="11" t="n">
        <v>0</v>
      </c>
      <c r="H15" s="11" t="n">
        <v>0</v>
      </c>
      <c r="I15" s="11" t="n">
        <v>0</v>
      </c>
      <c r="J15" s="11" t="n">
        <v>0</v>
      </c>
      <c r="K15" s="11"/>
      <c r="L15" s="11"/>
      <c r="M15" s="11"/>
      <c r="N15" s="11"/>
      <c r="O15" s="11" t="n">
        <f aca="false">_xlfn.CEILING.MATH(AVERAGE(G15:N15))</f>
        <v>0</v>
      </c>
      <c r="P15" s="11" t="n">
        <v>0</v>
      </c>
      <c r="Q15" s="11"/>
      <c r="R15" s="11" t="n">
        <f aca="false">_xlfn.CEILING.MATH((P15+40+Q15)/2)</f>
        <v>20</v>
      </c>
      <c r="S15" s="11" t="n">
        <f aca="false">0.4*T15+0.6*U15</f>
        <v>0</v>
      </c>
      <c r="T15" s="11" t="n">
        <v>0</v>
      </c>
      <c r="U15" s="11" t="n">
        <v>0</v>
      </c>
      <c r="V15" s="11" t="n">
        <v>0</v>
      </c>
    </row>
    <row r="16" customFormat="false" ht="12.8" hidden="false" customHeight="false" outlineLevel="0" collapsed="false">
      <c r="B16" s="11" t="n">
        <v>2</v>
      </c>
      <c r="C16" s="11" t="s">
        <v>28</v>
      </c>
      <c r="D16" s="11" t="s">
        <v>29</v>
      </c>
      <c r="E16" s="11" t="n">
        <f aca="false">_xlfn.CEILING.MATH($E$4*O16+$E$5*R16+$E$6*S16+$E$7*V16)</f>
        <v>61</v>
      </c>
      <c r="F16" s="13" t="str">
        <f aca="false">VLOOKUP(E16,$G$4:$H$10,2,1)</f>
        <v>BC</v>
      </c>
      <c r="G16" s="11" t="n">
        <v>30</v>
      </c>
      <c r="H16" s="11" t="n">
        <v>40</v>
      </c>
      <c r="I16" s="11" t="n">
        <v>50</v>
      </c>
      <c r="J16" s="11" t="n">
        <v>50</v>
      </c>
      <c r="K16" s="11" t="n">
        <v>90</v>
      </c>
      <c r="L16" s="11" t="n">
        <v>90</v>
      </c>
      <c r="M16" s="11" t="n">
        <v>90</v>
      </c>
      <c r="N16" s="11" t="n">
        <v>90</v>
      </c>
      <c r="O16" s="11" t="n">
        <f aca="false">_xlfn.CEILING.MATH(AVERAGE(G16:N16))</f>
        <v>67</v>
      </c>
      <c r="P16" s="11" t="n">
        <v>20</v>
      </c>
      <c r="Q16" s="11" t="n">
        <v>80</v>
      </c>
      <c r="R16" s="11" t="n">
        <f aca="false">_xlfn.CEILING.MATH((P16+40+Q16)/2)</f>
        <v>70</v>
      </c>
      <c r="S16" s="11" t="n">
        <f aca="false">0.4*T16+0.6*U16</f>
        <v>56</v>
      </c>
      <c r="T16" s="11" t="n">
        <v>20</v>
      </c>
      <c r="U16" s="11" t="n">
        <v>80</v>
      </c>
      <c r="V16" s="11" t="n">
        <v>30</v>
      </c>
    </row>
    <row r="17" customFormat="false" ht="12.8" hidden="false" customHeight="false" outlineLevel="0" collapsed="false">
      <c r="B17" s="11" t="n">
        <v>3</v>
      </c>
      <c r="C17" s="11" t="s">
        <v>30</v>
      </c>
      <c r="D17" s="11" t="s">
        <v>31</v>
      </c>
      <c r="E17" s="11" t="n">
        <f aca="false">_xlfn.CEILING.MATH($E$4*O17+$E$5*R17+$E$6*S17+$E$7*V17)</f>
        <v>30</v>
      </c>
      <c r="F17" s="13" t="str">
        <f aca="false">VLOOKUP(E17,$G$4:$H$10,2,1)</f>
        <v>E</v>
      </c>
      <c r="G17" s="11" t="n">
        <v>30</v>
      </c>
      <c r="H17" s="11" t="n">
        <v>0</v>
      </c>
      <c r="I17" s="11" t="n">
        <v>0</v>
      </c>
      <c r="J17" s="11" t="n">
        <v>50</v>
      </c>
      <c r="K17" s="11" t="n">
        <v>90</v>
      </c>
      <c r="L17" s="11"/>
      <c r="M17" s="11"/>
      <c r="N17" s="11"/>
      <c r="O17" s="11" t="n">
        <f aca="false">_xlfn.CEILING.MATH(AVERAGE(G17:N17))</f>
        <v>34</v>
      </c>
      <c r="P17" s="11" t="n">
        <v>5</v>
      </c>
      <c r="Q17" s="11"/>
      <c r="R17" s="11" t="n">
        <f aca="false">_xlfn.CEILING.MATH((P17+40+Q17)/2)</f>
        <v>23</v>
      </c>
      <c r="S17" s="11" t="n">
        <f aca="false">0.4*T17+0.6*U17</f>
        <v>62</v>
      </c>
      <c r="T17" s="11" t="n">
        <v>5</v>
      </c>
      <c r="U17" s="11" t="n">
        <v>100</v>
      </c>
      <c r="V17" s="11" t="n">
        <v>0</v>
      </c>
    </row>
    <row r="18" customFormat="false" ht="12.8" hidden="false" customHeight="false" outlineLevel="0" collapsed="false">
      <c r="B18" s="11" t="n">
        <v>4</v>
      </c>
      <c r="C18" s="11" t="s">
        <v>32</v>
      </c>
      <c r="D18" s="11" t="s">
        <v>33</v>
      </c>
      <c r="E18" s="11" t="n">
        <f aca="false">_xlfn.CEILING.MATH($E$4*O18+$E$5*R18+$E$6*S18+$E$7*V18)</f>
        <v>55</v>
      </c>
      <c r="F18" s="13" t="str">
        <f aca="false">VLOOKUP(E18,$G$4:$H$10,2,1)</f>
        <v>C</v>
      </c>
      <c r="G18" s="11" t="n">
        <v>30</v>
      </c>
      <c r="H18" s="11" t="n">
        <v>0</v>
      </c>
      <c r="I18" s="11" t="n">
        <v>35</v>
      </c>
      <c r="J18" s="11" t="n">
        <v>50</v>
      </c>
      <c r="K18" s="11" t="n">
        <v>90</v>
      </c>
      <c r="L18" s="11" t="n">
        <v>90</v>
      </c>
      <c r="M18" s="11" t="n">
        <v>90</v>
      </c>
      <c r="N18" s="11" t="n">
        <v>90</v>
      </c>
      <c r="O18" s="11" t="n">
        <f aca="false">_xlfn.CEILING.MATH(AVERAGE(G18:N18))</f>
        <v>60</v>
      </c>
      <c r="P18" s="11" t="n">
        <v>20</v>
      </c>
      <c r="Q18" s="11" t="n">
        <v>80</v>
      </c>
      <c r="R18" s="11" t="n">
        <f aca="false">_xlfn.CEILING.MATH((P18+40+Q18)/2)</f>
        <v>70</v>
      </c>
      <c r="S18" s="11" t="n">
        <f aca="false">0.4*T18+0.6*U18</f>
        <v>56</v>
      </c>
      <c r="T18" s="11" t="n">
        <v>20</v>
      </c>
      <c r="U18" s="11" t="n">
        <v>80</v>
      </c>
      <c r="V18" s="11" t="n">
        <v>10</v>
      </c>
    </row>
    <row r="19" customFormat="false" ht="12.8" hidden="false" customHeight="false" outlineLevel="0" collapsed="false">
      <c r="B19" s="11" t="n">
        <v>5</v>
      </c>
      <c r="C19" s="11" t="s">
        <v>34</v>
      </c>
      <c r="D19" s="11" t="s">
        <v>35</v>
      </c>
      <c r="E19" s="11" t="n">
        <f aca="false">_xlfn.CEILING.MATH($E$4*O19+$E$5*R19+$E$6*S19+$E$7*V19)</f>
        <v>50</v>
      </c>
      <c r="F19" s="13" t="str">
        <f aca="false">VLOOKUP(E19,$G$4:$H$10,2,1)</f>
        <v>D</v>
      </c>
      <c r="G19" s="11" t="n">
        <v>35</v>
      </c>
      <c r="H19" s="11" t="n">
        <v>25</v>
      </c>
      <c r="I19" s="11" t="n">
        <v>20</v>
      </c>
      <c r="J19" s="11" t="n">
        <v>50</v>
      </c>
      <c r="K19" s="11"/>
      <c r="L19" s="11" t="n">
        <v>90</v>
      </c>
      <c r="M19" s="11" t="n">
        <v>90</v>
      </c>
      <c r="N19" s="11" t="n">
        <v>90</v>
      </c>
      <c r="O19" s="11" t="n">
        <f aca="false">_xlfn.CEILING.MATH(AVERAGE(G19:N19))</f>
        <v>58</v>
      </c>
      <c r="P19" s="11" t="n">
        <v>5</v>
      </c>
      <c r="Q19" s="11" t="n">
        <v>80</v>
      </c>
      <c r="R19" s="11" t="n">
        <f aca="false">_xlfn.CEILING.MATH((P19+40+Q19)/2)</f>
        <v>63</v>
      </c>
      <c r="S19" s="11" t="n">
        <f aca="false">0.4*T19+0.6*U19</f>
        <v>50</v>
      </c>
      <c r="T19" s="11" t="n">
        <v>5</v>
      </c>
      <c r="U19" s="11" t="n">
        <v>80</v>
      </c>
      <c r="V19" s="11" t="n">
        <v>2</v>
      </c>
    </row>
    <row r="20" customFormat="false" ht="12.8" hidden="false" customHeight="false" outlineLevel="0" collapsed="false">
      <c r="B20" s="11" t="n">
        <v>6</v>
      </c>
      <c r="C20" s="11" t="s">
        <v>36</v>
      </c>
      <c r="D20" s="11" t="s">
        <v>37</v>
      </c>
      <c r="E20" s="11" t="n">
        <f aca="false">_xlfn.CEILING.MATH($E$4*O20+$E$5*R20+$E$6*S20+$E$7*V20)</f>
        <v>53</v>
      </c>
      <c r="F20" s="13" t="str">
        <f aca="false">VLOOKUP(E20,$G$4:$H$10,2,1)</f>
        <v>C</v>
      </c>
      <c r="G20" s="11" t="n">
        <v>30</v>
      </c>
      <c r="H20" s="11" t="n">
        <v>10</v>
      </c>
      <c r="I20" s="11" t="n">
        <v>35</v>
      </c>
      <c r="J20" s="11" t="n">
        <v>50</v>
      </c>
      <c r="K20" s="11" t="n">
        <v>90</v>
      </c>
      <c r="L20" s="11" t="n">
        <v>90</v>
      </c>
      <c r="M20" s="11" t="n">
        <v>90</v>
      </c>
      <c r="N20" s="11" t="n">
        <v>90</v>
      </c>
      <c r="O20" s="11" t="n">
        <f aca="false">_xlfn.CEILING.MATH(AVERAGE(G20:N20))</f>
        <v>61</v>
      </c>
      <c r="P20" s="11" t="n">
        <v>5</v>
      </c>
      <c r="Q20" s="11" t="n">
        <v>80</v>
      </c>
      <c r="R20" s="11" t="n">
        <f aca="false">_xlfn.CEILING.MATH((P20+40+Q20)/2)</f>
        <v>63</v>
      </c>
      <c r="S20" s="11" t="n">
        <f aca="false">0.4*T20+0.6*U20</f>
        <v>50</v>
      </c>
      <c r="T20" s="11" t="n">
        <v>5</v>
      </c>
      <c r="U20" s="11" t="n">
        <v>80</v>
      </c>
      <c r="V20" s="11" t="n">
        <v>10</v>
      </c>
    </row>
    <row r="21" customFormat="false" ht="12.8" hidden="false" customHeight="false" outlineLevel="0" collapsed="false">
      <c r="B21" s="11" t="n">
        <v>7</v>
      </c>
      <c r="C21" s="11" t="s">
        <v>38</v>
      </c>
      <c r="D21" s="11" t="s">
        <v>39</v>
      </c>
      <c r="E21" s="11" t="n">
        <f aca="false">_xlfn.CEILING.MATH($E$4*O21+$E$5*R21+$E$6*S21+$E$7*V21)</f>
        <v>56</v>
      </c>
      <c r="F21" s="13" t="str">
        <f aca="false">VLOOKUP(E21,$G$4:$H$10,2,1)</f>
        <v>C</v>
      </c>
      <c r="G21" s="11" t="n">
        <v>30</v>
      </c>
      <c r="H21" s="11" t="n">
        <v>0</v>
      </c>
      <c r="I21" s="11" t="n">
        <v>45</v>
      </c>
      <c r="J21" s="11" t="n">
        <v>50</v>
      </c>
      <c r="K21" s="11" t="n">
        <v>90</v>
      </c>
      <c r="L21" s="11" t="n">
        <v>90</v>
      </c>
      <c r="M21" s="11" t="n">
        <v>90</v>
      </c>
      <c r="N21" s="11" t="n">
        <v>90</v>
      </c>
      <c r="O21" s="11" t="n">
        <f aca="false">_xlfn.CEILING.MATH(AVERAGE(G21:N21))</f>
        <v>61</v>
      </c>
      <c r="P21" s="11" t="n">
        <v>20</v>
      </c>
      <c r="Q21" s="11" t="n">
        <v>80</v>
      </c>
      <c r="R21" s="11" t="n">
        <f aca="false">_xlfn.CEILING.MATH((P21+40+Q21)/2)</f>
        <v>70</v>
      </c>
      <c r="S21" s="11" t="n">
        <f aca="false">0.4*T21+0.6*U21</f>
        <v>56</v>
      </c>
      <c r="T21" s="11" t="n">
        <v>20</v>
      </c>
      <c r="U21" s="11" t="n">
        <v>80</v>
      </c>
      <c r="V21" s="11" t="n">
        <v>10</v>
      </c>
    </row>
    <row r="22" customFormat="false" ht="12.8" hidden="false" customHeight="false" outlineLevel="0" collapsed="false">
      <c r="B22" s="11" t="n">
        <v>8</v>
      </c>
      <c r="C22" s="11" t="s">
        <v>40</v>
      </c>
      <c r="D22" s="11" t="s">
        <v>41</v>
      </c>
      <c r="E22" s="11" t="n">
        <f aca="false">_xlfn.CEILING.MATH($E$4*O22+$E$5*R22+$E$6*S22+$E$7*V22)</f>
        <v>68</v>
      </c>
      <c r="F22" s="13" t="str">
        <f aca="false">VLOOKUP(E22,$G$4:$H$10,2,1)</f>
        <v>B</v>
      </c>
      <c r="G22" s="11" t="n">
        <v>40</v>
      </c>
      <c r="H22" s="11" t="n">
        <v>80</v>
      </c>
      <c r="I22" s="11" t="n">
        <v>45</v>
      </c>
      <c r="J22" s="11" t="n">
        <v>50</v>
      </c>
      <c r="K22" s="11" t="n">
        <v>90</v>
      </c>
      <c r="L22" s="11" t="n">
        <v>90</v>
      </c>
      <c r="M22" s="11" t="n">
        <v>90</v>
      </c>
      <c r="N22" s="11" t="n">
        <v>90</v>
      </c>
      <c r="O22" s="11" t="n">
        <f aca="false">_xlfn.CEILING.MATH(AVERAGE(G22:N22))</f>
        <v>72</v>
      </c>
      <c r="P22" s="11" t="n">
        <v>35</v>
      </c>
      <c r="Q22" s="11" t="n">
        <v>80</v>
      </c>
      <c r="R22" s="11" t="n">
        <f aca="false">_xlfn.CEILING.MATH((P22+40+Q22)/2)</f>
        <v>78</v>
      </c>
      <c r="S22" s="11" t="n">
        <f aca="false">0.4*T22+0.6*U22</f>
        <v>74</v>
      </c>
      <c r="T22" s="11" t="n">
        <v>35</v>
      </c>
      <c r="U22" s="11" t="n">
        <v>100</v>
      </c>
      <c r="V22" s="11" t="n">
        <v>25</v>
      </c>
    </row>
    <row r="23" customFormat="false" ht="12.8" hidden="false" customHeight="false" outlineLevel="0" collapsed="false">
      <c r="B23" s="11" t="n">
        <v>9</v>
      </c>
      <c r="C23" s="11" t="s">
        <v>42</v>
      </c>
      <c r="D23" s="11" t="s">
        <v>43</v>
      </c>
      <c r="E23" s="11" t="n">
        <f aca="false">_xlfn.CEILING.MATH($E$4*O23+$E$5*R23+$E$6*S23+$E$7*V23)</f>
        <v>52</v>
      </c>
      <c r="F23" s="13" t="str">
        <f aca="false">VLOOKUP(E23,$G$4:$H$10,2,1)</f>
        <v>C</v>
      </c>
      <c r="G23" s="11" t="n">
        <v>40</v>
      </c>
      <c r="H23" s="11" t="n">
        <v>0</v>
      </c>
      <c r="I23" s="11" t="n">
        <v>25</v>
      </c>
      <c r="J23" s="11" t="n">
        <v>50</v>
      </c>
      <c r="K23" s="11" t="n">
        <v>90</v>
      </c>
      <c r="L23" s="11" t="n">
        <v>90</v>
      </c>
      <c r="M23" s="11" t="n">
        <v>90</v>
      </c>
      <c r="N23" s="11" t="n">
        <v>90</v>
      </c>
      <c r="O23" s="11" t="n">
        <f aca="false">_xlfn.CEILING.MATH(AVERAGE(G23:N23))</f>
        <v>60</v>
      </c>
      <c r="P23" s="11" t="n">
        <v>5</v>
      </c>
      <c r="Q23" s="11" t="n">
        <v>80</v>
      </c>
      <c r="R23" s="11" t="n">
        <f aca="false">_xlfn.CEILING.MATH((P23+40+Q23)/2)</f>
        <v>63</v>
      </c>
      <c r="S23" s="11" t="n">
        <f aca="false">0.4*T23+0.6*U23</f>
        <v>50</v>
      </c>
      <c r="T23" s="11" t="n">
        <v>5</v>
      </c>
      <c r="U23" s="11" t="n">
        <v>80</v>
      </c>
      <c r="V23" s="11" t="n">
        <v>10</v>
      </c>
    </row>
    <row r="24" customFormat="false" ht="12.8" hidden="false" customHeight="false" outlineLevel="0" collapsed="false">
      <c r="B24" s="11" t="n">
        <v>10</v>
      </c>
      <c r="C24" s="11" t="s">
        <v>44</v>
      </c>
      <c r="D24" s="11" t="s">
        <v>45</v>
      </c>
      <c r="E24" s="11" t="n">
        <f aca="false">_xlfn.CEILING.MATH($E$4*O24+$E$5*R24+$E$6*S24+$E$7*V24)</f>
        <v>49</v>
      </c>
      <c r="F24" s="13" t="str">
        <f aca="false">VLOOKUP(E24,$G$4:$H$10,2,1)</f>
        <v>D</v>
      </c>
      <c r="G24" s="11" t="n">
        <v>40</v>
      </c>
      <c r="H24" s="11" t="n">
        <v>0</v>
      </c>
      <c r="I24" s="11" t="n">
        <v>25</v>
      </c>
      <c r="J24" s="11" t="n">
        <v>50</v>
      </c>
      <c r="K24" s="11" t="n">
        <v>90</v>
      </c>
      <c r="L24" s="11" t="n">
        <v>90</v>
      </c>
      <c r="M24" s="11" t="n">
        <v>90</v>
      </c>
      <c r="N24" s="11" t="n">
        <v>90</v>
      </c>
      <c r="O24" s="11" t="n">
        <f aca="false">_xlfn.CEILING.MATH(AVERAGE(G24:N24))</f>
        <v>60</v>
      </c>
      <c r="P24" s="11" t="n">
        <v>20</v>
      </c>
      <c r="Q24" s="11" t="n">
        <v>80</v>
      </c>
      <c r="R24" s="11" t="n">
        <f aca="false">_xlfn.CEILING.MATH((P24+40+Q24)/2)</f>
        <v>70</v>
      </c>
      <c r="S24" s="11" t="n">
        <f aca="false">0.4*T24+0.6*U24</f>
        <v>8</v>
      </c>
      <c r="T24" s="11" t="n">
        <v>20</v>
      </c>
      <c r="U24" s="11" t="n">
        <v>0</v>
      </c>
      <c r="V24" s="11" t="n">
        <v>15</v>
      </c>
    </row>
    <row r="25" customFormat="false" ht="12.8" hidden="false" customHeight="false" outlineLevel="0" collapsed="false">
      <c r="B25" s="11" t="n">
        <v>11</v>
      </c>
      <c r="C25" s="11" t="s">
        <v>46</v>
      </c>
      <c r="D25" s="11" t="s">
        <v>47</v>
      </c>
      <c r="E25" s="11" t="n">
        <f aca="false">_xlfn.CEILING.MATH($E$4*O25+$E$5*R25+$E$6*S25+$E$7*V25)</f>
        <v>62</v>
      </c>
      <c r="F25" s="13" t="str">
        <f aca="false">VLOOKUP(E25,$G$4:$H$10,2,1)</f>
        <v>BC</v>
      </c>
      <c r="G25" s="11" t="n">
        <v>50</v>
      </c>
      <c r="H25" s="11" t="n">
        <v>83</v>
      </c>
      <c r="I25" s="11" t="n">
        <v>50</v>
      </c>
      <c r="J25" s="11" t="n">
        <v>50</v>
      </c>
      <c r="K25" s="11" t="n">
        <v>90</v>
      </c>
      <c r="L25" s="11" t="n">
        <v>90</v>
      </c>
      <c r="M25" s="11" t="n">
        <v>90</v>
      </c>
      <c r="N25" s="11" t="n">
        <v>90</v>
      </c>
      <c r="O25" s="11" t="n">
        <f aca="false">_xlfn.CEILING.MATH(AVERAGE(G25:N25))</f>
        <v>75</v>
      </c>
      <c r="P25" s="11" t="n">
        <v>20</v>
      </c>
      <c r="Q25" s="11" t="n">
        <v>80</v>
      </c>
      <c r="R25" s="11" t="n">
        <f aca="false">_xlfn.CEILING.MATH((P25+40+Q25)/2)</f>
        <v>70</v>
      </c>
      <c r="S25" s="11" t="n">
        <f aca="false">0.4*T25+0.6*U25</f>
        <v>56</v>
      </c>
      <c r="T25" s="11" t="n">
        <v>20</v>
      </c>
      <c r="U25" s="11" t="n">
        <v>80</v>
      </c>
      <c r="V25" s="11" t="n">
        <v>15</v>
      </c>
    </row>
    <row r="26" customFormat="false" ht="12.8" hidden="false" customHeight="false" outlineLevel="0" collapsed="false">
      <c r="B26" s="11" t="n">
        <v>12</v>
      </c>
      <c r="C26" s="11" t="s">
        <v>48</v>
      </c>
      <c r="D26" s="11" t="s">
        <v>49</v>
      </c>
      <c r="E26" s="11" t="n">
        <f aca="false">_xlfn.CEILING.MATH($E$4*O26+$E$5*R26+$E$6*S26+$E$7*V26)</f>
        <v>55</v>
      </c>
      <c r="F26" s="13" t="str">
        <f aca="false">VLOOKUP(E26,$G$4:$H$10,2,1)</f>
        <v>C</v>
      </c>
      <c r="G26" s="11" t="n">
        <v>30</v>
      </c>
      <c r="H26" s="11" t="n">
        <v>0</v>
      </c>
      <c r="I26" s="11" t="n">
        <v>40</v>
      </c>
      <c r="J26" s="11" t="n">
        <v>50</v>
      </c>
      <c r="K26" s="11" t="n">
        <v>90</v>
      </c>
      <c r="L26" s="11" t="n">
        <v>90</v>
      </c>
      <c r="M26" s="11" t="n">
        <v>90</v>
      </c>
      <c r="N26" s="11" t="n">
        <v>90</v>
      </c>
      <c r="O26" s="11" t="n">
        <f aca="false">_xlfn.CEILING.MATH(AVERAGE(G26:N26))</f>
        <v>60</v>
      </c>
      <c r="P26" s="11" t="n">
        <v>20</v>
      </c>
      <c r="Q26" s="11" t="n">
        <v>80</v>
      </c>
      <c r="R26" s="11" t="n">
        <f aca="false">_xlfn.CEILING.MATH((P26+40+Q26)/2)</f>
        <v>70</v>
      </c>
      <c r="S26" s="11" t="n">
        <f aca="false">0.4*T26+0.6*U26</f>
        <v>56</v>
      </c>
      <c r="T26" s="11" t="n">
        <v>20</v>
      </c>
      <c r="U26" s="11" t="n">
        <v>80</v>
      </c>
      <c r="V26" s="11" t="n">
        <v>10</v>
      </c>
    </row>
    <row r="27" customFormat="false" ht="12.8" hidden="false" customHeight="false" outlineLevel="0" collapsed="false">
      <c r="B27" s="11" t="n">
        <v>13</v>
      </c>
      <c r="C27" s="11" t="s">
        <v>50</v>
      </c>
      <c r="D27" s="11" t="s">
        <v>51</v>
      </c>
      <c r="E27" s="11" t="n">
        <f aca="false">_xlfn.CEILING.MATH($E$4*O27+$E$5*R27+$E$6*S27+$E$7*V27)</f>
        <v>59</v>
      </c>
      <c r="F27" s="13" t="str">
        <f aca="false">VLOOKUP(E27,$G$4:$H$10,2,1)</f>
        <v>C</v>
      </c>
      <c r="G27" s="11" t="n">
        <v>50</v>
      </c>
      <c r="H27" s="11" t="n">
        <v>65</v>
      </c>
      <c r="I27" s="11" t="n">
        <v>25</v>
      </c>
      <c r="J27" s="11" t="n">
        <v>50</v>
      </c>
      <c r="K27" s="11" t="n">
        <v>90</v>
      </c>
      <c r="L27" s="11" t="n">
        <v>90</v>
      </c>
      <c r="M27" s="11" t="n">
        <v>90</v>
      </c>
      <c r="N27" s="11" t="n">
        <v>90</v>
      </c>
      <c r="O27" s="11" t="n">
        <f aca="false">_xlfn.CEILING.MATH(AVERAGE(G27:N27))</f>
        <v>69</v>
      </c>
      <c r="P27" s="11" t="n">
        <v>20</v>
      </c>
      <c r="Q27" s="11" t="n">
        <v>80</v>
      </c>
      <c r="R27" s="11" t="n">
        <f aca="false">_xlfn.CEILING.MATH((P27+40+Q27)/2)</f>
        <v>70</v>
      </c>
      <c r="S27" s="11" t="n">
        <f aca="false">0.4*T27+0.6*U27</f>
        <v>56</v>
      </c>
      <c r="T27" s="11" t="n">
        <v>20</v>
      </c>
      <c r="U27" s="11" t="n">
        <v>80</v>
      </c>
      <c r="V27" s="11" t="n">
        <v>10</v>
      </c>
    </row>
    <row r="28" customFormat="false" ht="12.8" hidden="false" customHeight="false" outlineLevel="0" collapsed="false">
      <c r="B28" s="11" t="n">
        <v>14</v>
      </c>
      <c r="C28" s="11" t="s">
        <v>52</v>
      </c>
      <c r="D28" s="11" t="s">
        <v>53</v>
      </c>
      <c r="E28" s="11" t="n">
        <f aca="false">_xlfn.CEILING.MATH($E$4*O28+$E$5*R28+$E$6*S28+$E$7*V28)</f>
        <v>57</v>
      </c>
      <c r="F28" s="13" t="str">
        <f aca="false">VLOOKUP(E28,$G$4:$H$10,2,1)</f>
        <v>C</v>
      </c>
      <c r="G28" s="11" t="n">
        <v>35</v>
      </c>
      <c r="H28" s="11" t="n">
        <v>0</v>
      </c>
      <c r="I28" s="11" t="n">
        <v>40</v>
      </c>
      <c r="J28" s="11" t="n">
        <v>50</v>
      </c>
      <c r="K28" s="11" t="n">
        <v>90</v>
      </c>
      <c r="L28" s="11" t="n">
        <v>90</v>
      </c>
      <c r="M28" s="11" t="n">
        <v>90</v>
      </c>
      <c r="N28" s="11" t="n">
        <v>90</v>
      </c>
      <c r="O28" s="11" t="n">
        <f aca="false">_xlfn.CEILING.MATH(AVERAGE(G28:N28))</f>
        <v>61</v>
      </c>
      <c r="P28" s="11" t="n">
        <v>20</v>
      </c>
      <c r="Q28" s="11" t="n">
        <v>80</v>
      </c>
      <c r="R28" s="11" t="n">
        <f aca="false">_xlfn.CEILING.MATH((P28+40+Q28)/2)</f>
        <v>70</v>
      </c>
      <c r="S28" s="11" t="n">
        <f aca="false">0.4*T28+0.6*U28</f>
        <v>56</v>
      </c>
      <c r="T28" s="11" t="n">
        <v>20</v>
      </c>
      <c r="U28" s="11" t="n">
        <v>80</v>
      </c>
      <c r="V28" s="11" t="n">
        <v>15</v>
      </c>
    </row>
    <row r="29" customFormat="false" ht="12.8" hidden="false" customHeight="false" outlineLevel="0" collapsed="false">
      <c r="B29" s="11" t="n">
        <v>15</v>
      </c>
      <c r="C29" s="11" t="s">
        <v>54</v>
      </c>
      <c r="D29" s="11" t="s">
        <v>55</v>
      </c>
      <c r="E29" s="11" t="n">
        <f aca="false">_xlfn.CEILING.MATH($E$4*O29+$E$5*R29+$E$6*S29+$E$7*V29)</f>
        <v>54</v>
      </c>
      <c r="F29" s="13" t="str">
        <f aca="false">VLOOKUP(E29,$G$4:$H$10,2,1)</f>
        <v>C</v>
      </c>
      <c r="G29" s="11" t="n">
        <v>50</v>
      </c>
      <c r="H29" s="11" t="n">
        <v>10</v>
      </c>
      <c r="I29" s="11" t="n">
        <v>35</v>
      </c>
      <c r="J29" s="11" t="n">
        <v>50</v>
      </c>
      <c r="K29" s="11" t="n">
        <v>90</v>
      </c>
      <c r="L29" s="11" t="n">
        <v>90</v>
      </c>
      <c r="M29" s="11" t="n">
        <v>90</v>
      </c>
      <c r="N29" s="11" t="n">
        <v>90</v>
      </c>
      <c r="O29" s="11" t="n">
        <f aca="false">_xlfn.CEILING.MATH(AVERAGE(G29:N29))</f>
        <v>64</v>
      </c>
      <c r="P29" s="11" t="n">
        <v>5</v>
      </c>
      <c r="Q29" s="11" t="n">
        <v>80</v>
      </c>
      <c r="R29" s="11" t="n">
        <f aca="false">_xlfn.CEILING.MATH((P29+40+Q29)/2)</f>
        <v>63</v>
      </c>
      <c r="S29" s="11" t="n">
        <f aca="false">0.4*T29+0.6*U29</f>
        <v>50</v>
      </c>
      <c r="T29" s="11" t="n">
        <v>5</v>
      </c>
      <c r="U29" s="11" t="n">
        <v>80</v>
      </c>
      <c r="V29" s="11" t="n">
        <v>10</v>
      </c>
    </row>
    <row r="30" customFormat="false" ht="12.8" hidden="false" customHeight="false" outlineLevel="0" collapsed="false">
      <c r="B30" s="11" t="n">
        <v>16</v>
      </c>
      <c r="C30" s="11" t="s">
        <v>56</v>
      </c>
      <c r="D30" s="11" t="s">
        <v>57</v>
      </c>
      <c r="E30" s="11" t="n">
        <f aca="false">_xlfn.CEILING.MATH($E$4*O30+$E$5*R30+$E$6*S30+$E$7*V30)</f>
        <v>55</v>
      </c>
      <c r="F30" s="13" t="str">
        <f aca="false">VLOOKUP(E30,$G$4:$H$10,2,1)</f>
        <v>C</v>
      </c>
      <c r="G30" s="11" t="n">
        <v>30</v>
      </c>
      <c r="H30" s="11" t="n">
        <v>0</v>
      </c>
      <c r="I30" s="11" t="n">
        <v>45</v>
      </c>
      <c r="J30" s="11" t="n">
        <v>50</v>
      </c>
      <c r="K30" s="11" t="n">
        <v>90</v>
      </c>
      <c r="L30" s="11" t="n">
        <v>90</v>
      </c>
      <c r="M30" s="11" t="n">
        <v>90</v>
      </c>
      <c r="N30" s="11" t="n">
        <v>90</v>
      </c>
      <c r="O30" s="11" t="n">
        <f aca="false">_xlfn.CEILING.MATH(AVERAGE(G30:N30))</f>
        <v>61</v>
      </c>
      <c r="P30" s="11" t="n">
        <v>10</v>
      </c>
      <c r="Q30" s="11" t="n">
        <v>80</v>
      </c>
      <c r="R30" s="11" t="n">
        <f aca="false">_xlfn.CEILING.MATH((P30+40+Q30)/2)</f>
        <v>65</v>
      </c>
      <c r="S30" s="11" t="n">
        <f aca="false">0.4*T30+0.6*U30</f>
        <v>52</v>
      </c>
      <c r="T30" s="11" t="n">
        <v>10</v>
      </c>
      <c r="U30" s="11" t="n">
        <v>80</v>
      </c>
      <c r="V30" s="11" t="n">
        <v>20</v>
      </c>
    </row>
    <row r="31" customFormat="false" ht="12.8" hidden="false" customHeight="false" outlineLevel="0" collapsed="false">
      <c r="B31" s="11" t="n">
        <v>17</v>
      </c>
      <c r="C31" s="11" t="s">
        <v>58</v>
      </c>
      <c r="D31" s="11" t="s">
        <v>59</v>
      </c>
      <c r="E31" s="11" t="n">
        <f aca="false">_xlfn.CEILING.MATH($E$4*O31+$E$5*R31+$E$6*S31+$E$7*V31)</f>
        <v>52</v>
      </c>
      <c r="F31" s="13" t="str">
        <f aca="false">VLOOKUP(E31,$G$4:$H$10,2,1)</f>
        <v>C</v>
      </c>
      <c r="G31" s="11" t="n">
        <v>40</v>
      </c>
      <c r="H31" s="11" t="n">
        <v>10</v>
      </c>
      <c r="I31" s="11" t="n">
        <v>0</v>
      </c>
      <c r="J31" s="11" t="n">
        <v>50</v>
      </c>
      <c r="K31" s="11" t="n">
        <v>90</v>
      </c>
      <c r="L31" s="11" t="n">
        <v>90</v>
      </c>
      <c r="M31" s="11" t="n">
        <v>90</v>
      </c>
      <c r="N31" s="11" t="n">
        <v>90</v>
      </c>
      <c r="O31" s="11" t="n">
        <f aca="false">_xlfn.CEILING.MATH(AVERAGE(G31:N31))</f>
        <v>58</v>
      </c>
      <c r="P31" s="11" t="n">
        <v>5</v>
      </c>
      <c r="Q31" s="11" t="n">
        <v>80</v>
      </c>
      <c r="R31" s="11" t="n">
        <f aca="false">_xlfn.CEILING.MATH((P31+40+Q31)/2)</f>
        <v>63</v>
      </c>
      <c r="S31" s="11" t="n">
        <f aca="false">0.4*T31+0.6*U31</f>
        <v>50</v>
      </c>
      <c r="T31" s="11" t="n">
        <v>5</v>
      </c>
      <c r="U31" s="11" t="n">
        <v>80</v>
      </c>
      <c r="V31" s="11" t="n">
        <v>10</v>
      </c>
    </row>
    <row r="32" customFormat="false" ht="12.8" hidden="false" customHeight="false" outlineLevel="0" collapsed="false">
      <c r="B32" s="11" t="n">
        <v>18</v>
      </c>
      <c r="C32" s="11" t="s">
        <v>60</v>
      </c>
      <c r="D32" s="11" t="s">
        <v>61</v>
      </c>
      <c r="E32" s="11" t="n">
        <f aca="false">_xlfn.CEILING.MATH($E$4*O32+$E$5*R32+$E$6*S32+$E$7*V32)</f>
        <v>49</v>
      </c>
      <c r="F32" s="13" t="str">
        <f aca="false">VLOOKUP(E32,$G$4:$H$10,2,1)</f>
        <v>D</v>
      </c>
      <c r="G32" s="11" t="n">
        <v>35</v>
      </c>
      <c r="H32" s="11" t="n">
        <v>0</v>
      </c>
      <c r="I32" s="11" t="n">
        <v>0</v>
      </c>
      <c r="J32" s="11" t="n">
        <v>50</v>
      </c>
      <c r="K32" s="11" t="n">
        <v>90</v>
      </c>
      <c r="L32" s="11"/>
      <c r="M32" s="11" t="n">
        <v>90</v>
      </c>
      <c r="N32" s="11" t="n">
        <v>90</v>
      </c>
      <c r="O32" s="11" t="n">
        <f aca="false">_xlfn.CEILING.MATH(AVERAGE(G32:N32))</f>
        <v>51</v>
      </c>
      <c r="P32" s="11" t="n">
        <v>20</v>
      </c>
      <c r="Q32" s="11" t="n">
        <v>80</v>
      </c>
      <c r="R32" s="11" t="n">
        <f aca="false">_xlfn.CEILING.MATH((P32+40+Q32)/2)</f>
        <v>70</v>
      </c>
      <c r="S32" s="11" t="n">
        <f aca="false">0.4*T32+0.6*U32</f>
        <v>38</v>
      </c>
      <c r="T32" s="11" t="n">
        <v>20</v>
      </c>
      <c r="U32" s="11" t="n">
        <v>50</v>
      </c>
      <c r="V32" s="11" t="n">
        <v>10</v>
      </c>
    </row>
    <row r="33" customFormat="false" ht="12.8" hidden="false" customHeight="false" outlineLevel="0" collapsed="false">
      <c r="B33" s="11" t="n">
        <v>19</v>
      </c>
      <c r="C33" s="11" t="s">
        <v>62</v>
      </c>
      <c r="D33" s="11" t="s">
        <v>63</v>
      </c>
      <c r="E33" s="11" t="n">
        <f aca="false">_xlfn.CEILING.MATH($E$4*O33+$E$5*R33+$E$6*S33+$E$7*V33)</f>
        <v>56</v>
      </c>
      <c r="F33" s="13" t="str">
        <f aca="false">VLOOKUP(E33,$G$4:$H$10,2,1)</f>
        <v>C</v>
      </c>
      <c r="G33" s="11" t="n">
        <v>40</v>
      </c>
      <c r="H33" s="11" t="n">
        <v>75</v>
      </c>
      <c r="I33" s="11" t="n">
        <v>35</v>
      </c>
      <c r="J33" s="11" t="n">
        <v>25</v>
      </c>
      <c r="K33" s="11" t="n">
        <v>90</v>
      </c>
      <c r="L33" s="11" t="n">
        <v>90</v>
      </c>
      <c r="M33" s="11" t="n">
        <v>90</v>
      </c>
      <c r="N33" s="11" t="n">
        <v>90</v>
      </c>
      <c r="O33" s="11" t="n">
        <f aca="false">_xlfn.CEILING.MATH(AVERAGE(G33:N33))</f>
        <v>67</v>
      </c>
      <c r="P33" s="11" t="n">
        <v>5</v>
      </c>
      <c r="Q33" s="11" t="n">
        <v>80</v>
      </c>
      <c r="R33" s="11" t="n">
        <f aca="false">_xlfn.CEILING.MATH((P33+40+Q33)/2)</f>
        <v>63</v>
      </c>
      <c r="S33" s="11" t="n">
        <f aca="false">0.4*T33+0.6*U33</f>
        <v>50</v>
      </c>
      <c r="T33" s="11" t="n">
        <v>5</v>
      </c>
      <c r="U33" s="11" t="n">
        <v>80</v>
      </c>
      <c r="V33" s="11" t="n">
        <v>15</v>
      </c>
    </row>
    <row r="34" customFormat="false" ht="12.8" hidden="false" customHeight="false" outlineLevel="0" collapsed="false">
      <c r="B34" s="11" t="n">
        <v>20</v>
      </c>
      <c r="C34" s="11" t="s">
        <v>64</v>
      </c>
      <c r="D34" s="11" t="s">
        <v>65</v>
      </c>
      <c r="E34" s="11" t="n">
        <f aca="false">_xlfn.CEILING.MATH($E$4*O34+$E$5*R34+$E$6*S34+$E$7*V34)</f>
        <v>54</v>
      </c>
      <c r="F34" s="13" t="str">
        <f aca="false">VLOOKUP(E34,$G$4:$H$10,2,1)</f>
        <v>C</v>
      </c>
      <c r="G34" s="11" t="n">
        <v>40</v>
      </c>
      <c r="H34" s="11" t="n">
        <v>0</v>
      </c>
      <c r="I34" s="11" t="n">
        <v>40</v>
      </c>
      <c r="J34" s="11" t="n">
        <v>30</v>
      </c>
      <c r="K34" s="11"/>
      <c r="L34" s="11" t="n">
        <v>90</v>
      </c>
      <c r="M34" s="11" t="n">
        <v>90</v>
      </c>
      <c r="N34" s="11" t="n">
        <v>90</v>
      </c>
      <c r="O34" s="11" t="n">
        <f aca="false">_xlfn.CEILING.MATH(AVERAGE(G34:N34))</f>
        <v>55</v>
      </c>
      <c r="P34" s="11" t="n">
        <v>20</v>
      </c>
      <c r="Q34" s="11" t="n">
        <v>80</v>
      </c>
      <c r="R34" s="11" t="n">
        <f aca="false">_xlfn.CEILING.MATH((P34+40+Q34)/2)</f>
        <v>70</v>
      </c>
      <c r="S34" s="11" t="n">
        <f aca="false">0.4*T34+0.6*U34</f>
        <v>56</v>
      </c>
      <c r="T34" s="11" t="n">
        <v>20</v>
      </c>
      <c r="U34" s="11" t="n">
        <v>80</v>
      </c>
      <c r="V34" s="11" t="n">
        <v>15</v>
      </c>
    </row>
    <row r="35" customFormat="false" ht="12.8" hidden="false" customHeight="false" outlineLevel="0" collapsed="false">
      <c r="B35" s="11" t="n">
        <v>21</v>
      </c>
      <c r="C35" s="11" t="s">
        <v>66</v>
      </c>
      <c r="D35" s="11" t="s">
        <v>67</v>
      </c>
      <c r="E35" s="11" t="n">
        <f aca="false">_xlfn.CEILING.MATH($E$4*O35+$E$5*R35+$E$6*S35+$E$7*V35)</f>
        <v>62</v>
      </c>
      <c r="F35" s="13" t="str">
        <f aca="false">VLOOKUP(E35,$G$4:$H$10,2,1)</f>
        <v>BC</v>
      </c>
      <c r="G35" s="11" t="n">
        <v>50</v>
      </c>
      <c r="H35" s="11" t="n">
        <v>50</v>
      </c>
      <c r="I35" s="11" t="n">
        <v>40</v>
      </c>
      <c r="J35" s="11" t="n">
        <v>50</v>
      </c>
      <c r="K35" s="11" t="n">
        <v>90</v>
      </c>
      <c r="L35" s="11" t="n">
        <v>90</v>
      </c>
      <c r="M35" s="11" t="n">
        <v>90</v>
      </c>
      <c r="N35" s="11" t="n">
        <v>90</v>
      </c>
      <c r="O35" s="11" t="n">
        <f aca="false">_xlfn.CEILING.MATH(AVERAGE(G35:N35))</f>
        <v>69</v>
      </c>
      <c r="P35" s="11" t="n">
        <v>20</v>
      </c>
      <c r="Q35" s="11" t="n">
        <v>80</v>
      </c>
      <c r="R35" s="11" t="n">
        <f aca="false">_xlfn.CEILING.MATH((P35+40+Q35)/2)</f>
        <v>70</v>
      </c>
      <c r="S35" s="11" t="n">
        <f aca="false">0.4*T35+0.6*U35</f>
        <v>68</v>
      </c>
      <c r="T35" s="11" t="n">
        <v>20</v>
      </c>
      <c r="U35" s="11" t="n">
        <v>100</v>
      </c>
      <c r="V35" s="11" t="n">
        <v>15</v>
      </c>
    </row>
    <row r="36" customFormat="false" ht="12.8" hidden="false" customHeight="false" outlineLevel="0" collapsed="false">
      <c r="B36" s="11" t="n">
        <v>22</v>
      </c>
      <c r="C36" s="11" t="s">
        <v>68</v>
      </c>
      <c r="D36" s="11" t="s">
        <v>69</v>
      </c>
      <c r="E36" s="11" t="n">
        <f aca="false">_xlfn.CEILING.MATH($E$4*O36+$E$5*R36+$E$6*S36+$E$7*V36)</f>
        <v>52</v>
      </c>
      <c r="F36" s="13" t="str">
        <f aca="false">VLOOKUP(E36,$G$4:$H$10,2,1)</f>
        <v>C</v>
      </c>
      <c r="G36" s="11" t="n">
        <v>50</v>
      </c>
      <c r="H36" s="11" t="n">
        <v>10</v>
      </c>
      <c r="I36" s="11" t="n">
        <v>0</v>
      </c>
      <c r="J36" s="11" t="n">
        <v>50</v>
      </c>
      <c r="K36" s="11" t="n">
        <v>90</v>
      </c>
      <c r="L36" s="11" t="n">
        <v>90</v>
      </c>
      <c r="M36" s="11" t="n">
        <v>90</v>
      </c>
      <c r="N36" s="11" t="n">
        <v>90</v>
      </c>
      <c r="O36" s="11" t="n">
        <f aca="false">_xlfn.CEILING.MATH(AVERAGE(G36:N36))</f>
        <v>59</v>
      </c>
      <c r="P36" s="11" t="n">
        <v>5</v>
      </c>
      <c r="Q36" s="11" t="n">
        <v>80</v>
      </c>
      <c r="R36" s="11" t="n">
        <f aca="false">_xlfn.CEILING.MATH((P36+40+Q36)/2)</f>
        <v>63</v>
      </c>
      <c r="S36" s="11" t="n">
        <f aca="false">0.4*T36+0.6*U36</f>
        <v>50</v>
      </c>
      <c r="T36" s="11" t="n">
        <v>5</v>
      </c>
      <c r="U36" s="11" t="n">
        <v>80</v>
      </c>
      <c r="V36" s="11" t="n">
        <v>10</v>
      </c>
    </row>
    <row r="37" customFormat="false" ht="12.8" hidden="false" customHeight="false" outlineLevel="0" collapsed="false">
      <c r="B37" s="11" t="n">
        <v>23</v>
      </c>
      <c r="C37" s="11" t="s">
        <v>70</v>
      </c>
      <c r="D37" s="11" t="s">
        <v>71</v>
      </c>
      <c r="E37" s="11" t="n">
        <f aca="false">_xlfn.CEILING.MATH($E$4*O37+$E$5*R37+$E$6*S37+$E$7*V37)</f>
        <v>59</v>
      </c>
      <c r="F37" s="13" t="str">
        <f aca="false">VLOOKUP(E37,$G$4:$H$10,2,1)</f>
        <v>C</v>
      </c>
      <c r="G37" s="11" t="n">
        <v>40</v>
      </c>
      <c r="H37" s="11" t="n">
        <v>40</v>
      </c>
      <c r="I37" s="11" t="n">
        <v>20</v>
      </c>
      <c r="J37" s="11" t="n">
        <v>50</v>
      </c>
      <c r="K37" s="11" t="n">
        <v>90</v>
      </c>
      <c r="L37" s="11" t="n">
        <v>90</v>
      </c>
      <c r="M37" s="11" t="n">
        <v>90</v>
      </c>
      <c r="N37" s="11" t="n">
        <v>90</v>
      </c>
      <c r="O37" s="11" t="n">
        <f aca="false">_xlfn.CEILING.MATH(AVERAGE(G37:N37))</f>
        <v>64</v>
      </c>
      <c r="P37" s="11" t="n">
        <v>25</v>
      </c>
      <c r="Q37" s="11" t="n">
        <v>80</v>
      </c>
      <c r="R37" s="11" t="n">
        <f aca="false">_xlfn.CEILING.MATH((P37+40+Q37)/2)</f>
        <v>73</v>
      </c>
      <c r="S37" s="11" t="n">
        <f aca="false">0.4*T37+0.6*U37</f>
        <v>56</v>
      </c>
      <c r="T37" s="11" t="n">
        <v>20</v>
      </c>
      <c r="U37" s="11" t="n">
        <v>80</v>
      </c>
      <c r="V37" s="11" t="n">
        <v>15</v>
      </c>
    </row>
    <row r="38" customFormat="false" ht="12.8" hidden="false" customHeight="false" outlineLevel="0" collapsed="false">
      <c r="B38" s="11" t="n">
        <v>24</v>
      </c>
      <c r="C38" s="11" t="s">
        <v>72</v>
      </c>
      <c r="D38" s="11" t="s">
        <v>73</v>
      </c>
      <c r="E38" s="11" t="n">
        <f aca="false">_xlfn.CEILING.MATH($E$4*O38+$E$5*R38+$E$6*S38+$E$7*V38)</f>
        <v>59</v>
      </c>
      <c r="F38" s="13" t="str">
        <f aca="false">VLOOKUP(E38,$G$4:$H$10,2,1)</f>
        <v>C</v>
      </c>
      <c r="G38" s="11" t="n">
        <v>30</v>
      </c>
      <c r="H38" s="11" t="n">
        <v>80</v>
      </c>
      <c r="I38" s="11" t="n">
        <v>40</v>
      </c>
      <c r="J38" s="11" t="n">
        <v>50</v>
      </c>
      <c r="K38" s="11"/>
      <c r="L38" s="11" t="n">
        <v>90</v>
      </c>
      <c r="M38" s="11" t="n">
        <v>90</v>
      </c>
      <c r="N38" s="11" t="n">
        <v>90</v>
      </c>
      <c r="O38" s="11" t="n">
        <f aca="false">_xlfn.CEILING.MATH(AVERAGE(G38:N38))</f>
        <v>68</v>
      </c>
      <c r="P38" s="11" t="n">
        <v>20</v>
      </c>
      <c r="Q38" s="11" t="n">
        <v>80</v>
      </c>
      <c r="R38" s="11" t="n">
        <f aca="false">_xlfn.CEILING.MATH((P38+40+Q38)/2)</f>
        <v>70</v>
      </c>
      <c r="S38" s="11" t="n">
        <f aca="false">0.4*T38+0.6*U38</f>
        <v>56</v>
      </c>
      <c r="T38" s="11" t="n">
        <v>20</v>
      </c>
      <c r="U38" s="11" t="n">
        <v>80</v>
      </c>
      <c r="V38" s="11" t="n">
        <v>15</v>
      </c>
    </row>
    <row r="39" customFormat="false" ht="12.8" hidden="false" customHeight="false" outlineLevel="0" collapsed="false">
      <c r="B39" s="11" t="n">
        <v>25</v>
      </c>
      <c r="C39" s="11" t="s">
        <v>74</v>
      </c>
      <c r="D39" s="11" t="s">
        <v>75</v>
      </c>
      <c r="E39" s="11" t="n">
        <f aca="false">_xlfn.CEILING.MATH($E$4*O39+$E$5*R39+$E$6*S39+$E$7*V39)</f>
        <v>62</v>
      </c>
      <c r="F39" s="13" t="str">
        <f aca="false">VLOOKUP(E39,$G$4:$H$10,2,1)</f>
        <v>BC</v>
      </c>
      <c r="G39" s="11" t="n">
        <v>40</v>
      </c>
      <c r="H39" s="11" t="n">
        <v>90</v>
      </c>
      <c r="I39" s="11" t="n">
        <v>60</v>
      </c>
      <c r="J39" s="11" t="n">
        <v>50</v>
      </c>
      <c r="K39" s="11" t="n">
        <v>90</v>
      </c>
      <c r="L39" s="11" t="n">
        <v>90</v>
      </c>
      <c r="M39" s="11" t="n">
        <v>90</v>
      </c>
      <c r="N39" s="11" t="n">
        <v>90</v>
      </c>
      <c r="O39" s="11" t="n">
        <f aca="false">_xlfn.CEILING.MATH(AVERAGE(G39:N39))</f>
        <v>75</v>
      </c>
      <c r="P39" s="11" t="n">
        <v>20</v>
      </c>
      <c r="Q39" s="11" t="n">
        <v>80</v>
      </c>
      <c r="R39" s="11" t="n">
        <f aca="false">_xlfn.CEILING.MATH((P39+40+Q39)/2)</f>
        <v>70</v>
      </c>
      <c r="S39" s="11" t="n">
        <f aca="false">0.4*T39+0.6*U39</f>
        <v>56</v>
      </c>
      <c r="T39" s="11" t="n">
        <v>20</v>
      </c>
      <c r="U39" s="11" t="n">
        <v>80</v>
      </c>
      <c r="V39" s="11" t="n">
        <v>15</v>
      </c>
    </row>
    <row r="40" customFormat="false" ht="12.8" hidden="false" customHeight="false" outlineLevel="0" collapsed="false">
      <c r="B40" s="11" t="n">
        <v>26</v>
      </c>
      <c r="C40" s="11" t="s">
        <v>76</v>
      </c>
      <c r="D40" s="11" t="s">
        <v>77</v>
      </c>
      <c r="E40" s="11" t="n">
        <f aca="false">_xlfn.CEILING.MATH($E$4*O40+$E$5*R40+$E$6*S40+$E$7*V40)</f>
        <v>56</v>
      </c>
      <c r="F40" s="13" t="str">
        <f aca="false">VLOOKUP(E40,$G$4:$H$10,2,1)</f>
        <v>C</v>
      </c>
      <c r="G40" s="11" t="n">
        <v>30</v>
      </c>
      <c r="H40" s="11" t="n">
        <v>83</v>
      </c>
      <c r="I40" s="11" t="n">
        <v>25</v>
      </c>
      <c r="J40" s="11" t="n">
        <v>50</v>
      </c>
      <c r="K40" s="11" t="n">
        <v>90</v>
      </c>
      <c r="L40" s="11" t="n">
        <v>90</v>
      </c>
      <c r="M40" s="11" t="n">
        <v>90</v>
      </c>
      <c r="N40" s="11" t="n">
        <v>90</v>
      </c>
      <c r="O40" s="11" t="n">
        <f aca="false">_xlfn.CEILING.MATH(AVERAGE(G40:N40))</f>
        <v>69</v>
      </c>
      <c r="P40" s="11" t="n">
        <v>5</v>
      </c>
      <c r="Q40" s="11" t="n">
        <v>80</v>
      </c>
      <c r="R40" s="11" t="n">
        <f aca="false">_xlfn.CEILING.MATH((P40+40+Q40)/2)</f>
        <v>63</v>
      </c>
      <c r="S40" s="11" t="n">
        <f aca="false">0.4*T40+0.6*U40</f>
        <v>50</v>
      </c>
      <c r="T40" s="11" t="n">
        <v>5</v>
      </c>
      <c r="U40" s="11" t="n">
        <v>80</v>
      </c>
      <c r="V40" s="11" t="n">
        <v>10</v>
      </c>
    </row>
    <row r="41" customFormat="false" ht="12.8" hidden="false" customHeight="false" outlineLevel="0" collapsed="false">
      <c r="B41" s="11" t="n">
        <v>27</v>
      </c>
      <c r="C41" s="11" t="s">
        <v>78</v>
      </c>
      <c r="D41" s="11" t="s">
        <v>79</v>
      </c>
      <c r="E41" s="11" t="n">
        <f aca="false">_xlfn.CEILING.MATH($E$4*O41+$E$5*R41+$E$6*S41+$E$7*V41)</f>
        <v>61</v>
      </c>
      <c r="F41" s="13" t="str">
        <f aca="false">VLOOKUP(E41,$G$4:$H$10,2,1)</f>
        <v>BC</v>
      </c>
      <c r="G41" s="11" t="n">
        <v>50</v>
      </c>
      <c r="H41" s="11" t="n">
        <v>40</v>
      </c>
      <c r="I41" s="11" t="n">
        <v>50</v>
      </c>
      <c r="J41" s="11" t="n">
        <v>50</v>
      </c>
      <c r="K41" s="11" t="n">
        <v>90</v>
      </c>
      <c r="L41" s="11" t="n">
        <v>90</v>
      </c>
      <c r="M41" s="11" t="n">
        <v>90</v>
      </c>
      <c r="N41" s="11" t="n">
        <v>90</v>
      </c>
      <c r="O41" s="11" t="n">
        <f aca="false">_xlfn.CEILING.MATH(AVERAGE(G41:N41))</f>
        <v>69</v>
      </c>
      <c r="P41" s="11" t="n">
        <v>20</v>
      </c>
      <c r="Q41" s="11" t="n">
        <v>80</v>
      </c>
      <c r="R41" s="11" t="n">
        <f aca="false">_xlfn.CEILING.MATH((P41+40+Q41)/2)</f>
        <v>70</v>
      </c>
      <c r="S41" s="11" t="n">
        <f aca="false">0.4*T41+0.6*U41</f>
        <v>56</v>
      </c>
      <c r="T41" s="11" t="n">
        <v>20</v>
      </c>
      <c r="U41" s="11" t="n">
        <v>80</v>
      </c>
      <c r="V41" s="11" t="n">
        <v>25</v>
      </c>
    </row>
    <row r="42" customFormat="false" ht="12.8" hidden="false" customHeight="false" outlineLevel="0" collapsed="false">
      <c r="B42" s="11" t="n">
        <v>28</v>
      </c>
      <c r="C42" s="11" t="s">
        <v>80</v>
      </c>
      <c r="D42" s="11" t="s">
        <v>81</v>
      </c>
      <c r="E42" s="11" t="n">
        <f aca="false">_xlfn.CEILING.MATH($E$4*O42+$E$5*R42+$E$6*S42+$E$7*V42)</f>
        <v>64</v>
      </c>
      <c r="F42" s="13" t="str">
        <f aca="false">VLOOKUP(E42,$G$4:$H$10,2,1)</f>
        <v>BC</v>
      </c>
      <c r="G42" s="11" t="n">
        <v>50</v>
      </c>
      <c r="H42" s="11" t="n">
        <v>90</v>
      </c>
      <c r="I42" s="11" t="n">
        <v>0</v>
      </c>
      <c r="J42" s="11" t="n">
        <v>50</v>
      </c>
      <c r="K42" s="11" t="n">
        <v>90</v>
      </c>
      <c r="L42" s="11" t="n">
        <v>90</v>
      </c>
      <c r="M42" s="11" t="n">
        <v>90</v>
      </c>
      <c r="N42" s="11" t="n">
        <v>90</v>
      </c>
      <c r="O42" s="11" t="n">
        <f aca="false">_xlfn.CEILING.MATH(AVERAGE(G42:N42))</f>
        <v>69</v>
      </c>
      <c r="P42" s="11" t="n">
        <v>45</v>
      </c>
      <c r="Q42" s="11" t="n">
        <v>80</v>
      </c>
      <c r="R42" s="11" t="n">
        <f aca="false">_xlfn.CEILING.MATH((P42+40+Q42)/2)</f>
        <v>83</v>
      </c>
      <c r="S42" s="11" t="n">
        <f aca="false">0.4*T42+0.6*U42</f>
        <v>66</v>
      </c>
      <c r="T42" s="11" t="n">
        <v>45</v>
      </c>
      <c r="U42" s="11" t="n">
        <v>80</v>
      </c>
      <c r="V42" s="11" t="n">
        <v>10</v>
      </c>
    </row>
    <row r="43" customFormat="false" ht="12.8" hidden="false" customHeight="false" outlineLevel="0" collapsed="false">
      <c r="B43" s="11" t="n">
        <v>29</v>
      </c>
      <c r="C43" s="11" t="s">
        <v>82</v>
      </c>
      <c r="D43" s="11" t="s">
        <v>83</v>
      </c>
      <c r="E43" s="11" t="n">
        <f aca="false">_xlfn.CEILING.MATH($E$4*O43+$E$5*R43+$E$6*S43+$E$7*V43)</f>
        <v>59</v>
      </c>
      <c r="F43" s="13" t="str">
        <f aca="false">VLOOKUP(E43,$G$4:$H$10,2,1)</f>
        <v>C</v>
      </c>
      <c r="G43" s="11" t="n">
        <v>30</v>
      </c>
      <c r="H43" s="11" t="n">
        <v>80</v>
      </c>
      <c r="I43" s="11" t="n">
        <v>50</v>
      </c>
      <c r="J43" s="11" t="n">
        <v>50</v>
      </c>
      <c r="K43" s="11" t="n">
        <v>90</v>
      </c>
      <c r="L43" s="11" t="n">
        <v>90</v>
      </c>
      <c r="M43" s="11" t="n">
        <v>90</v>
      </c>
      <c r="N43" s="11" t="n">
        <v>90</v>
      </c>
      <c r="O43" s="11" t="n">
        <f aca="false">_xlfn.CEILING.MATH(AVERAGE(G43:N43))</f>
        <v>72</v>
      </c>
      <c r="P43" s="11" t="n">
        <v>20</v>
      </c>
      <c r="Q43" s="11" t="n">
        <v>80</v>
      </c>
      <c r="R43" s="11" t="n">
        <f aca="false">_xlfn.CEILING.MATH((P43+40+Q43)/2)</f>
        <v>70</v>
      </c>
      <c r="S43" s="11" t="n">
        <f aca="false">0.4*T43+0.6*U43</f>
        <v>56</v>
      </c>
      <c r="T43" s="11" t="n">
        <v>20</v>
      </c>
      <c r="U43" s="11" t="n">
        <v>80</v>
      </c>
      <c r="V43" s="11" t="n">
        <v>5</v>
      </c>
    </row>
  </sheetData>
  <mergeCells count="8">
    <mergeCell ref="B13:B14"/>
    <mergeCell ref="C13:C14"/>
    <mergeCell ref="D13:D14"/>
    <mergeCell ref="E13:F13"/>
    <mergeCell ref="G13:O13"/>
    <mergeCell ref="P13:R13"/>
    <mergeCell ref="S13:U13"/>
    <mergeCell ref="V13:V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32"/>
  <sheetViews>
    <sheetView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E30" activeCellId="0" sqref="E30"/>
    </sheetView>
  </sheetViews>
  <sheetFormatPr defaultColWidth="11.55078125" defaultRowHeight="12.8" zeroHeight="false" outlineLevelRow="0" outlineLevelCol="0"/>
  <cols>
    <col collapsed="false" customWidth="true" hidden="false" outlineLevel="0" max="4" min="4" style="0" width="24.63"/>
  </cols>
  <sheetData>
    <row r="2" customFormat="false" ht="12.8" hidden="false" customHeight="false" outlineLevel="0" collapsed="false">
      <c r="B2" s="9" t="s">
        <v>15</v>
      </c>
      <c r="C2" s="9" t="s">
        <v>16</v>
      </c>
      <c r="D2" s="9" t="s">
        <v>17</v>
      </c>
    </row>
    <row r="3" customFormat="false" ht="12.8" hidden="false" customHeight="false" outlineLevel="0" collapsed="false">
      <c r="B3" s="9"/>
      <c r="C3" s="9"/>
      <c r="D3" s="9"/>
      <c r="E3" s="0" t="s">
        <v>84</v>
      </c>
    </row>
    <row r="4" customFormat="false" ht="12.8" hidden="false" customHeight="false" outlineLevel="0" collapsed="false">
      <c r="B4" s="11" t="n">
        <v>1</v>
      </c>
      <c r="C4" s="11" t="s">
        <v>26</v>
      </c>
      <c r="D4" s="11" t="s">
        <v>27</v>
      </c>
    </row>
    <row r="5" customFormat="false" ht="12.8" hidden="false" customHeight="false" outlineLevel="0" collapsed="false">
      <c r="B5" s="11" t="n">
        <v>2</v>
      </c>
      <c r="C5" s="11" t="s">
        <v>28</v>
      </c>
      <c r="D5" s="11" t="s">
        <v>29</v>
      </c>
    </row>
    <row r="6" customFormat="false" ht="12.8" hidden="false" customHeight="false" outlineLevel="0" collapsed="false">
      <c r="B6" s="11" t="n">
        <v>3</v>
      </c>
      <c r="C6" s="11" t="s">
        <v>30</v>
      </c>
      <c r="D6" s="11" t="s">
        <v>31</v>
      </c>
    </row>
    <row r="7" customFormat="false" ht="12.8" hidden="false" customHeight="false" outlineLevel="0" collapsed="false">
      <c r="B7" s="11" t="n">
        <v>4</v>
      </c>
      <c r="C7" s="11" t="s">
        <v>32</v>
      </c>
      <c r="D7" s="11" t="s">
        <v>33</v>
      </c>
    </row>
    <row r="8" customFormat="false" ht="12.8" hidden="false" customHeight="false" outlineLevel="0" collapsed="false">
      <c r="B8" s="11" t="n">
        <v>5</v>
      </c>
      <c r="C8" s="11" t="s">
        <v>34</v>
      </c>
      <c r="D8" s="11" t="s">
        <v>35</v>
      </c>
    </row>
    <row r="9" customFormat="false" ht="12.8" hidden="false" customHeight="false" outlineLevel="0" collapsed="false">
      <c r="B9" s="11" t="n">
        <v>6</v>
      </c>
      <c r="C9" s="11" t="s">
        <v>36</v>
      </c>
      <c r="D9" s="11" t="s">
        <v>37</v>
      </c>
    </row>
    <row r="10" customFormat="false" ht="12.8" hidden="false" customHeight="false" outlineLevel="0" collapsed="false">
      <c r="B10" s="11" t="n">
        <v>7</v>
      </c>
      <c r="C10" s="11" t="s">
        <v>38</v>
      </c>
      <c r="D10" s="11" t="s">
        <v>39</v>
      </c>
    </row>
    <row r="11" customFormat="false" ht="12.8" hidden="false" customHeight="false" outlineLevel="0" collapsed="false">
      <c r="B11" s="11" t="n">
        <v>8</v>
      </c>
      <c r="C11" s="11" t="s">
        <v>40</v>
      </c>
      <c r="D11" s="11" t="s">
        <v>41</v>
      </c>
      <c r="E11" s="0" t="n">
        <v>1</v>
      </c>
    </row>
    <row r="12" customFormat="false" ht="12.8" hidden="false" customHeight="false" outlineLevel="0" collapsed="false">
      <c r="B12" s="11" t="n">
        <v>9</v>
      </c>
      <c r="C12" s="11" t="s">
        <v>42</v>
      </c>
      <c r="D12" s="11" t="s">
        <v>43</v>
      </c>
    </row>
    <row r="13" customFormat="false" ht="12.8" hidden="false" customHeight="false" outlineLevel="0" collapsed="false">
      <c r="B13" s="11" t="n">
        <v>10</v>
      </c>
      <c r="C13" s="11" t="s">
        <v>44</v>
      </c>
      <c r="D13" s="11" t="s">
        <v>45</v>
      </c>
    </row>
    <row r="14" customFormat="false" ht="12.8" hidden="false" customHeight="false" outlineLevel="0" collapsed="false">
      <c r="B14" s="11" t="n">
        <v>11</v>
      </c>
      <c r="C14" s="11" t="s">
        <v>46</v>
      </c>
      <c r="D14" s="11" t="s">
        <v>47</v>
      </c>
      <c r="E14" s="0" t="n">
        <v>0</v>
      </c>
    </row>
    <row r="15" customFormat="false" ht="12.8" hidden="false" customHeight="false" outlineLevel="0" collapsed="false">
      <c r="B15" s="11" t="n">
        <v>12</v>
      </c>
      <c r="C15" s="11" t="s">
        <v>48</v>
      </c>
      <c r="D15" s="11" t="s">
        <v>49</v>
      </c>
    </row>
    <row r="16" customFormat="false" ht="12.8" hidden="false" customHeight="false" outlineLevel="0" collapsed="false">
      <c r="B16" s="11" t="n">
        <v>13</v>
      </c>
      <c r="C16" s="11" t="s">
        <v>50</v>
      </c>
      <c r="D16" s="11" t="s">
        <v>51</v>
      </c>
    </row>
    <row r="17" customFormat="false" ht="12.8" hidden="false" customHeight="false" outlineLevel="0" collapsed="false">
      <c r="B17" s="11" t="n">
        <v>14</v>
      </c>
      <c r="C17" s="11" t="s">
        <v>52</v>
      </c>
      <c r="D17" s="11" t="s">
        <v>53</v>
      </c>
    </row>
    <row r="18" customFormat="false" ht="12.8" hidden="false" customHeight="false" outlineLevel="0" collapsed="false">
      <c r="B18" s="11" t="n">
        <v>15</v>
      </c>
      <c r="C18" s="11" t="s">
        <v>54</v>
      </c>
      <c r="D18" s="11" t="s">
        <v>55</v>
      </c>
    </row>
    <row r="19" customFormat="false" ht="12.8" hidden="false" customHeight="false" outlineLevel="0" collapsed="false">
      <c r="B19" s="11" t="n">
        <v>16</v>
      </c>
      <c r="C19" s="11" t="s">
        <v>56</v>
      </c>
      <c r="D19" s="11" t="s">
        <v>57</v>
      </c>
    </row>
    <row r="20" customFormat="false" ht="12.8" hidden="false" customHeight="false" outlineLevel="0" collapsed="false">
      <c r="B20" s="11" t="n">
        <v>17</v>
      </c>
      <c r="C20" s="11" t="s">
        <v>58</v>
      </c>
      <c r="D20" s="11" t="s">
        <v>59</v>
      </c>
    </row>
    <row r="21" customFormat="false" ht="12.8" hidden="false" customHeight="false" outlineLevel="0" collapsed="false">
      <c r="B21" s="11" t="n">
        <v>18</v>
      </c>
      <c r="C21" s="11" t="s">
        <v>60</v>
      </c>
      <c r="D21" s="11" t="s">
        <v>61</v>
      </c>
    </row>
    <row r="22" customFormat="false" ht="12.8" hidden="false" customHeight="false" outlineLevel="0" collapsed="false">
      <c r="B22" s="11" t="n">
        <v>19</v>
      </c>
      <c r="C22" s="11" t="s">
        <v>62</v>
      </c>
      <c r="D22" s="11" t="s">
        <v>63</v>
      </c>
    </row>
    <row r="23" customFormat="false" ht="12.8" hidden="false" customHeight="false" outlineLevel="0" collapsed="false">
      <c r="B23" s="11" t="n">
        <v>20</v>
      </c>
      <c r="C23" s="11" t="s">
        <v>64</v>
      </c>
      <c r="D23" s="11" t="s">
        <v>65</v>
      </c>
    </row>
    <row r="24" customFormat="false" ht="12.8" hidden="false" customHeight="false" outlineLevel="0" collapsed="false">
      <c r="B24" s="11" t="n">
        <v>21</v>
      </c>
      <c r="C24" s="11" t="s">
        <v>66</v>
      </c>
      <c r="D24" s="11" t="s">
        <v>67</v>
      </c>
    </row>
    <row r="25" customFormat="false" ht="12.8" hidden="false" customHeight="false" outlineLevel="0" collapsed="false">
      <c r="B25" s="11" t="n">
        <v>22</v>
      </c>
      <c r="C25" s="11" t="s">
        <v>68</v>
      </c>
      <c r="D25" s="11" t="s">
        <v>69</v>
      </c>
    </row>
    <row r="26" customFormat="false" ht="12.8" hidden="false" customHeight="false" outlineLevel="0" collapsed="false">
      <c r="B26" s="11" t="n">
        <v>23</v>
      </c>
      <c r="C26" s="11" t="s">
        <v>70</v>
      </c>
      <c r="D26" s="11" t="s">
        <v>71</v>
      </c>
    </row>
    <row r="27" customFormat="false" ht="12.8" hidden="false" customHeight="false" outlineLevel="0" collapsed="false">
      <c r="B27" s="11" t="n">
        <v>24</v>
      </c>
      <c r="C27" s="11" t="s">
        <v>72</v>
      </c>
      <c r="D27" s="11" t="s">
        <v>73</v>
      </c>
    </row>
    <row r="28" customFormat="false" ht="12.8" hidden="false" customHeight="false" outlineLevel="0" collapsed="false">
      <c r="B28" s="11" t="n">
        <v>25</v>
      </c>
      <c r="C28" s="11" t="s">
        <v>74</v>
      </c>
      <c r="D28" s="11" t="s">
        <v>85</v>
      </c>
    </row>
    <row r="29" customFormat="false" ht="12.8" hidden="false" customHeight="false" outlineLevel="0" collapsed="false">
      <c r="B29" s="11" t="n">
        <v>26</v>
      </c>
      <c r="C29" s="11" t="s">
        <v>76</v>
      </c>
      <c r="D29" s="11" t="s">
        <v>77</v>
      </c>
    </row>
    <row r="30" customFormat="false" ht="12.8" hidden="false" customHeight="false" outlineLevel="0" collapsed="false">
      <c r="B30" s="11" t="n">
        <v>27</v>
      </c>
      <c r="C30" s="11" t="s">
        <v>78</v>
      </c>
      <c r="D30" s="11" t="s">
        <v>79</v>
      </c>
    </row>
    <row r="31" customFormat="false" ht="12.8" hidden="false" customHeight="false" outlineLevel="0" collapsed="false">
      <c r="B31" s="11" t="n">
        <v>28</v>
      </c>
      <c r="C31" s="11" t="s">
        <v>80</v>
      </c>
      <c r="D31" s="11" t="s">
        <v>81</v>
      </c>
      <c r="E31" s="0" t="n">
        <v>1</v>
      </c>
    </row>
    <row r="32" customFormat="false" ht="12.8" hidden="false" customHeight="false" outlineLevel="0" collapsed="false">
      <c r="B32" s="11" t="n">
        <v>29</v>
      </c>
      <c r="C32" s="11" t="s">
        <v>82</v>
      </c>
      <c r="D32" s="11" t="s">
        <v>83</v>
      </c>
    </row>
  </sheetData>
  <mergeCells count="3">
    <mergeCell ref="B2:B3"/>
    <mergeCell ref="C2:C3"/>
    <mergeCell ref="D2:D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674</TotalTime>
  <Application>LibreOffice/6.3.0.4$Linux_X86_64 LibreOffice_project/30$Build-4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2017-07-29T20:50:18Z</dcterms:created>
  <dc:creator/>
  <dc:description/>
  <dc:language>en-GB</dc:language>
  <cp:lastModifiedBy>Mifta Nur Farid</cp:lastModifiedBy>
  <dcterms:modified xsi:type="dcterms:W3CDTF">2019-12-31T13:59:26Z</dcterms:modified>
  <cp:revision>19</cp:revision>
  <dc:subject/>
  <dc:title/>
</cp:coreProperties>
</file>