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F/Dropbox/UGR/TEACHING/Biology/"/>
    </mc:Choice>
  </mc:AlternateContent>
  <xr:revisionPtr revIDLastSave="0" documentId="8_{6A6A58F4-1732-564B-9431-B8BC0992A93C}" xr6:coauthVersionLast="47" xr6:coauthVersionMax="47" xr10:uidLastSave="{00000000-0000-0000-0000-000000000000}"/>
  <bookViews>
    <workbookView xWindow="15780" yWindow="5220" windowWidth="28040" windowHeight="17440" xr2:uid="{4BC59608-C333-9346-B553-781D3742EA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26" i="1"/>
  <c r="B25" i="1"/>
  <c r="G22" i="1"/>
  <c r="G20" i="1"/>
  <c r="G19" i="1"/>
  <c r="G18" i="1"/>
  <c r="G17" i="1"/>
  <c r="G16" i="1"/>
  <c r="B13" i="1"/>
  <c r="C12" i="1"/>
  <c r="D12" i="1" s="1"/>
  <c r="C11" i="1"/>
  <c r="D11" i="1" s="1"/>
  <c r="C10" i="1"/>
  <c r="D10" i="1" s="1"/>
  <c r="C9" i="1"/>
  <c r="B6" i="1"/>
  <c r="C3" i="1"/>
  <c r="D3" i="1" s="1"/>
  <c r="C4" i="1"/>
  <c r="D4" i="1" s="1"/>
  <c r="C5" i="1"/>
  <c r="D5" i="1" s="1"/>
  <c r="C2" i="1"/>
  <c r="D2" i="1" s="1"/>
  <c r="D6" i="1" l="1"/>
  <c r="C6" i="1"/>
  <c r="G2" i="1" s="1"/>
  <c r="C13" i="1"/>
  <c r="G9" i="1" s="1"/>
  <c r="G10" i="1" s="1"/>
  <c r="G11" i="1" s="1"/>
  <c r="D9" i="1"/>
  <c r="D13" i="1" s="1"/>
  <c r="G3" i="1" l="1"/>
  <c r="G4" i="1" s="1"/>
</calcChain>
</file>

<file path=xl/sharedStrings.xml><?xml version="1.0" encoding="utf-8"?>
<sst xmlns="http://schemas.openxmlformats.org/spreadsheetml/2006/main" count="22" uniqueCount="21">
  <si>
    <t>ni</t>
  </si>
  <si>
    <t>nixi</t>
  </si>
  <si>
    <t>nixi2</t>
  </si>
  <si>
    <t>xi</t>
  </si>
  <si>
    <t>yi</t>
  </si>
  <si>
    <t>niyi2</t>
  </si>
  <si>
    <t>niyi</t>
  </si>
  <si>
    <t>mean x</t>
  </si>
  <si>
    <t>var x</t>
  </si>
  <si>
    <t>dt x</t>
  </si>
  <si>
    <t>mean y</t>
  </si>
  <si>
    <t>var y</t>
  </si>
  <si>
    <t>dt y</t>
  </si>
  <si>
    <t>Regresion</t>
  </si>
  <si>
    <t>b</t>
  </si>
  <si>
    <t>a</t>
  </si>
  <si>
    <r>
      <t>X</t>
    </r>
    <r>
      <rPr>
        <b/>
        <vertAlign val="subscript"/>
        <sz val="12"/>
        <color rgb="FF000000"/>
        <rFont val="Arial"/>
        <family val="2"/>
      </rPr>
      <t>i</t>
    </r>
    <r>
      <rPr>
        <b/>
        <sz val="12"/>
        <color rgb="FF000000"/>
        <rFont val="Arial"/>
        <family val="2"/>
      </rPr>
      <t xml:space="preserve"> \ Y</t>
    </r>
    <r>
      <rPr>
        <b/>
        <vertAlign val="subscript"/>
        <sz val="12"/>
        <color rgb="FF000000"/>
        <rFont val="Arial"/>
        <family val="2"/>
      </rPr>
      <t>j</t>
    </r>
  </si>
  <si>
    <r>
      <t>x</t>
    </r>
    <r>
      <rPr>
        <b/>
        <vertAlign val="subscript"/>
        <sz val="18"/>
        <color rgb="FF000000"/>
        <rFont val="Times New Roman"/>
        <family val="1"/>
      </rPr>
      <t>i</t>
    </r>
    <r>
      <rPr>
        <b/>
        <vertAlign val="subscript"/>
        <sz val="18"/>
        <color rgb="FF000000"/>
        <rFont val="Arial"/>
        <family val="2"/>
      </rPr>
      <t xml:space="preserve"> </t>
    </r>
    <r>
      <rPr>
        <b/>
        <sz val="18"/>
        <color rgb="FF000000"/>
        <rFont val="Arial"/>
        <family val="2"/>
      </rPr>
      <t>Σ</t>
    </r>
    <r>
      <rPr>
        <b/>
        <vertAlign val="subscript"/>
        <sz val="18"/>
        <color rgb="FF000000"/>
        <rFont val="Arial"/>
        <family val="2"/>
      </rPr>
      <t>j</t>
    </r>
    <r>
      <rPr>
        <b/>
        <sz val="18"/>
        <color rgb="FF000000"/>
        <rFont val="Arial"/>
        <family val="2"/>
      </rPr>
      <t>n</t>
    </r>
    <r>
      <rPr>
        <b/>
        <vertAlign val="subscript"/>
        <sz val="18"/>
        <color rgb="FF000000"/>
        <rFont val="Arial"/>
        <family val="2"/>
      </rPr>
      <t>ij</t>
    </r>
    <r>
      <rPr>
        <b/>
        <sz val="18"/>
        <color rgb="FF000000"/>
        <rFont val="Arial"/>
        <family val="2"/>
      </rPr>
      <t xml:space="preserve"> y</t>
    </r>
    <r>
      <rPr>
        <b/>
        <vertAlign val="subscript"/>
        <sz val="18"/>
        <color rgb="FF000000"/>
        <rFont val="Arial"/>
        <family val="2"/>
      </rPr>
      <t>j</t>
    </r>
  </si>
  <si>
    <t xml:space="preserve">COV xy </t>
  </si>
  <si>
    <t>y = -0.424 + 0.287 * x</t>
  </si>
  <si>
    <t xml:space="preserve"> Predicion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</si>
</sst>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vertAlign val="subscript"/>
      <sz val="18"/>
      <color rgb="FF000000"/>
      <name val="Arial"/>
      <family val="2"/>
    </font>
    <font>
      <b/>
      <vertAlign val="subscript"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vertAlign val="subscript"/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1" xfId="0" applyFill="1" applyBorder="1"/>
    <xf numFmtId="2" fontId="0" fillId="2" borderId="0" xfId="0" applyNumberFormat="1" applyFill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4BEC-29E2-9046-A6DC-0AD4EACAA278}">
  <dimension ref="A1:I35"/>
  <sheetViews>
    <sheetView tabSelected="1" workbookViewId="0">
      <selection activeCell="A30" sqref="A30"/>
    </sheetView>
  </sheetViews>
  <sheetFormatPr baseColWidth="10" defaultRowHeight="16" x14ac:dyDescent="0.2"/>
  <cols>
    <col min="7" max="7" width="13.6640625" bestFit="1" customWidth="1"/>
  </cols>
  <sheetData>
    <row r="1" spans="1:9" x14ac:dyDescent="0.2">
      <c r="A1" s="3" t="s">
        <v>3</v>
      </c>
      <c r="B1" s="3" t="s">
        <v>0</v>
      </c>
      <c r="C1" s="3" t="s">
        <v>1</v>
      </c>
      <c r="D1" s="3" t="s">
        <v>2</v>
      </c>
      <c r="E1" s="2"/>
      <c r="F1" s="2"/>
      <c r="G1" s="2"/>
      <c r="H1" s="2"/>
      <c r="I1" s="2"/>
    </row>
    <row r="2" spans="1:9" x14ac:dyDescent="0.2">
      <c r="A2" s="2">
        <v>1</v>
      </c>
      <c r="B2" s="2">
        <v>2</v>
      </c>
      <c r="C2" s="2">
        <f>A2*B2</f>
        <v>2</v>
      </c>
      <c r="D2" s="2">
        <f>C2*A2</f>
        <v>2</v>
      </c>
      <c r="E2" s="2"/>
      <c r="F2" s="7" t="s">
        <v>7</v>
      </c>
      <c r="G2" s="6">
        <f>C6/B6</f>
        <v>9.6999999999999993</v>
      </c>
      <c r="H2" s="2"/>
      <c r="I2" s="2"/>
    </row>
    <row r="3" spans="1:9" x14ac:dyDescent="0.2">
      <c r="A3" s="2">
        <v>5</v>
      </c>
      <c r="B3" s="2">
        <v>6</v>
      </c>
      <c r="C3" s="2">
        <f t="shared" ref="C3:C5" si="0">A3*B3</f>
        <v>30</v>
      </c>
      <c r="D3" s="2">
        <f t="shared" ref="D3:D5" si="1">C3*A3</f>
        <v>150</v>
      </c>
      <c r="E3" s="2"/>
      <c r="F3" s="7" t="s">
        <v>8</v>
      </c>
      <c r="G3" s="2">
        <f>D6/B6-G2^2</f>
        <v>28.110000000000014</v>
      </c>
      <c r="H3" s="2"/>
      <c r="I3" s="2"/>
    </row>
    <row r="4" spans="1:9" x14ac:dyDescent="0.2">
      <c r="A4" s="2">
        <v>10</v>
      </c>
      <c r="B4" s="2">
        <v>5</v>
      </c>
      <c r="C4" s="2">
        <f t="shared" si="0"/>
        <v>50</v>
      </c>
      <c r="D4" s="2">
        <f t="shared" si="1"/>
        <v>500</v>
      </c>
      <c r="E4" s="2"/>
      <c r="F4" s="7" t="s">
        <v>9</v>
      </c>
      <c r="G4" s="6">
        <f>SQRT(G3)</f>
        <v>5.3018864567246267</v>
      </c>
      <c r="H4" s="2"/>
      <c r="I4" s="2"/>
    </row>
    <row r="5" spans="1:9" x14ac:dyDescent="0.2">
      <c r="A5" s="5">
        <v>16</v>
      </c>
      <c r="B5" s="5">
        <v>7</v>
      </c>
      <c r="C5" s="5">
        <f t="shared" si="0"/>
        <v>112</v>
      </c>
      <c r="D5" s="5">
        <f t="shared" si="1"/>
        <v>1792</v>
      </c>
      <c r="E5" s="2"/>
      <c r="F5" s="2"/>
      <c r="G5" s="2"/>
      <c r="H5" s="2"/>
      <c r="I5" s="2"/>
    </row>
    <row r="6" spans="1:9" x14ac:dyDescent="0.2">
      <c r="A6" s="2"/>
      <c r="B6" s="2">
        <f>SUM(B1:B5)</f>
        <v>20</v>
      </c>
      <c r="C6" s="2">
        <f t="shared" ref="C6:D6" si="2">SUM(C1:C5)</f>
        <v>194</v>
      </c>
      <c r="D6" s="2">
        <f t="shared" si="2"/>
        <v>2444</v>
      </c>
      <c r="E6" s="2"/>
      <c r="F6" s="2"/>
      <c r="G6" s="2"/>
      <c r="H6" s="2"/>
      <c r="I6" s="2"/>
    </row>
    <row r="7" spans="1:9" x14ac:dyDescent="0.2">
      <c r="A7" s="2"/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4</v>
      </c>
      <c r="B8" s="4" t="s">
        <v>0</v>
      </c>
      <c r="C8" s="4" t="s">
        <v>6</v>
      </c>
      <c r="D8" s="4" t="s">
        <v>5</v>
      </c>
      <c r="E8" s="2"/>
      <c r="F8" s="2"/>
      <c r="G8" s="2"/>
      <c r="H8" s="2"/>
      <c r="I8" s="2"/>
    </row>
    <row r="9" spans="1:9" x14ac:dyDescent="0.2">
      <c r="A9" s="2">
        <v>0.1</v>
      </c>
      <c r="B9" s="2">
        <v>2</v>
      </c>
      <c r="C9" s="2">
        <f>A9*B9</f>
        <v>0.2</v>
      </c>
      <c r="D9" s="2">
        <f>C9*A9</f>
        <v>2.0000000000000004E-2</v>
      </c>
      <c r="E9" s="2"/>
      <c r="F9" s="7" t="s">
        <v>10</v>
      </c>
      <c r="G9" s="6">
        <f>C13/B13</f>
        <v>2.3600000000000003</v>
      </c>
      <c r="H9" s="2"/>
      <c r="I9" s="2"/>
    </row>
    <row r="10" spans="1:9" x14ac:dyDescent="0.2">
      <c r="A10" s="2">
        <v>0.6</v>
      </c>
      <c r="B10" s="2">
        <v>5</v>
      </c>
      <c r="C10" s="2">
        <f t="shared" ref="C10:C12" si="3">A10*B10</f>
        <v>3</v>
      </c>
      <c r="D10" s="2">
        <f t="shared" ref="D10:D12" si="4">C10*A10</f>
        <v>1.7999999999999998</v>
      </c>
      <c r="E10" s="2"/>
      <c r="F10" s="7" t="s">
        <v>11</v>
      </c>
      <c r="G10" s="6">
        <f>D13/B13-G9^2</f>
        <v>3.4213999999999984</v>
      </c>
      <c r="H10" s="2"/>
      <c r="I10" s="2"/>
    </row>
    <row r="11" spans="1:9" x14ac:dyDescent="0.2">
      <c r="A11" s="2">
        <v>2</v>
      </c>
      <c r="B11" s="2">
        <v>7</v>
      </c>
      <c r="C11" s="2">
        <f t="shared" si="3"/>
        <v>14</v>
      </c>
      <c r="D11" s="2">
        <f t="shared" si="4"/>
        <v>28</v>
      </c>
      <c r="E11" s="2"/>
      <c r="F11" s="7" t="s">
        <v>12</v>
      </c>
      <c r="G11" s="6">
        <f>SQRT(G10)</f>
        <v>1.8497026788108402</v>
      </c>
      <c r="H11" s="2"/>
      <c r="I11" s="2"/>
    </row>
    <row r="12" spans="1:9" x14ac:dyDescent="0.2">
      <c r="A12" s="5">
        <v>5</v>
      </c>
      <c r="B12" s="5">
        <v>6</v>
      </c>
      <c r="C12" s="5">
        <f t="shared" si="3"/>
        <v>30</v>
      </c>
      <c r="D12" s="5">
        <f t="shared" si="4"/>
        <v>150</v>
      </c>
      <c r="E12" s="2"/>
      <c r="F12" s="2"/>
      <c r="G12" s="2"/>
      <c r="H12" s="2"/>
      <c r="I12" s="2"/>
    </row>
    <row r="13" spans="1:9" x14ac:dyDescent="0.2">
      <c r="A13" s="2"/>
      <c r="B13" s="2">
        <f>SUM(B8:B12)</f>
        <v>20</v>
      </c>
      <c r="C13" s="2">
        <f t="shared" ref="C13" si="5">SUM(C8:C12)</f>
        <v>47.2</v>
      </c>
      <c r="D13" s="2">
        <f t="shared" ref="D13" si="6">SUM(D8:D12)</f>
        <v>179.82</v>
      </c>
      <c r="E13" s="2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27" x14ac:dyDescent="0.35">
      <c r="A15" s="3" t="s">
        <v>16</v>
      </c>
      <c r="B15" s="3">
        <v>0.1</v>
      </c>
      <c r="C15" s="3">
        <v>0.6</v>
      </c>
      <c r="D15" s="3">
        <v>2</v>
      </c>
      <c r="E15" s="3">
        <v>5</v>
      </c>
      <c r="F15" s="3"/>
      <c r="G15" s="7" t="s">
        <v>17</v>
      </c>
      <c r="H15" s="2"/>
      <c r="I15" s="2"/>
    </row>
    <row r="16" spans="1:9" x14ac:dyDescent="0.2">
      <c r="A16" s="2">
        <v>1</v>
      </c>
      <c r="B16" s="2">
        <v>2</v>
      </c>
      <c r="C16" s="2">
        <v>0</v>
      </c>
      <c r="D16" s="2">
        <v>0</v>
      </c>
      <c r="E16" s="2">
        <v>0</v>
      </c>
      <c r="F16" s="2"/>
      <c r="G16" s="2">
        <f>(A16*B16*B15)</f>
        <v>0.2</v>
      </c>
      <c r="H16" s="2"/>
      <c r="I16" s="2"/>
    </row>
    <row r="17" spans="1:9" x14ac:dyDescent="0.2">
      <c r="A17" s="2">
        <v>5</v>
      </c>
      <c r="B17" s="2">
        <v>0</v>
      </c>
      <c r="C17" s="2">
        <v>5</v>
      </c>
      <c r="D17" s="2">
        <v>1</v>
      </c>
      <c r="E17" s="2">
        <v>0</v>
      </c>
      <c r="F17" s="2"/>
      <c r="G17" s="2">
        <f>(A17*C17*C15)+(A17*D17*D15)</f>
        <v>25</v>
      </c>
      <c r="H17" s="2"/>
      <c r="I17" s="2"/>
    </row>
    <row r="18" spans="1:9" x14ac:dyDescent="0.2">
      <c r="A18" s="2">
        <v>10</v>
      </c>
      <c r="B18" s="2">
        <v>0</v>
      </c>
      <c r="C18" s="2">
        <v>0</v>
      </c>
      <c r="D18" s="2">
        <v>4</v>
      </c>
      <c r="E18" s="2">
        <v>1</v>
      </c>
      <c r="F18" s="2"/>
      <c r="G18" s="2">
        <f>(A18*D18*D15)+(A18*E18*E15)</f>
        <v>130</v>
      </c>
      <c r="H18" s="2"/>
      <c r="I18" s="2"/>
    </row>
    <row r="19" spans="1:9" x14ac:dyDescent="0.2">
      <c r="A19" s="5">
        <v>16</v>
      </c>
      <c r="B19" s="5">
        <v>0</v>
      </c>
      <c r="C19" s="5">
        <v>0</v>
      </c>
      <c r="D19" s="5">
        <v>2</v>
      </c>
      <c r="E19" s="5">
        <v>5</v>
      </c>
      <c r="F19" s="5"/>
      <c r="G19" s="2">
        <f>(A19*D19*D15)+(A19*E19*E15)</f>
        <v>464</v>
      </c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>
        <f>SUM(G16:G19)</f>
        <v>619.20000000000005</v>
      </c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 t="s">
        <v>18</v>
      </c>
      <c r="G22" s="2">
        <f>G20/B6-G2*G9</f>
        <v>8.0679999999999978</v>
      </c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1" t="s">
        <v>13</v>
      </c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1" t="s">
        <v>14</v>
      </c>
      <c r="B25" s="2">
        <f>G22/G3</f>
        <v>0.28701529704731393</v>
      </c>
      <c r="C25" s="2"/>
      <c r="D25" s="2"/>
      <c r="E25" s="2"/>
      <c r="F25" s="2"/>
      <c r="G25" s="2"/>
      <c r="H25" s="2"/>
      <c r="I25" s="2"/>
    </row>
    <row r="26" spans="1:9" x14ac:dyDescent="0.2">
      <c r="A26" s="1" t="s">
        <v>15</v>
      </c>
      <c r="B26" s="2">
        <f>G9-B25*G2</f>
        <v>-0.42404838135894485</v>
      </c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7" t="s">
        <v>19</v>
      </c>
      <c r="C28" s="7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1" t="s">
        <v>20</v>
      </c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8">
        <f>-0.424 + 0.287*8.3</f>
        <v>1.9581</v>
      </c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Luque Fernandez</dc:creator>
  <cp:lastModifiedBy>Miguel Angel Luque Fernandez</cp:lastModifiedBy>
  <dcterms:created xsi:type="dcterms:W3CDTF">2023-02-03T12:01:58Z</dcterms:created>
  <dcterms:modified xsi:type="dcterms:W3CDTF">2023-02-03T12:24:58Z</dcterms:modified>
</cp:coreProperties>
</file>