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vIntTelf" sheetId="1" r:id="rId4"/>
    <sheet state="visible" name="ATT Tv" sheetId="2" r:id="rId5"/>
    <sheet state="visible" name="ATT INT" sheetId="3" r:id="rId6"/>
  </sheets>
  <definedNames/>
  <calcPr/>
  <extLst>
    <ext uri="GoogleSheetsCustomDataVersion1">
      <go:sheetsCustomData xmlns:go="http://customooxmlschemas.google.com/" r:id="rId7" roundtripDataSignature="AMtx7mj//AKtw/uWE1ICANHV8YewbmhPrw=="/>
    </ext>
  </extLst>
</workbook>
</file>

<file path=xl/sharedStrings.xml><?xml version="1.0" encoding="utf-8"?>
<sst xmlns="http://schemas.openxmlformats.org/spreadsheetml/2006/main" count="91" uniqueCount="82">
  <si>
    <t>DTV BUNDLE (Incluye Dcto Autopago y Bundle mas los $10 del Modem)</t>
  </si>
  <si>
    <t>DTV</t>
  </si>
  <si>
    <t>Paquetes (Todo Incluido)</t>
  </si>
  <si>
    <t>5Mbps - 75Mbps</t>
  </si>
  <si>
    <t>100Mbps</t>
  </si>
  <si>
    <t>300Mbps</t>
  </si>
  <si>
    <t>1000Mbps</t>
  </si>
  <si>
    <t xml:space="preserve">Incluye Descuento de 12 meses ($15,01) y por el AutoPay ($5) / NO INCLUYE TAXES </t>
  </si>
  <si>
    <t>ENTERTAINMENT</t>
  </si>
  <si>
    <t>PLAN</t>
  </si>
  <si>
    <t>1TV</t>
  </si>
  <si>
    <t>2TV</t>
  </si>
  <si>
    <t>3TV</t>
  </si>
  <si>
    <t>4TV</t>
  </si>
  <si>
    <t>CHOICE™</t>
  </si>
  <si>
    <t>MAS LATINO</t>
  </si>
  <si>
    <r>
      <rPr>
        <rFont val="Calibri"/>
        <b/>
        <color rgb="FF000000"/>
        <sz val="11.0"/>
      </rPr>
      <t xml:space="preserve">Genie </t>
    </r>
    <r>
      <rPr>
        <rFont val="Calibri"/>
        <color rgb="FF000000"/>
        <sz val="11.0"/>
      </rPr>
      <t xml:space="preserve">                          (+120 Canales)</t>
    </r>
  </si>
  <si>
    <t>ULTIMATE</t>
  </si>
  <si>
    <r>
      <rPr>
        <rFont val="Calibri"/>
        <b/>
        <color rgb="FF000000"/>
        <sz val="11.0"/>
      </rPr>
      <t>Genie Lite</t>
    </r>
    <r>
      <rPr>
        <rFont val="Calibri"/>
        <color rgb="FF000000"/>
        <sz val="11.0"/>
      </rPr>
      <t xml:space="preserve">             (sin grabacion)</t>
    </r>
  </si>
  <si>
    <t>PREMIER™</t>
  </si>
  <si>
    <t>OPTIMO</t>
  </si>
  <si>
    <r>
      <rPr>
        <rFont val="Calibri"/>
        <b/>
        <color rgb="FF000000"/>
        <sz val="11.0"/>
      </rPr>
      <t>Genie</t>
    </r>
    <r>
      <rPr>
        <rFont val="Calibri"/>
        <color rgb="FF000000"/>
        <sz val="11.0"/>
      </rPr>
      <t xml:space="preserve">                        (+205 Canales)</t>
    </r>
  </si>
  <si>
    <t>Paquetes en Español</t>
  </si>
  <si>
    <r>
      <rPr>
        <rFont val="Calibri"/>
        <b/>
        <color rgb="FF000000"/>
        <sz val="11.0"/>
      </rPr>
      <t>Genie Lite</t>
    </r>
    <r>
      <rPr>
        <rFont val="Calibri"/>
        <color rgb="FF000000"/>
        <sz val="11.0"/>
      </rPr>
      <t xml:space="preserve">             (sin grabacion)</t>
    </r>
  </si>
  <si>
    <t>MÁS LATINO™</t>
  </si>
  <si>
    <t>MAS ULTRA</t>
  </si>
  <si>
    <r>
      <rPr>
        <rFont val="Calibri"/>
        <b/>
        <color rgb="FF000000"/>
        <sz val="11.0"/>
      </rPr>
      <t>Genie</t>
    </r>
    <r>
      <rPr>
        <rFont val="Calibri"/>
        <color rgb="FF000000"/>
        <sz val="11.0"/>
      </rPr>
      <t xml:space="preserve">                        (+240 Canales)</t>
    </r>
  </si>
  <si>
    <t>ÓPTIMO MÁS™</t>
  </si>
  <si>
    <r>
      <rPr>
        <rFont val="Calibri"/>
        <b/>
        <color rgb="FF000000"/>
        <sz val="11.0"/>
      </rPr>
      <t>Genie Lite</t>
    </r>
    <r>
      <rPr>
        <rFont val="Calibri"/>
        <color rgb="FF000000"/>
        <sz val="11.0"/>
      </rPr>
      <t xml:space="preserve">             (sin grabacion)</t>
    </r>
  </si>
  <si>
    <t>MÁS ULTRA™</t>
  </si>
  <si>
    <t>LO MAXIMO</t>
  </si>
  <si>
    <r>
      <rPr>
        <rFont val="Calibri"/>
        <b/>
        <color rgb="FF000000"/>
        <sz val="11.0"/>
      </rPr>
      <t>Genie</t>
    </r>
    <r>
      <rPr>
        <rFont val="Calibri"/>
        <color rgb="FF000000"/>
        <sz val="11.0"/>
      </rPr>
      <t xml:space="preserve">                        (+240 Canales)</t>
    </r>
  </si>
  <si>
    <t>LO MÁXIMO™</t>
  </si>
  <si>
    <t>Paquetes Internacionales</t>
  </si>
  <si>
    <t xml:space="preserve">INTERNET AT&amp;T                                                                                                                                </t>
  </si>
  <si>
    <t>PREFERRED CHOICE</t>
  </si>
  <si>
    <t xml:space="preserve">VELOCIDAD </t>
  </si>
  <si>
    <r>
      <rPr>
        <rFont val="Times New Roman"/>
        <b/>
        <color rgb="FF1C4587"/>
        <sz val="8.0"/>
      </rPr>
      <t>STANDALONE/Individual</t>
    </r>
    <r>
      <rPr>
        <rFont val="Times New Roman"/>
        <b/>
        <color rgb="FF000000"/>
        <sz val="8.0"/>
      </rPr>
      <t xml:space="preserve"> y en </t>
    </r>
    <r>
      <rPr>
        <rFont val="Times New Roman"/>
        <b/>
        <color rgb="FF1C4587"/>
        <sz val="8.0"/>
      </rPr>
      <t>BUNDLE</t>
    </r>
    <r>
      <rPr>
        <rFont val="Times New Roman"/>
        <b/>
        <color rgb="FF000000"/>
        <sz val="8.0"/>
      </rPr>
      <t xml:space="preserve">, </t>
    </r>
    <r>
      <rPr>
        <rFont val="Times New Roman"/>
        <b/>
        <color rgb="FFFF0000"/>
        <sz val="8.0"/>
      </rPr>
      <t>es el mismo precio</t>
    </r>
    <r>
      <rPr>
        <rFont val="Times New Roman"/>
        <b/>
        <color rgb="FF000000"/>
        <sz val="8.0"/>
      </rPr>
      <t xml:space="preserve"> (incluye precio de Modem $10)   ($99 de instalacion cuando no CSI)</t>
    </r>
  </si>
  <si>
    <t>Primeros 12 Meses</t>
  </si>
  <si>
    <t>Mes 13 en adelante</t>
  </si>
  <si>
    <t>Compromiso a Plazo</t>
  </si>
  <si>
    <t>Uso de Datos</t>
  </si>
  <si>
    <t>768 Kbps - 75 Mbps</t>
  </si>
  <si>
    <t>N/A</t>
  </si>
  <si>
    <t>1 TB</t>
  </si>
  <si>
    <t>Cargo ETF (Early Termination Fee) $10 - Cargo Salirse antes finalizar contrato</t>
  </si>
  <si>
    <t>100 Mbps</t>
  </si>
  <si>
    <t>Ilimitado</t>
  </si>
  <si>
    <t>300 Mbps</t>
  </si>
  <si>
    <t>1 GB/1000 Mbps</t>
  </si>
  <si>
    <r>
      <rPr>
        <rFont val="Calibri"/>
        <b/>
        <color rgb="FF000000"/>
        <sz val="14.0"/>
      </rPr>
      <t>BUNDLE</t>
    </r>
    <r>
      <rPr>
        <rFont val="Calibri"/>
        <b/>
        <color rgb="FF000000"/>
        <sz val="10.0"/>
      </rPr>
      <t xml:space="preserve">  (DTV + ATT Int)</t>
    </r>
  </si>
  <si>
    <t>DTV + AT&amp;T</t>
  </si>
  <si>
    <t>1 TV</t>
  </si>
  <si>
    <t>2 TV</t>
  </si>
  <si>
    <t>3 TV</t>
  </si>
  <si>
    <t>4 TV</t>
  </si>
  <si>
    <t>12 meses</t>
  </si>
  <si>
    <t>Sumar Plan + Costo del Internet segun la velocidad disponible para el cliente</t>
  </si>
  <si>
    <t xml:space="preserve">AT&amp;T   TV                                                                                                                             </t>
  </si>
  <si>
    <t>Se cobrara el 1er Bill al momento de activar el servicio</t>
  </si>
  <si>
    <t>PLAN ESPAÑOL</t>
  </si>
  <si>
    <t>Optimo Mas (90+)</t>
  </si>
  <si>
    <t xml:space="preserve">Choice </t>
  </si>
  <si>
    <t>Xtra</t>
  </si>
  <si>
    <t>Ultimate</t>
  </si>
  <si>
    <t>Premier</t>
  </si>
  <si>
    <t>Solo Tv (Standalone)</t>
  </si>
  <si>
    <t>$64,99</t>
  </si>
  <si>
    <t>$74,99</t>
  </si>
  <si>
    <t>$79,99</t>
  </si>
  <si>
    <t>$129,99</t>
  </si>
  <si>
    <t>Cargo Activacion 19,95 + Taxes (aprox 2,76) = entre aprox $22,71-22,58 Aprox</t>
  </si>
  <si>
    <t>ETF (Early Termination Fee) / Cargo por terminacion temprana: $15 por mes restante</t>
  </si>
  <si>
    <t>Para los bien calificados el 1er dispositivo es gratis, de otra manera $120</t>
  </si>
  <si>
    <r>
      <rPr>
        <rFont val="Calibri"/>
        <b/>
        <color rgb="FFFF0000"/>
      </rPr>
      <t>Optimo Mas</t>
    </r>
    <r>
      <rPr>
        <rFont val="Calibri"/>
        <color rgb="FFFF0000"/>
      </rPr>
      <t xml:space="preserve"> desde +13mes: (Hasta 5-100 Mbps) 135,99 y (1GB) 155,99 </t>
    </r>
  </si>
  <si>
    <r>
      <rPr>
        <rFont val="Calibri"/>
        <b/>
        <color rgb="FF000000"/>
        <sz val="14.0"/>
      </rPr>
      <t>BUNDLE</t>
    </r>
    <r>
      <rPr>
        <rFont val="Calibri"/>
        <b/>
        <color rgb="FF000000"/>
        <sz val="10.0"/>
      </rPr>
      <t xml:space="preserve">  (ATT TV + ATT Int) </t>
    </r>
  </si>
  <si>
    <t>HBO Max promo gratis por primeros 12 meses cuando esta en Bundle</t>
  </si>
  <si>
    <t>Optimo Mas (90+)  BUNDLE (Meses 1-12)</t>
  </si>
  <si>
    <t>5 Mbps - 75 Mbps</t>
  </si>
  <si>
    <t>AT&amp;T VOICE (Telf Fija / Residencial)</t>
  </si>
  <si>
    <t>Plan North America International</t>
  </si>
  <si>
    <t>Plan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</si>
</sst>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540A]#,##0.00"/>
    <numFmt numFmtId="165" formatCode="[$$]#,##0.00"/>
  </numFmts>
  <fonts count="24">
    <font>
      <sz val="11.0"/>
      <color theme="1"/>
      <name val="Arial"/>
    </font>
    <font>
      <color theme="1"/>
      <name val="Calibri"/>
    </font>
    <font>
      <b/>
      <sz val="15.0"/>
      <color rgb="FF000000"/>
      <name val="Calibri"/>
    </font>
    <font/>
    <font>
      <sz val="11.0"/>
      <color theme="1"/>
      <name val="Calibri"/>
    </font>
    <font>
      <b/>
      <sz val="11.0"/>
      <color rgb="FF000000"/>
      <name val="Arial"/>
    </font>
    <font>
      <b/>
      <sz val="11.0"/>
      <color rgb="FF000000"/>
      <name val="Attalecksans-regular"/>
    </font>
    <font>
      <b/>
      <sz val="11.0"/>
      <color rgb="FF000000"/>
      <name val="Calibri"/>
    </font>
    <font>
      <b/>
      <sz val="12.0"/>
      <color theme="1"/>
      <name val="Calibri"/>
    </font>
    <font>
      <b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3.0"/>
      <color theme="1"/>
      <name val="Calibri"/>
    </font>
    <font>
      <b/>
      <sz val="8.0"/>
      <color rgb="FF000000"/>
      <name val="Times New Roman"/>
    </font>
    <font>
      <b/>
      <sz val="12.0"/>
      <color rgb="FF000000"/>
      <name val="Calibri"/>
    </font>
    <font>
      <color rgb="FF000000"/>
      <name val="Roboto"/>
    </font>
    <font>
      <color rgb="FFFF0000"/>
      <name val="Calibri"/>
    </font>
    <font>
      <b/>
      <sz val="10.0"/>
      <color rgb="FF000000"/>
      <name val="Calibri"/>
    </font>
    <font>
      <i/>
      <color theme="1"/>
      <name val="Calibri"/>
    </font>
    <font>
      <b/>
      <sz val="8.0"/>
      <color rgb="FF000000"/>
      <name val="Calibri"/>
    </font>
    <font>
      <b/>
      <i/>
      <color theme="1"/>
      <name val="Calibri"/>
    </font>
    <font>
      <sz val="11.0"/>
      <color rgb="FF000000"/>
      <name val="Maisonneue"/>
    </font>
    <font>
      <sz val="12.0"/>
      <color theme="1"/>
      <name val="Calibri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7F7FF"/>
        <bgColor rgb="FFC7F7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69138"/>
        <bgColor rgb="FFE69138"/>
      </patternFill>
    </fill>
  </fills>
  <borders count="3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000000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8" fillId="0" fontId="4" numFmtId="0" xfId="0" applyAlignment="1" applyBorder="1" applyFont="1">
      <alignment horizontal="center" vertical="center"/>
    </xf>
    <xf borderId="9" fillId="3" fontId="5" numFmtId="0" xfId="0" applyAlignment="1" applyBorder="1" applyFill="1" applyFont="1">
      <alignment horizontal="left" vertical="center"/>
    </xf>
    <xf borderId="9" fillId="3" fontId="6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9" fillId="4" fontId="6" numFmtId="0" xfId="0" applyAlignment="1" applyBorder="1" applyFill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9" fillId="3" fontId="8" numFmtId="0" xfId="0" applyAlignment="1" applyBorder="1" applyFont="1">
      <alignment horizontal="center" vertical="center"/>
    </xf>
    <xf borderId="9" fillId="3" fontId="8" numFmtId="164" xfId="0" applyAlignment="1" applyBorder="1" applyFont="1" applyNumberFormat="1">
      <alignment horizontal="center" vertical="center"/>
    </xf>
    <xf borderId="10" fillId="2" fontId="9" numFmtId="0" xfId="0" applyAlignment="1" applyBorder="1" applyFont="1">
      <alignment horizontal="center" vertical="center"/>
    </xf>
    <xf borderId="9" fillId="5" fontId="10" numFmtId="0" xfId="0" applyAlignment="1" applyBorder="1" applyFill="1" applyFont="1">
      <alignment horizontal="center" shrinkToFit="0" vertical="center" wrapText="1"/>
    </xf>
    <xf borderId="4" fillId="4" fontId="10" numFmtId="165" xfId="0" applyAlignment="1" applyBorder="1" applyFont="1" applyNumberFormat="1">
      <alignment horizontal="center" shrinkToFit="0" vertical="center" wrapText="1"/>
    </xf>
    <xf borderId="9" fillId="4" fontId="10" numFmtId="165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4" fillId="3" fontId="5" numFmtId="0" xfId="0" applyAlignment="1" applyBorder="1" applyFont="1">
      <alignment horizontal="left" vertical="center"/>
    </xf>
    <xf borderId="10" fillId="2" fontId="11" numFmtId="0" xfId="0" applyAlignment="1" applyBorder="1" applyFont="1">
      <alignment horizontal="center" vertical="center"/>
    </xf>
    <xf borderId="4" fillId="4" fontId="10" numFmtId="165" xfId="0" applyAlignment="1" applyBorder="1" applyFont="1" applyNumberFormat="1">
      <alignment horizontal="center" vertical="center"/>
    </xf>
    <xf borderId="9" fillId="4" fontId="10" numFmtId="165" xfId="0" applyAlignment="1" applyBorder="1" applyFont="1" applyNumberFormat="1">
      <alignment horizontal="center" vertical="center"/>
    </xf>
    <xf borderId="12" fillId="0" fontId="1" numFmtId="0" xfId="0" applyBorder="1" applyFont="1"/>
    <xf borderId="5" fillId="4" fontId="2" numFmtId="0" xfId="0" applyAlignment="1" applyBorder="1" applyFont="1">
      <alignment horizontal="center" vertical="center"/>
    </xf>
    <xf borderId="13" fillId="4" fontId="1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10" fillId="3" fontId="8" numFmtId="0" xfId="0" applyAlignment="1" applyBorder="1" applyFont="1">
      <alignment horizontal="center" vertical="center"/>
    </xf>
    <xf borderId="4" fillId="6" fontId="13" numFmtId="164" xfId="0" applyAlignment="1" applyBorder="1" applyFill="1" applyFont="1" applyNumberFormat="1">
      <alignment horizontal="center" shrinkToFit="0" vertical="center" wrapText="1"/>
    </xf>
    <xf borderId="8" fillId="4" fontId="14" numFmtId="164" xfId="0" applyAlignment="1" applyBorder="1" applyFont="1" applyNumberFormat="1">
      <alignment horizontal="center" vertical="center"/>
    </xf>
    <xf borderId="7" fillId="0" fontId="3" numFmtId="0" xfId="0" applyBorder="1" applyFont="1"/>
    <xf borderId="14" fillId="0" fontId="4" numFmtId="0" xfId="0" applyAlignment="1" applyBorder="1" applyFont="1">
      <alignment horizontal="center" vertical="center"/>
    </xf>
    <xf borderId="15" fillId="0" fontId="1" numFmtId="0" xfId="0" applyBorder="1" applyFont="1"/>
    <xf borderId="15" fillId="0" fontId="1" numFmtId="0" xfId="0" applyAlignment="1" applyBorder="1" applyFont="1">
      <alignment shrinkToFit="0" wrapText="1"/>
    </xf>
    <xf borderId="9" fillId="7" fontId="7" numFmtId="164" xfId="0" applyAlignment="1" applyBorder="1" applyFill="1" applyFont="1" applyNumberFormat="1">
      <alignment horizontal="center" vertical="center"/>
    </xf>
    <xf borderId="9" fillId="5" fontId="7" numFmtId="164" xfId="0" applyAlignment="1" applyBorder="1" applyFont="1" applyNumberFormat="1">
      <alignment horizontal="center" vertical="center"/>
    </xf>
    <xf borderId="7" fillId="4" fontId="7" numFmtId="164" xfId="0" applyAlignment="1" applyBorder="1" applyFont="1" applyNumberFormat="1">
      <alignment horizontal="center" vertical="center"/>
    </xf>
    <xf borderId="1" fillId="4" fontId="7" numFmtId="164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wrapText="1"/>
    </xf>
    <xf borderId="9" fillId="5" fontId="10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4" fontId="15" numFmtId="0" xfId="0" applyAlignment="1" applyFont="1">
      <alignment shrinkToFit="0" vertical="center" wrapText="1"/>
    </xf>
    <xf borderId="16" fillId="0" fontId="3" numFmtId="0" xfId="0" applyBorder="1" applyFont="1"/>
    <xf borderId="8" fillId="0" fontId="1" numFmtId="0" xfId="0" applyBorder="1" applyFont="1"/>
    <xf borderId="17" fillId="0" fontId="3" numFmtId="0" xfId="0" applyBorder="1" applyFont="1"/>
    <xf borderId="10" fillId="0" fontId="1" numFmtId="0" xfId="0" applyAlignment="1" applyBorder="1" applyFont="1">
      <alignment horizontal="center" vertical="center"/>
    </xf>
    <xf borderId="18" fillId="0" fontId="3" numFmtId="0" xfId="0" applyBorder="1" applyFont="1"/>
    <xf borderId="14" fillId="0" fontId="3" numFmtId="0" xfId="0" applyBorder="1" applyFont="1"/>
    <xf borderId="19" fillId="4" fontId="2" numFmtId="0" xfId="0" applyAlignment="1" applyBorder="1" applyFont="1">
      <alignment horizontal="center" vertical="center"/>
    </xf>
    <xf borderId="2" fillId="4" fontId="12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left" shrinkToFit="0" vertical="top" wrapText="1"/>
    </xf>
    <xf borderId="4" fillId="2" fontId="1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/>
    </xf>
    <xf borderId="20" fillId="0" fontId="1" numFmtId="0" xfId="0" applyBorder="1" applyFont="1"/>
    <xf borderId="9" fillId="3" fontId="7" numFmtId="0" xfId="0" applyAlignment="1" applyBorder="1" applyFont="1">
      <alignment horizontal="center" vertical="center"/>
    </xf>
    <xf borderId="3" fillId="4" fontId="9" numFmtId="0" xfId="0" applyAlignment="1" applyBorder="1" applyFont="1">
      <alignment horizontal="center" vertical="center"/>
    </xf>
    <xf borderId="21" fillId="4" fontId="10" numFmtId="165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3" fillId="4" fontId="11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26" fillId="0" fontId="1" numFmtId="0" xfId="0" applyBorder="1" applyFont="1"/>
    <xf borderId="10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26" fillId="4" fontId="10" numFmtId="4" xfId="0" applyAlignment="1" applyBorder="1" applyFont="1" applyNumberFormat="1">
      <alignment horizontal="center" shrinkToFit="0" vertical="center" wrapText="1"/>
    </xf>
    <xf borderId="13" fillId="4" fontId="10" numFmtId="4" xfId="0" applyAlignment="1" applyBorder="1" applyFont="1" applyNumberFormat="1">
      <alignment horizontal="left" shrinkToFit="0" vertical="center" wrapText="1"/>
    </xf>
    <xf borderId="26" fillId="4" fontId="10" numFmtId="4" xfId="0" applyAlignment="1" applyBorder="1" applyFont="1" applyNumberFormat="1">
      <alignment horizontal="left" shrinkToFit="0" vertical="center" wrapText="1"/>
    </xf>
    <xf borderId="27" fillId="4" fontId="2" numFmtId="0" xfId="0" applyAlignment="1" applyBorder="1" applyFont="1">
      <alignment horizontal="center" vertical="center"/>
    </xf>
    <xf borderId="9" fillId="3" fontId="7" numFmtId="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13" fillId="4" fontId="10" numFmtId="4" xfId="0" applyAlignment="1" applyBorder="1" applyFont="1" applyNumberFormat="1">
      <alignment horizontal="center" shrinkToFit="0" vertical="center" wrapText="1"/>
    </xf>
    <xf borderId="18" fillId="0" fontId="1" numFmtId="0" xfId="0" applyBorder="1" applyFont="1"/>
    <xf borderId="9" fillId="0" fontId="1" numFmtId="0" xfId="0" applyAlignment="1" applyBorder="1" applyFont="1">
      <alignment horizontal="center" shrinkToFit="0" vertical="center" wrapText="0"/>
    </xf>
    <xf borderId="9" fillId="5" fontId="7" numFmtId="0" xfId="0" applyAlignment="1" applyBorder="1" applyFont="1">
      <alignment horizontal="center" vertical="center"/>
    </xf>
    <xf borderId="7" fillId="4" fontId="10" numFmtId="4" xfId="0" applyAlignment="1" applyBorder="1" applyFont="1" applyNumberFormat="1">
      <alignment horizontal="center" shrinkToFit="0" vertical="center" wrapText="1"/>
    </xf>
    <xf borderId="15" fillId="4" fontId="10" numFmtId="4" xfId="0" applyAlignment="1" applyBorder="1" applyFont="1" applyNumberFormat="1">
      <alignment horizontal="center" shrinkToFit="0" vertical="center" wrapText="1"/>
    </xf>
    <xf borderId="14" fillId="0" fontId="10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5" fillId="0" fontId="16" numFmtId="0" xfId="0" applyAlignment="1" applyBorder="1" applyFont="1">
      <alignment horizontal="left" shrinkToFit="0" vertical="top" wrapText="1"/>
    </xf>
    <xf borderId="0" fillId="4" fontId="10" numFmtId="4" xfId="0" applyAlignment="1" applyFont="1" applyNumberFormat="1">
      <alignment horizontal="center" shrinkToFit="0" vertical="center" wrapText="1"/>
    </xf>
    <xf borderId="20" fillId="0" fontId="16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8" fillId="0" fontId="16" numFmtId="0" xfId="0" applyAlignment="1" applyBorder="1" applyFont="1">
      <alignment horizontal="left" shrinkToFit="0" vertical="top" wrapText="1"/>
    </xf>
    <xf borderId="10" fillId="8" fontId="7" numFmtId="0" xfId="0" applyAlignment="1" applyBorder="1" applyFill="1" applyFont="1">
      <alignment horizontal="center" shrinkToFit="0" vertical="center" wrapText="1"/>
    </xf>
    <xf borderId="9" fillId="8" fontId="7" numFmtId="0" xfId="0" applyAlignment="1" applyBorder="1" applyFont="1">
      <alignment horizontal="center" vertical="center"/>
    </xf>
    <xf borderId="11" fillId="8" fontId="7" numFmtId="0" xfId="0" applyAlignment="1" applyBorder="1" applyFont="1">
      <alignment horizontal="center" vertical="center"/>
    </xf>
    <xf borderId="28" fillId="0" fontId="3" numFmtId="0" xfId="0" applyBorder="1" applyFont="1"/>
    <xf borderId="9" fillId="4" fontId="10" numFmtId="4" xfId="0" applyAlignment="1" applyBorder="1" applyFont="1" applyNumberFormat="1">
      <alignment horizontal="center" shrinkToFit="0" vertical="center" wrapText="1"/>
    </xf>
    <xf borderId="12" fillId="0" fontId="3" numFmtId="0" xfId="0" applyBorder="1" applyFont="1"/>
    <xf borderId="7" fillId="4" fontId="12" numFmtId="0" xfId="0" applyAlignment="1" applyBorder="1" applyFont="1">
      <alignment horizontal="center" vertical="center"/>
    </xf>
    <xf borderId="9" fillId="4" fontId="7" numFmtId="165" xfId="0" applyAlignment="1" applyBorder="1" applyFont="1" applyNumberFormat="1">
      <alignment horizontal="center" shrinkToFit="0" vertical="center" wrapText="1"/>
    </xf>
    <xf borderId="6" fillId="4" fontId="10" numFmtId="165" xfId="0" applyAlignment="1" applyBorder="1" applyFont="1" applyNumberFormat="1">
      <alignment horizontal="center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15" fillId="4" fontId="2" numFmtId="0" xfId="0" applyAlignment="1" applyBorder="1" applyFont="1">
      <alignment horizontal="center" shrinkToFit="0" vertical="center" wrapText="1"/>
    </xf>
    <xf borderId="15" fillId="4" fontId="12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shrinkToFit="0" vertical="center" wrapText="1"/>
    </xf>
    <xf borderId="29" fillId="4" fontId="2" numFmtId="0" xfId="0" applyAlignment="1" applyBorder="1" applyFont="1">
      <alignment horizontal="center" shrinkToFit="0" vertical="center" wrapText="1"/>
    </xf>
    <xf borderId="29" fillId="4" fontId="12" numFmtId="0" xfId="0" applyAlignment="1" applyBorder="1" applyFont="1">
      <alignment horizontal="center" vertical="center"/>
    </xf>
    <xf borderId="2" fillId="4" fontId="1" numFmtId="0" xfId="0" applyBorder="1" applyFont="1"/>
    <xf borderId="2" fillId="4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shrinkToFit="0" wrapText="1"/>
    </xf>
    <xf borderId="0" fillId="4" fontId="1" numFmtId="0" xfId="0" applyFont="1"/>
    <xf borderId="0" fillId="4" fontId="2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vertical="center"/>
    </xf>
    <xf borderId="0" fillId="4" fontId="9" numFmtId="0" xfId="0" applyAlignment="1" applyFont="1">
      <alignment horizontal="center" vertical="center"/>
    </xf>
    <xf borderId="0" fillId="4" fontId="18" numFmtId="0" xfId="0" applyAlignment="1" applyFont="1">
      <alignment horizontal="center" vertical="center"/>
    </xf>
    <xf borderId="0" fillId="4" fontId="10" numFmtId="165" xfId="0" applyAlignment="1" applyFont="1" applyNumberFormat="1">
      <alignment horizontal="center" vertical="center"/>
    </xf>
    <xf borderId="0" fillId="4" fontId="7" numFmtId="4" xfId="0" applyAlignment="1" applyFont="1" applyNumberFormat="1">
      <alignment horizontal="center" shrinkToFit="0" vertical="center" wrapText="1"/>
    </xf>
    <xf borderId="0" fillId="4" fontId="19" numFmtId="165" xfId="0" applyAlignment="1" applyFont="1" applyNumberFormat="1">
      <alignment horizontal="center" shrinkToFit="0" vertical="center" wrapText="1"/>
    </xf>
    <xf borderId="0" fillId="4" fontId="14" numFmtId="165" xfId="0" applyAlignment="1" applyFont="1" applyNumberFormat="1">
      <alignment horizontal="center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vertical="center"/>
    </xf>
    <xf borderId="0" fillId="4" fontId="18" numFmtId="0" xfId="0" applyAlignment="1" applyFont="1">
      <alignment horizontal="center" shrinkToFit="0" vertical="center" wrapText="1"/>
    </xf>
    <xf borderId="0" fillId="4" fontId="8" numFmtId="0" xfId="0" applyAlignment="1" applyFont="1">
      <alignment vertical="center"/>
    </xf>
    <xf borderId="0" fillId="4" fontId="20" numFmtId="0" xfId="0" applyAlignment="1" applyFont="1">
      <alignment shrinkToFit="0" vertical="center" wrapText="1"/>
    </xf>
    <xf borderId="0" fillId="4" fontId="10" numFmtId="165" xfId="0" applyAlignment="1" applyFont="1" applyNumberFormat="1">
      <alignment horizontal="center" shrinkToFit="0" vertical="center" wrapText="1"/>
    </xf>
    <xf borderId="0" fillId="4" fontId="5" numFmtId="0" xfId="0" applyAlignment="1" applyFont="1">
      <alignment horizontal="left" shrinkToFit="0" vertical="top" wrapText="1"/>
    </xf>
    <xf borderId="0" fillId="4" fontId="21" numFmtId="0" xfId="0" applyAlignment="1" applyFont="1">
      <alignment shrinkToFit="0" wrapText="1"/>
    </xf>
    <xf borderId="0" fillId="4" fontId="21" numFmtId="0" xfId="0" applyAlignment="1" applyFont="1">
      <alignment horizontal="left" shrinkToFit="0" vertical="top" wrapText="1"/>
    </xf>
    <xf borderId="0" fillId="4" fontId="9" numFmtId="0" xfId="0" applyAlignment="1" applyFont="1">
      <alignment horizontal="center" shrinkToFit="0" vertical="center" wrapText="1"/>
    </xf>
    <xf borderId="0" fillId="4" fontId="22" numFmtId="0" xfId="0" applyAlignment="1" applyFont="1">
      <alignment horizontal="center" vertical="center"/>
    </xf>
    <xf borderId="0" fillId="4" fontId="23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shrinkToFit="0" wrapText="1"/>
    </xf>
    <xf borderId="0" fillId="4" fontId="23" numFmtId="0" xfId="0" applyFont="1"/>
    <xf borderId="1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7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9.png"/><Relationship Id="rId3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2143125</xdr:colOff>
      <xdr:row>0</xdr:row>
      <xdr:rowOff>85725</xdr:rowOff>
    </xdr:from>
    <xdr:ext cx="9963150" cy="71342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12</xdr:row>
      <xdr:rowOff>19050</xdr:rowOff>
    </xdr:from>
    <xdr:ext cx="10039350" cy="59245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45</xdr:row>
      <xdr:rowOff>85725</xdr:rowOff>
    </xdr:from>
    <xdr:ext cx="10972800" cy="302895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63</xdr:row>
      <xdr:rowOff>47625</xdr:rowOff>
    </xdr:from>
    <xdr:ext cx="12620625" cy="39147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</xdr:row>
      <xdr:rowOff>133350</xdr:rowOff>
    </xdr:from>
    <xdr:ext cx="6677025" cy="17049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628650</xdr:colOff>
      <xdr:row>87</xdr:row>
      <xdr:rowOff>-47625</xdr:rowOff>
    </xdr:from>
    <xdr:ext cx="10487025" cy="15430500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114300</xdr:colOff>
      <xdr:row>1</xdr:row>
      <xdr:rowOff>133350</xdr:rowOff>
    </xdr:from>
    <xdr:ext cx="10439400" cy="9848850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11201400" cy="735330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466725</xdr:colOff>
      <xdr:row>5</xdr:row>
      <xdr:rowOff>38100</xdr:rowOff>
    </xdr:from>
    <xdr:ext cx="10353675" cy="7143750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44</xdr:row>
      <xdr:rowOff>152400</xdr:rowOff>
    </xdr:from>
    <xdr:ext cx="11201400" cy="10258425"/>
    <xdr:pic>
      <xdr:nvPicPr>
        <xdr:cNvPr id="0" name="image8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952500</xdr:colOff>
      <xdr:row>48</xdr:row>
      <xdr:rowOff>180975</xdr:rowOff>
    </xdr:from>
    <xdr:ext cx="10191750" cy="7200900"/>
    <xdr:pic>
      <xdr:nvPicPr>
        <xdr:cNvPr id="0" name="image10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5.75"/>
    <col customWidth="1" min="3" max="3" width="24.0"/>
    <col customWidth="1" min="4" max="4" width="35.0"/>
    <col customWidth="1" min="5" max="6" width="18.25"/>
    <col customWidth="1" min="7" max="7" width="16.75"/>
    <col customWidth="1" min="8" max="8" width="22.75"/>
    <col customWidth="1" min="9" max="9" width="26.88"/>
    <col customWidth="1" min="10" max="10" width="62.75"/>
    <col customWidth="1" min="11" max="11" width="9.38"/>
    <col customWidth="1" min="12" max="12" width="62.88"/>
    <col customWidth="1" min="13" max="13" width="60.0"/>
    <col customWidth="1" min="14" max="24" width="9.38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5"/>
      <c r="K1" s="5"/>
      <c r="L1" s="6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3"/>
      <c r="B2" s="4" t="s">
        <v>1</v>
      </c>
      <c r="C2" s="5"/>
      <c r="D2" s="5"/>
      <c r="E2" s="5"/>
      <c r="F2" s="6"/>
      <c r="G2" s="8"/>
      <c r="H2" s="9" t="s">
        <v>2</v>
      </c>
      <c r="I2" s="10" t="s">
        <v>3</v>
      </c>
      <c r="J2" s="10" t="s">
        <v>4</v>
      </c>
      <c r="K2" s="10" t="s">
        <v>5</v>
      </c>
      <c r="L2" s="10" t="s">
        <v>6</v>
      </c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3"/>
      <c r="B3" s="11" t="s">
        <v>7</v>
      </c>
      <c r="C3" s="5"/>
      <c r="D3" s="5"/>
      <c r="E3" s="5"/>
      <c r="F3" s="6"/>
      <c r="G3" s="8"/>
      <c r="H3" s="12" t="s">
        <v>8</v>
      </c>
      <c r="I3" s="13">
        <f>99.99+10</f>
        <v>109.99</v>
      </c>
      <c r="J3" s="12">
        <f>89.99+10</f>
        <v>99.99</v>
      </c>
      <c r="K3" s="12">
        <f>99.99+10</f>
        <v>109.99</v>
      </c>
      <c r="L3" s="12">
        <f>114.99+10</f>
        <v>124.99</v>
      </c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3"/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8"/>
      <c r="H4" s="12" t="s">
        <v>14</v>
      </c>
      <c r="I4" s="12">
        <f>+104.99+10</f>
        <v>114.99</v>
      </c>
      <c r="J4" s="12">
        <f>94.99+10</f>
        <v>104.99</v>
      </c>
      <c r="K4" s="12">
        <f>104.99+10</f>
        <v>114.99</v>
      </c>
      <c r="L4" s="12">
        <f>119.99+10</f>
        <v>129.99</v>
      </c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6" t="s">
        <v>15</v>
      </c>
      <c r="B5" s="17" t="s">
        <v>16</v>
      </c>
      <c r="C5" s="18">
        <v>59.99</v>
      </c>
      <c r="D5" s="18">
        <f t="shared" ref="D5:F5" si="1">C5+7</f>
        <v>66.99</v>
      </c>
      <c r="E5" s="18">
        <f t="shared" si="1"/>
        <v>73.99</v>
      </c>
      <c r="F5" s="19">
        <f t="shared" si="1"/>
        <v>80.99</v>
      </c>
      <c r="G5" s="8"/>
      <c r="H5" s="12" t="s">
        <v>17</v>
      </c>
      <c r="I5" s="12">
        <f>119.99+10</f>
        <v>129.99</v>
      </c>
      <c r="J5" s="12">
        <f>109.99+10</f>
        <v>119.99</v>
      </c>
      <c r="K5" s="12">
        <f>119.99+10</f>
        <v>129.99</v>
      </c>
      <c r="L5" s="12">
        <f>134.99+10</f>
        <v>144.99</v>
      </c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20"/>
      <c r="B6" s="17" t="s">
        <v>18</v>
      </c>
      <c r="C6" s="18">
        <v>50.99</v>
      </c>
      <c r="D6" s="18">
        <f t="shared" ref="D6:F6" si="2">C6+7</f>
        <v>57.99</v>
      </c>
      <c r="E6" s="18">
        <f t="shared" si="2"/>
        <v>64.99</v>
      </c>
      <c r="F6" s="19">
        <f t="shared" si="2"/>
        <v>71.99</v>
      </c>
      <c r="G6" s="8"/>
      <c r="H6" s="12" t="s">
        <v>19</v>
      </c>
      <c r="I6" s="13">
        <f>169.99+10</f>
        <v>179.99</v>
      </c>
      <c r="J6" s="12">
        <f>159.99+10</f>
        <v>169.99</v>
      </c>
      <c r="K6" s="12">
        <f>169.99+10</f>
        <v>179.99</v>
      </c>
      <c r="L6" s="12">
        <f>184.99+10</f>
        <v>194.99</v>
      </c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6" t="s">
        <v>20</v>
      </c>
      <c r="B7" s="17" t="s">
        <v>21</v>
      </c>
      <c r="C7" s="18">
        <f t="shared" ref="C7:C8" si="4">C5+10</f>
        <v>69.99</v>
      </c>
      <c r="D7" s="18">
        <f t="shared" ref="D7:F7" si="3">C7+7</f>
        <v>76.99</v>
      </c>
      <c r="E7" s="18">
        <f t="shared" si="3"/>
        <v>83.99</v>
      </c>
      <c r="F7" s="19">
        <f t="shared" si="3"/>
        <v>90.99</v>
      </c>
      <c r="G7" s="8"/>
      <c r="H7" s="21" t="s">
        <v>22</v>
      </c>
      <c r="I7" s="5"/>
      <c r="J7" s="5"/>
      <c r="K7" s="5"/>
      <c r="L7" s="6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20"/>
      <c r="B8" s="17" t="s">
        <v>23</v>
      </c>
      <c r="C8" s="18">
        <f t="shared" si="4"/>
        <v>60.99</v>
      </c>
      <c r="D8" s="18">
        <f t="shared" ref="D8:F8" si="5">C8+7</f>
        <v>67.99</v>
      </c>
      <c r="E8" s="18">
        <f t="shared" si="5"/>
        <v>74.99</v>
      </c>
      <c r="F8" s="19">
        <f t="shared" si="5"/>
        <v>81.99</v>
      </c>
      <c r="G8" s="8"/>
      <c r="H8" s="12" t="s">
        <v>24</v>
      </c>
      <c r="I8" s="12">
        <f>94.99+10</f>
        <v>104.99</v>
      </c>
      <c r="J8" s="12">
        <f>84.99+10</f>
        <v>94.99</v>
      </c>
      <c r="K8" s="12">
        <f>94.99+10</f>
        <v>104.99</v>
      </c>
      <c r="L8" s="12">
        <f>109.99+10</f>
        <v>119.99</v>
      </c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22" t="s">
        <v>25</v>
      </c>
      <c r="B9" s="17" t="s">
        <v>26</v>
      </c>
      <c r="C9" s="23">
        <f>C7+5</f>
        <v>74.99</v>
      </c>
      <c r="D9" s="23">
        <f t="shared" ref="D9:F9" si="6">C9+7</f>
        <v>81.99</v>
      </c>
      <c r="E9" s="23">
        <f t="shared" si="6"/>
        <v>88.99</v>
      </c>
      <c r="F9" s="24">
        <f t="shared" si="6"/>
        <v>95.99</v>
      </c>
      <c r="G9" s="8"/>
      <c r="H9" s="12" t="s">
        <v>27</v>
      </c>
      <c r="I9" s="12">
        <f>104.99+10</f>
        <v>114.99</v>
      </c>
      <c r="J9" s="12">
        <f>94.99+10</f>
        <v>104.99</v>
      </c>
      <c r="K9" s="12">
        <f>104.99+10</f>
        <v>114.99</v>
      </c>
      <c r="L9" s="12">
        <f>119.99+10</f>
        <v>129.99</v>
      </c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20"/>
      <c r="B10" s="17" t="s">
        <v>28</v>
      </c>
      <c r="C10" s="23">
        <f>C8+10</f>
        <v>70.99</v>
      </c>
      <c r="D10" s="23">
        <f t="shared" ref="D10:F10" si="7">C10+7</f>
        <v>77.99</v>
      </c>
      <c r="E10" s="23">
        <f t="shared" si="7"/>
        <v>84.99</v>
      </c>
      <c r="F10" s="24">
        <f t="shared" si="7"/>
        <v>91.99</v>
      </c>
      <c r="G10" s="8"/>
      <c r="H10" s="12" t="s">
        <v>29</v>
      </c>
      <c r="I10" s="12">
        <f>109.99+10</f>
        <v>119.99</v>
      </c>
      <c r="J10" s="12">
        <f>99.99+10</f>
        <v>109.99</v>
      </c>
      <c r="K10" s="12">
        <f>109.99+10</f>
        <v>119.99</v>
      </c>
      <c r="L10" s="12">
        <f>124.99+10</f>
        <v>134.99</v>
      </c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22" t="s">
        <v>30</v>
      </c>
      <c r="B11" s="17" t="s">
        <v>31</v>
      </c>
      <c r="C11" s="23">
        <v>134.99</v>
      </c>
      <c r="D11" s="23">
        <f t="shared" ref="D11:F11" si="8">C11+7</f>
        <v>141.99</v>
      </c>
      <c r="E11" s="23">
        <f t="shared" si="8"/>
        <v>148.99</v>
      </c>
      <c r="F11" s="24">
        <f t="shared" si="8"/>
        <v>155.99</v>
      </c>
      <c r="G11" s="8"/>
      <c r="H11" s="12" t="s">
        <v>32</v>
      </c>
      <c r="I11" s="12">
        <f>169.99+10</f>
        <v>179.99</v>
      </c>
      <c r="J11" s="12">
        <f>159.99+10</f>
        <v>169.99</v>
      </c>
      <c r="K11" s="12">
        <f>169.99+10</f>
        <v>179.99</v>
      </c>
      <c r="L11" s="12">
        <f>184.99+10</f>
        <v>194.99</v>
      </c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5.75" customHeight="1">
      <c r="A12" s="25"/>
      <c r="B12" s="26"/>
      <c r="C12" s="26"/>
      <c r="D12" s="26"/>
      <c r="E12" s="26"/>
      <c r="F12" s="26"/>
      <c r="G12" s="27"/>
      <c r="H12" s="21" t="s">
        <v>33</v>
      </c>
      <c r="I12" s="5"/>
      <c r="J12" s="5"/>
      <c r="K12" s="5"/>
      <c r="L12" s="6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3"/>
      <c r="B13" s="28" t="s">
        <v>34</v>
      </c>
      <c r="C13" s="5"/>
      <c r="D13" s="5"/>
      <c r="E13" s="5"/>
      <c r="F13" s="6"/>
      <c r="G13" s="8"/>
      <c r="H13" s="12" t="s">
        <v>35</v>
      </c>
      <c r="I13" s="12">
        <f>89.99+10</f>
        <v>99.99</v>
      </c>
      <c r="J13" s="12">
        <f>79.99+10</f>
        <v>89.99</v>
      </c>
      <c r="K13" s="12">
        <f>89.99+10</f>
        <v>99.99</v>
      </c>
      <c r="L13" s="12">
        <f>104.99+10</f>
        <v>114.99</v>
      </c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3"/>
      <c r="B14" s="29" t="s">
        <v>36</v>
      </c>
      <c r="C14" s="30" t="s">
        <v>37</v>
      </c>
      <c r="D14" s="5"/>
      <c r="E14" s="5"/>
      <c r="F14" s="6"/>
      <c r="G14" s="31"/>
      <c r="H14" s="32"/>
      <c r="I14" s="33"/>
      <c r="J14" s="34"/>
      <c r="K14" s="35"/>
      <c r="L14" s="3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3"/>
      <c r="B15" s="20"/>
      <c r="C15" s="36" t="s">
        <v>38</v>
      </c>
      <c r="D15" s="37" t="s">
        <v>39</v>
      </c>
      <c r="E15" s="37" t="s">
        <v>40</v>
      </c>
      <c r="F15" s="37" t="s">
        <v>41</v>
      </c>
      <c r="G15" s="38"/>
      <c r="H15" s="39"/>
      <c r="I15" s="40"/>
      <c r="J15" s="1"/>
      <c r="K15" s="4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3"/>
      <c r="B16" s="42" t="s">
        <v>42</v>
      </c>
      <c r="C16" s="24">
        <v>55.0</v>
      </c>
      <c r="D16" s="24">
        <v>65.0</v>
      </c>
      <c r="E16" s="43" t="s">
        <v>43</v>
      </c>
      <c r="F16" s="44" t="s">
        <v>44</v>
      </c>
      <c r="G16" s="45" t="s">
        <v>45</v>
      </c>
      <c r="I16" s="46"/>
      <c r="J16" s="1"/>
      <c r="K16" s="4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3"/>
      <c r="B17" s="42" t="s">
        <v>46</v>
      </c>
      <c r="C17" s="24">
        <v>45.0</v>
      </c>
      <c r="D17" s="24">
        <v>65.0</v>
      </c>
      <c r="E17" s="48"/>
      <c r="F17" s="49" t="s">
        <v>47</v>
      </c>
      <c r="I17" s="46"/>
      <c r="J17" s="1"/>
      <c r="K17" s="4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3"/>
      <c r="B18" s="42" t="s">
        <v>48</v>
      </c>
      <c r="C18" s="24">
        <v>55.0</v>
      </c>
      <c r="D18" s="24">
        <v>75.0</v>
      </c>
      <c r="E18" s="48"/>
      <c r="F18" s="48"/>
      <c r="I18" s="46"/>
      <c r="J18" s="1"/>
      <c r="K18" s="4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3"/>
      <c r="B19" s="42" t="s">
        <v>49</v>
      </c>
      <c r="C19" s="24">
        <v>70.0</v>
      </c>
      <c r="D19" s="24">
        <v>90.0</v>
      </c>
      <c r="E19" s="20"/>
      <c r="F19" s="20"/>
      <c r="G19" s="50"/>
      <c r="H19" s="50"/>
      <c r="I19" s="51"/>
      <c r="J19" s="1"/>
      <c r="K19" s="4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75" customHeight="1">
      <c r="A20" s="1"/>
      <c r="B20" s="52"/>
      <c r="C20" s="52"/>
      <c r="D20" s="52"/>
      <c r="E20" s="52"/>
      <c r="F20" s="52"/>
      <c r="G20" s="53"/>
      <c r="H20" s="54"/>
      <c r="I20" s="5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3"/>
      <c r="B21" s="55" t="s">
        <v>50</v>
      </c>
      <c r="C21" s="5"/>
      <c r="D21" s="5"/>
      <c r="E21" s="5"/>
      <c r="F21" s="6"/>
      <c r="G21" s="40"/>
      <c r="H21" s="1"/>
      <c r="I21" s="4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3"/>
      <c r="B22" s="56" t="s">
        <v>51</v>
      </c>
      <c r="C22" s="57" t="s">
        <v>52</v>
      </c>
      <c r="D22" s="57" t="s">
        <v>53</v>
      </c>
      <c r="E22" s="57" t="s">
        <v>54</v>
      </c>
      <c r="F22" s="57" t="s">
        <v>55</v>
      </c>
      <c r="H22" s="1"/>
      <c r="I22" s="4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58"/>
      <c r="B23" s="20"/>
      <c r="C23" s="59" t="s">
        <v>56</v>
      </c>
      <c r="D23" s="59" t="s">
        <v>56</v>
      </c>
      <c r="E23" s="59" t="s">
        <v>56</v>
      </c>
      <c r="F23" s="59" t="s">
        <v>56</v>
      </c>
      <c r="G23" s="40"/>
      <c r="H23" s="1"/>
      <c r="I23" s="4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60"/>
      <c r="B24" s="16" t="s">
        <v>15</v>
      </c>
      <c r="C24" s="61" t="s">
        <v>57</v>
      </c>
      <c r="D24" s="62"/>
      <c r="E24" s="62"/>
      <c r="F24" s="63"/>
      <c r="G24" s="7"/>
      <c r="H24" s="1"/>
      <c r="I24" s="4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60"/>
      <c r="B25" s="16" t="s">
        <v>20</v>
      </c>
      <c r="F25" s="64"/>
      <c r="G25" s="7"/>
      <c r="H25" s="1"/>
      <c r="I25" s="4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65"/>
      <c r="B26" s="22" t="s">
        <v>25</v>
      </c>
      <c r="C26" s="66"/>
      <c r="D26" s="66"/>
      <c r="E26" s="66"/>
      <c r="F26" s="67"/>
      <c r="G26" s="68"/>
      <c r="H26" s="1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25"/>
      <c r="B27" s="69"/>
      <c r="C27" s="70"/>
      <c r="D27" s="70"/>
      <c r="E27" s="70"/>
      <c r="F27" s="70"/>
      <c r="G27" s="71"/>
      <c r="H27" s="71"/>
      <c r="I27" s="72"/>
      <c r="J27" s="7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52"/>
      <c r="C28" s="52"/>
      <c r="D28" s="74"/>
      <c r="E28" s="74"/>
      <c r="F28" s="74"/>
      <c r="G28" s="53"/>
      <c r="H28" s="54"/>
      <c r="I28" s="5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3"/>
      <c r="B29" s="28" t="s">
        <v>58</v>
      </c>
      <c r="C29" s="5"/>
      <c r="D29" s="5"/>
      <c r="E29" s="5"/>
      <c r="F29" s="6"/>
      <c r="G29" s="71" t="s">
        <v>59</v>
      </c>
      <c r="H29" s="71"/>
      <c r="I29" s="7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3"/>
      <c r="B30" s="14" t="s">
        <v>60</v>
      </c>
      <c r="C30" s="75" t="s">
        <v>61</v>
      </c>
      <c r="D30" s="75" t="s">
        <v>62</v>
      </c>
      <c r="E30" s="76" t="s">
        <v>63</v>
      </c>
      <c r="F30" s="76" t="s">
        <v>64</v>
      </c>
      <c r="G30" s="77" t="s">
        <v>65</v>
      </c>
      <c r="H30" s="78"/>
      <c r="I30" s="71"/>
      <c r="J30" s="7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3"/>
      <c r="B31" s="75" t="s">
        <v>66</v>
      </c>
      <c r="C31" s="19">
        <v>64.99</v>
      </c>
      <c r="D31" s="44" t="s">
        <v>67</v>
      </c>
      <c r="E31" s="44" t="s">
        <v>68</v>
      </c>
      <c r="F31" s="44" t="s">
        <v>69</v>
      </c>
      <c r="G31" s="80" t="s">
        <v>70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3"/>
      <c r="B32" s="81"/>
      <c r="C32" s="82" t="s">
        <v>71</v>
      </c>
      <c r="D32" s="83" t="s">
        <v>72</v>
      </c>
      <c r="E32" s="84" t="s">
        <v>73</v>
      </c>
      <c r="F32" s="85" t="s">
        <v>74</v>
      </c>
      <c r="G32" s="86"/>
      <c r="H32" s="54"/>
      <c r="I32" s="54"/>
      <c r="J32" s="4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3"/>
      <c r="B33" s="81"/>
      <c r="C33" s="19"/>
      <c r="D33" s="87"/>
      <c r="E33" s="87"/>
      <c r="F33" s="87"/>
      <c r="G33" s="54"/>
      <c r="H33" s="54"/>
      <c r="I33" s="54"/>
      <c r="J33" s="4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3"/>
      <c r="B34" s="55" t="s">
        <v>75</v>
      </c>
      <c r="C34" s="5"/>
      <c r="D34" s="5"/>
      <c r="E34" s="5"/>
      <c r="F34" s="6"/>
      <c r="G34" s="88" t="s">
        <v>76</v>
      </c>
      <c r="H34" s="89"/>
      <c r="I34" s="54"/>
      <c r="J34" s="9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8.75" customHeight="1">
      <c r="A35" s="3"/>
      <c r="B35" s="91" t="s">
        <v>77</v>
      </c>
      <c r="C35" s="92" t="s">
        <v>78</v>
      </c>
      <c r="D35" s="93" t="s">
        <v>46</v>
      </c>
      <c r="E35" s="92" t="s">
        <v>48</v>
      </c>
      <c r="F35" s="92" t="s">
        <v>49</v>
      </c>
      <c r="G35" s="94"/>
      <c r="H35" s="46"/>
      <c r="I35" s="54"/>
      <c r="J35" s="5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3.25" customHeight="1">
      <c r="A36" s="3"/>
      <c r="B36" s="20"/>
      <c r="C36" s="19">
        <v>109.99</v>
      </c>
      <c r="D36" s="19">
        <v>99.99</v>
      </c>
      <c r="E36" s="95">
        <v>109.99</v>
      </c>
      <c r="F36" s="95">
        <v>124.99</v>
      </c>
      <c r="G36" s="96"/>
      <c r="H36" s="51"/>
      <c r="I36" s="54"/>
      <c r="J36" s="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52"/>
      <c r="C37" s="52"/>
      <c r="D37" s="52"/>
      <c r="E37" s="52"/>
      <c r="F37" s="52"/>
      <c r="G37" s="53"/>
      <c r="H37" s="54"/>
      <c r="I37" s="5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A38" s="3"/>
      <c r="B38" s="4" t="s">
        <v>79</v>
      </c>
      <c r="C38" s="5"/>
      <c r="D38" s="5"/>
      <c r="E38" s="5"/>
      <c r="F38" s="6"/>
      <c r="G38" s="97"/>
      <c r="H38" s="54"/>
      <c r="I38" s="5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75" customHeight="1">
      <c r="A39" s="3"/>
      <c r="B39" s="98" t="s">
        <v>80</v>
      </c>
      <c r="C39" s="99">
        <v>39.99</v>
      </c>
      <c r="D39" s="100"/>
      <c r="E39" s="101"/>
      <c r="F39" s="102"/>
      <c r="G39" s="103"/>
      <c r="H39" s="54"/>
      <c r="I39" s="5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75" customHeight="1">
      <c r="A40" s="3"/>
      <c r="B40" s="98" t="s">
        <v>81</v>
      </c>
      <c r="C40" s="99">
        <v>25.99</v>
      </c>
      <c r="D40" s="104"/>
      <c r="E40" s="105"/>
      <c r="F40" s="106"/>
      <c r="G40" s="53"/>
      <c r="H40" s="53"/>
      <c r="I40" s="4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5.75" customHeight="1">
      <c r="A41" s="107"/>
      <c r="B41" s="105"/>
      <c r="C41" s="105"/>
      <c r="D41" s="108"/>
      <c r="E41" s="108"/>
      <c r="F41" s="53"/>
      <c r="G41" s="53"/>
      <c r="H41" s="53"/>
      <c r="I41" s="109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</row>
    <row r="42" ht="15.75" customHeight="1">
      <c r="A42" s="110"/>
      <c r="B42" s="111"/>
      <c r="E42" s="111"/>
      <c r="F42" s="112"/>
      <c r="G42" s="112"/>
      <c r="I42" s="112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</row>
    <row r="43" ht="15.75" customHeight="1">
      <c r="A43" s="110"/>
      <c r="B43" s="113"/>
      <c r="C43" s="114"/>
      <c r="D43" s="115"/>
      <c r="E43" s="116"/>
      <c r="F43" s="117"/>
      <c r="G43" s="118"/>
      <c r="I43" s="119"/>
      <c r="L43" s="120"/>
      <c r="M43" s="120"/>
      <c r="N43" s="120"/>
      <c r="O43" s="110"/>
      <c r="P43" s="110"/>
      <c r="Q43" s="110"/>
      <c r="R43" s="110"/>
      <c r="S43" s="110"/>
      <c r="T43" s="110"/>
      <c r="U43" s="110"/>
      <c r="V43" s="110"/>
      <c r="W43" s="110"/>
      <c r="X43" s="110"/>
    </row>
    <row r="44" ht="15.75" customHeight="1">
      <c r="A44" s="110"/>
      <c r="C44" s="121"/>
      <c r="D44" s="115"/>
      <c r="E44" s="116"/>
      <c r="F44" s="122"/>
      <c r="G44" s="118"/>
      <c r="I44" s="123"/>
      <c r="L44" s="120"/>
      <c r="M44" s="120"/>
      <c r="N44" s="120"/>
      <c r="O44" s="110"/>
      <c r="P44" s="110"/>
      <c r="Q44" s="110"/>
      <c r="R44" s="110"/>
      <c r="S44" s="110"/>
      <c r="T44" s="110"/>
      <c r="U44" s="110"/>
      <c r="V44" s="110"/>
      <c r="W44" s="110"/>
      <c r="X44" s="110"/>
    </row>
    <row r="45" ht="15.75" customHeight="1">
      <c r="A45" s="110"/>
      <c r="C45" s="114"/>
      <c r="D45" s="115"/>
      <c r="E45" s="116"/>
      <c r="F45" s="122"/>
      <c r="G45" s="118"/>
      <c r="I45" s="119"/>
      <c r="L45" s="120"/>
      <c r="M45" s="120"/>
      <c r="N45" s="120"/>
      <c r="O45" s="110"/>
      <c r="P45" s="110"/>
      <c r="Q45" s="110"/>
      <c r="R45" s="110"/>
      <c r="S45" s="110"/>
      <c r="T45" s="110"/>
      <c r="U45" s="110"/>
      <c r="V45" s="110"/>
      <c r="W45" s="110"/>
      <c r="X45" s="110"/>
    </row>
    <row r="46" ht="15.75" customHeight="1">
      <c r="A46" s="110"/>
      <c r="B46" s="113"/>
      <c r="C46" s="114"/>
      <c r="D46" s="124"/>
      <c r="E46" s="116"/>
      <c r="F46" s="122"/>
      <c r="G46" s="118"/>
      <c r="I46" s="125"/>
      <c r="L46" s="126"/>
      <c r="M46" s="127"/>
      <c r="N46" s="120"/>
      <c r="O46" s="110"/>
      <c r="P46" s="110"/>
      <c r="Q46" s="110"/>
      <c r="R46" s="110"/>
      <c r="S46" s="110"/>
      <c r="T46" s="110"/>
      <c r="U46" s="110"/>
      <c r="V46" s="110"/>
      <c r="W46" s="110"/>
      <c r="X46" s="110"/>
    </row>
    <row r="47" ht="15.75" customHeight="1">
      <c r="A47" s="110"/>
      <c r="B47" s="128"/>
      <c r="C47" s="124"/>
      <c r="D47" s="124"/>
      <c r="E47" s="124"/>
      <c r="F47" s="129"/>
      <c r="G47" s="118"/>
      <c r="I47" s="119"/>
      <c r="L47" s="120"/>
      <c r="M47" s="120"/>
      <c r="N47" s="120"/>
      <c r="O47" s="110"/>
      <c r="P47" s="110"/>
      <c r="Q47" s="110"/>
      <c r="R47" s="110"/>
      <c r="S47" s="110"/>
      <c r="T47" s="110"/>
      <c r="U47" s="110"/>
      <c r="V47" s="110"/>
      <c r="W47" s="110"/>
      <c r="X47" s="110"/>
    </row>
    <row r="48" ht="15.75" customHeight="1">
      <c r="A48" s="110"/>
      <c r="C48" s="124"/>
      <c r="D48" s="124"/>
      <c r="E48" s="124"/>
      <c r="F48" s="129"/>
      <c r="G48" s="118"/>
      <c r="I48" s="119"/>
      <c r="L48" s="120"/>
      <c r="M48" s="120"/>
      <c r="N48" s="120"/>
      <c r="O48" s="110"/>
      <c r="P48" s="110"/>
      <c r="Q48" s="110"/>
      <c r="R48" s="110"/>
      <c r="S48" s="110"/>
      <c r="T48" s="110"/>
      <c r="U48" s="110"/>
      <c r="V48" s="110"/>
      <c r="W48" s="110"/>
      <c r="X48" s="110"/>
    </row>
    <row r="49" ht="15.75" customHeight="1">
      <c r="A49" s="110"/>
      <c r="C49" s="124"/>
      <c r="D49" s="124"/>
      <c r="E49" s="124"/>
      <c r="F49" s="129"/>
      <c r="G49" s="118"/>
      <c r="I49" s="119"/>
      <c r="L49" s="120"/>
      <c r="M49" s="120"/>
      <c r="N49" s="120"/>
      <c r="O49" s="110"/>
      <c r="P49" s="110"/>
      <c r="Q49" s="110"/>
      <c r="R49" s="110"/>
      <c r="S49" s="110"/>
      <c r="T49" s="110"/>
      <c r="U49" s="110"/>
      <c r="V49" s="110"/>
      <c r="W49" s="110"/>
      <c r="X49" s="110"/>
    </row>
    <row r="50" ht="15.75" customHeight="1">
      <c r="A50" s="110"/>
      <c r="C50" s="124"/>
      <c r="D50" s="124"/>
      <c r="E50" s="124"/>
      <c r="F50" s="129"/>
      <c r="G50" s="118"/>
      <c r="I50" s="119"/>
      <c r="L50" s="120"/>
      <c r="M50" s="120"/>
      <c r="N50" s="120"/>
      <c r="O50" s="110"/>
      <c r="P50" s="110"/>
      <c r="Q50" s="110"/>
      <c r="R50" s="110"/>
      <c r="S50" s="110"/>
      <c r="T50" s="110"/>
      <c r="U50" s="110"/>
      <c r="V50" s="110"/>
      <c r="W50" s="110"/>
      <c r="X50" s="110"/>
    </row>
    <row r="51" ht="15.75" customHeight="1">
      <c r="A51" s="110"/>
      <c r="C51" s="124"/>
      <c r="D51" s="124"/>
      <c r="E51" s="124"/>
      <c r="F51" s="129"/>
      <c r="G51" s="118"/>
      <c r="I51" s="119"/>
      <c r="L51" s="120"/>
      <c r="M51" s="120"/>
      <c r="N51" s="120"/>
      <c r="O51" s="110"/>
      <c r="P51" s="110"/>
      <c r="Q51" s="110"/>
      <c r="R51" s="110"/>
      <c r="S51" s="110"/>
      <c r="T51" s="110"/>
      <c r="U51" s="110"/>
      <c r="V51" s="110"/>
      <c r="W51" s="110"/>
      <c r="X51" s="110"/>
    </row>
    <row r="52" ht="15.75" customHeight="1">
      <c r="A52" s="110"/>
      <c r="C52" s="124"/>
      <c r="D52" s="124"/>
      <c r="E52" s="124"/>
      <c r="F52" s="129"/>
      <c r="G52" s="118"/>
      <c r="I52" s="119"/>
      <c r="L52" s="120"/>
      <c r="M52" s="120"/>
      <c r="N52" s="120"/>
      <c r="O52" s="110"/>
      <c r="P52" s="110"/>
      <c r="Q52" s="110"/>
      <c r="R52" s="110"/>
      <c r="S52" s="110"/>
      <c r="T52" s="110"/>
      <c r="U52" s="110"/>
      <c r="V52" s="110"/>
      <c r="W52" s="110"/>
      <c r="X52" s="110"/>
    </row>
    <row r="53" ht="15.75" customHeight="1">
      <c r="A53" s="110"/>
      <c r="B53" s="113"/>
      <c r="C53" s="130"/>
      <c r="D53" s="124"/>
      <c r="E53" s="116"/>
      <c r="F53" s="122"/>
      <c r="G53" s="118"/>
      <c r="I53" s="119"/>
      <c r="L53" s="120"/>
      <c r="M53" s="120"/>
      <c r="N53" s="120"/>
      <c r="O53" s="110"/>
      <c r="P53" s="110"/>
      <c r="Q53" s="110"/>
      <c r="R53" s="110"/>
      <c r="S53" s="110"/>
      <c r="T53" s="110"/>
      <c r="U53" s="110"/>
      <c r="V53" s="110"/>
      <c r="W53" s="110"/>
      <c r="X53" s="110"/>
    </row>
    <row r="54" ht="15.75" customHeight="1">
      <c r="A54" s="110"/>
      <c r="C54" s="130"/>
      <c r="D54" s="124"/>
      <c r="E54" s="116"/>
      <c r="F54" s="122"/>
      <c r="G54" s="118"/>
      <c r="I54" s="119"/>
      <c r="L54" s="120"/>
      <c r="M54" s="120"/>
      <c r="N54" s="120"/>
      <c r="O54" s="110"/>
      <c r="P54" s="110"/>
      <c r="Q54" s="110"/>
      <c r="R54" s="110"/>
      <c r="S54" s="110"/>
      <c r="T54" s="110"/>
      <c r="U54" s="110"/>
      <c r="V54" s="110"/>
      <c r="W54" s="110"/>
      <c r="X54" s="110"/>
    </row>
    <row r="55" ht="15.75" customHeight="1">
      <c r="A55" s="110"/>
      <c r="C55" s="130"/>
      <c r="D55" s="124"/>
      <c r="E55" s="116"/>
      <c r="F55" s="122"/>
      <c r="G55" s="118"/>
      <c r="I55" s="119"/>
      <c r="L55" s="120"/>
      <c r="M55" s="120"/>
      <c r="N55" s="120"/>
      <c r="O55" s="110"/>
      <c r="P55" s="110"/>
      <c r="Q55" s="110"/>
      <c r="R55" s="110"/>
      <c r="S55" s="110"/>
      <c r="T55" s="110"/>
      <c r="U55" s="110"/>
      <c r="V55" s="110"/>
      <c r="W55" s="110"/>
      <c r="X55" s="110"/>
    </row>
    <row r="56" ht="15.75" customHeight="1">
      <c r="A56" s="110"/>
      <c r="C56" s="120"/>
      <c r="D56" s="120"/>
      <c r="E56" s="116"/>
      <c r="F56" s="122"/>
      <c r="G56" s="118"/>
      <c r="I56" s="119"/>
      <c r="L56" s="120"/>
      <c r="M56" s="120"/>
      <c r="N56" s="120"/>
      <c r="O56" s="110"/>
      <c r="P56" s="110"/>
      <c r="Q56" s="110"/>
      <c r="R56" s="110"/>
      <c r="S56" s="110"/>
      <c r="T56" s="110"/>
      <c r="U56" s="110"/>
      <c r="V56" s="110"/>
      <c r="W56" s="110"/>
      <c r="X56" s="110"/>
    </row>
    <row r="57" ht="15.75" customHeight="1">
      <c r="A57" s="110"/>
      <c r="B57" s="113"/>
      <c r="C57" s="131"/>
      <c r="D57" s="131"/>
      <c r="E57" s="110"/>
      <c r="F57" s="110"/>
      <c r="G57" s="110"/>
      <c r="H57" s="110"/>
      <c r="I57" s="132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</row>
    <row r="58" ht="15.75" customHeight="1">
      <c r="A58" s="110"/>
      <c r="C58" s="131"/>
      <c r="D58" s="131"/>
      <c r="E58" s="110"/>
      <c r="F58" s="110"/>
      <c r="G58" s="110"/>
      <c r="H58" s="110"/>
      <c r="I58" s="132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</row>
    <row r="59" ht="15.75" customHeight="1">
      <c r="A59" s="110"/>
      <c r="C59" s="131"/>
      <c r="D59" s="131"/>
      <c r="E59" s="110"/>
      <c r="F59" s="110"/>
      <c r="G59" s="110"/>
      <c r="H59" s="110"/>
      <c r="I59" s="132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</row>
    <row r="60" ht="15.75" customHeight="1">
      <c r="A60" s="110"/>
      <c r="B60" s="133"/>
      <c r="C60" s="110"/>
      <c r="D60" s="110"/>
      <c r="E60" s="110"/>
      <c r="F60" s="110"/>
      <c r="G60" s="110"/>
      <c r="H60" s="110"/>
      <c r="I60" s="132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</row>
    <row r="61" ht="15.75" customHeight="1">
      <c r="A61" s="110"/>
      <c r="B61" s="110"/>
      <c r="C61" s="110"/>
      <c r="D61" s="110"/>
      <c r="E61" s="110"/>
      <c r="F61" s="110"/>
      <c r="G61" s="110"/>
      <c r="H61" s="110"/>
      <c r="I61" s="132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</row>
    <row r="62" ht="15.75" customHeight="1">
      <c r="A62" s="110"/>
      <c r="B62" s="110"/>
      <c r="C62" s="110"/>
      <c r="D62" s="110"/>
      <c r="E62" s="110"/>
      <c r="F62" s="110"/>
      <c r="G62" s="110"/>
      <c r="H62" s="110"/>
      <c r="I62" s="132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</row>
    <row r="63" ht="15.75" customHeight="1">
      <c r="A63" s="110"/>
      <c r="B63" s="110"/>
      <c r="C63" s="110"/>
      <c r="D63" s="110"/>
      <c r="E63" s="110"/>
      <c r="F63" s="110"/>
      <c r="G63" s="110"/>
      <c r="H63" s="110"/>
      <c r="I63" s="132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</row>
    <row r="64" ht="15.75" customHeight="1">
      <c r="A64" s="110"/>
      <c r="B64" s="133"/>
      <c r="C64" s="110"/>
      <c r="D64" s="110"/>
      <c r="E64" s="110"/>
      <c r="F64" s="110"/>
      <c r="G64" s="110"/>
      <c r="H64" s="110"/>
      <c r="I64" s="132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</row>
    <row r="65" ht="15.75" customHeight="1">
      <c r="A65" s="110"/>
      <c r="B65" s="110"/>
      <c r="C65" s="110"/>
      <c r="D65" s="110"/>
      <c r="E65" s="110"/>
      <c r="F65" s="110"/>
      <c r="G65" s="110"/>
      <c r="H65" s="110"/>
      <c r="I65" s="132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</row>
    <row r="66" ht="15.75" customHeight="1">
      <c r="A66" s="110"/>
      <c r="B66" s="110"/>
      <c r="C66" s="110"/>
      <c r="D66" s="110"/>
      <c r="E66" s="110"/>
      <c r="F66" s="110"/>
      <c r="G66" s="110"/>
      <c r="H66" s="110"/>
      <c r="I66" s="132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</row>
    <row r="67" ht="15.75" customHeight="1">
      <c r="A67" s="110"/>
      <c r="B67" s="110"/>
      <c r="C67" s="110"/>
      <c r="D67" s="110"/>
      <c r="E67" s="110"/>
      <c r="F67" s="110"/>
      <c r="G67" s="110"/>
      <c r="H67" s="110"/>
      <c r="I67" s="132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</row>
    <row r="68" ht="15.75" customHeight="1">
      <c r="A68" s="110"/>
      <c r="B68" s="110"/>
      <c r="C68" s="110"/>
      <c r="D68" s="110"/>
      <c r="E68" s="110"/>
      <c r="F68" s="110"/>
      <c r="G68" s="110"/>
      <c r="H68" s="110"/>
      <c r="I68" s="132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</row>
    <row r="69" ht="15.75" customHeight="1">
      <c r="A69" s="110"/>
      <c r="B69" s="110"/>
      <c r="C69" s="110"/>
      <c r="D69" s="110"/>
      <c r="E69" s="110"/>
      <c r="F69" s="110"/>
      <c r="G69" s="110"/>
      <c r="H69" s="110"/>
      <c r="I69" s="132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</row>
    <row r="70" ht="15.75" customHeight="1">
      <c r="A70" s="110"/>
      <c r="B70" s="110"/>
      <c r="C70" s="110"/>
      <c r="D70" s="110"/>
      <c r="E70" s="110"/>
      <c r="F70" s="110"/>
      <c r="G70" s="110"/>
      <c r="H70" s="110"/>
      <c r="I70" s="132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</row>
    <row r="71" ht="15.75" customHeight="1">
      <c r="A71" s="110"/>
      <c r="B71" s="110"/>
      <c r="C71" s="110"/>
      <c r="D71" s="110"/>
      <c r="E71" s="110"/>
      <c r="F71" s="110"/>
      <c r="G71" s="110"/>
      <c r="H71" s="110"/>
      <c r="I71" s="132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</row>
    <row r="72" ht="15.75" customHeight="1">
      <c r="A72" s="110"/>
      <c r="B72" s="110"/>
      <c r="C72" s="110"/>
      <c r="D72" s="110"/>
      <c r="E72" s="110"/>
      <c r="F72" s="110"/>
      <c r="G72" s="110"/>
      <c r="H72" s="110"/>
      <c r="I72" s="132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</row>
    <row r="73" ht="15.75" customHeight="1">
      <c r="A73" s="110"/>
      <c r="B73" s="110"/>
      <c r="C73" s="110"/>
      <c r="D73" s="110"/>
      <c r="E73" s="110"/>
      <c r="F73" s="110"/>
      <c r="G73" s="110"/>
      <c r="H73" s="110"/>
      <c r="I73" s="132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</row>
    <row r="74" ht="15.75" customHeight="1">
      <c r="A74" s="110"/>
      <c r="B74" s="110"/>
      <c r="C74" s="110"/>
      <c r="D74" s="110"/>
      <c r="E74" s="110"/>
      <c r="F74" s="110"/>
      <c r="G74" s="110"/>
      <c r="H74" s="110"/>
      <c r="I74" s="132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</row>
    <row r="75" ht="15.75" customHeight="1">
      <c r="A75" s="110"/>
      <c r="B75" s="110"/>
      <c r="C75" s="110"/>
      <c r="D75" s="110"/>
      <c r="E75" s="110"/>
      <c r="F75" s="110"/>
      <c r="G75" s="110"/>
      <c r="H75" s="110"/>
      <c r="I75" s="132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</row>
    <row r="76" ht="15.75" customHeight="1">
      <c r="A76" s="110"/>
      <c r="B76" s="110"/>
      <c r="C76" s="110"/>
      <c r="D76" s="110"/>
      <c r="E76" s="110"/>
      <c r="F76" s="110"/>
      <c r="G76" s="110"/>
      <c r="H76" s="110"/>
      <c r="I76" s="132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</row>
    <row r="77" ht="15.75" customHeight="1">
      <c r="A77" s="110"/>
      <c r="B77" s="110"/>
      <c r="C77" s="110"/>
      <c r="D77" s="110"/>
      <c r="E77" s="110"/>
      <c r="F77" s="110"/>
      <c r="G77" s="110"/>
      <c r="H77" s="110"/>
      <c r="I77" s="132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</row>
    <row r="78" ht="15.75" customHeight="1">
      <c r="A78" s="110"/>
      <c r="B78" s="110"/>
      <c r="C78" s="110"/>
      <c r="D78" s="110"/>
      <c r="E78" s="110"/>
      <c r="F78" s="110"/>
      <c r="G78" s="110"/>
      <c r="H78" s="110"/>
      <c r="I78" s="132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</row>
    <row r="79" ht="15.75" customHeight="1">
      <c r="A79" s="110"/>
      <c r="B79" s="110"/>
      <c r="C79" s="110"/>
      <c r="D79" s="110"/>
      <c r="E79" s="110"/>
      <c r="F79" s="110"/>
      <c r="G79" s="110"/>
      <c r="H79" s="110"/>
      <c r="I79" s="132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</row>
    <row r="80" ht="15.75" customHeight="1">
      <c r="A80" s="110"/>
      <c r="B80" s="110"/>
      <c r="C80" s="110"/>
      <c r="D80" s="110"/>
      <c r="E80" s="110"/>
      <c r="F80" s="110"/>
      <c r="G80" s="110"/>
      <c r="H80" s="110"/>
      <c r="I80" s="132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</row>
    <row r="81" ht="15.75" customHeight="1">
      <c r="A81" s="110"/>
      <c r="B81" s="110"/>
      <c r="C81" s="110"/>
      <c r="D81" s="110"/>
      <c r="E81" s="110"/>
      <c r="F81" s="110"/>
      <c r="G81" s="110"/>
      <c r="H81" s="110"/>
      <c r="I81" s="132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</row>
    <row r="82" ht="15.75" customHeight="1">
      <c r="A82" s="110"/>
      <c r="B82" s="110"/>
      <c r="C82" s="110"/>
      <c r="D82" s="110"/>
      <c r="E82" s="110"/>
      <c r="F82" s="110"/>
      <c r="G82" s="110"/>
      <c r="H82" s="110"/>
      <c r="I82" s="132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</row>
    <row r="83" ht="15.75" customHeight="1">
      <c r="A83" s="110"/>
      <c r="B83" s="110"/>
      <c r="C83" s="110"/>
      <c r="D83" s="110"/>
      <c r="E83" s="110"/>
      <c r="F83" s="110"/>
      <c r="G83" s="110"/>
      <c r="H83" s="110"/>
      <c r="I83" s="132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</row>
    <row r="84" ht="15.75" customHeight="1">
      <c r="A84" s="110"/>
      <c r="B84" s="110"/>
      <c r="C84" s="110"/>
      <c r="D84" s="110"/>
      <c r="E84" s="110"/>
      <c r="F84" s="110"/>
      <c r="G84" s="110"/>
      <c r="H84" s="110"/>
      <c r="I84" s="132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</row>
    <row r="85" ht="15.75" customHeight="1">
      <c r="A85" s="110"/>
      <c r="B85" s="110"/>
      <c r="C85" s="110"/>
      <c r="D85" s="110"/>
      <c r="E85" s="110"/>
      <c r="F85" s="110"/>
      <c r="G85" s="110"/>
      <c r="H85" s="110"/>
      <c r="I85" s="132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</row>
    <row r="86" ht="15.75" customHeight="1">
      <c r="A86" s="110"/>
      <c r="B86" s="110"/>
      <c r="C86" s="110"/>
      <c r="D86" s="110"/>
      <c r="E86" s="110"/>
      <c r="F86" s="110"/>
      <c r="G86" s="110"/>
      <c r="H86" s="110"/>
      <c r="I86" s="132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</row>
    <row r="87" ht="15.75" customHeight="1">
      <c r="A87" s="110"/>
      <c r="B87" s="110"/>
      <c r="C87" s="110"/>
      <c r="D87" s="110"/>
      <c r="E87" s="110"/>
      <c r="F87" s="110"/>
      <c r="G87" s="110"/>
      <c r="H87" s="110"/>
      <c r="I87" s="132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</row>
    <row r="88" ht="15.75" customHeight="1">
      <c r="A88" s="110"/>
      <c r="B88" s="110"/>
      <c r="C88" s="110"/>
      <c r="D88" s="110"/>
      <c r="E88" s="110"/>
      <c r="F88" s="110"/>
      <c r="G88" s="110"/>
      <c r="H88" s="110"/>
      <c r="I88" s="132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</row>
    <row r="89" ht="15.75" customHeight="1">
      <c r="A89" s="110"/>
      <c r="B89" s="110"/>
      <c r="C89" s="110"/>
      <c r="D89" s="110"/>
      <c r="E89" s="110"/>
      <c r="F89" s="110"/>
      <c r="G89" s="110"/>
      <c r="H89" s="110"/>
      <c r="I89" s="132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</row>
    <row r="90" ht="15.75" customHeight="1">
      <c r="A90" s="110"/>
      <c r="B90" s="110"/>
      <c r="C90" s="110"/>
      <c r="D90" s="110"/>
      <c r="E90" s="110"/>
      <c r="F90" s="110"/>
      <c r="G90" s="110"/>
      <c r="H90" s="110"/>
      <c r="I90" s="132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</row>
    <row r="91" ht="15.75" customHeight="1">
      <c r="A91" s="110"/>
      <c r="B91" s="110"/>
      <c r="C91" s="110"/>
      <c r="D91" s="110"/>
      <c r="E91" s="110"/>
      <c r="F91" s="110"/>
      <c r="G91" s="110"/>
      <c r="H91" s="110"/>
      <c r="I91" s="132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</row>
    <row r="92" ht="15.75" customHeight="1">
      <c r="A92" s="110"/>
      <c r="B92" s="110"/>
      <c r="C92" s="110"/>
      <c r="D92" s="110"/>
      <c r="E92" s="110"/>
      <c r="F92" s="110"/>
      <c r="G92" s="110"/>
      <c r="H92" s="110"/>
      <c r="I92" s="132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</row>
    <row r="93" ht="15.75" customHeight="1">
      <c r="A93" s="110"/>
      <c r="B93" s="110"/>
      <c r="C93" s="110"/>
      <c r="D93" s="110"/>
      <c r="E93" s="110"/>
      <c r="F93" s="110"/>
      <c r="G93" s="110"/>
      <c r="H93" s="110"/>
      <c r="I93" s="132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</row>
    <row r="94" ht="15.75" customHeight="1">
      <c r="A94" s="110"/>
      <c r="B94" s="110"/>
      <c r="C94" s="110"/>
      <c r="D94" s="110"/>
      <c r="E94" s="110"/>
      <c r="F94" s="110"/>
      <c r="G94" s="110"/>
      <c r="H94" s="110"/>
      <c r="I94" s="132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</row>
    <row r="95" ht="15.75" customHeight="1">
      <c r="A95" s="110"/>
      <c r="B95" s="110"/>
      <c r="C95" s="110"/>
      <c r="D95" s="110"/>
      <c r="E95" s="110"/>
      <c r="F95" s="110"/>
      <c r="G95" s="110"/>
      <c r="H95" s="110"/>
      <c r="I95" s="132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</row>
    <row r="96" ht="15.75" customHeight="1">
      <c r="A96" s="110"/>
      <c r="B96" s="110"/>
      <c r="C96" s="110"/>
      <c r="D96" s="110"/>
      <c r="E96" s="110"/>
      <c r="F96" s="110"/>
      <c r="G96" s="110"/>
      <c r="H96" s="110"/>
      <c r="I96" s="132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</row>
    <row r="97" ht="15.75" customHeight="1">
      <c r="A97" s="110"/>
      <c r="B97" s="110"/>
      <c r="C97" s="110"/>
      <c r="D97" s="110"/>
      <c r="E97" s="110"/>
      <c r="F97" s="110"/>
      <c r="G97" s="110"/>
      <c r="H97" s="110"/>
      <c r="I97" s="132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</row>
    <row r="98" ht="15.75" customHeight="1">
      <c r="A98" s="110"/>
      <c r="B98" s="110"/>
      <c r="C98" s="110"/>
      <c r="D98" s="110"/>
      <c r="E98" s="110"/>
      <c r="F98" s="110"/>
      <c r="G98" s="110"/>
      <c r="H98" s="110"/>
      <c r="I98" s="132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</row>
    <row r="99" ht="15.75" customHeight="1">
      <c r="A99" s="110"/>
      <c r="B99" s="110"/>
      <c r="C99" s="110"/>
      <c r="D99" s="110"/>
      <c r="E99" s="110"/>
      <c r="F99" s="110"/>
      <c r="G99" s="110"/>
      <c r="H99" s="110"/>
      <c r="I99" s="132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</row>
    <row r="100" ht="15.75" customHeight="1">
      <c r="A100" s="110"/>
      <c r="B100" s="110"/>
      <c r="C100" s="110"/>
      <c r="D100" s="110"/>
      <c r="E100" s="110"/>
      <c r="F100" s="110"/>
      <c r="G100" s="110"/>
      <c r="H100" s="110"/>
      <c r="I100" s="132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</row>
    <row r="101" ht="15.75" customHeight="1">
      <c r="A101" s="110"/>
      <c r="B101" s="110"/>
      <c r="C101" s="110"/>
      <c r="D101" s="110"/>
      <c r="E101" s="110"/>
      <c r="F101" s="110"/>
      <c r="G101" s="110"/>
      <c r="H101" s="110"/>
      <c r="I101" s="132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</row>
    <row r="102" ht="15.75" customHeight="1">
      <c r="A102" s="110"/>
      <c r="B102" s="110"/>
      <c r="C102" s="110"/>
      <c r="D102" s="110"/>
      <c r="E102" s="110"/>
      <c r="F102" s="110"/>
      <c r="G102" s="110"/>
      <c r="H102" s="110"/>
      <c r="I102" s="132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</row>
    <row r="103" ht="15.75" customHeight="1">
      <c r="A103" s="110"/>
      <c r="B103" s="110"/>
      <c r="C103" s="110"/>
      <c r="D103" s="110"/>
      <c r="E103" s="110"/>
      <c r="F103" s="110"/>
      <c r="G103" s="110"/>
      <c r="H103" s="110"/>
      <c r="I103" s="132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</row>
    <row r="104" ht="15.75" customHeight="1">
      <c r="A104" s="110"/>
      <c r="B104" s="110"/>
      <c r="C104" s="110"/>
      <c r="D104" s="110"/>
      <c r="E104" s="110"/>
      <c r="F104" s="110"/>
      <c r="G104" s="110"/>
      <c r="H104" s="110"/>
      <c r="I104" s="132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</row>
    <row r="105" ht="15.75" customHeight="1">
      <c r="A105" s="110"/>
      <c r="B105" s="110"/>
      <c r="C105" s="110"/>
      <c r="D105" s="110"/>
      <c r="E105" s="110"/>
      <c r="F105" s="110"/>
      <c r="G105" s="110"/>
      <c r="H105" s="110"/>
      <c r="I105" s="132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</row>
    <row r="106" ht="15.75" customHeight="1">
      <c r="A106" s="110"/>
      <c r="B106" s="110"/>
      <c r="C106" s="110"/>
      <c r="D106" s="110"/>
      <c r="E106" s="110"/>
      <c r="F106" s="110"/>
      <c r="G106" s="110"/>
      <c r="H106" s="110"/>
      <c r="I106" s="132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</row>
    <row r="107" ht="15.75" customHeight="1">
      <c r="A107" s="110"/>
      <c r="B107" s="110"/>
      <c r="C107" s="110"/>
      <c r="D107" s="110"/>
      <c r="E107" s="110"/>
      <c r="F107" s="110"/>
      <c r="G107" s="110"/>
      <c r="H107" s="110"/>
      <c r="I107" s="132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</row>
    <row r="108" ht="15.75" customHeight="1">
      <c r="A108" s="110"/>
      <c r="B108" s="110"/>
      <c r="C108" s="110"/>
      <c r="D108" s="110"/>
      <c r="E108" s="110"/>
      <c r="F108" s="110"/>
      <c r="G108" s="110"/>
      <c r="H108" s="110"/>
      <c r="I108" s="132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</row>
    <row r="109" ht="15.75" customHeight="1">
      <c r="A109" s="110"/>
      <c r="B109" s="110"/>
      <c r="C109" s="110"/>
      <c r="D109" s="110"/>
      <c r="E109" s="110"/>
      <c r="F109" s="110"/>
      <c r="G109" s="110"/>
      <c r="H109" s="110"/>
      <c r="I109" s="132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</row>
    <row r="110" ht="15.75" customHeight="1">
      <c r="A110" s="110"/>
      <c r="B110" s="110"/>
      <c r="C110" s="110"/>
      <c r="D110" s="110"/>
      <c r="E110" s="110"/>
      <c r="F110" s="110"/>
      <c r="G110" s="110"/>
      <c r="H110" s="110"/>
      <c r="I110" s="132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</row>
    <row r="111" ht="15.75" customHeight="1">
      <c r="A111" s="110"/>
      <c r="B111" s="110"/>
      <c r="C111" s="110"/>
      <c r="D111" s="110"/>
      <c r="E111" s="110"/>
      <c r="F111" s="110"/>
      <c r="G111" s="110"/>
      <c r="H111" s="110"/>
      <c r="I111" s="132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</row>
    <row r="112" ht="15.75" customHeight="1">
      <c r="A112" s="110"/>
      <c r="B112" s="110"/>
      <c r="C112" s="110"/>
      <c r="D112" s="110"/>
      <c r="E112" s="110"/>
      <c r="F112" s="110"/>
      <c r="G112" s="110"/>
      <c r="H112" s="110"/>
      <c r="I112" s="132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</row>
    <row r="113" ht="15.75" customHeight="1">
      <c r="A113" s="110"/>
      <c r="B113" s="110"/>
      <c r="C113" s="110"/>
      <c r="D113" s="110"/>
      <c r="E113" s="110"/>
      <c r="F113" s="110"/>
      <c r="G113" s="110"/>
      <c r="H113" s="110"/>
      <c r="I113" s="132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</row>
    <row r="114" ht="15.75" customHeight="1">
      <c r="A114" s="110"/>
      <c r="B114" s="110"/>
      <c r="C114" s="110"/>
      <c r="D114" s="110"/>
      <c r="E114" s="110"/>
      <c r="F114" s="110"/>
      <c r="G114" s="110"/>
      <c r="H114" s="110"/>
      <c r="I114" s="132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</row>
    <row r="115" ht="15.75" customHeight="1">
      <c r="A115" s="110"/>
      <c r="B115" s="110"/>
      <c r="C115" s="110"/>
      <c r="D115" s="110"/>
      <c r="E115" s="110"/>
      <c r="F115" s="110"/>
      <c r="G115" s="110"/>
      <c r="H115" s="110"/>
      <c r="I115" s="132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</row>
    <row r="116" ht="15.75" customHeight="1">
      <c r="A116" s="110"/>
      <c r="B116" s="110"/>
      <c r="C116" s="110"/>
      <c r="D116" s="110"/>
      <c r="E116" s="110"/>
      <c r="F116" s="110"/>
      <c r="G116" s="110"/>
      <c r="H116" s="110"/>
      <c r="I116" s="132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</row>
    <row r="117" ht="15.75" customHeight="1">
      <c r="A117" s="110"/>
      <c r="B117" s="110"/>
      <c r="C117" s="110"/>
      <c r="D117" s="110"/>
      <c r="E117" s="110"/>
      <c r="F117" s="110"/>
      <c r="G117" s="110"/>
      <c r="H117" s="110"/>
      <c r="I117" s="132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</row>
    <row r="118" ht="15.75" customHeight="1">
      <c r="A118" s="110"/>
      <c r="B118" s="110"/>
      <c r="C118" s="110"/>
      <c r="D118" s="110"/>
      <c r="E118" s="110"/>
      <c r="F118" s="110"/>
      <c r="G118" s="110"/>
      <c r="H118" s="110"/>
      <c r="I118" s="132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4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4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4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4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4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4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4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4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4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4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4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4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4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4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4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4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4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4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4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4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4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4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4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4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4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4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4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4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4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4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4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4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4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4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4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4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4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4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4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4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4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4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4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4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4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4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4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4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4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4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4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4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4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4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4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4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4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4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4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4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4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4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4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4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4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4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4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4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4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4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4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4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4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4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4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4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4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4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4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4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4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4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4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4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4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4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4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4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4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4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4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4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4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4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4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4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4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4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4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4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4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4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4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4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4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4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4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4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4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4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4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4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4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4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4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4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4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4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4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4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4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4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4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4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4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4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4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4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4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4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4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4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4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4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4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4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4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4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4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4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4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4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4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4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4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4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4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4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4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4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4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4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4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4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4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4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4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4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4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4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4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4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4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4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4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4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4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4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4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4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4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4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4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4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4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4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4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4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4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4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4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4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4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4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4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4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4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4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4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4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4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4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4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4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4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4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4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4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4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4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4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4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4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4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4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4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4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4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4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4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4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4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4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4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4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4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4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4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4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4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4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4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4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4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4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4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4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4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4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4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4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4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4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4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4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4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4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4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4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4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4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4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4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4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4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4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4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4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4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4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4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4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4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4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4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4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4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4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4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4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4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4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4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4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4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4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4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4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4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4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4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4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4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4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4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4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4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4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4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4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4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4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4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4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4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4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4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4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4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4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4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4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4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4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4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4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4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4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4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4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4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4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4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4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4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4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4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4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4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4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4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4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4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4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4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4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4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4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4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4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4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4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4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4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4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4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4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4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4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4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4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4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4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4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4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4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4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4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4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4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4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4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4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4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4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4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4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4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4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4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4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4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4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4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4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4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4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4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4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4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4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4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4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4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4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4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4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4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4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4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4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4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4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4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4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4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4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4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4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4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4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4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4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4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4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4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4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4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4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4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4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4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4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4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4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4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4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4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4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4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4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4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4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4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4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4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4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4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4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4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4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4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4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4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4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4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4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4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4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4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4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4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4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4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4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4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4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4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4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4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4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4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4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4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4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4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4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4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4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4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4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4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4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4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4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4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4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4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4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4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4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4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4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4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4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4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4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4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4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4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4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4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4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4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4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4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4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4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4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4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4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4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4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4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4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4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4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4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4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4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4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4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4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4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4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4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4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4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4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4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4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4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4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4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4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4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4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4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4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4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4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4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4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4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4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4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4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4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4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4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4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4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4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4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4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4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4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4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4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4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4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4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4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4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4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4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4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4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4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4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4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4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4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4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4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4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4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4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4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4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4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4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4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4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4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4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4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4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4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4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4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4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4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4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4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4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4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4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4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4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4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4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4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4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4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4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4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4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4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4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4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4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4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4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4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4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4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4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4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4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4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4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4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4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4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4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4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4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4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4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4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4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4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4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4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4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4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4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4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4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4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4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4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4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4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4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4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4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4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4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4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4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4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4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4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4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4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4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4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4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4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4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4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4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4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4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4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4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4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4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4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4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4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4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4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4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4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4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4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4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4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4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4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4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4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4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4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4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4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4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4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4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4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4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4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4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4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4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4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4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4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4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4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4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4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4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4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4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4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4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4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4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4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4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4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4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4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4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4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4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4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4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4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4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4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4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4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4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4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4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4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4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4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4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4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4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4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4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4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4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4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4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4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4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4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4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4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4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4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4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4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4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4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4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4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4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4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4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4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4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4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4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4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4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4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4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4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4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4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4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4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4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4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4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4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4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4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4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4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4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4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4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4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4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4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4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4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4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4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4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4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4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4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4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4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4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4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4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4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4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4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4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4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4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4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4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4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4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4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4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4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4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4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4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4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4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4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4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4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4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4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4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4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4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4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4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4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4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4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4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4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4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4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4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4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4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4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4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4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4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4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4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4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4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4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4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4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4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4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4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4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4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4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4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4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4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4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4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4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4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4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4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4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4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4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4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4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4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4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4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4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4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4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4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4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4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4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4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4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4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4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4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4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4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4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4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4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4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4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4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4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4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4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4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4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4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4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4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4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4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4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4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4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4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4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4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4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4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4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4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4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4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4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4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4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4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4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4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4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4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4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4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4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4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4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4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4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5.75" customHeight="1">
      <c r="A1007" s="1"/>
      <c r="B1007" s="1"/>
      <c r="E1007" s="1"/>
      <c r="F1007" s="1"/>
      <c r="G1007" s="1"/>
      <c r="H1007" s="1"/>
      <c r="I1007" s="4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</sheetData>
  <mergeCells count="58">
    <mergeCell ref="G50:H50"/>
    <mergeCell ref="G53:H53"/>
    <mergeCell ref="G54:H54"/>
    <mergeCell ref="G55:H55"/>
    <mergeCell ref="B53:B56"/>
    <mergeCell ref="B57:B59"/>
    <mergeCell ref="G43:H43"/>
    <mergeCell ref="G44:H44"/>
    <mergeCell ref="B47:B52"/>
    <mergeCell ref="G47:H47"/>
    <mergeCell ref="G48:H48"/>
    <mergeCell ref="G49:H49"/>
    <mergeCell ref="G56:H56"/>
    <mergeCell ref="H1:L1"/>
    <mergeCell ref="B2:F2"/>
    <mergeCell ref="B3:F3"/>
    <mergeCell ref="A5:A6"/>
    <mergeCell ref="A7:A8"/>
    <mergeCell ref="H7:L7"/>
    <mergeCell ref="A9:A10"/>
    <mergeCell ref="H12:L12"/>
    <mergeCell ref="B13:F13"/>
    <mergeCell ref="B14:B15"/>
    <mergeCell ref="C14:F14"/>
    <mergeCell ref="G14:H14"/>
    <mergeCell ref="E16:E19"/>
    <mergeCell ref="G16:I19"/>
    <mergeCell ref="F17:F19"/>
    <mergeCell ref="B21:F21"/>
    <mergeCell ref="B22:B23"/>
    <mergeCell ref="C24:F26"/>
    <mergeCell ref="B29:F29"/>
    <mergeCell ref="B34:F34"/>
    <mergeCell ref="G34:H36"/>
    <mergeCell ref="G42:H42"/>
    <mergeCell ref="G45:H45"/>
    <mergeCell ref="G46:H46"/>
    <mergeCell ref="B35:B36"/>
    <mergeCell ref="B38:F38"/>
    <mergeCell ref="B42:D42"/>
    <mergeCell ref="I42:K42"/>
    <mergeCell ref="B43:B45"/>
    <mergeCell ref="I43:K43"/>
    <mergeCell ref="I44:K44"/>
    <mergeCell ref="G51:H51"/>
    <mergeCell ref="G52:H52"/>
    <mergeCell ref="I52:K52"/>
    <mergeCell ref="I53:K53"/>
    <mergeCell ref="I54:K54"/>
    <mergeCell ref="I55:K55"/>
    <mergeCell ref="I56:K56"/>
    <mergeCell ref="I45:K45"/>
    <mergeCell ref="I46:K46"/>
    <mergeCell ref="I47:K47"/>
    <mergeCell ref="I48:K48"/>
    <mergeCell ref="I49:K49"/>
    <mergeCell ref="I50:K50"/>
    <mergeCell ref="I51:K51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</row>
    <row r="54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</row>
    <row r="55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</row>
    <row r="56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</row>
    <row r="57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</row>
    <row r="58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</row>
    <row r="59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</row>
    <row r="60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</row>
    <row r="61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</row>
    <row r="6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</row>
    <row r="6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</row>
    <row r="64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</row>
    <row r="6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</row>
    <row r="66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</row>
    <row r="67">
      <c r="A67" s="134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</row>
    <row r="68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</row>
    <row r="69">
      <c r="A69" s="134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</row>
    <row r="70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</row>
    <row r="71">
      <c r="A71" s="134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</row>
    <row r="72">
      <c r="A72" s="134"/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</row>
    <row r="73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</row>
    <row r="74">
      <c r="A74" s="134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</row>
    <row r="75">
      <c r="A75" s="134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</row>
    <row r="76">
      <c r="A76" s="134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</row>
    <row r="77">
      <c r="A77" s="134"/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</row>
    <row r="78">
      <c r="A78" s="134"/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</row>
    <row r="79">
      <c r="A79" s="134"/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</row>
    <row r="80">
      <c r="A80" s="134"/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</row>
    <row r="81">
      <c r="A81" s="134"/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</row>
    <row r="82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</row>
    <row r="8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</row>
    <row r="84">
      <c r="A84" s="134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</row>
    <row r="85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</row>
    <row r="86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</row>
    <row r="87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</row>
    <row r="88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</row>
    <row r="89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</row>
    <row r="90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</row>
    <row r="91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</row>
    <row r="92">
      <c r="A92" s="134"/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</row>
    <row r="93">
      <c r="A93" s="134"/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</row>
    <row r="94">
      <c r="A94" s="134"/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</row>
    <row r="95">
      <c r="A95" s="134"/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</row>
    <row r="96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</row>
    <row r="97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</row>
    <row r="98">
      <c r="A98" s="134"/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</row>
    <row r="99">
      <c r="A99" s="134"/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</row>
    <row r="10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</row>
    <row r="101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</row>
    <row r="102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</row>
    <row r="103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</row>
    <row r="104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</row>
    <row r="105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</row>
    <row r="106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</row>
    <row r="107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</row>
    <row r="108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</row>
    <row r="109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</row>
    <row r="1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</row>
    <row r="111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>
      <c r="A122" s="134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</row>
    <row r="125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</row>
    <row r="126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</row>
    <row r="127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</row>
    <row r="128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</row>
    <row r="129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</row>
    <row r="130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</row>
    <row r="131">
      <c r="A131" s="134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>
      <c r="A132" s="134"/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>
      <c r="A133" s="134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>
      <c r="A134" s="134"/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>
      <c r="A135" s="134"/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>
      <c r="A136" s="134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>
      <c r="A137" s="134"/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>
      <c r="A139" s="134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>
      <c r="A140" s="134"/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>
      <c r="A141" s="134"/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>
      <c r="A144" s="134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>
      <c r="A145" s="134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>
      <c r="A146" s="134"/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>
      <c r="A148" s="134"/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>
      <c r="A149" s="134"/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>
      <c r="A150" s="134"/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>
      <c r="A151" s="134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>
      <c r="A153" s="134"/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>
      <c r="A154" s="134"/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>
      <c r="A155" s="134"/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>
      <c r="A159" s="134"/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2019-05-06T20:27:14Z</dcterms:created>
  <dc:creator>MARKETING</dc:creator>
</cp:coreProperties>
</file>