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ht\Projects\Chruchreceipt\"/>
    </mc:Choice>
  </mc:AlternateContent>
  <xr:revisionPtr revIDLastSave="0" documentId="13_ncr:1_{74FB83DF-39E9-4DC1-B500-F66D9A66E5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st Page" sheetId="2" r:id="rId1"/>
  </sheets>
  <calcPr calcId="191029"/>
</workbook>
</file>

<file path=xl/calcChain.xml><?xml version="1.0" encoding="utf-8"?>
<calcChain xmlns="http://schemas.openxmlformats.org/spreadsheetml/2006/main">
  <c r="J11" i="2" l="1"/>
  <c r="I11" i="2"/>
  <c r="H11" i="2"/>
  <c r="G11" i="2"/>
  <c r="F11" i="2"/>
  <c r="E11" i="2"/>
  <c r="D11" i="2"/>
  <c r="C11" i="2"/>
  <c r="J9" i="2"/>
  <c r="I9" i="2"/>
  <c r="H9" i="2"/>
  <c r="G9" i="2"/>
  <c r="F9" i="2"/>
  <c r="E9" i="2"/>
  <c r="D9" i="2"/>
  <c r="C9" i="2"/>
  <c r="C4" i="2"/>
  <c r="K10" i="2" l="1"/>
  <c r="K8" i="2"/>
  <c r="K12" i="2" l="1"/>
</calcChain>
</file>

<file path=xl/sharedStrings.xml><?xml version="1.0" encoding="utf-8"?>
<sst xmlns="http://schemas.openxmlformats.org/spreadsheetml/2006/main" count="21" uniqueCount="20">
  <si>
    <t>METHODIST ENGLISH CHURCH, KIRKEE</t>
  </si>
  <si>
    <t>Offertory (Cash and Cheque) Collection Record</t>
  </si>
  <si>
    <t>Date:</t>
  </si>
  <si>
    <t>1000 x</t>
  </si>
  <si>
    <t>500 x</t>
  </si>
  <si>
    <t>200 x</t>
  </si>
  <si>
    <t>100 x</t>
  </si>
  <si>
    <t>50 x</t>
  </si>
  <si>
    <t>20 x</t>
  </si>
  <si>
    <t>10 x</t>
  </si>
  <si>
    <t>Coins</t>
  </si>
  <si>
    <t>Total</t>
  </si>
  <si>
    <t>1st Off</t>
  </si>
  <si>
    <t>Amount</t>
  </si>
  <si>
    <t>2nd Off</t>
  </si>
  <si>
    <t>TOTAL CASH - A</t>
  </si>
  <si>
    <t/>
  </si>
  <si>
    <t>A.  Bag Offertory Collection – Cash</t>
  </si>
  <si>
    <t xml:space="preserve">                                                  Sunday - Worship Service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</si>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</sst>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₹&quot;\ #,##0;&quot;₹&quot;\ \-#,##0"/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1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5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E085-154B-4670-A67E-7AB27E3F3BC5}">
  <dimension ref="B1:K12"/>
  <sheetViews>
    <sheetView tabSelected="1" zoomScaleNormal="100" workbookViewId="0"/>
  </sheetViews>
  <sheetFormatPr defaultRowHeight="14.5" x14ac:dyDescent="0.35"/>
  <cols>
    <col min="1" max="1" width="5.6328125" customWidth="1"/>
    <col min="2" max="2" width="12.1796875" customWidth="1"/>
    <col min="3" max="3" width="13.08984375" customWidth="1"/>
    <col min="4" max="5" width="11.54296875" customWidth="1"/>
    <col min="6" max="6" width="11.81640625" customWidth="1"/>
    <col min="7" max="8" width="11.08984375" customWidth="1"/>
    <col min="9" max="9" width="10.1796875" customWidth="1"/>
    <col min="10" max="10" width="10.54296875" customWidth="1"/>
    <col min="11" max="11" width="15.36328125" customWidth="1"/>
  </cols>
  <sheetData>
    <row r="1" spans="2:11" ht="14.5" customHeight="1" x14ac:dyDescent="0.3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2:11" ht="14.5" customHeight="1" x14ac:dyDescent="0.35">
      <c r="B2" s="8"/>
      <c r="C2" s="8"/>
      <c r="D2" s="8"/>
      <c r="E2" s="8"/>
      <c r="F2" s="8"/>
      <c r="G2" s="8"/>
      <c r="H2" s="8"/>
      <c r="I2" s="8"/>
      <c r="J2" s="8"/>
      <c r="K2" s="8"/>
    </row>
    <row r="3" spans="2:11" ht="18.5" x14ac:dyDescent="0.35">
      <c r="B3" s="9" t="s">
        <v>1</v>
      </c>
      <c r="C3" s="9"/>
      <c r="D3" s="9"/>
      <c r="E3" s="9"/>
      <c r="F3" s="9"/>
      <c r="G3" s="9"/>
      <c r="H3" s="9"/>
      <c r="I3" s="9"/>
      <c r="J3" s="9"/>
      <c r="K3" s="9"/>
    </row>
    <row r="4" spans="2:11" ht="18.5" x14ac:dyDescent="0.45">
      <c r="B4" s="1" t="s">
        <v>2</v>
      </c>
      <c r="C4" s="2">
        <f ca="1">TODAY()</f>
        <v>45878</v>
      </c>
      <c r="D4" s="10" t="s">
        <v>18</v>
      </c>
      <c r="E4" s="10"/>
      <c r="F4" s="10"/>
      <c r="G4" s="10"/>
      <c r="H4" s="10"/>
      <c r="I4" s="10"/>
      <c r="J4" s="10"/>
      <c r="K4" s="10"/>
    </row>
    <row r="5" spans="2:11" x14ac:dyDescent="0.35">
      <c r="B5" s="11" t="s">
        <v>16</v>
      </c>
      <c r="C5" s="11"/>
      <c r="D5" s="11"/>
      <c r="E5" s="11"/>
      <c r="F5" s="11"/>
      <c r="G5" s="11"/>
      <c r="H5" s="11"/>
      <c r="I5" s="11"/>
      <c r="J5" s="11"/>
      <c r="K5" s="11"/>
    </row>
    <row r="6" spans="2:11" ht="18.5" x14ac:dyDescent="0.35">
      <c r="B6" s="12" t="s">
        <v>17</v>
      </c>
      <c r="C6" s="12"/>
      <c r="D6" s="12"/>
      <c r="E6" s="12"/>
      <c r="F6" s="12"/>
      <c r="G6" s="12"/>
      <c r="H6" s="12"/>
      <c r="I6" s="12"/>
      <c r="J6" s="12"/>
      <c r="K6" s="12"/>
    </row>
    <row r="7" spans="2:11" ht="18.5" x14ac:dyDescent="0.35">
      <c r="B7" s="3" t="s">
        <v>19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</row>
    <row r="8" spans="2:11" ht="18.5" x14ac:dyDescent="0.35">
      <c r="B8" s="3" t="s">
        <v>12</v>
      </c>
      <c r="C8" s="5">
        <v>0</v>
      </c>
      <c r="D8" s="3">
        <v>14</v>
      </c>
      <c r="E8" s="3">
        <v>2</v>
      </c>
      <c r="F8" s="3">
        <v>39</v>
      </c>
      <c r="G8" s="3">
        <v>16</v>
      </c>
      <c r="H8" s="3">
        <v>20</v>
      </c>
      <c r="I8" s="3">
        <v>2</v>
      </c>
      <c r="J8" s="4"/>
      <c r="K8" s="13">
        <f>SUM(C9:J9)</f>
        <v>12520</v>
      </c>
    </row>
    <row r="9" spans="2:11" ht="18.5" x14ac:dyDescent="0.35">
      <c r="B9" s="3" t="s">
        <v>13</v>
      </c>
      <c r="C9" s="6">
        <f>1000*C8</f>
        <v>0</v>
      </c>
      <c r="D9" s="6">
        <f>500*D8</f>
        <v>7000</v>
      </c>
      <c r="E9" s="6">
        <f>200*E8</f>
        <v>400</v>
      </c>
      <c r="F9" s="6">
        <f>100*F8</f>
        <v>3900</v>
      </c>
      <c r="G9" s="6">
        <f>50*G8</f>
        <v>800</v>
      </c>
      <c r="H9" s="6">
        <f>20*H8</f>
        <v>400</v>
      </c>
      <c r="I9" s="6">
        <f>10*I8</f>
        <v>20</v>
      </c>
      <c r="J9" s="6">
        <f>J8</f>
        <v>0</v>
      </c>
      <c r="K9" s="14"/>
    </row>
    <row r="10" spans="2:11" ht="18.5" x14ac:dyDescent="0.35">
      <c r="B10" s="3" t="s">
        <v>14</v>
      </c>
      <c r="C10" s="4">
        <v>0</v>
      </c>
      <c r="D10" s="3">
        <v>13</v>
      </c>
      <c r="E10" s="3">
        <v>12</v>
      </c>
      <c r="F10" s="3">
        <v>12</v>
      </c>
      <c r="G10" s="4">
        <v>0</v>
      </c>
      <c r="H10" s="3">
        <v>7</v>
      </c>
      <c r="I10" s="3">
        <v>8</v>
      </c>
      <c r="J10" s="4"/>
      <c r="K10" s="13">
        <f>SUM(C11:J11)</f>
        <v>10320</v>
      </c>
    </row>
    <row r="11" spans="2:11" ht="18.5" x14ac:dyDescent="0.35">
      <c r="B11" s="3" t="s">
        <v>13</v>
      </c>
      <c r="C11" s="6">
        <f>1000*C10</f>
        <v>0</v>
      </c>
      <c r="D11" s="6">
        <f>500*D10</f>
        <v>6500</v>
      </c>
      <c r="E11" s="6">
        <f>200*E10</f>
        <v>2400</v>
      </c>
      <c r="F11" s="6">
        <f>100*F10</f>
        <v>1200</v>
      </c>
      <c r="G11" s="6">
        <f>50*G10</f>
        <v>0</v>
      </c>
      <c r="H11" s="6">
        <f>20*H10</f>
        <v>140</v>
      </c>
      <c r="I11" s="6">
        <f>10*I10</f>
        <v>80</v>
      </c>
      <c r="J11" s="6">
        <f>J10</f>
        <v>0</v>
      </c>
      <c r="K11" s="14"/>
    </row>
    <row r="12" spans="2:11" ht="18.5" x14ac:dyDescent="0.35">
      <c r="B12" s="15" t="s">
        <v>15</v>
      </c>
      <c r="C12" s="15"/>
      <c r="D12" s="15"/>
      <c r="E12" s="15"/>
      <c r="F12" s="15"/>
      <c r="G12" s="15"/>
      <c r="H12" s="15"/>
      <c r="I12" s="15"/>
      <c r="J12" s="15"/>
      <c r="K12" s="7">
        <f>SUM(K8:K11)</f>
        <v>22840</v>
      </c>
    </row>
  </sheetData>
  <mergeCells count="8">
    <mergeCell ref="B12:J12"/>
    <mergeCell ref="B1:K2"/>
    <mergeCell ref="K8:K9"/>
    <mergeCell ref="K10:K11"/>
    <mergeCell ref="B3:K3"/>
    <mergeCell ref="D4:K4"/>
    <mergeCell ref="B5:K5"/>
    <mergeCell ref="B6:K6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Mighty Basumata</cp:lastModifiedBy>
  <cp:lastPrinted>2025-07-27T15:25:35Z</cp:lastPrinted>
  <dcterms:created xsi:type="dcterms:W3CDTF">2025-07-27T13:00:24Z</dcterms:created>
  <dcterms:modified xsi:type="dcterms:W3CDTF">2025-08-09T06:16:30Z</dcterms:modified>
</cp:coreProperties>
</file>