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IT\IU5\Term-3\Электотехника\Lab-02\"/>
    </mc:Choice>
  </mc:AlternateContent>
  <xr:revisionPtr revIDLastSave="0" documentId="13_ncr:1_{315F4244-EAC9-4B02-83AE-95DF6855FEAE}" xr6:coauthVersionLast="37" xr6:coauthVersionMax="47" xr10:uidLastSave="{00000000-0000-0000-0000-000000000000}"/>
  <bookViews>
    <workbookView xWindow="-120" yWindow="-120" windowWidth="38640" windowHeight="21840" xr2:uid="{195C08B7-9934-45AB-919D-26387199E3A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C26" i="1"/>
  <c r="C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C27" i="1" l="1"/>
  <c r="D3" i="1" l="1"/>
  <c r="D4" i="1"/>
  <c r="D5" i="1"/>
  <c r="D6" i="1"/>
  <c r="D7" i="1"/>
  <c r="D8" i="1"/>
  <c r="D9" i="1"/>
  <c r="D10" i="1"/>
  <c r="D11" i="1"/>
  <c r="D12" i="1"/>
  <c r="D13" i="1"/>
  <c r="D14" i="1"/>
  <c r="D2" i="1" l="1"/>
</calcChain>
</file>

<file path=xl/sharedStrings.xml><?xml version="1.0" encoding="utf-8"?>
<sst xmlns="http://schemas.openxmlformats.org/spreadsheetml/2006/main" count="19" uniqueCount="16">
  <si>
    <t>R,  Ом</t>
  </si>
  <si>
    <t>U, В</t>
  </si>
  <si>
    <t>∞</t>
  </si>
  <si>
    <t>r</t>
  </si>
  <si>
    <t>R=</t>
  </si>
  <si>
    <t>I, А</t>
  </si>
  <si>
    <t>Ом</t>
  </si>
  <si>
    <t xml:space="preserve"> </t>
  </si>
  <si>
    <t>A</t>
  </si>
  <si>
    <t xml:space="preserve">U = </t>
  </si>
  <si>
    <t>I =</t>
  </si>
  <si>
    <t>B</t>
  </si>
  <si>
    <t>Расчитанные значения</t>
  </si>
  <si>
    <t>Измеренные значения</t>
  </si>
  <si>
    <t xml:space="preserve"> I = </t>
  </si>
  <si>
    <t>U=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</si>
</sst>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07800081496793E-2"/>
          <c:y val="8.6629027575078246E-2"/>
          <c:w val="0.83771006457773134"/>
          <c:h val="0.791324581854050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Лист1!$C$2:$C$17</c:f>
              <c:numCache>
                <c:formatCode>General</c:formatCode>
                <c:ptCount val="16"/>
                <c:pt idx="0">
                  <c:v>0</c:v>
                </c:pt>
                <c:pt idx="1">
                  <c:v>1.1058666666666668</c:v>
                </c:pt>
                <c:pt idx="2">
                  <c:v>3.6823333333333332</c:v>
                </c:pt>
                <c:pt idx="3">
                  <c:v>11.008666666666668</c:v>
                </c:pt>
                <c:pt idx="4">
                  <c:v>14.329565217391304</c:v>
                </c:pt>
                <c:pt idx="5">
                  <c:v>15.677619047619048</c:v>
                </c:pt>
                <c:pt idx="6">
                  <c:v>17.299473684210529</c:v>
                </c:pt>
                <c:pt idx="7">
                  <c:v>17.756756756756758</c:v>
                </c:pt>
                <c:pt idx="8">
                  <c:v>18.636363636363637</c:v>
                </c:pt>
                <c:pt idx="9">
                  <c:v>19.471428571428575</c:v>
                </c:pt>
                <c:pt idx="10">
                  <c:v>19.996874999999999</c:v>
                </c:pt>
                <c:pt idx="11">
                  <c:v>19.996774193548386</c:v>
                </c:pt>
                <c:pt idx="12">
                  <c:v>19.998000000000001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33.191000000000003</c:v>
                </c:pt>
                <c:pt idx="1">
                  <c:v>33.176000000000002</c:v>
                </c:pt>
                <c:pt idx="2">
                  <c:v>33.140999999999998</c:v>
                </c:pt>
                <c:pt idx="3">
                  <c:v>33.026000000000003</c:v>
                </c:pt>
                <c:pt idx="4">
                  <c:v>32.957999999999998</c:v>
                </c:pt>
                <c:pt idx="5">
                  <c:v>32.923000000000002</c:v>
                </c:pt>
                <c:pt idx="6">
                  <c:v>32.869</c:v>
                </c:pt>
                <c:pt idx="7">
                  <c:v>32.85</c:v>
                </c:pt>
                <c:pt idx="8">
                  <c:v>32.799999999999997</c:v>
                </c:pt>
                <c:pt idx="9">
                  <c:v>32.712000000000003</c:v>
                </c:pt>
                <c:pt idx="10">
                  <c:v>31.995000000000001</c:v>
                </c:pt>
                <c:pt idx="11">
                  <c:v>30.995000000000001</c:v>
                </c:pt>
                <c:pt idx="12">
                  <c:v>19.998000000000001</c:v>
                </c:pt>
                <c:pt idx="13">
                  <c:v>2</c:v>
                </c:pt>
                <c:pt idx="14">
                  <c:v>0.02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4518-8F95-5019F6EA0A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Лист1!$C$20:$C$21</c:f>
              <c:numCache>
                <c:formatCode>General</c:formatCode>
                <c:ptCount val="2"/>
                <c:pt idx="0">
                  <c:v>0</c:v>
                </c:pt>
                <c:pt idx="1">
                  <c:v>29.6</c:v>
                </c:pt>
              </c:numCache>
            </c:numRef>
          </c:xVal>
          <c:yVal>
            <c:numRef>
              <c:f>Лист1!$B$20:$B$21</c:f>
              <c:numCache>
                <c:formatCode>General</c:formatCode>
                <c:ptCount val="2"/>
                <c:pt idx="0">
                  <c:v>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C-481D-B2BB-F7FCBF2A11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Лист1!$C$26</c:f>
              <c:numCache>
                <c:formatCode>General</c:formatCode>
                <c:ptCount val="1"/>
                <c:pt idx="0">
                  <c:v>19.997299999999999</c:v>
                </c:pt>
              </c:numCache>
            </c:numRef>
          </c:xVal>
          <c:yVal>
            <c:numRef>
              <c:f>Лист1!$C$27</c:f>
              <c:numCache>
                <c:formatCode>General</c:formatCode>
                <c:ptCount val="1"/>
                <c:pt idx="0">
                  <c:v>24.9968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2-4A24-8972-C4EBC49DCE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Лист1!$F$27</c:f>
              <c:numCache>
                <c:formatCode>General</c:formatCode>
                <c:ptCount val="1"/>
                <c:pt idx="0">
                  <c:v>24.997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2-4A24-8972-C4EBC49D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9200"/>
        <c:axId val="1544270448"/>
      </c:scatterChart>
      <c:valAx>
        <c:axId val="154426920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704558667959521"/>
              <c:y val="0.82220319744115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70448"/>
        <c:crosses val="autoZero"/>
        <c:crossBetween val="midCat"/>
      </c:valAx>
      <c:valAx>
        <c:axId val="15442704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8004776991581832E-2"/>
              <c:y val="8.45657222617822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303138</xdr:colOff>
      <xdr:row>0</xdr:row>
      <xdr:rowOff>28575</xdr:rowOff>
    </xdr:from>
    <xdr:to>
      <xdr:col>19</xdr:col>
      <xdr:colOff>646039</xdr:colOff>
      <xdr:row>26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779B45-39D9-4716-A958-FB7033A6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F45B-F179-4DA9-9F28-FE710D1635E2}">
  <dimension ref="A1:O34"/>
  <sheetViews>
    <sheetView tabSelected="1" zoomScale="110" zoomScaleNormal="110" workbookViewId="0">
      <selection activeCell="P30" sqref="P30"/>
    </sheetView>
  </sheetViews>
  <sheetFormatPr defaultRowHeight="14.25" x14ac:dyDescent="0.45"/>
  <cols>
    <col min="3" max="3" width="10.1328125" customWidth="1"/>
    <col min="4" max="4" width="11.46484375" customWidth="1"/>
  </cols>
  <sheetData>
    <row r="1" spans="1:5" x14ac:dyDescent="0.45">
      <c r="A1" s="2" t="s">
        <v>0</v>
      </c>
      <c r="B1" s="2" t="s">
        <v>1</v>
      </c>
      <c r="C1" s="3" t="s">
        <v>5</v>
      </c>
      <c r="D1" s="8" t="s">
        <v>3</v>
      </c>
    </row>
    <row r="2" spans="1:5" x14ac:dyDescent="0.45">
      <c r="A2" s="4" t="s">
        <v>2</v>
      </c>
      <c r="B2" s="3">
        <v>33.191000000000003</v>
      </c>
      <c r="C2" s="5">
        <v>0</v>
      </c>
      <c r="D2">
        <f>-(B3-B2)/(C3-C2)</f>
        <v>1.3564022184712353E-2</v>
      </c>
    </row>
    <row r="3" spans="1:5" x14ac:dyDescent="0.45">
      <c r="A3" s="4">
        <v>30000</v>
      </c>
      <c r="B3" s="3">
        <v>33.176000000000002</v>
      </c>
      <c r="C3" s="5">
        <f>B3/A3*1000</f>
        <v>1.1058666666666668</v>
      </c>
      <c r="D3">
        <f t="shared" ref="D3:D14" si="0">-(B4-B3)/(C4-C3)</f>
        <v>1.3584495562399551E-2</v>
      </c>
    </row>
    <row r="4" spans="1:5" x14ac:dyDescent="0.45">
      <c r="A4" s="4">
        <v>9000</v>
      </c>
      <c r="B4" s="3">
        <v>33.140999999999998</v>
      </c>
      <c r="C4" s="5">
        <f t="shared" ref="C4:C16" si="1">B4/A4*1000</f>
        <v>3.6823333333333332</v>
      </c>
      <c r="D4">
        <f t="shared" si="0"/>
        <v>1.569680149233289E-2</v>
      </c>
    </row>
    <row r="5" spans="1:5" x14ac:dyDescent="0.45">
      <c r="A5" s="4">
        <v>3000</v>
      </c>
      <c r="B5" s="3">
        <v>33.026000000000003</v>
      </c>
      <c r="C5" s="5">
        <f t="shared" si="1"/>
        <v>11.008666666666668</v>
      </c>
      <c r="D5">
        <f t="shared" si="0"/>
        <v>2.0476385821893605E-2</v>
      </c>
    </row>
    <row r="6" spans="1:5" x14ac:dyDescent="0.45">
      <c r="A6" s="4">
        <v>2300</v>
      </c>
      <c r="B6" s="3">
        <v>32.957999999999998</v>
      </c>
      <c r="C6" s="5">
        <f t="shared" si="1"/>
        <v>14.329565217391304</v>
      </c>
      <c r="D6">
        <f t="shared" si="0"/>
        <v>2.5963354886268584E-2</v>
      </c>
      <c r="E6" s="1"/>
    </row>
    <row r="7" spans="1:5" x14ac:dyDescent="0.45">
      <c r="A7" s="4">
        <v>2100</v>
      </c>
      <c r="B7" s="3">
        <v>32.923000000000002</v>
      </c>
      <c r="C7" s="5">
        <f t="shared" si="1"/>
        <v>15.677619047619048</v>
      </c>
      <c r="D7">
        <f t="shared" si="0"/>
        <v>3.3295215725059939E-2</v>
      </c>
      <c r="E7" s="1"/>
    </row>
    <row r="8" spans="1:5" x14ac:dyDescent="0.45">
      <c r="A8" s="4">
        <v>1900</v>
      </c>
      <c r="B8" s="3">
        <v>32.869</v>
      </c>
      <c r="C8" s="5">
        <f t="shared" si="1"/>
        <v>17.299473684210529</v>
      </c>
      <c r="D8">
        <f t="shared" si="0"/>
        <v>4.1549755809247788E-2</v>
      </c>
      <c r="E8" s="1"/>
    </row>
    <row r="9" spans="1:5" x14ac:dyDescent="0.45">
      <c r="A9" s="4">
        <v>1850</v>
      </c>
      <c r="B9" s="3">
        <v>32.85</v>
      </c>
      <c r="C9" s="5">
        <f t="shared" si="1"/>
        <v>17.756756756756758</v>
      </c>
      <c r="D9">
        <f t="shared" si="0"/>
        <v>5.6843575418999315E-2</v>
      </c>
      <c r="E9" s="1"/>
    </row>
    <row r="10" spans="1:5" x14ac:dyDescent="0.45">
      <c r="A10" s="4">
        <v>1760</v>
      </c>
      <c r="B10" s="3">
        <v>32.799999999999997</v>
      </c>
      <c r="C10" s="5">
        <f t="shared" si="1"/>
        <v>18.636363636363637</v>
      </c>
      <c r="D10">
        <f t="shared" si="0"/>
        <v>0.10538102643856144</v>
      </c>
      <c r="E10" s="1"/>
    </row>
    <row r="11" spans="1:5" x14ac:dyDescent="0.45">
      <c r="A11" s="4">
        <v>1680</v>
      </c>
      <c r="B11" s="3">
        <v>32.712000000000003</v>
      </c>
      <c r="C11" s="5">
        <f t="shared" si="1"/>
        <v>19.471428571428575</v>
      </c>
      <c r="D11">
        <f t="shared" si="0"/>
        <v>1.3645539507221907</v>
      </c>
      <c r="E11" s="1"/>
    </row>
    <row r="12" spans="1:5" x14ac:dyDescent="0.45">
      <c r="A12" s="4">
        <v>1600</v>
      </c>
      <c r="B12" s="3">
        <v>31.995000000000001</v>
      </c>
      <c r="C12" s="5">
        <f t="shared" si="1"/>
        <v>19.996874999999999</v>
      </c>
      <c r="D12">
        <f t="shared" si="0"/>
        <v>-9920.0000000090222</v>
      </c>
    </row>
    <row r="13" spans="1:5" x14ac:dyDescent="0.45">
      <c r="A13" s="4">
        <v>1550</v>
      </c>
      <c r="B13" s="3">
        <v>30.995000000000001</v>
      </c>
      <c r="C13" s="5">
        <f t="shared" si="1"/>
        <v>19.996774193548386</v>
      </c>
      <c r="D13">
        <f t="shared" si="0"/>
        <v>8971.2368420926214</v>
      </c>
    </row>
    <row r="14" spans="1:5" x14ac:dyDescent="0.45">
      <c r="A14" s="3">
        <v>1000</v>
      </c>
      <c r="B14" s="3">
        <v>19.998000000000001</v>
      </c>
      <c r="C14" s="5">
        <f t="shared" si="1"/>
        <v>19.998000000000001</v>
      </c>
      <c r="D14">
        <f t="shared" si="0"/>
        <v>8999.0000000049877</v>
      </c>
    </row>
    <row r="15" spans="1:5" x14ac:dyDescent="0.45">
      <c r="A15" s="3">
        <v>100</v>
      </c>
      <c r="B15" s="3">
        <v>2</v>
      </c>
      <c r="C15" s="5">
        <f t="shared" si="1"/>
        <v>20</v>
      </c>
    </row>
    <row r="16" spans="1:5" x14ac:dyDescent="0.45">
      <c r="A16" s="3">
        <v>1</v>
      </c>
      <c r="B16" s="3">
        <v>0.02</v>
      </c>
      <c r="C16" s="5">
        <f t="shared" si="1"/>
        <v>20</v>
      </c>
    </row>
    <row r="17" spans="1:7" x14ac:dyDescent="0.45">
      <c r="A17" s="3">
        <v>0</v>
      </c>
      <c r="B17" s="6">
        <v>0</v>
      </c>
      <c r="C17" s="5">
        <v>20</v>
      </c>
    </row>
    <row r="18" spans="1:7" x14ac:dyDescent="0.45">
      <c r="A18" s="7"/>
    </row>
    <row r="19" spans="1:7" x14ac:dyDescent="0.45">
      <c r="B19" s="9" t="s">
        <v>4</v>
      </c>
      <c r="C19">
        <v>1250</v>
      </c>
      <c r="D19" t="s">
        <v>6</v>
      </c>
    </row>
    <row r="20" spans="1:7" x14ac:dyDescent="0.45">
      <c r="B20" s="7">
        <v>0</v>
      </c>
      <c r="C20">
        <v>0</v>
      </c>
    </row>
    <row r="21" spans="1:7" x14ac:dyDescent="0.45">
      <c r="B21" s="7">
        <v>37</v>
      </c>
      <c r="C21">
        <f>B21/(C19)*1000</f>
        <v>29.6</v>
      </c>
    </row>
    <row r="22" spans="1:7" x14ac:dyDescent="0.45">
      <c r="B22" s="9"/>
    </row>
    <row r="24" spans="1:7" ht="14.65" thickBot="1" x14ac:dyDescent="0.5"/>
    <row r="25" spans="1:7" ht="14.65" thickBot="1" x14ac:dyDescent="0.5">
      <c r="B25" s="18" t="s">
        <v>12</v>
      </c>
      <c r="C25" s="19"/>
      <c r="D25" s="19"/>
      <c r="E25" s="18" t="s">
        <v>13</v>
      </c>
      <c r="F25" s="19"/>
      <c r="G25" s="20"/>
    </row>
    <row r="26" spans="1:7" x14ac:dyDescent="0.45">
      <c r="B26" s="16" t="s">
        <v>10</v>
      </c>
      <c r="C26" s="10">
        <f>0.0199973*1000</f>
        <v>19.997299999999999</v>
      </c>
      <c r="D26" s="10" t="s">
        <v>8</v>
      </c>
      <c r="E26" s="14" t="s">
        <v>14</v>
      </c>
      <c r="F26" s="10">
        <f>0.02*1000</f>
        <v>20</v>
      </c>
      <c r="G26" s="11" t="s">
        <v>8</v>
      </c>
    </row>
    <row r="27" spans="1:7" ht="14.65" thickBot="1" x14ac:dyDescent="0.5">
      <c r="B27" s="17" t="s">
        <v>9</v>
      </c>
      <c r="C27" s="12">
        <f>24.9968</f>
        <v>24.9968</v>
      </c>
      <c r="D27" s="12" t="s">
        <v>11</v>
      </c>
      <c r="E27" s="15" t="s">
        <v>15</v>
      </c>
      <c r="F27" s="12">
        <v>24.997</v>
      </c>
      <c r="G27" s="13" t="s">
        <v>11</v>
      </c>
    </row>
    <row r="29" spans="1:7" x14ac:dyDescent="0.45">
      <c r="C29" t="s">
        <v>7</v>
      </c>
    </row>
    <row r="34" spans="15:15" x14ac:dyDescent="0.45">
      <c r="O34" t="s">
        <v>7</v>
      </c>
    </row>
  </sheetData>
  <mergeCells count="2">
    <mergeCell ref="B25:D25"/>
    <mergeCell ref="E25:G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Пермяков</dc:creator>
  <cp:lastModifiedBy>Дмитрий Пермяков</cp:lastModifiedBy>
  <dcterms:created xsi:type="dcterms:W3CDTF">2022-10-09T11:25:26Z</dcterms:created>
  <dcterms:modified xsi:type="dcterms:W3CDTF">2022-10-14T15:24:56Z</dcterms:modified>
</cp:coreProperties>
</file>