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14916/fatty-acids/mr/data/"/>
    </mc:Choice>
  </mc:AlternateContent>
  <xr:revisionPtr revIDLastSave="0" documentId="8_{A3E81760-570C-9F4F-A90F-084593D713C0}" xr6:coauthVersionLast="45" xr6:coauthVersionMax="45" xr10:uidLastSave="{00000000-0000-0000-0000-000000000000}"/>
  <bookViews>
    <workbookView xWindow="0" yWindow="460" windowWidth="19200" windowHeight="21040" xr2:uid="{0DCB24A3-8117-9A44-96CF-3D2AF3C74D47}"/>
  </bookViews>
  <sheets>
    <sheet name="region_coordinate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" i="2" l="1"/>
  <c r="U12" i="2" s="1"/>
  <c r="S12" i="2"/>
  <c r="N12" i="2"/>
  <c r="G12" i="2"/>
  <c r="H12" i="2" s="1"/>
  <c r="F12" i="2"/>
  <c r="T11" i="2"/>
  <c r="U11" i="2" s="1"/>
  <c r="S11" i="2"/>
  <c r="N11" i="2"/>
  <c r="G11" i="2"/>
  <c r="H11" i="2" s="1"/>
  <c r="F11" i="2"/>
  <c r="U10" i="2"/>
  <c r="T10" i="2"/>
  <c r="S10" i="2"/>
  <c r="N10" i="2"/>
  <c r="H10" i="2"/>
  <c r="G10" i="2"/>
  <c r="F10" i="2"/>
  <c r="T9" i="2"/>
  <c r="U9" i="2" s="1"/>
  <c r="S9" i="2"/>
  <c r="N9" i="2"/>
  <c r="G9" i="2"/>
  <c r="H9" i="2" s="1"/>
  <c r="F9" i="2"/>
  <c r="T8" i="2"/>
  <c r="U8" i="2" s="1"/>
  <c r="S8" i="2"/>
  <c r="N8" i="2"/>
  <c r="G8" i="2"/>
  <c r="H8" i="2" s="1"/>
  <c r="F8" i="2"/>
  <c r="T7" i="2"/>
  <c r="U7" i="2" s="1"/>
  <c r="S7" i="2"/>
  <c r="N7" i="2"/>
  <c r="G7" i="2"/>
  <c r="H7" i="2" s="1"/>
  <c r="F7" i="2"/>
  <c r="U6" i="2"/>
  <c r="H6" i="2"/>
  <c r="T5" i="2"/>
  <c r="U5" i="2" s="1"/>
  <c r="S5" i="2"/>
  <c r="G5" i="2"/>
  <c r="H5" i="2" s="1"/>
  <c r="F5" i="2"/>
  <c r="U4" i="2"/>
  <c r="T4" i="2"/>
  <c r="S4" i="2"/>
  <c r="N4" i="2"/>
  <c r="H4" i="2"/>
  <c r="G4" i="2"/>
  <c r="F4" i="2"/>
  <c r="T3" i="2"/>
  <c r="U3" i="2" s="1"/>
  <c r="S3" i="2"/>
  <c r="N3" i="2"/>
  <c r="G3" i="2"/>
  <c r="H3" i="2" s="1"/>
  <c r="F3" i="2"/>
</calcChain>
</file>

<file path=xl/sharedStrings.xml><?xml version="1.0" encoding="utf-8"?>
<sst xmlns="http://schemas.openxmlformats.org/spreadsheetml/2006/main" count="82" uniqueCount="54">
  <si>
    <t>ELOVL2</t>
  </si>
  <si>
    <t>ELOVL5</t>
  </si>
  <si>
    <t>SCD</t>
  </si>
  <si>
    <t>GCKR</t>
  </si>
  <si>
    <t>PDXDC1</t>
  </si>
  <si>
    <t>SPTLC3</t>
  </si>
  <si>
    <t>Chr</t>
  </si>
  <si>
    <t>start</t>
  </si>
  <si>
    <t>stop</t>
  </si>
  <si>
    <t>GRCh37</t>
  </si>
  <si>
    <t>GRCh38</t>
  </si>
  <si>
    <t>FADS</t>
  </si>
  <si>
    <t>Region</t>
  </si>
  <si>
    <t>Index SNP 1mb GRCh37</t>
  </si>
  <si>
    <t>Gene</t>
  </si>
  <si>
    <t>bed</t>
  </si>
  <si>
    <t>minus 500kb</t>
  </si>
  <si>
    <t>plus 500kb</t>
  </si>
  <si>
    <t>total</t>
  </si>
  <si>
    <t>FADS1</t>
  </si>
  <si>
    <t xml:space="preserve">11: 61,567,099-61,596,790 </t>
  </si>
  <si>
    <t xml:space="preserve">Chr11:61043499-62043499 </t>
  </si>
  <si>
    <t>rs174528</t>
  </si>
  <si>
    <t>11: 61,799,627-61,829,318</t>
  </si>
  <si>
    <t>FADS2</t>
  </si>
  <si>
    <t>11: 61,560,452-61,634,826</t>
  </si>
  <si>
    <t>11: 61,792,980-61,867,354</t>
  </si>
  <si>
    <t>FADS3</t>
  </si>
  <si>
    <t>11:61,640,991-61,659,523</t>
  </si>
  <si>
    <t xml:space="preserve">11:61,873,519-61,892,051 </t>
  </si>
  <si>
    <t>6: 10,980,992-11,044,547</t>
  </si>
  <si>
    <t>chr6:10482973-11482973</t>
  </si>
  <si>
    <t>rs3734398</t>
  </si>
  <si>
    <t xml:space="preserve">6: 10,980,759-11,044,305 </t>
  </si>
  <si>
    <t>6: 53,132,196-53,213,947</t>
  </si>
  <si>
    <t>6:52748729-53748729</t>
  </si>
  <si>
    <t>rs12210577</t>
  </si>
  <si>
    <t>6: 53,267,398-53,349,179</t>
  </si>
  <si>
    <t>10: 102,106,881-102,124,591</t>
  </si>
  <si>
    <t>Chr10:101575479-102575479</t>
  </si>
  <si>
    <t>rs603424</t>
  </si>
  <si>
    <t>10: 100,347,233-100,364,826</t>
  </si>
  <si>
    <t>2: 27,719,709-27,746,554</t>
  </si>
  <si>
    <t>2:27242603-28242603</t>
  </si>
  <si>
    <t>rs780093</t>
  </si>
  <si>
    <t>2: 27,496,839-27,523,684</t>
  </si>
  <si>
    <t xml:space="preserve">16: 15,068,448-15,233,196 </t>
  </si>
  <si>
    <t>16:14629459-15629459</t>
  </si>
  <si>
    <t>rs4985155</t>
  </si>
  <si>
    <t>16: 14,974,591-15,139,339</t>
  </si>
  <si>
    <t xml:space="preserve">20: 12,989,627-13,147,411 </t>
  </si>
  <si>
    <t>20:12469400-13469400</t>
  </si>
  <si>
    <t>rs680379</t>
  </si>
  <si>
    <t>20: 13,008,972-13,169,103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</si>
</sst>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4311-0D5B-EB4E-92A2-509E64A9A008}">
  <dimension ref="A1:H9"/>
  <sheetViews>
    <sheetView tabSelected="1" workbookViewId="0">
      <selection activeCell="C26" sqref="C26"/>
    </sheetView>
  </sheetViews>
  <sheetFormatPr baseColWidth="10" defaultRowHeight="16" x14ac:dyDescent="0.2"/>
  <cols>
    <col min="2" max="4" width="12.33203125" customWidth="1"/>
    <col min="5" max="7" width="12.33203125" style="4" customWidth="1"/>
  </cols>
  <sheetData>
    <row r="1" spans="1:8" x14ac:dyDescent="0.2">
      <c r="B1" s="6" t="s">
        <v>9</v>
      </c>
      <c r="C1" s="6"/>
      <c r="D1" s="6"/>
      <c r="E1" s="7" t="s">
        <v>10</v>
      </c>
      <c r="F1" s="7"/>
      <c r="G1" s="7"/>
    </row>
    <row r="2" spans="1:8" x14ac:dyDescent="0.2">
      <c r="A2" t="s">
        <v>12</v>
      </c>
      <c r="B2" s="1" t="s">
        <v>6</v>
      </c>
      <c r="C2" s="1" t="s">
        <v>7</v>
      </c>
      <c r="D2" s="1" t="s">
        <v>8</v>
      </c>
      <c r="E2" s="4" t="s">
        <v>6</v>
      </c>
      <c r="F2" s="4" t="s">
        <v>7</v>
      </c>
      <c r="G2" s="4" t="s">
        <v>8</v>
      </c>
    </row>
    <row r="3" spans="1:8" x14ac:dyDescent="0.2">
      <c r="A3" t="s">
        <v>11</v>
      </c>
      <c r="B3" s="1">
        <v>11</v>
      </c>
      <c r="C3" s="1">
        <v>61043499</v>
      </c>
      <c r="D3" s="2">
        <v>62159523</v>
      </c>
      <c r="E3" s="4">
        <v>11</v>
      </c>
      <c r="F3" s="5">
        <v>61276027</v>
      </c>
      <c r="G3" s="5">
        <v>62392051</v>
      </c>
      <c r="H3" s="3"/>
    </row>
    <row r="4" spans="1:8" x14ac:dyDescent="0.2">
      <c r="A4" t="s">
        <v>0</v>
      </c>
      <c r="B4" s="1">
        <v>6</v>
      </c>
      <c r="C4" s="2">
        <v>10480992</v>
      </c>
      <c r="D4" s="2">
        <v>11544547</v>
      </c>
      <c r="E4" s="4">
        <v>6</v>
      </c>
      <c r="F4" s="5">
        <v>10480759</v>
      </c>
      <c r="G4" s="5">
        <v>11544305</v>
      </c>
    </row>
    <row r="5" spans="1:8" x14ac:dyDescent="0.2">
      <c r="A5" t="s">
        <v>1</v>
      </c>
      <c r="B5" s="1">
        <v>6</v>
      </c>
      <c r="C5" s="2">
        <v>52632196</v>
      </c>
      <c r="D5" s="2">
        <v>53713947</v>
      </c>
      <c r="E5" s="4">
        <v>6</v>
      </c>
      <c r="F5" s="5">
        <v>52767398</v>
      </c>
      <c r="G5" s="5">
        <v>53849179</v>
      </c>
    </row>
    <row r="6" spans="1:8" x14ac:dyDescent="0.2">
      <c r="A6" t="s">
        <v>2</v>
      </c>
      <c r="B6" s="1">
        <v>10</v>
      </c>
      <c r="C6" s="2">
        <v>101606881</v>
      </c>
      <c r="D6" s="2">
        <v>102624591</v>
      </c>
      <c r="E6" s="4">
        <v>10</v>
      </c>
      <c r="F6" s="5">
        <v>99847233</v>
      </c>
      <c r="G6" s="5">
        <v>100864826</v>
      </c>
      <c r="H6" s="3"/>
    </row>
    <row r="7" spans="1:8" x14ac:dyDescent="0.2">
      <c r="A7" t="s">
        <v>3</v>
      </c>
      <c r="B7" s="1">
        <v>2</v>
      </c>
      <c r="C7" s="2">
        <v>27219709</v>
      </c>
      <c r="D7" s="2">
        <v>28246554</v>
      </c>
      <c r="E7" s="4">
        <v>2</v>
      </c>
      <c r="F7" s="5">
        <v>26996839</v>
      </c>
      <c r="G7" s="5">
        <v>28023684</v>
      </c>
    </row>
    <row r="8" spans="1:8" x14ac:dyDescent="0.2">
      <c r="A8" t="s">
        <v>4</v>
      </c>
      <c r="B8" s="1">
        <v>16</v>
      </c>
      <c r="C8" s="2">
        <v>14568448</v>
      </c>
      <c r="D8" s="2">
        <v>15733196</v>
      </c>
      <c r="E8" s="4">
        <v>16</v>
      </c>
      <c r="F8" s="5">
        <v>14474591</v>
      </c>
      <c r="G8" s="5">
        <v>15639339</v>
      </c>
    </row>
    <row r="9" spans="1:8" x14ac:dyDescent="0.2">
      <c r="A9" t="s">
        <v>5</v>
      </c>
      <c r="B9" s="1">
        <v>20</v>
      </c>
      <c r="C9" s="2">
        <v>12489627</v>
      </c>
      <c r="D9" s="2">
        <v>13647411</v>
      </c>
      <c r="E9" s="4">
        <v>20</v>
      </c>
      <c r="F9" s="5">
        <v>12508972</v>
      </c>
      <c r="G9" s="5">
        <v>13669103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12D0-5A89-A743-81B4-99D23FEB14AB}">
  <dimension ref="A1:U12"/>
  <sheetViews>
    <sheetView workbookViewId="0">
      <selection activeCell="C43" sqref="C43"/>
    </sheetView>
  </sheetViews>
  <sheetFormatPr baseColWidth="10" defaultRowHeight="16" x14ac:dyDescent="0.2"/>
  <sheetData>
    <row r="1" spans="1:21" x14ac:dyDescent="0.2">
      <c r="B1" s="6" t="s">
        <v>9</v>
      </c>
      <c r="C1" s="6"/>
      <c r="D1" s="6"/>
      <c r="E1" s="6"/>
      <c r="F1" s="6"/>
      <c r="G1" s="6"/>
      <c r="H1" s="6"/>
      <c r="I1" s="8" t="s">
        <v>13</v>
      </c>
      <c r="J1" s="8"/>
      <c r="K1" s="8"/>
      <c r="L1" s="8"/>
      <c r="M1" s="8"/>
      <c r="N1" s="8"/>
      <c r="O1" s="6" t="s">
        <v>10</v>
      </c>
      <c r="P1" s="6"/>
      <c r="Q1" s="6"/>
      <c r="R1" s="6"/>
      <c r="S1" s="6"/>
      <c r="T1" s="6"/>
      <c r="U1" s="6"/>
    </row>
    <row r="2" spans="1:21" x14ac:dyDescent="0.2">
      <c r="A2" t="s">
        <v>14</v>
      </c>
      <c r="B2" s="1" t="s">
        <v>6</v>
      </c>
      <c r="C2" s="1" t="s">
        <v>7</v>
      </c>
      <c r="D2" s="1" t="s">
        <v>8</v>
      </c>
      <c r="E2" s="1" t="s">
        <v>15</v>
      </c>
      <c r="F2" s="1" t="s">
        <v>16</v>
      </c>
      <c r="G2" s="1" t="s">
        <v>17</v>
      </c>
      <c r="H2" s="1" t="s">
        <v>18</v>
      </c>
      <c r="I2" t="s">
        <v>6</v>
      </c>
      <c r="J2" t="s">
        <v>7</v>
      </c>
      <c r="K2" t="s">
        <v>8</v>
      </c>
      <c r="L2" t="s">
        <v>15</v>
      </c>
      <c r="O2" s="1" t="s">
        <v>6</v>
      </c>
      <c r="P2" s="1" t="s">
        <v>7</v>
      </c>
      <c r="Q2" s="1" t="s">
        <v>8</v>
      </c>
      <c r="R2" s="1" t="s">
        <v>15</v>
      </c>
      <c r="S2" s="1" t="s">
        <v>16</v>
      </c>
      <c r="T2" s="1" t="s">
        <v>17</v>
      </c>
      <c r="U2" s="1" t="s">
        <v>18</v>
      </c>
    </row>
    <row r="3" spans="1:21" ht="21" x14ac:dyDescent="0.25">
      <c r="A3" t="s">
        <v>19</v>
      </c>
      <c r="B3" s="1">
        <v>11</v>
      </c>
      <c r="C3" s="2">
        <v>61567099</v>
      </c>
      <c r="D3" s="2">
        <v>61596790</v>
      </c>
      <c r="E3" s="1" t="s">
        <v>20</v>
      </c>
      <c r="F3" s="2">
        <f>C3-500000</f>
        <v>61067099</v>
      </c>
      <c r="G3" s="2">
        <f>D3+500000</f>
        <v>62096790</v>
      </c>
      <c r="H3" s="2">
        <f>G3-F3</f>
        <v>1029691</v>
      </c>
      <c r="I3" s="9">
        <v>11</v>
      </c>
      <c r="J3">
        <v>61043499</v>
      </c>
      <c r="K3">
        <v>62043499</v>
      </c>
      <c r="L3" t="s">
        <v>21</v>
      </c>
      <c r="M3" t="s">
        <v>22</v>
      </c>
      <c r="N3">
        <f>K3-J3</f>
        <v>1000000</v>
      </c>
      <c r="O3" s="1">
        <v>11</v>
      </c>
      <c r="P3" s="2">
        <v>61799627</v>
      </c>
      <c r="Q3" s="2">
        <v>61829318</v>
      </c>
      <c r="R3" s="1" t="s">
        <v>23</v>
      </c>
      <c r="S3" s="2">
        <f>P3-500000</f>
        <v>61299627</v>
      </c>
      <c r="T3" s="2">
        <f>Q3+500000</f>
        <v>62329318</v>
      </c>
      <c r="U3" s="2">
        <f>T3-S3</f>
        <v>1029691</v>
      </c>
    </row>
    <row r="4" spans="1:21" ht="21" x14ac:dyDescent="0.25">
      <c r="A4" t="s">
        <v>24</v>
      </c>
      <c r="B4" s="1">
        <v>11</v>
      </c>
      <c r="C4" s="2">
        <v>61560452</v>
      </c>
      <c r="D4" s="2">
        <v>61634826</v>
      </c>
      <c r="E4" s="1" t="s">
        <v>25</v>
      </c>
      <c r="F4" s="2">
        <f t="shared" ref="F4:F12" si="0">C4-500000</f>
        <v>61060452</v>
      </c>
      <c r="G4" s="2">
        <f t="shared" ref="G4:G12" si="1">D4+500000</f>
        <v>62134826</v>
      </c>
      <c r="H4" s="2">
        <f t="shared" ref="H4:H12" si="2">G4-F4</f>
        <v>1074374</v>
      </c>
      <c r="I4" s="9">
        <v>11</v>
      </c>
      <c r="J4">
        <v>61043499</v>
      </c>
      <c r="K4">
        <v>62043499</v>
      </c>
      <c r="L4" t="s">
        <v>21</v>
      </c>
      <c r="M4" t="s">
        <v>22</v>
      </c>
      <c r="N4">
        <f t="shared" ref="N4:N12" si="3">K4-J4</f>
        <v>1000000</v>
      </c>
      <c r="O4" s="1">
        <v>11</v>
      </c>
      <c r="P4" s="2">
        <v>61792980</v>
      </c>
      <c r="Q4" s="2">
        <v>61867354</v>
      </c>
      <c r="R4" s="1" t="s">
        <v>26</v>
      </c>
      <c r="S4" s="2">
        <f t="shared" ref="S4:S12" si="4">P4-500000</f>
        <v>61292980</v>
      </c>
      <c r="T4" s="2">
        <f t="shared" ref="T4:T12" si="5">Q4+500000</f>
        <v>62367354</v>
      </c>
      <c r="U4" s="2">
        <f t="shared" ref="U4:U12" si="6">T4-S4</f>
        <v>1074374</v>
      </c>
    </row>
    <row r="5" spans="1:21" ht="21" x14ac:dyDescent="0.25">
      <c r="A5" t="s">
        <v>27</v>
      </c>
      <c r="B5">
        <v>11</v>
      </c>
      <c r="C5" s="3">
        <v>61640991</v>
      </c>
      <c r="D5" s="3">
        <v>61659523</v>
      </c>
      <c r="E5" s="1" t="s">
        <v>28</v>
      </c>
      <c r="F5" s="2">
        <f t="shared" si="0"/>
        <v>61140991</v>
      </c>
      <c r="G5" s="2">
        <f t="shared" si="1"/>
        <v>62159523</v>
      </c>
      <c r="H5" s="2">
        <f t="shared" si="2"/>
        <v>1018532</v>
      </c>
      <c r="I5" s="9"/>
      <c r="O5" s="1">
        <v>11</v>
      </c>
      <c r="P5" s="2">
        <v>61873519</v>
      </c>
      <c r="Q5" s="2">
        <v>61892051</v>
      </c>
      <c r="R5" s="1" t="s">
        <v>29</v>
      </c>
      <c r="S5" s="2">
        <f>P5-500000</f>
        <v>61373519</v>
      </c>
      <c r="T5" s="2">
        <f>Q5+500000</f>
        <v>62392051</v>
      </c>
      <c r="U5" s="2">
        <f>T5-S5</f>
        <v>1018532</v>
      </c>
    </row>
    <row r="6" spans="1:21" x14ac:dyDescent="0.2">
      <c r="A6" t="s">
        <v>11</v>
      </c>
      <c r="B6" s="1">
        <v>11</v>
      </c>
      <c r="C6" s="2"/>
      <c r="D6" s="2"/>
      <c r="E6" s="1"/>
      <c r="F6">
        <v>61043499</v>
      </c>
      <c r="G6" s="2">
        <v>62159523</v>
      </c>
      <c r="H6" s="2">
        <f>G6-F6</f>
        <v>1116024</v>
      </c>
      <c r="O6" s="1"/>
      <c r="P6" s="2"/>
      <c r="Q6" s="2"/>
      <c r="R6" s="1"/>
      <c r="S6" s="2">
        <v>61276027</v>
      </c>
      <c r="T6" s="2">
        <v>62392051</v>
      </c>
      <c r="U6" s="2">
        <f>T6-S6</f>
        <v>1116024</v>
      </c>
    </row>
    <row r="7" spans="1:21" x14ac:dyDescent="0.2">
      <c r="A7" t="s">
        <v>0</v>
      </c>
      <c r="B7" s="1">
        <v>6</v>
      </c>
      <c r="C7" s="2">
        <v>10980992</v>
      </c>
      <c r="D7" s="2">
        <v>11044547</v>
      </c>
      <c r="E7" s="1" t="s">
        <v>30</v>
      </c>
      <c r="F7" s="2">
        <f t="shared" si="0"/>
        <v>10480992</v>
      </c>
      <c r="G7" s="2">
        <f t="shared" si="1"/>
        <v>11544547</v>
      </c>
      <c r="H7" s="2">
        <f>G7-F7</f>
        <v>1063555</v>
      </c>
      <c r="I7" s="10">
        <v>6</v>
      </c>
      <c r="J7">
        <v>10482973</v>
      </c>
      <c r="K7">
        <v>11482973</v>
      </c>
      <c r="L7" s="10" t="s">
        <v>31</v>
      </c>
      <c r="M7" t="s">
        <v>32</v>
      </c>
      <c r="N7">
        <f t="shared" si="3"/>
        <v>1000000</v>
      </c>
      <c r="O7" s="1">
        <v>6</v>
      </c>
      <c r="P7" s="2">
        <v>10980759</v>
      </c>
      <c r="Q7" s="2">
        <v>11044305</v>
      </c>
      <c r="R7" s="1" t="s">
        <v>33</v>
      </c>
      <c r="S7" s="2">
        <f t="shared" si="4"/>
        <v>10480759</v>
      </c>
      <c r="T7" s="2">
        <f t="shared" si="5"/>
        <v>11544305</v>
      </c>
      <c r="U7" s="2">
        <f t="shared" si="6"/>
        <v>1063546</v>
      </c>
    </row>
    <row r="8" spans="1:21" x14ac:dyDescent="0.2">
      <c r="A8" t="s">
        <v>1</v>
      </c>
      <c r="B8" s="1">
        <v>6</v>
      </c>
      <c r="C8" s="2">
        <v>53132196</v>
      </c>
      <c r="D8" s="2">
        <v>53213947</v>
      </c>
      <c r="E8" s="1" t="s">
        <v>34</v>
      </c>
      <c r="F8" s="2">
        <f t="shared" si="0"/>
        <v>52632196</v>
      </c>
      <c r="G8" s="2">
        <f t="shared" si="1"/>
        <v>53713947</v>
      </c>
      <c r="H8" s="2">
        <f t="shared" si="2"/>
        <v>1081751</v>
      </c>
      <c r="I8" s="11">
        <v>6</v>
      </c>
      <c r="J8" s="11">
        <v>52748729</v>
      </c>
      <c r="K8" s="11">
        <v>53748729</v>
      </c>
      <c r="L8" t="s">
        <v>35</v>
      </c>
      <c r="M8" t="s">
        <v>36</v>
      </c>
      <c r="N8">
        <f t="shared" si="3"/>
        <v>1000000</v>
      </c>
      <c r="O8" s="1">
        <v>6</v>
      </c>
      <c r="P8" s="2">
        <v>53267398</v>
      </c>
      <c r="Q8" s="2">
        <v>53349179</v>
      </c>
      <c r="R8" s="1" t="s">
        <v>37</v>
      </c>
      <c r="S8" s="2">
        <f t="shared" si="4"/>
        <v>52767398</v>
      </c>
      <c r="T8" s="2">
        <f t="shared" si="5"/>
        <v>53849179</v>
      </c>
      <c r="U8" s="2">
        <f t="shared" si="6"/>
        <v>1081781</v>
      </c>
    </row>
    <row r="9" spans="1:21" x14ac:dyDescent="0.2">
      <c r="A9" t="s">
        <v>2</v>
      </c>
      <c r="B9" s="1">
        <v>10</v>
      </c>
      <c r="C9" s="2">
        <v>102106881</v>
      </c>
      <c r="D9" s="2">
        <v>102124591</v>
      </c>
      <c r="E9" s="1" t="s">
        <v>38</v>
      </c>
      <c r="F9" s="2">
        <f t="shared" si="0"/>
        <v>101606881</v>
      </c>
      <c r="G9" s="2">
        <f t="shared" si="1"/>
        <v>102624591</v>
      </c>
      <c r="H9" s="2">
        <f t="shared" si="2"/>
        <v>1017710</v>
      </c>
      <c r="I9" s="10">
        <v>10</v>
      </c>
      <c r="J9">
        <v>101575479</v>
      </c>
      <c r="K9">
        <v>102575479</v>
      </c>
      <c r="L9" s="10" t="s">
        <v>39</v>
      </c>
      <c r="M9" t="s">
        <v>40</v>
      </c>
      <c r="N9">
        <f t="shared" si="3"/>
        <v>1000000</v>
      </c>
      <c r="O9" s="1">
        <v>10</v>
      </c>
      <c r="P9" s="2">
        <v>100347233</v>
      </c>
      <c r="Q9" s="2">
        <v>100364826</v>
      </c>
      <c r="R9" s="1" t="s">
        <v>41</v>
      </c>
      <c r="S9" s="2">
        <f t="shared" si="4"/>
        <v>99847233</v>
      </c>
      <c r="T9" s="2">
        <f t="shared" si="5"/>
        <v>100864826</v>
      </c>
      <c r="U9" s="2">
        <f t="shared" si="6"/>
        <v>1017593</v>
      </c>
    </row>
    <row r="10" spans="1:21" x14ac:dyDescent="0.2">
      <c r="A10" t="s">
        <v>3</v>
      </c>
      <c r="B10" s="1">
        <v>2</v>
      </c>
      <c r="C10" s="2">
        <v>27719709</v>
      </c>
      <c r="D10" s="2">
        <v>27746554</v>
      </c>
      <c r="E10" s="1" t="s">
        <v>42</v>
      </c>
      <c r="F10" s="2">
        <f t="shared" si="0"/>
        <v>27219709</v>
      </c>
      <c r="G10" s="2">
        <f t="shared" si="1"/>
        <v>28246554</v>
      </c>
      <c r="H10" s="2">
        <f t="shared" si="2"/>
        <v>1026845</v>
      </c>
      <c r="I10" s="11">
        <v>2</v>
      </c>
      <c r="J10" s="11">
        <v>27242603</v>
      </c>
      <c r="K10" s="11">
        <v>28242603</v>
      </c>
      <c r="L10" t="s">
        <v>43</v>
      </c>
      <c r="M10" t="s">
        <v>44</v>
      </c>
      <c r="N10">
        <f t="shared" si="3"/>
        <v>1000000</v>
      </c>
      <c r="O10" s="1">
        <v>2</v>
      </c>
      <c r="P10" s="2">
        <v>27496839</v>
      </c>
      <c r="Q10" s="2">
        <v>27523684</v>
      </c>
      <c r="R10" s="1" t="s">
        <v>45</v>
      </c>
      <c r="S10" s="2">
        <f t="shared" si="4"/>
        <v>26996839</v>
      </c>
      <c r="T10" s="2">
        <f t="shared" si="5"/>
        <v>28023684</v>
      </c>
      <c r="U10" s="2">
        <f t="shared" si="6"/>
        <v>1026845</v>
      </c>
    </row>
    <row r="11" spans="1:21" x14ac:dyDescent="0.2">
      <c r="A11" t="s">
        <v>4</v>
      </c>
      <c r="B11" s="1">
        <v>16</v>
      </c>
      <c r="C11" s="2">
        <v>15068448</v>
      </c>
      <c r="D11" s="2">
        <v>15233196</v>
      </c>
      <c r="E11" s="1" t="s">
        <v>46</v>
      </c>
      <c r="F11" s="2">
        <f t="shared" si="0"/>
        <v>14568448</v>
      </c>
      <c r="G11" s="2">
        <f t="shared" si="1"/>
        <v>15733196</v>
      </c>
      <c r="H11" s="2">
        <f t="shared" si="2"/>
        <v>1164748</v>
      </c>
      <c r="I11" s="11">
        <v>16</v>
      </c>
      <c r="J11" s="11">
        <v>14629459</v>
      </c>
      <c r="K11" s="11">
        <v>15629459</v>
      </c>
      <c r="L11" s="10" t="s">
        <v>47</v>
      </c>
      <c r="M11" t="s">
        <v>48</v>
      </c>
      <c r="N11">
        <f t="shared" si="3"/>
        <v>1000000</v>
      </c>
      <c r="O11" s="1">
        <v>16</v>
      </c>
      <c r="P11" s="2">
        <v>14974591</v>
      </c>
      <c r="Q11" s="2">
        <v>15139339</v>
      </c>
      <c r="R11" s="1" t="s">
        <v>49</v>
      </c>
      <c r="S11" s="2">
        <f t="shared" si="4"/>
        <v>14474591</v>
      </c>
      <c r="T11" s="2">
        <f t="shared" si="5"/>
        <v>15639339</v>
      </c>
      <c r="U11" s="2">
        <f t="shared" si="6"/>
        <v>1164748</v>
      </c>
    </row>
    <row r="12" spans="1:21" x14ac:dyDescent="0.2">
      <c r="A12" t="s">
        <v>5</v>
      </c>
      <c r="B12" s="1">
        <v>20</v>
      </c>
      <c r="C12" s="2">
        <v>12989627</v>
      </c>
      <c r="D12" s="2">
        <v>13147411</v>
      </c>
      <c r="E12" s="1" t="s">
        <v>50</v>
      </c>
      <c r="F12" s="2">
        <f t="shared" si="0"/>
        <v>12489627</v>
      </c>
      <c r="G12" s="2">
        <f t="shared" si="1"/>
        <v>13647411</v>
      </c>
      <c r="H12" s="2">
        <f t="shared" si="2"/>
        <v>1157784</v>
      </c>
      <c r="I12" s="11">
        <v>20</v>
      </c>
      <c r="J12" s="11">
        <v>12469400</v>
      </c>
      <c r="K12" s="11">
        <v>13469400</v>
      </c>
      <c r="L12" t="s">
        <v>51</v>
      </c>
      <c r="M12" t="s">
        <v>52</v>
      </c>
      <c r="N12">
        <f t="shared" si="3"/>
        <v>1000000</v>
      </c>
      <c r="O12" s="1">
        <v>20</v>
      </c>
      <c r="P12" s="2">
        <v>13008972</v>
      </c>
      <c r="Q12" s="2">
        <v>13169103</v>
      </c>
      <c r="R12" s="1" t="s">
        <v>53</v>
      </c>
      <c r="S12" s="2">
        <f t="shared" si="4"/>
        <v>12508972</v>
      </c>
      <c r="T12" s="2">
        <f t="shared" si="5"/>
        <v>13669103</v>
      </c>
      <c r="U12" s="2">
        <f t="shared" si="6"/>
        <v>1160131</v>
      </c>
    </row>
  </sheetData>
  <mergeCells count="3">
    <mergeCell ref="B1:H1"/>
    <mergeCell ref="I1:N1"/>
    <mergeCell ref="O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region_coordinates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Haycock</dc:creator>
  <cp:lastModifiedBy>Philip Haycock</cp:lastModifiedBy>
  <dcterms:created xsi:type="dcterms:W3CDTF">2019-11-26T07:09:18Z</dcterms:created>
  <dcterms:modified xsi:type="dcterms:W3CDTF">2020-01-29T17:45:44Z</dcterms:modified>
</cp:coreProperties>
</file>