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Sheet1!$B$52:$I$58</definedName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8" i="1" l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B167" i="1"/>
  <c r="B171" i="1"/>
  <c r="B172" i="1"/>
  <c r="B166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H140" i="1"/>
  <c r="C140" i="1"/>
  <c r="D140" i="1"/>
  <c r="E140" i="1"/>
  <c r="F140" i="1"/>
  <c r="G140" i="1"/>
  <c r="B140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B79" i="1"/>
  <c r="B80" i="1"/>
  <c r="B81" i="1"/>
  <c r="B82" i="1"/>
  <c r="B83" i="1"/>
  <c r="B84" i="1"/>
  <c r="B78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C53" i="1"/>
  <c r="D53" i="1"/>
  <c r="E53" i="1"/>
  <c r="F53" i="1"/>
  <c r="G53" i="1"/>
  <c r="H53" i="1"/>
  <c r="B53" i="1"/>
  <c r="C52" i="1"/>
  <c r="D52" i="1"/>
  <c r="E52" i="1"/>
  <c r="F52" i="1"/>
  <c r="G52" i="1"/>
  <c r="H52" i="1"/>
  <c r="B52" i="1"/>
  <c r="B170" i="1" l="1"/>
  <c r="B169" i="1"/>
  <c r="R14" i="1"/>
  <c r="R15" i="1" s="1"/>
  <c r="R16" i="1" s="1"/>
  <c r="R17" i="1" s="1"/>
  <c r="R18" i="1" s="1"/>
  <c r="R19" i="1" s="1"/>
  <c r="O19" i="1"/>
  <c r="T19" i="1" s="1"/>
  <c r="N19" i="1"/>
  <c r="S19" i="1" s="1"/>
  <c r="O18" i="1"/>
  <c r="T18" i="1" s="1"/>
  <c r="N18" i="1"/>
  <c r="S18" i="1" s="1"/>
  <c r="O17" i="1"/>
  <c r="T17" i="1" s="1"/>
  <c r="N17" i="1"/>
  <c r="S17" i="1" s="1"/>
  <c r="O16" i="1"/>
  <c r="T16" i="1" s="1"/>
  <c r="N16" i="1"/>
  <c r="S16" i="1" s="1"/>
  <c r="O15" i="1"/>
  <c r="T15" i="1" s="1"/>
  <c r="N15" i="1"/>
  <c r="S15" i="1" s="1"/>
  <c r="O14" i="1"/>
  <c r="T14" i="1" s="1"/>
  <c r="N14" i="1"/>
  <c r="S14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O13" i="1"/>
  <c r="T13" i="1" s="1"/>
  <c r="P13" i="1"/>
  <c r="U13" i="1" s="1"/>
  <c r="N13" i="1"/>
  <c r="S13" i="1" s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<sst xmlns="http://schemas.openxmlformats.org/spreadsheetml/2006/main" count="211" uniqueCount="97">
  <si>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</si>
  <si>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</si>
  <si>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</si>
  <si>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</si>
  <si>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</si>
  <si>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</si>
  <si>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</si>
  <si>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</si>
  <si>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</si>
  <si>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</si>
  <si>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</si>
  <si>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</si>
  <si>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</si>
  <si>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</si>
  <si>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</si>
  <si>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</si>
  <si>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</si>
  <si>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</si>
  <si>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</si>
  <si>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</si>
  <si>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</si>
  <si>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</si>
  <si>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</si>
  <si>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</si>
  <si>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</si>
  <si>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</si>
  <si>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</si>
  <si>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</si>
  <si>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</si>
  <si>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</si>
  <si>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</si>
  <si>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</si>
  <si>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</si>
  <si>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</si>
  <si>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</si>
  <si>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</si>
  <si>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</si>
  <si>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</si>
  <si>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</si>
  <si>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</si>
  <si>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</si>
  <si>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</si>
  <si>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</si>
  <si>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</si>
  <si>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</si>
  <si>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</si>
  <si>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</si>
  <si>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</si>
  <si>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</si>
  <si>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</si>
  <si>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</si>
  <si>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</si>
  <si>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</si>
  <si>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</si>
  <si>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</si>
  <si>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</si>
  <si>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</si>
  <si>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</si>
  <si>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</si>
  <si>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</si>
  <si>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</si>
  <si>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</si>
  <si>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</si>
  <si>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</si>
  <si>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</si>
  <si>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</si>
  <si>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</si>
  <si>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</si>
  <si>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</si>
  <si>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</si>
  <si>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</si>
  <si>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</si>
  <si>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</si>
  <si>
    <t>Total Cores</t>
  </si>
  <si>
    <t>Divergence</t>
  </si>
  <si>
    <t>Without Divergence</t>
  </si>
  <si>
    <t>gpu_data_32768_1</t>
  </si>
  <si>
    <t>gpu_data_8192_32</t>
  </si>
  <si>
    <t>gpu_data_4096_1</t>
  </si>
  <si>
    <t>gpu_data_512_1</t>
  </si>
  <si>
    <t>gpu_data_32768_32</t>
  </si>
  <si>
    <t>gpu_data_8192_16</t>
  </si>
  <si>
    <t>gpu_data_8192_1</t>
  </si>
  <si>
    <t>gpu_data_4096_32</t>
  </si>
  <si>
    <t>gpu_data_2048_1</t>
  </si>
  <si>
    <t>gpu_data_1024_1</t>
  </si>
  <si>
    <t>gpu_data_2048_16</t>
  </si>
  <si>
    <t>gpu_data_16384_32</t>
  </si>
  <si>
    <t>gpu_data_2048_32</t>
  </si>
  <si>
    <t>gpu_data_16384_1</t>
  </si>
  <si>
    <t>gpu_data_16384_16</t>
  </si>
  <si>
    <t>gpu_data_4096_16</t>
  </si>
  <si>
    <t>gpu_data_512_32</t>
  </si>
  <si>
    <t>gpu_data_1024_32</t>
  </si>
  <si>
    <t>gpu_data_1024_16</t>
  </si>
  <si>
    <t>gpu_data_32768_16</t>
  </si>
  <si>
    <t>gpu_data_512_16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</si>
</sst>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0" fillId="0" borderId="8" xfId="0" applyBorder="1"/>
    <xf numFmtId="0" fontId="3" fillId="0" borderId="0" xfId="0" applyFont="1"/>
    <xf numFmtId="0" fontId="0" fillId="0" borderId="0" xfId="0" applyFill="1" applyBorder="1"/>
    <xf numFmtId="0" fontId="3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3" fillId="0" borderId="1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0" fillId="0" borderId="1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6</c:v>
                </c:pt>
                <c:pt idx="1">
                  <c:v>26</c:v>
                </c:pt>
                <c:pt idx="2">
                  <c:v>101</c:v>
                </c:pt>
                <c:pt idx="3">
                  <c:v>405</c:v>
                </c:pt>
                <c:pt idx="4">
                  <c:v>1614</c:v>
                </c:pt>
                <c:pt idx="5">
                  <c:v>6469</c:v>
                </c:pt>
                <c:pt idx="6">
                  <c:v>25910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54</c:v>
                </c:pt>
                <c:pt idx="3">
                  <c:v>211</c:v>
                </c:pt>
                <c:pt idx="4">
                  <c:v>835</c:v>
                </c:pt>
                <c:pt idx="5">
                  <c:v>3376</c:v>
                </c:pt>
                <c:pt idx="6">
                  <c:v>14009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40</c:v>
                </c:pt>
                <c:pt idx="3">
                  <c:v>140</c:v>
                </c:pt>
                <c:pt idx="4">
                  <c:v>542</c:v>
                </c:pt>
                <c:pt idx="5">
                  <c:v>2175</c:v>
                </c:pt>
                <c:pt idx="6">
                  <c:v>8652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0.0</c:formatCode>
                <c:ptCount val="7"/>
                <c:pt idx="0">
                  <c:v>2.1666666666666665</c:v>
                </c:pt>
                <c:pt idx="1">
                  <c:v>2.0769230769230771</c:v>
                </c:pt>
                <c:pt idx="2">
                  <c:v>2.1386138613861387</c:v>
                </c:pt>
                <c:pt idx="3">
                  <c:v>2.1358024691358026</c:v>
                </c:pt>
                <c:pt idx="4">
                  <c:v>2.148079306071871</c:v>
                </c:pt>
                <c:pt idx="5">
                  <c:v>2.136960890400371</c:v>
                </c:pt>
                <c:pt idx="6">
                  <c:v>2.1309532998842147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0.0</c:formatCode>
                <c:ptCount val="7"/>
                <c:pt idx="0">
                  <c:v>4.333333333333333</c:v>
                </c:pt>
                <c:pt idx="1">
                  <c:v>3.8571428571428572</c:v>
                </c:pt>
                <c:pt idx="2">
                  <c:v>4</c:v>
                </c:pt>
                <c:pt idx="3">
                  <c:v>4.0995260663507107</c:v>
                </c:pt>
                <c:pt idx="4">
                  <c:v>4.1520958083832333</c:v>
                </c:pt>
                <c:pt idx="5">
                  <c:v>4.0947867298578196</c:v>
                </c:pt>
                <c:pt idx="6">
                  <c:v>3.9412520522521235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0.0</c:formatCode>
                <c:ptCount val="7"/>
                <c:pt idx="0">
                  <c:v>3.25</c:v>
                </c:pt>
                <c:pt idx="1">
                  <c:v>5.4</c:v>
                </c:pt>
                <c:pt idx="2">
                  <c:v>5.4</c:v>
                </c:pt>
                <c:pt idx="3">
                  <c:v>6.1785714285714288</c:v>
                </c:pt>
                <c:pt idx="4">
                  <c:v>6.3966789667896675</c:v>
                </c:pt>
                <c:pt idx="5">
                  <c:v>6.355862068965517</c:v>
                </c:pt>
                <c:pt idx="6">
                  <c:v>6.3815302820157189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0.0</c:formatCode>
                <c:ptCount val="7"/>
                <c:pt idx="0">
                  <c:v>1.0833333333333333</c:v>
                </c:pt>
                <c:pt idx="1">
                  <c:v>1.0384615384615385</c:v>
                </c:pt>
                <c:pt idx="2">
                  <c:v>1.0693069306930694</c:v>
                </c:pt>
                <c:pt idx="3">
                  <c:v>1.0679012345679013</c:v>
                </c:pt>
                <c:pt idx="4">
                  <c:v>1.0740396530359355</c:v>
                </c:pt>
                <c:pt idx="5">
                  <c:v>1.0684804452001855</c:v>
                </c:pt>
                <c:pt idx="6">
                  <c:v>1.0654766499421073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0.0</c:formatCode>
                <c:ptCount val="7"/>
                <c:pt idx="0">
                  <c:v>1.0833333333333333</c:v>
                </c:pt>
                <c:pt idx="1">
                  <c:v>0.9642857142857143</c:v>
                </c:pt>
                <c:pt idx="2">
                  <c:v>1</c:v>
                </c:pt>
                <c:pt idx="3">
                  <c:v>1.0248815165876777</c:v>
                </c:pt>
                <c:pt idx="4">
                  <c:v>1.0380239520958083</c:v>
                </c:pt>
                <c:pt idx="5">
                  <c:v>1.0236966824644549</c:v>
                </c:pt>
                <c:pt idx="6">
                  <c:v>0.98531301306303087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0.0</c:formatCode>
                <c:ptCount val="7"/>
                <c:pt idx="0">
                  <c:v>0.8125</c:v>
                </c:pt>
                <c:pt idx="1">
                  <c:v>1.35</c:v>
                </c:pt>
                <c:pt idx="2">
                  <c:v>1.35</c:v>
                </c:pt>
                <c:pt idx="3">
                  <c:v>1.5446428571428572</c:v>
                </c:pt>
                <c:pt idx="4">
                  <c:v>1.5991697416974169</c:v>
                </c:pt>
                <c:pt idx="5">
                  <c:v>1.5889655172413792</c:v>
                </c:pt>
                <c:pt idx="6">
                  <c:v>1.5953825705039297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 Per Block (With Divergence)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1.5</c:v>
                </c:pt>
                <c:pt idx="1">
                  <c:v>3.2</c:v>
                </c:pt>
                <c:pt idx="2">
                  <c:v>9.1</c:v>
                </c:pt>
                <c:pt idx="3">
                  <c:v>34.299999999999997</c:v>
                </c:pt>
                <c:pt idx="4">
                  <c:v>134.4</c:v>
                </c:pt>
                <c:pt idx="5">
                  <c:v>534.70000000000005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7-4161-A9FE-AE0C450D92B6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2.8</c:v>
                </c:pt>
                <c:pt idx="3">
                  <c:v>4.9000000000000004</c:v>
                </c:pt>
                <c:pt idx="4">
                  <c:v>12.8</c:v>
                </c:pt>
                <c:pt idx="5">
                  <c:v>47.4</c:v>
                </c:pt>
                <c:pt idx="6">
                  <c:v>185.7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7-4161-A9FE-AE0C450D92B6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1.2</c:v>
                </c:pt>
                <c:pt idx="1">
                  <c:v>1.9</c:v>
                </c:pt>
                <c:pt idx="2">
                  <c:v>3.4</c:v>
                </c:pt>
                <c:pt idx="3">
                  <c:v>6.2</c:v>
                </c:pt>
                <c:pt idx="4">
                  <c:v>13.8</c:v>
                </c:pt>
                <c:pt idx="5">
                  <c:v>43.6</c:v>
                </c:pt>
                <c:pt idx="6">
                  <c:v>165.6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7-4161-A9FE-AE0C450D92B6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Sheet1!$E$40:$E$46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2.8</c:v>
                </c:pt>
                <c:pt idx="3">
                  <c:v>4.9000000000000004</c:v>
                </c:pt>
                <c:pt idx="4">
                  <c:v>13.6</c:v>
                </c:pt>
                <c:pt idx="5">
                  <c:v>43.5</c:v>
                </c:pt>
                <c:pt idx="6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7-4161-A9FE-AE0C450D92B6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Sheet1!$F$40:$F$46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2.9</c:v>
                </c:pt>
                <c:pt idx="3">
                  <c:v>5</c:v>
                </c:pt>
                <c:pt idx="4">
                  <c:v>12.9</c:v>
                </c:pt>
                <c:pt idx="5">
                  <c:v>42.1</c:v>
                </c:pt>
                <c:pt idx="6">
                  <c:v>157.80000000000001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7-4161-A9FE-AE0C450D92B6}"/>
            </c:ext>
          </c:extLst>
        </c:ser>
        <c:ser>
          <c:idx val="5"/>
          <c:order val="5"/>
          <c:tx>
            <c:strRef>
              <c:f>Sheet1!$G$39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Sheet1!$G$40:$G$46</c:f>
              <c:numCache>
                <c:formatCode>General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2.9</c:v>
                </c:pt>
                <c:pt idx="3">
                  <c:v>4.9000000000000004</c:v>
                </c:pt>
                <c:pt idx="4">
                  <c:v>13</c:v>
                </c:pt>
                <c:pt idx="5">
                  <c:v>41.7</c:v>
                </c:pt>
                <c:pt idx="6">
                  <c:v>157.69999999999999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7-4161-A9FE-AE0C450D92B6}"/>
            </c:ext>
          </c:extLst>
        </c:ser>
        <c:ser>
          <c:idx val="6"/>
          <c:order val="6"/>
          <c:tx>
            <c:strRef>
              <c:f>Sheet1!$H$39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Sheet1!$H$40:$H$46</c:f>
              <c:numCache>
                <c:formatCode>General</c:formatCode>
                <c:ptCount val="7"/>
                <c:pt idx="0">
                  <c:v>1.4</c:v>
                </c:pt>
                <c:pt idx="1">
                  <c:v>1.8</c:v>
                </c:pt>
                <c:pt idx="2">
                  <c:v>2.9</c:v>
                </c:pt>
                <c:pt idx="3">
                  <c:v>5.0999999999999996</c:v>
                </c:pt>
                <c:pt idx="4">
                  <c:v>13.3</c:v>
                </c:pt>
                <c:pt idx="5">
                  <c:v>43.3</c:v>
                </c:pt>
                <c:pt idx="6">
                  <c:v>158.1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7-4161-A9FE-AE0C450D92B6}"/>
            </c:ext>
          </c:extLst>
        </c:ser>
        <c:ser>
          <c:idx val="7"/>
          <c:order val="7"/>
          <c:tx>
            <c:strRef>
              <c:f>Sheet1!$I$39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Sheet1!$I$40:$I$46</c:f>
              <c:numCache>
                <c:formatCode>General</c:formatCode>
                <c:ptCount val="7"/>
                <c:pt idx="0">
                  <c:v>0.5</c:v>
                </c:pt>
                <c:pt idx="1">
                  <c:v>2.1</c:v>
                </c:pt>
                <c:pt idx="2">
                  <c:v>3.3</c:v>
                </c:pt>
                <c:pt idx="3">
                  <c:v>6</c:v>
                </c:pt>
                <c:pt idx="4">
                  <c:v>12.7</c:v>
                </c:pt>
                <c:pt idx="5">
                  <c:v>42.8</c:v>
                </c:pt>
                <c:pt idx="6">
                  <c:v>156.9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7-4161-A9FE-AE0C450D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45400"/>
        <c:axId val="445845728"/>
      </c:lineChart>
      <c:catAx>
        <c:axId val="44584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5728"/>
        <c:crosses val="autoZero"/>
        <c:auto val="1"/>
        <c:lblAlgn val="ctr"/>
        <c:lblOffset val="100"/>
        <c:noMultiLvlLbl val="0"/>
      </c:catAx>
      <c:valAx>
        <c:axId val="4458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</a:t>
            </a:r>
            <a:r>
              <a:rPr lang="en-GB" baseline="0"/>
              <a:t> Per Block (Without Divergence)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Sheet1!$B$128:$B$134</c:f>
              <c:numCache>
                <c:formatCode>General</c:formatCode>
                <c:ptCount val="7"/>
                <c:pt idx="0">
                  <c:v>1.6</c:v>
                </c:pt>
                <c:pt idx="1">
                  <c:v>2.9</c:v>
                </c:pt>
                <c:pt idx="2">
                  <c:v>9</c:v>
                </c:pt>
                <c:pt idx="3">
                  <c:v>30.4</c:v>
                </c:pt>
                <c:pt idx="4">
                  <c:v>119.5</c:v>
                </c:pt>
                <c:pt idx="5">
                  <c:v>476.1</c:v>
                </c:pt>
                <c:pt idx="6">
                  <c:v>1888.5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160-BAEC-C8EAED73C48F}"/>
            </c:ext>
          </c:extLst>
        </c:ser>
        <c:ser>
          <c:idx val="1"/>
          <c:order val="1"/>
          <c:tx>
            <c:strRef>
              <c:f>Sheet1!$C$127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Sheet1!$C$128:$C$134</c:f>
              <c:numCache>
                <c:formatCode>General</c:formatCode>
                <c:ptCount val="7"/>
                <c:pt idx="0">
                  <c:v>0.8</c:v>
                </c:pt>
                <c:pt idx="1">
                  <c:v>1.8</c:v>
                </c:pt>
                <c:pt idx="2">
                  <c:v>2.2000000000000002</c:v>
                </c:pt>
                <c:pt idx="3">
                  <c:v>4.0999999999999996</c:v>
                </c:pt>
                <c:pt idx="4">
                  <c:v>9.1999999999999993</c:v>
                </c:pt>
                <c:pt idx="5">
                  <c:v>30.2</c:v>
                </c:pt>
                <c:pt idx="6">
                  <c:v>121.3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1-4160-BAEC-C8EAED73C48F}"/>
            </c:ext>
          </c:extLst>
        </c:ser>
        <c:ser>
          <c:idx val="2"/>
          <c:order val="2"/>
          <c:tx>
            <c:strRef>
              <c:f>Sheet1!$D$127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Sheet1!$D$128:$D$134</c:f>
              <c:numCache>
                <c:formatCode>General</c:formatCode>
                <c:ptCount val="7"/>
                <c:pt idx="0">
                  <c:v>1.8</c:v>
                </c:pt>
                <c:pt idx="1">
                  <c:v>1.7</c:v>
                </c:pt>
                <c:pt idx="2">
                  <c:v>1.9</c:v>
                </c:pt>
                <c:pt idx="3">
                  <c:v>4</c:v>
                </c:pt>
                <c:pt idx="4">
                  <c:v>7.7</c:v>
                </c:pt>
                <c:pt idx="5">
                  <c:v>15.7</c:v>
                </c:pt>
                <c:pt idx="6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1-4160-BAEC-C8EAED73C48F}"/>
            </c:ext>
          </c:extLst>
        </c:ser>
        <c:ser>
          <c:idx val="3"/>
          <c:order val="3"/>
          <c:tx>
            <c:strRef>
              <c:f>Sheet1!$E$127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Sheet1!$E$128:$E$134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2.4</c:v>
                </c:pt>
                <c:pt idx="3">
                  <c:v>3.8</c:v>
                </c:pt>
                <c:pt idx="4">
                  <c:v>7.4</c:v>
                </c:pt>
                <c:pt idx="5">
                  <c:v>15.9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1-4160-BAEC-C8EAED73C48F}"/>
            </c:ext>
          </c:extLst>
        </c:ser>
        <c:ser>
          <c:idx val="4"/>
          <c:order val="4"/>
          <c:tx>
            <c:strRef>
              <c:f>Sheet1!$F$127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Sheet1!$F$128:$F$134</c:f>
              <c:numCache>
                <c:formatCode>General</c:formatCode>
                <c:ptCount val="7"/>
                <c:pt idx="0">
                  <c:v>1.3</c:v>
                </c:pt>
                <c:pt idx="1">
                  <c:v>1.7</c:v>
                </c:pt>
                <c:pt idx="2">
                  <c:v>2.1</c:v>
                </c:pt>
                <c:pt idx="3">
                  <c:v>4</c:v>
                </c:pt>
                <c:pt idx="4">
                  <c:v>7.5</c:v>
                </c:pt>
                <c:pt idx="5">
                  <c:v>15.8</c:v>
                </c:pt>
                <c:pt idx="6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1-4160-BAEC-C8EAED73C48F}"/>
            </c:ext>
          </c:extLst>
        </c:ser>
        <c:ser>
          <c:idx val="5"/>
          <c:order val="5"/>
          <c:tx>
            <c:strRef>
              <c:f>Sheet1!$G$127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Sheet1!$G$128:$G$134</c:f>
              <c:numCache>
                <c:formatCode>General</c:formatCode>
                <c:ptCount val="7"/>
                <c:pt idx="0">
                  <c:v>1.4</c:v>
                </c:pt>
                <c:pt idx="1">
                  <c:v>1.6</c:v>
                </c:pt>
                <c:pt idx="2">
                  <c:v>2.4</c:v>
                </c:pt>
                <c:pt idx="3">
                  <c:v>4.0999999999999996</c:v>
                </c:pt>
                <c:pt idx="4">
                  <c:v>7.5</c:v>
                </c:pt>
                <c:pt idx="5">
                  <c:v>15.8</c:v>
                </c:pt>
                <c:pt idx="6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1-4160-BAEC-C8EAED73C48F}"/>
            </c:ext>
          </c:extLst>
        </c:ser>
        <c:ser>
          <c:idx val="6"/>
          <c:order val="6"/>
          <c:tx>
            <c:strRef>
              <c:f>Sheet1!$H$127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Sheet1!$H$128:$H$134</c:f>
              <c:numCache>
                <c:formatCode>General</c:formatCode>
                <c:ptCount val="7"/>
                <c:pt idx="0">
                  <c:v>1.2</c:v>
                </c:pt>
                <c:pt idx="1">
                  <c:v>1.7</c:v>
                </c:pt>
                <c:pt idx="2">
                  <c:v>2.4</c:v>
                </c:pt>
                <c:pt idx="3">
                  <c:v>4.0999999999999996</c:v>
                </c:pt>
                <c:pt idx="4">
                  <c:v>7.6</c:v>
                </c:pt>
                <c:pt idx="5">
                  <c:v>15.9</c:v>
                </c:pt>
                <c:pt idx="6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1-4160-BAEC-C8EAED73C48F}"/>
            </c:ext>
          </c:extLst>
        </c:ser>
        <c:ser>
          <c:idx val="7"/>
          <c:order val="7"/>
          <c:tx>
            <c:strRef>
              <c:f>Sheet1!$I$127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Sheet1!$A$128:$A$134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Sheet1!$I$128:$I$134</c:f>
              <c:numCache>
                <c:formatCode>General</c:formatCode>
                <c:ptCount val="7"/>
                <c:pt idx="0">
                  <c:v>0.8</c:v>
                </c:pt>
                <c:pt idx="1">
                  <c:v>1.5</c:v>
                </c:pt>
                <c:pt idx="2">
                  <c:v>2.8</c:v>
                </c:pt>
                <c:pt idx="3">
                  <c:v>4.9000000000000004</c:v>
                </c:pt>
                <c:pt idx="4">
                  <c:v>9.1</c:v>
                </c:pt>
                <c:pt idx="5">
                  <c:v>16</c:v>
                </c:pt>
                <c:pt idx="6">
                  <c:v>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71-4160-BAEC-C8EAED73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88784"/>
        <c:axId val="565884848"/>
      </c:lineChart>
      <c:catAx>
        <c:axId val="5658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4848"/>
        <c:crosses val="autoZero"/>
        <c:auto val="1"/>
        <c:lblAlgn val="ctr"/>
        <c:lblOffset val="100"/>
        <c:noMultiLvlLbl val="0"/>
      </c:catAx>
      <c:valAx>
        <c:axId val="5658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Efficiency (Without Divergence)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Sheet1!$B$165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Sheet1!$A$166:$A$172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Sheet1!$B$166:$B$172</c:f>
              <c:numCache>
                <c:formatCode>0.00</c:formatCode>
                <c:ptCount val="7"/>
                <c:pt idx="0">
                  <c:v>0.125</c:v>
                </c:pt>
                <c:pt idx="1">
                  <c:v>0.10069444444444443</c:v>
                </c:pt>
                <c:pt idx="2">
                  <c:v>0.25568181818181818</c:v>
                </c:pt>
                <c:pt idx="3">
                  <c:v>0.46341463414634149</c:v>
                </c:pt>
                <c:pt idx="4">
                  <c:v>0.81182065217391308</c:v>
                </c:pt>
                <c:pt idx="5">
                  <c:v>0.98530629139072856</c:v>
                </c:pt>
                <c:pt idx="6">
                  <c:v>0.97305234954657871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F-495D-AB5E-016F451FEAFD}"/>
            </c:ext>
          </c:extLst>
        </c:ser>
        <c:ser>
          <c:idx val="1"/>
          <c:order val="1"/>
          <c:tx>
            <c:strRef>
              <c:f>Sheet1!$C$165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Sheet1!$C$166:$C$172</c:f>
              <c:numCache>
                <c:formatCode>0.00</c:formatCode>
                <c:ptCount val="7"/>
                <c:pt idx="0">
                  <c:v>2.777777777777778E-2</c:v>
                </c:pt>
                <c:pt idx="1">
                  <c:v>5.3308823529411763E-2</c:v>
                </c:pt>
                <c:pt idx="2">
                  <c:v>0.1480263157894737</c:v>
                </c:pt>
                <c:pt idx="3">
                  <c:v>0.23749999999999999</c:v>
                </c:pt>
                <c:pt idx="4">
                  <c:v>0.48498376623376621</c:v>
                </c:pt>
                <c:pt idx="5">
                  <c:v>0.94765127388535042</c:v>
                </c:pt>
                <c:pt idx="6">
                  <c:v>0.96116653094462545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5F-495D-AB5E-016F451FEAFD}"/>
            </c:ext>
          </c:extLst>
        </c:ser>
        <c:ser>
          <c:idx val="2"/>
          <c:order val="2"/>
          <c:tx>
            <c:strRef>
              <c:f>Sheet1!$D$165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Sheet1!$D$166:$D$172</c:f>
              <c:numCache>
                <c:formatCode>0.00</c:formatCode>
                <c:ptCount val="7"/>
                <c:pt idx="0">
                  <c:v>1.6666666666666666E-2</c:v>
                </c:pt>
                <c:pt idx="1">
                  <c:v>3.0208333333333334E-2</c:v>
                </c:pt>
                <c:pt idx="2">
                  <c:v>5.859375E-2</c:v>
                </c:pt>
                <c:pt idx="3">
                  <c:v>0.125</c:v>
                </c:pt>
                <c:pt idx="4">
                  <c:v>0.25232263513513514</c:v>
                </c:pt>
                <c:pt idx="5">
                  <c:v>0.46786556603773588</c:v>
                </c:pt>
                <c:pt idx="6">
                  <c:v>0.49179687500000002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5F-495D-AB5E-016F451FEAFD}"/>
            </c:ext>
          </c:extLst>
        </c:ser>
        <c:ser>
          <c:idx val="3"/>
          <c:order val="3"/>
          <c:tx>
            <c:strRef>
              <c:f>Sheet1!$E$165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Sheet1!$E$166:$E$172</c:f>
              <c:numCache>
                <c:formatCode>0.00</c:formatCode>
                <c:ptCount val="7"/>
                <c:pt idx="0">
                  <c:v>9.6153846153846159E-3</c:v>
                </c:pt>
                <c:pt idx="1">
                  <c:v>1.3327205882352941E-2</c:v>
                </c:pt>
                <c:pt idx="2">
                  <c:v>3.3482142857142856E-2</c:v>
                </c:pt>
                <c:pt idx="3">
                  <c:v>5.9374999999999997E-2</c:v>
                </c:pt>
                <c:pt idx="4">
                  <c:v>0.12447916666666667</c:v>
                </c:pt>
                <c:pt idx="5">
                  <c:v>0.23541337025316456</c:v>
                </c:pt>
                <c:pt idx="6">
                  <c:v>0.24548928868552411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5F-495D-AB5E-016F451FEAFD}"/>
            </c:ext>
          </c:extLst>
        </c:ser>
        <c:ser>
          <c:idx val="4"/>
          <c:order val="4"/>
          <c:tx>
            <c:strRef>
              <c:f>Sheet1!$F$165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Sheet1!$F$166:$F$172</c:f>
              <c:numCache>
                <c:formatCode>0.00</c:formatCode>
                <c:ptCount val="7"/>
                <c:pt idx="0">
                  <c:v>4.4642857142857149E-3</c:v>
                </c:pt>
                <c:pt idx="1">
                  <c:v>7.0800781249999991E-3</c:v>
                </c:pt>
                <c:pt idx="2">
                  <c:v>1.46484375E-2</c:v>
                </c:pt>
                <c:pt idx="3">
                  <c:v>2.8963414634146343E-2</c:v>
                </c:pt>
                <c:pt idx="4">
                  <c:v>6.2239583333333334E-2</c:v>
                </c:pt>
                <c:pt idx="5">
                  <c:v>0.11770668512658228</c:v>
                </c:pt>
                <c:pt idx="6">
                  <c:v>0.12193310950413223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5F-495D-AB5E-016F451FEAFD}"/>
            </c:ext>
          </c:extLst>
        </c:ser>
        <c:ser>
          <c:idx val="5"/>
          <c:order val="5"/>
          <c:tx>
            <c:strRef>
              <c:f>Sheet1!$G$165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Sheet1!$G$166:$G$172</c:f>
              <c:numCache>
                <c:formatCode>0.00</c:formatCode>
                <c:ptCount val="7"/>
                <c:pt idx="0">
                  <c:v>2.604166666666667E-3</c:v>
                </c:pt>
                <c:pt idx="1">
                  <c:v>3.3318014705882352E-3</c:v>
                </c:pt>
                <c:pt idx="2">
                  <c:v>7.32421875E-3</c:v>
                </c:pt>
                <c:pt idx="3">
                  <c:v>1.4481707317073171E-2</c:v>
                </c:pt>
                <c:pt idx="4">
                  <c:v>3.0710320723684213E-2</c:v>
                </c:pt>
                <c:pt idx="5">
                  <c:v>5.8483195754716985E-2</c:v>
                </c:pt>
                <c:pt idx="6">
                  <c:v>5.9877866274350648E-2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5F-495D-AB5E-016F451FEAFD}"/>
            </c:ext>
          </c:extLst>
        </c:ser>
        <c:ser>
          <c:idx val="6"/>
          <c:order val="6"/>
          <c:tx>
            <c:strRef>
              <c:f>Sheet1!$H$165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Sheet1!$H$166:$H$172</c:f>
              <c:numCache>
                <c:formatCode>0.00</c:formatCode>
                <c:ptCount val="7"/>
                <c:pt idx="0">
                  <c:v>1.953125E-3</c:v>
                </c:pt>
                <c:pt idx="1">
                  <c:v>1.8880208333333333E-3</c:v>
                </c:pt>
                <c:pt idx="2">
                  <c:v>3.138950892857143E-3</c:v>
                </c:pt>
                <c:pt idx="3">
                  <c:v>6.058673469387754E-3</c:v>
                </c:pt>
                <c:pt idx="4">
                  <c:v>1.2824089972527474E-2</c:v>
                </c:pt>
                <c:pt idx="5">
                  <c:v>2.9058837890625001E-2</c:v>
                </c:pt>
                <c:pt idx="6">
                  <c:v>2.9320163453895071E-2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5F-495D-AB5E-016F451F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67352"/>
        <c:axId val="605668664"/>
      </c:lineChart>
      <c:catAx>
        <c:axId val="60566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68664"/>
        <c:crosses val="autoZero"/>
        <c:auto val="1"/>
        <c:lblAlgn val="ctr"/>
        <c:lblOffset val="100"/>
        <c:noMultiLvlLbl val="0"/>
      </c:catAx>
      <c:valAx>
        <c:axId val="6056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Speedup (</a:t>
            </a:r>
            <a:r>
              <a:rPr lang="en-GB" sz="1400" b="0" i="0" u="none" strike="noStrike" baseline="0">
                <a:effectLst/>
              </a:rPr>
              <a:t>Without </a:t>
            </a:r>
            <a:r>
              <a:rPr lang="en-GB"/>
              <a:t>Divergence)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Sheet1!$B$140:$B$146</c:f>
              <c:numCache>
                <c:formatCode>0.0</c:formatCode>
                <c:ptCount val="7"/>
                <c:pt idx="0">
                  <c:v>2</c:v>
                </c:pt>
                <c:pt idx="1">
                  <c:v>1.6111111111111109</c:v>
                </c:pt>
                <c:pt idx="2">
                  <c:v>4.0909090909090908</c:v>
                </c:pt>
                <c:pt idx="3">
                  <c:v>7.4146341463414638</c:v>
                </c:pt>
                <c:pt idx="4">
                  <c:v>12.989130434782609</c:v>
                </c:pt>
                <c:pt idx="5">
                  <c:v>15.764900662251657</c:v>
                </c:pt>
                <c:pt idx="6">
                  <c:v>15.568837592745259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A-4B45-A19F-4BF046539897}"/>
            </c:ext>
          </c:extLst>
        </c:ser>
        <c:ser>
          <c:idx val="1"/>
          <c:order val="1"/>
          <c:tx>
            <c:strRef>
              <c:f>Sheet1!$C$139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Sheet1!$C$140:$C$146</c:f>
              <c:numCache>
                <c:formatCode>0.0</c:formatCode>
                <c:ptCount val="7"/>
                <c:pt idx="0">
                  <c:v>0.88888888888888895</c:v>
                </c:pt>
                <c:pt idx="1">
                  <c:v>1.7058823529411764</c:v>
                </c:pt>
                <c:pt idx="2">
                  <c:v>4.7368421052631584</c:v>
                </c:pt>
                <c:pt idx="3">
                  <c:v>7.6</c:v>
                </c:pt>
                <c:pt idx="4">
                  <c:v>15.519480519480519</c:v>
                </c:pt>
                <c:pt idx="5">
                  <c:v>30.324840764331213</c:v>
                </c:pt>
                <c:pt idx="6">
                  <c:v>30.757328990228014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A-4B45-A19F-4BF046539897}"/>
            </c:ext>
          </c:extLst>
        </c:ser>
        <c:ser>
          <c:idx val="2"/>
          <c:order val="2"/>
          <c:tx>
            <c:strRef>
              <c:f>Sheet1!$D$139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Sheet1!$D$140:$D$146</c:f>
              <c:numCache>
                <c:formatCode>0.0</c:formatCode>
                <c:ptCount val="7"/>
                <c:pt idx="0">
                  <c:v>1.0666666666666667</c:v>
                </c:pt>
                <c:pt idx="1">
                  <c:v>1.9333333333333333</c:v>
                </c:pt>
                <c:pt idx="2">
                  <c:v>3.75</c:v>
                </c:pt>
                <c:pt idx="3">
                  <c:v>8</c:v>
                </c:pt>
                <c:pt idx="4">
                  <c:v>16.148648648648649</c:v>
                </c:pt>
                <c:pt idx="5">
                  <c:v>29.943396226415096</c:v>
                </c:pt>
                <c:pt idx="6">
                  <c:v>31.475000000000001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A-4B45-A19F-4BF046539897}"/>
            </c:ext>
          </c:extLst>
        </c:ser>
        <c:ser>
          <c:idx val="3"/>
          <c:order val="3"/>
          <c:tx>
            <c:strRef>
              <c:f>Sheet1!$E$139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Sheet1!$E$140:$E$146</c:f>
              <c:numCache>
                <c:formatCode>0.0</c:formatCode>
                <c:ptCount val="7"/>
                <c:pt idx="0">
                  <c:v>1.2307692307692308</c:v>
                </c:pt>
                <c:pt idx="1">
                  <c:v>1.7058823529411764</c:v>
                </c:pt>
                <c:pt idx="2">
                  <c:v>4.2857142857142856</c:v>
                </c:pt>
                <c:pt idx="3">
                  <c:v>7.6</c:v>
                </c:pt>
                <c:pt idx="4">
                  <c:v>15.933333333333334</c:v>
                </c:pt>
                <c:pt idx="5">
                  <c:v>30.132911392405063</c:v>
                </c:pt>
                <c:pt idx="6">
                  <c:v>31.422628951747086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A-4B45-A19F-4BF046539897}"/>
            </c:ext>
          </c:extLst>
        </c:ser>
        <c:ser>
          <c:idx val="4"/>
          <c:order val="4"/>
          <c:tx>
            <c:strRef>
              <c:f>Sheet1!$F$139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Sheet1!$F$140:$F$146</c:f>
              <c:numCache>
                <c:formatCode>0.0</c:formatCode>
                <c:ptCount val="7"/>
                <c:pt idx="0">
                  <c:v>1.142857142857143</c:v>
                </c:pt>
                <c:pt idx="1">
                  <c:v>1.8124999999999998</c:v>
                </c:pt>
                <c:pt idx="2">
                  <c:v>3.75</c:v>
                </c:pt>
                <c:pt idx="3">
                  <c:v>7.4146341463414638</c:v>
                </c:pt>
                <c:pt idx="4">
                  <c:v>15.933333333333334</c:v>
                </c:pt>
                <c:pt idx="5">
                  <c:v>30.132911392405063</c:v>
                </c:pt>
                <c:pt idx="6">
                  <c:v>31.214876033057852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A-4B45-A19F-4BF046539897}"/>
            </c:ext>
          </c:extLst>
        </c:ser>
        <c:ser>
          <c:idx val="5"/>
          <c:order val="5"/>
          <c:tx>
            <c:strRef>
              <c:f>Sheet1!$G$139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Sheet1!$G$140:$G$146</c:f>
              <c:numCache>
                <c:formatCode>0.0</c:formatCode>
                <c:ptCount val="7"/>
                <c:pt idx="0">
                  <c:v>1.3333333333333335</c:v>
                </c:pt>
                <c:pt idx="1">
                  <c:v>1.7058823529411764</c:v>
                </c:pt>
                <c:pt idx="2">
                  <c:v>3.75</c:v>
                </c:pt>
                <c:pt idx="3">
                  <c:v>7.4146341463414638</c:v>
                </c:pt>
                <c:pt idx="4">
                  <c:v>15.723684210526317</c:v>
                </c:pt>
                <c:pt idx="5">
                  <c:v>29.943396226415096</c:v>
                </c:pt>
                <c:pt idx="6">
                  <c:v>30.657467532467532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A-4B45-A19F-4BF046539897}"/>
            </c:ext>
          </c:extLst>
        </c:ser>
        <c:ser>
          <c:idx val="6"/>
          <c:order val="6"/>
          <c:tx>
            <c:strRef>
              <c:f>Sheet1!$H$139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Sheet1!$A$140:$A$146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Sheet1!$H$140:$H$146</c:f>
              <c:numCache>
                <c:formatCode>0.0</c:formatCode>
                <c:ptCount val="7"/>
                <c:pt idx="0">
                  <c:v>2</c:v>
                </c:pt>
                <c:pt idx="1">
                  <c:v>1.9333333333333333</c:v>
                </c:pt>
                <c:pt idx="2">
                  <c:v>3.2142857142857144</c:v>
                </c:pt>
                <c:pt idx="3">
                  <c:v>6.2040816326530601</c:v>
                </c:pt>
                <c:pt idx="4">
                  <c:v>13.131868131868133</c:v>
                </c:pt>
                <c:pt idx="5">
                  <c:v>29.756250000000001</c:v>
                </c:pt>
                <c:pt idx="6">
                  <c:v>30.023847376788552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3A-4B45-A19F-4BF04653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07440"/>
        <c:axId val="569446448"/>
      </c:barChart>
      <c:catAx>
        <c:axId val="5643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6448"/>
        <c:crosses val="autoZero"/>
        <c:auto val="1"/>
        <c:lblAlgn val="ctr"/>
        <c:lblOffset val="100"/>
        <c:noMultiLvlLbl val="0"/>
      </c:catAx>
      <c:valAx>
        <c:axId val="569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Multiplier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Speedup (With</a:t>
            </a:r>
            <a:r>
              <a:rPr lang="en-GB" baseline="0"/>
              <a:t> Divergence</a:t>
            </a:r>
            <a:r>
              <a:rPr lang="en-GB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Sheet1!$B$52:$B$58</c:f>
              <c:numCache>
                <c:formatCode>0.0</c:formatCode>
                <c:ptCount val="7"/>
                <c:pt idx="0">
                  <c:v>1</c:v>
                </c:pt>
                <c:pt idx="1">
                  <c:v>1.7777777777777779</c:v>
                </c:pt>
                <c:pt idx="2">
                  <c:v>3.25</c:v>
                </c:pt>
                <c:pt idx="3">
                  <c:v>6.9999999999999991</c:v>
                </c:pt>
                <c:pt idx="4">
                  <c:v>10.5</c:v>
                </c:pt>
                <c:pt idx="5">
                  <c:v>11.28059071729958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5-40F7-9003-3C98F2260A39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Sheet1!$C$52:$C$58</c:f>
              <c:numCache>
                <c:formatCode>0.0</c:formatCode>
                <c:ptCount val="7"/>
                <c:pt idx="0">
                  <c:v>1.25</c:v>
                </c:pt>
                <c:pt idx="1">
                  <c:v>1.6842105263157896</c:v>
                </c:pt>
                <c:pt idx="2">
                  <c:v>2.6764705882352939</c:v>
                </c:pt>
                <c:pt idx="3">
                  <c:v>5.5322580645161281</c:v>
                </c:pt>
                <c:pt idx="4">
                  <c:v>9.7391304347826093</c:v>
                </c:pt>
                <c:pt idx="5">
                  <c:v>12.263761467889909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0F7-9003-3C98F2260A39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Sheet1!$D$52:$D$58</c:f>
              <c:numCache>
                <c:formatCode>0.0</c:formatCode>
                <c:ptCount val="7"/>
                <c:pt idx="0">
                  <c:v>1</c:v>
                </c:pt>
                <c:pt idx="1">
                  <c:v>1.6842105263157896</c:v>
                </c:pt>
                <c:pt idx="2">
                  <c:v>3.25</c:v>
                </c:pt>
                <c:pt idx="3">
                  <c:v>6.9999999999999991</c:v>
                </c:pt>
                <c:pt idx="4">
                  <c:v>9.882352941176471</c:v>
                </c:pt>
                <c:pt idx="5">
                  <c:v>12.291954022988508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5-40F7-9003-3C98F2260A39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Sheet1!$E$52:$E$58</c:f>
              <c:numCache>
                <c:formatCode>0.0</c:formatCode>
                <c:ptCount val="7"/>
                <c:pt idx="0">
                  <c:v>0.78947368421052633</c:v>
                </c:pt>
                <c:pt idx="1">
                  <c:v>1.6842105263157896</c:v>
                </c:pt>
                <c:pt idx="2">
                  <c:v>3.1379310344827585</c:v>
                </c:pt>
                <c:pt idx="3">
                  <c:v>6.8599999999999994</c:v>
                </c:pt>
                <c:pt idx="4">
                  <c:v>10.418604651162791</c:v>
                </c:pt>
                <c:pt idx="5">
                  <c:v>12.700712589073635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40F7-9003-3C98F2260A39}"/>
            </c:ext>
          </c:extLst>
        </c:ser>
        <c:ser>
          <c:idx val="4"/>
          <c:order val="4"/>
          <c:tx>
            <c:strRef>
              <c:f>Sheet1!$F$51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Sheet1!$F$52:$F$58</c:f>
              <c:numCache>
                <c:formatCode>0.0</c:formatCode>
                <c:ptCount val="7"/>
                <c:pt idx="0">
                  <c:v>1</c:v>
                </c:pt>
                <c:pt idx="1">
                  <c:v>1.7777777777777779</c:v>
                </c:pt>
                <c:pt idx="2">
                  <c:v>3.1379310344827585</c:v>
                </c:pt>
                <c:pt idx="3">
                  <c:v>6.9999999999999991</c:v>
                </c:pt>
                <c:pt idx="4">
                  <c:v>10.338461538461539</c:v>
                </c:pt>
                <c:pt idx="5">
                  <c:v>12.82254196642686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5-40F7-9003-3C98F2260A39}"/>
            </c:ext>
          </c:extLst>
        </c:ser>
        <c:ser>
          <c:idx val="5"/>
          <c:order val="5"/>
          <c:tx>
            <c:strRef>
              <c:f>Sheet1!$G$51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Sheet1!$G$52:$G$58</c:f>
              <c:numCache>
                <c:formatCode>0.0</c:formatCode>
                <c:ptCount val="7"/>
                <c:pt idx="0">
                  <c:v>1.0714285714285714</c:v>
                </c:pt>
                <c:pt idx="1">
                  <c:v>1.7777777777777779</c:v>
                </c:pt>
                <c:pt idx="2">
                  <c:v>3.1379310344827585</c:v>
                </c:pt>
                <c:pt idx="3">
                  <c:v>6.7254901960784315</c:v>
                </c:pt>
                <c:pt idx="4">
                  <c:v>10.105263157894736</c:v>
                </c:pt>
                <c:pt idx="5">
                  <c:v>12.348729792147807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F5-40F7-9003-3C98F2260A39}"/>
            </c:ext>
          </c:extLst>
        </c:ser>
        <c:ser>
          <c:idx val="6"/>
          <c:order val="6"/>
          <c:tx>
            <c:strRef>
              <c:f>Sheet1!$H$51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Sheet1!$H$52:$H$58</c:f>
              <c:numCache>
                <c:formatCode>0.0</c:formatCode>
                <c:ptCount val="7"/>
                <c:pt idx="0">
                  <c:v>3</c:v>
                </c:pt>
                <c:pt idx="1">
                  <c:v>1.5238095238095237</c:v>
                </c:pt>
                <c:pt idx="2">
                  <c:v>2.7575757575757578</c:v>
                </c:pt>
                <c:pt idx="3">
                  <c:v>5.7166666666666659</c:v>
                </c:pt>
                <c:pt idx="4">
                  <c:v>10.582677165354331</c:v>
                </c:pt>
                <c:pt idx="5">
                  <c:v>12.49299065420561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F5-40F7-9003-3C98F226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45936"/>
        <c:axId val="672746920"/>
      </c:barChart>
      <c:catAx>
        <c:axId val="67274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46920"/>
        <c:crosses val="autoZero"/>
        <c:auto val="1"/>
        <c:lblAlgn val="ctr"/>
        <c:lblOffset val="100"/>
        <c:noMultiLvlLbl val="0"/>
      </c:catAx>
      <c:valAx>
        <c:axId val="6727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Multiplier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Efficiency </a:t>
            </a:r>
            <a:r>
              <a:rPr lang="en-GB" baseline="0"/>
              <a:t>(With Divergence)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Sheet1!$B$78:$B$84</c:f>
              <c:numCache>
                <c:formatCode>0.00</c:formatCode>
                <c:ptCount val="7"/>
                <c:pt idx="0">
                  <c:v>6.25E-2</c:v>
                </c:pt>
                <c:pt idx="1">
                  <c:v>0.11111111111111112</c:v>
                </c:pt>
                <c:pt idx="2">
                  <c:v>0.203125</c:v>
                </c:pt>
                <c:pt idx="3">
                  <c:v>0.43749999999999994</c:v>
                </c:pt>
                <c:pt idx="4">
                  <c:v>0.65625</c:v>
                </c:pt>
                <c:pt idx="5">
                  <c:v>0.70503691983122374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C-48E6-B3DB-F255E2A200DA}"/>
            </c:ext>
          </c:extLst>
        </c:ser>
        <c:ser>
          <c:idx val="1"/>
          <c:order val="1"/>
          <c:tx>
            <c:strRef>
              <c:f>Sheet1!$C$77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Sheet1!$C$78:$C$84</c:f>
              <c:numCache>
                <c:formatCode>0.00</c:formatCode>
                <c:ptCount val="7"/>
                <c:pt idx="0">
                  <c:v>3.90625E-2</c:v>
                </c:pt>
                <c:pt idx="1">
                  <c:v>5.2631578947368425E-2</c:v>
                </c:pt>
                <c:pt idx="2">
                  <c:v>8.3639705882352935E-2</c:v>
                </c:pt>
                <c:pt idx="3">
                  <c:v>0.172883064516129</c:v>
                </c:pt>
                <c:pt idx="4">
                  <c:v>0.30434782608695654</c:v>
                </c:pt>
                <c:pt idx="5">
                  <c:v>0.38324254587155965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C-48E6-B3DB-F255E2A200DA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Sheet1!$D$78:$D$84</c:f>
              <c:numCache>
                <c:formatCode>0.00</c:formatCode>
                <c:ptCount val="7"/>
                <c:pt idx="0">
                  <c:v>1.5625E-2</c:v>
                </c:pt>
                <c:pt idx="1">
                  <c:v>2.6315789473684213E-2</c:v>
                </c:pt>
                <c:pt idx="2">
                  <c:v>5.078125E-2</c:v>
                </c:pt>
                <c:pt idx="3">
                  <c:v>0.10937499999999999</c:v>
                </c:pt>
                <c:pt idx="4">
                  <c:v>0.15441176470588236</c:v>
                </c:pt>
                <c:pt idx="5">
                  <c:v>0.19206178160919543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C-48E6-B3DB-F255E2A200DA}"/>
            </c:ext>
          </c:extLst>
        </c:ser>
        <c:ser>
          <c:idx val="3"/>
          <c:order val="3"/>
          <c:tx>
            <c:strRef>
              <c:f>Sheet1!$E$77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Sheet1!$E$78:$E$84</c:f>
              <c:numCache>
                <c:formatCode>0.00</c:formatCode>
                <c:ptCount val="7"/>
                <c:pt idx="0">
                  <c:v>6.1677631578947369E-3</c:v>
                </c:pt>
                <c:pt idx="1">
                  <c:v>1.3157894736842106E-2</c:v>
                </c:pt>
                <c:pt idx="2">
                  <c:v>2.451508620689655E-2</c:v>
                </c:pt>
                <c:pt idx="3">
                  <c:v>5.3593749999999996E-2</c:v>
                </c:pt>
                <c:pt idx="4">
                  <c:v>8.1395348837209308E-2</c:v>
                </c:pt>
                <c:pt idx="5">
                  <c:v>9.9224317102137777E-2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C-48E6-B3DB-F255E2A200DA}"/>
            </c:ext>
          </c:extLst>
        </c:ser>
        <c:ser>
          <c:idx val="4"/>
          <c:order val="4"/>
          <c:tx>
            <c:strRef>
              <c:f>Sheet1!$F$77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Sheet1!$F$78:$F$84</c:f>
              <c:numCache>
                <c:formatCode>0.00</c:formatCode>
                <c:ptCount val="7"/>
                <c:pt idx="0">
                  <c:v>3.90625E-3</c:v>
                </c:pt>
                <c:pt idx="1">
                  <c:v>6.9444444444444449E-3</c:v>
                </c:pt>
                <c:pt idx="2">
                  <c:v>1.2257543103448275E-2</c:v>
                </c:pt>
                <c:pt idx="3">
                  <c:v>2.7343749999999997E-2</c:v>
                </c:pt>
                <c:pt idx="4">
                  <c:v>4.0384615384615387E-2</c:v>
                </c:pt>
                <c:pt idx="5">
                  <c:v>5.008805455635492E-2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FC-48E6-B3DB-F255E2A200DA}"/>
            </c:ext>
          </c:extLst>
        </c:ser>
        <c:ser>
          <c:idx val="5"/>
          <c:order val="5"/>
          <c:tx>
            <c:strRef>
              <c:f>Sheet1!$G$77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Sheet1!$G$78:$G$84</c:f>
              <c:numCache>
                <c:formatCode>0.00</c:formatCode>
                <c:ptCount val="7"/>
                <c:pt idx="0">
                  <c:v>2.0926339285714285E-3</c:v>
                </c:pt>
                <c:pt idx="1">
                  <c:v>3.4722222222222225E-3</c:v>
                </c:pt>
                <c:pt idx="2">
                  <c:v>6.1287715517241376E-3</c:v>
                </c:pt>
                <c:pt idx="3">
                  <c:v>1.3135723039215686E-2</c:v>
                </c:pt>
                <c:pt idx="4">
                  <c:v>1.9736842105263157E-2</c:v>
                </c:pt>
                <c:pt idx="5">
                  <c:v>2.4118612875288686E-2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C-48E6-B3DB-F255E2A200DA}"/>
            </c:ext>
          </c:extLst>
        </c:ser>
        <c:ser>
          <c:idx val="6"/>
          <c:order val="6"/>
          <c:tx>
            <c:strRef>
              <c:f>Sheet1!$H$77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Sheet1!$H$78:$H$84</c:f>
              <c:numCache>
                <c:formatCode>0.00</c:formatCode>
                <c:ptCount val="7"/>
                <c:pt idx="0">
                  <c:v>2.9296875E-3</c:v>
                </c:pt>
                <c:pt idx="1">
                  <c:v>1.488095238095238E-3</c:v>
                </c:pt>
                <c:pt idx="2">
                  <c:v>2.692945075757576E-3</c:v>
                </c:pt>
                <c:pt idx="3">
                  <c:v>5.5826822916666659E-3</c:v>
                </c:pt>
                <c:pt idx="4">
                  <c:v>1.0334645669291339E-2</c:v>
                </c:pt>
                <c:pt idx="5">
                  <c:v>1.2200186185747666E-2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FC-48E6-B3DB-F255E2A20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99112"/>
        <c:axId val="676001736"/>
      </c:lineChart>
      <c:catAx>
        <c:axId val="67599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>
            <c:manualLayout>
              <c:xMode val="edge"/>
              <c:yMode val="edge"/>
              <c:x val="0.45407309715052729"/>
              <c:y val="0.91075743880473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01736"/>
        <c:crosses val="autoZero"/>
        <c:auto val="1"/>
        <c:lblAlgn val="ctr"/>
        <c:lblOffset val="100"/>
        <c:noMultiLvlLbl val="0"/>
      </c:catAx>
      <c:valAx>
        <c:axId val="6760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268942</xdr:colOff>
      <xdr:row>7</xdr:row>
      <xdr:rowOff>125184</xdr:rowOff>
    </xdr:from>
    <xdr:to>
      <xdr:col>28</xdr:col>
      <xdr:colOff>386667</xdr:colOff>
      <xdr:row>33</xdr:row>
      <xdr:rowOff>258536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570699</xdr:colOff>
      <xdr:row>7</xdr:row>
      <xdr:rowOff>122785</xdr:rowOff>
    </xdr:from>
    <xdr:to>
      <xdr:col>35</xdr:col>
      <xdr:colOff>612321</xdr:colOff>
      <xdr:row>33</xdr:row>
      <xdr:rowOff>249431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217714</xdr:colOff>
      <xdr:row>37</xdr:row>
      <xdr:rowOff>179614</xdr:rowOff>
    </xdr:from>
    <xdr:to>
      <xdr:col>17</xdr:col>
      <xdr:colOff>848180</xdr:colOff>
      <xdr:row>70</xdr:row>
      <xdr:rowOff>149679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197301</xdr:colOff>
      <xdr:row>125</xdr:row>
      <xdr:rowOff>179613</xdr:rowOff>
    </xdr:from>
    <xdr:to>
      <xdr:col>17</xdr:col>
      <xdr:colOff>761999</xdr:colOff>
      <xdr:row>158</xdr:row>
      <xdr:rowOff>110217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6802</xdr:colOff>
      <xdr:row>173</xdr:row>
      <xdr:rowOff>2722</xdr:rowOff>
    </xdr:from>
    <xdr:to>
      <xdr:col>16</xdr:col>
      <xdr:colOff>1090837</xdr:colOff>
      <xdr:row>204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173</xdr:row>
      <xdr:rowOff>118382</xdr:rowOff>
    </xdr:from>
    <xdr:to>
      <xdr:col>8</xdr:col>
      <xdr:colOff>827770</xdr:colOff>
      <xdr:row>205</xdr:row>
      <xdr:rowOff>13608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333375</xdr:colOff>
      <xdr:row>85</xdr:row>
      <xdr:rowOff>23131</xdr:rowOff>
    </xdr:from>
    <xdr:to>
      <xdr:col>8</xdr:col>
      <xdr:colOff>1229180</xdr:colOff>
      <xdr:row>116</xdr:row>
      <xdr:rowOff>149678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61230</xdr:colOff>
      <xdr:row>85</xdr:row>
      <xdr:rowOff>23132</xdr:rowOff>
    </xdr:from>
    <xdr:to>
      <xdr:col>16</xdr:col>
      <xdr:colOff>1179285</xdr:colOff>
      <xdr:row>116</xdr:row>
      <xdr:rowOff>136072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72"/>
  <sheetViews>
    <sheetView tabSelected="1" zoomScale="70" zoomScaleNormal="70" workbookViewId="0">
      <selection activeCell="M21" sqref="M21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211</v>
      </c>
      <c r="E7">
        <v>4</v>
      </c>
      <c r="F7">
        <v>542</v>
      </c>
      <c r="G7">
        <v>26</v>
      </c>
      <c r="H7">
        <v>25910</v>
      </c>
      <c r="I7">
        <v>3376</v>
      </c>
      <c r="J7">
        <v>13</v>
      </c>
      <c r="K7">
        <v>2175</v>
      </c>
      <c r="L7">
        <v>835</v>
      </c>
      <c r="M7">
        <v>8652</v>
      </c>
      <c r="N7">
        <v>101</v>
      </c>
      <c r="O7">
        <v>54</v>
      </c>
      <c r="P7">
        <v>6</v>
      </c>
      <c r="Q7">
        <v>14</v>
      </c>
      <c r="R7">
        <v>13824</v>
      </c>
      <c r="S7">
        <v>1614</v>
      </c>
      <c r="T7">
        <v>3</v>
      </c>
      <c r="U7">
        <v>140</v>
      </c>
      <c r="V7">
        <v>3467</v>
      </c>
      <c r="W7">
        <v>216</v>
      </c>
      <c r="X7">
        <v>865</v>
      </c>
      <c r="Y7">
        <v>10</v>
      </c>
      <c r="Z7">
        <v>40</v>
      </c>
      <c r="AA7">
        <v>14009</v>
      </c>
      <c r="AB7">
        <v>405</v>
      </c>
      <c r="AC7">
        <v>6469</v>
      </c>
    </row>
    <row r="10" spans="1:69" x14ac:dyDescent="0.25">
      <c r="M10" s="14"/>
      <c r="N10" s="15"/>
      <c r="O10" s="11" t="s">
        <v>72</v>
      </c>
      <c r="P10" s="16"/>
      <c r="R10" s="14"/>
      <c r="S10" s="15"/>
      <c r="T10" s="11" t="s">
        <v>70</v>
      </c>
      <c r="U10" s="16"/>
    </row>
    <row r="11" spans="1:69" x14ac:dyDescent="0.25">
      <c r="M11" s="19"/>
      <c r="N11" s="9"/>
      <c r="O11" s="12" t="s">
        <v>71</v>
      </c>
      <c r="P11" s="13"/>
      <c r="R11" s="19"/>
      <c r="S11" s="9"/>
      <c r="T11" s="12" t="s">
        <v>71</v>
      </c>
      <c r="U11" s="13"/>
    </row>
    <row r="12" spans="1:69" x14ac:dyDescent="0.25">
      <c r="M12" s="18"/>
      <c r="N12" s="5">
        <v>2</v>
      </c>
      <c r="O12" s="5">
        <v>4</v>
      </c>
      <c r="P12" s="6">
        <v>8</v>
      </c>
      <c r="Q12" s="3"/>
      <c r="R12" s="17"/>
      <c r="S12" s="5">
        <v>2</v>
      </c>
      <c r="T12" s="5">
        <v>4</v>
      </c>
      <c r="U12" s="6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0">
        <v>512</v>
      </c>
      <c r="N13" s="31">
        <f t="shared" ref="N13:N19" si="0">$B14/C14</f>
        <v>2.1666666666666665</v>
      </c>
      <c r="O13" s="32">
        <f t="shared" ref="O13:P13" si="1">$B14/D14</f>
        <v>4.333333333333333</v>
      </c>
      <c r="P13" s="33">
        <f t="shared" si="1"/>
        <v>3.25</v>
      </c>
      <c r="R13" s="7">
        <v>512</v>
      </c>
      <c r="S13" s="40">
        <f>N13/S$12</f>
        <v>1.0833333333333333</v>
      </c>
      <c r="T13" s="41">
        <f>O13/T$12</f>
        <v>1.0833333333333333</v>
      </c>
      <c r="U13" s="42">
        <f>P13/4</f>
        <v>0.8125</v>
      </c>
    </row>
    <row r="14" spans="1:69" ht="15.75" x14ac:dyDescent="0.25">
      <c r="A14" s="1">
        <v>512</v>
      </c>
      <c r="B14">
        <v>13</v>
      </c>
      <c r="C14">
        <v>6</v>
      </c>
      <c r="D14">
        <v>3</v>
      </c>
      <c r="E14">
        <v>4</v>
      </c>
      <c r="M14" s="7">
        <f>M13*2</f>
        <v>1024</v>
      </c>
      <c r="N14" s="34">
        <f t="shared" si="0"/>
        <v>2.0769230769230771</v>
      </c>
      <c r="O14" s="35">
        <f>$B15/D15</f>
        <v>3.8571428571428572</v>
      </c>
      <c r="P14" s="36">
        <f>$B15/E15</f>
        <v>5.4</v>
      </c>
      <c r="R14" s="7">
        <f>R13*2</f>
        <v>1024</v>
      </c>
      <c r="S14" s="43">
        <f>N14/S$12</f>
        <v>1.0384615384615385</v>
      </c>
      <c r="T14" s="44">
        <f>O14/T$12</f>
        <v>0.9642857142857143</v>
      </c>
      <c r="U14" s="45">
        <f t="shared" ref="U14:U19" si="2">P14/4</f>
        <v>1.35</v>
      </c>
    </row>
    <row r="15" spans="1:69" ht="15.75" x14ac:dyDescent="0.25">
      <c r="A15" s="1">
        <v>1024</v>
      </c>
      <c r="B15">
        <v>54</v>
      </c>
      <c r="C15">
        <v>26</v>
      </c>
      <c r="D15">
        <v>14</v>
      </c>
      <c r="E15">
        <v>10</v>
      </c>
      <c r="M15" s="7">
        <f t="shared" ref="M15:M19" si="3">M14*2</f>
        <v>2048</v>
      </c>
      <c r="N15" s="34">
        <f t="shared" si="0"/>
        <v>2.1386138613861387</v>
      </c>
      <c r="O15" s="35">
        <f>$B16/D16</f>
        <v>4</v>
      </c>
      <c r="P15" s="36">
        <f t="shared" ref="P15:P19" si="4">$B16/E16</f>
        <v>5.4</v>
      </c>
      <c r="R15" s="7">
        <f t="shared" ref="R15:R19" si="5">R14*2</f>
        <v>2048</v>
      </c>
      <c r="S15" s="43">
        <f t="shared" ref="S15:S19" si="6">N15/S$12</f>
        <v>1.0693069306930694</v>
      </c>
      <c r="T15" s="44">
        <f t="shared" ref="T15:T19" si="7">O15/T$12</f>
        <v>1</v>
      </c>
      <c r="U15" s="45">
        <f t="shared" si="2"/>
        <v>1.35</v>
      </c>
    </row>
    <row r="16" spans="1:69" ht="15.75" x14ac:dyDescent="0.25">
      <c r="A16" s="1">
        <v>2048</v>
      </c>
      <c r="B16">
        <v>216</v>
      </c>
      <c r="C16">
        <v>101</v>
      </c>
      <c r="D16">
        <v>54</v>
      </c>
      <c r="E16">
        <v>40</v>
      </c>
      <c r="M16" s="7">
        <f t="shared" si="3"/>
        <v>4096</v>
      </c>
      <c r="N16" s="34">
        <f t="shared" si="0"/>
        <v>2.1358024691358026</v>
      </c>
      <c r="O16" s="35">
        <f>$B17/D17</f>
        <v>4.0995260663507107</v>
      </c>
      <c r="P16" s="36">
        <f t="shared" si="4"/>
        <v>6.1785714285714288</v>
      </c>
      <c r="R16" s="7">
        <f t="shared" si="5"/>
        <v>4096</v>
      </c>
      <c r="S16" s="43">
        <f t="shared" si="6"/>
        <v>1.0679012345679013</v>
      </c>
      <c r="T16" s="44">
        <f t="shared" si="7"/>
        <v>1.0248815165876777</v>
      </c>
      <c r="U16" s="45">
        <f t="shared" si="2"/>
        <v>1.5446428571428572</v>
      </c>
    </row>
    <row r="17" spans="1:21" ht="15.75" x14ac:dyDescent="0.25">
      <c r="A17" s="1">
        <v>4096</v>
      </c>
      <c r="B17">
        <v>865</v>
      </c>
      <c r="C17">
        <v>405</v>
      </c>
      <c r="D17">
        <v>211</v>
      </c>
      <c r="E17">
        <v>140</v>
      </c>
      <c r="M17" s="7">
        <f t="shared" si="3"/>
        <v>8192</v>
      </c>
      <c r="N17" s="34">
        <f t="shared" si="0"/>
        <v>2.148079306071871</v>
      </c>
      <c r="O17" s="35">
        <f>$B18/D18</f>
        <v>4.1520958083832333</v>
      </c>
      <c r="P17" s="36">
        <f t="shared" si="4"/>
        <v>6.3966789667896675</v>
      </c>
      <c r="R17" s="7">
        <f t="shared" si="5"/>
        <v>8192</v>
      </c>
      <c r="S17" s="43">
        <f t="shared" si="6"/>
        <v>1.0740396530359355</v>
      </c>
      <c r="T17" s="44">
        <f t="shared" si="7"/>
        <v>1.0380239520958083</v>
      </c>
      <c r="U17" s="45">
        <f t="shared" si="2"/>
        <v>1.5991697416974169</v>
      </c>
    </row>
    <row r="18" spans="1:21" ht="15.75" x14ac:dyDescent="0.25">
      <c r="A18" s="1">
        <v>8192</v>
      </c>
      <c r="B18">
        <v>3467</v>
      </c>
      <c r="C18">
        <v>1614</v>
      </c>
      <c r="D18">
        <v>835</v>
      </c>
      <c r="E18">
        <v>542</v>
      </c>
      <c r="M18" s="7">
        <f t="shared" si="3"/>
        <v>16384</v>
      </c>
      <c r="N18" s="34">
        <f t="shared" si="0"/>
        <v>2.136960890400371</v>
      </c>
      <c r="O18" s="35">
        <f>$B19/D19</f>
        <v>4.0947867298578196</v>
      </c>
      <c r="P18" s="36">
        <f t="shared" si="4"/>
        <v>6.355862068965517</v>
      </c>
      <c r="R18" s="7">
        <f t="shared" si="5"/>
        <v>16384</v>
      </c>
      <c r="S18" s="43">
        <f t="shared" si="6"/>
        <v>1.0684804452001855</v>
      </c>
      <c r="T18" s="44">
        <f t="shared" si="7"/>
        <v>1.0236966824644549</v>
      </c>
      <c r="U18" s="45">
        <f t="shared" si="2"/>
        <v>1.5889655172413792</v>
      </c>
    </row>
    <row r="19" spans="1:21" ht="15.75" x14ac:dyDescent="0.25">
      <c r="A19" s="1">
        <v>16384</v>
      </c>
      <c r="B19">
        <v>13824</v>
      </c>
      <c r="C19">
        <v>6469</v>
      </c>
      <c r="D19">
        <v>3376</v>
      </c>
      <c r="E19">
        <v>2175</v>
      </c>
      <c r="M19" s="8">
        <f t="shared" si="3"/>
        <v>32768</v>
      </c>
      <c r="N19" s="49">
        <f t="shared" si="0"/>
        <v>2.1309532998842147</v>
      </c>
      <c r="O19" s="38">
        <f>$B20/D20</f>
        <v>3.9412520522521235</v>
      </c>
      <c r="P19" s="39">
        <f t="shared" si="4"/>
        <v>6.3815302820157189</v>
      </c>
      <c r="R19" s="8">
        <f t="shared" si="5"/>
        <v>32768</v>
      </c>
      <c r="S19" s="37">
        <f t="shared" si="6"/>
        <v>1.0654766499421073</v>
      </c>
      <c r="T19" s="46">
        <f t="shared" si="7"/>
        <v>0.98531301306303087</v>
      </c>
      <c r="U19" s="47">
        <f t="shared" si="2"/>
        <v>1.5953825705039297</v>
      </c>
    </row>
    <row r="20" spans="1:21" ht="15.75" x14ac:dyDescent="0.25">
      <c r="A20" s="1">
        <v>32768</v>
      </c>
      <c r="B20">
        <v>55213</v>
      </c>
      <c r="C20">
        <v>25910</v>
      </c>
      <c r="D20">
        <v>14009</v>
      </c>
      <c r="E20">
        <v>8652</v>
      </c>
    </row>
    <row r="21" spans="1:21" ht="15.75" x14ac:dyDescent="0.25">
      <c r="A21" s="2"/>
    </row>
    <row r="34" spans="1:41" ht="28.5" x14ac:dyDescent="0.45">
      <c r="F34" s="52" t="s">
        <v>74</v>
      </c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28">
        <v>1</v>
      </c>
      <c r="C39" s="1">
        <v>16</v>
      </c>
      <c r="D39" s="1">
        <v>32</v>
      </c>
      <c r="E39" s="1">
        <v>64</v>
      </c>
      <c r="F39" s="1">
        <v>128</v>
      </c>
      <c r="G39" s="1">
        <v>256</v>
      </c>
      <c r="H39" s="1">
        <v>512</v>
      </c>
      <c r="I39" s="1">
        <v>1024</v>
      </c>
    </row>
    <row r="40" spans="1:41" ht="15.75" x14ac:dyDescent="0.25">
      <c r="A40" s="1">
        <v>512</v>
      </c>
      <c r="B40">
        <v>1.5</v>
      </c>
      <c r="C40">
        <v>1.5</v>
      </c>
      <c r="D40">
        <v>1.2</v>
      </c>
      <c r="E40">
        <v>1.5</v>
      </c>
      <c r="F40">
        <v>1.9</v>
      </c>
      <c r="G40">
        <v>1.5</v>
      </c>
      <c r="H40">
        <v>1.4</v>
      </c>
      <c r="I40">
        <v>0.5</v>
      </c>
    </row>
    <row r="41" spans="1:41" ht="15.75" x14ac:dyDescent="0.25">
      <c r="A41" s="1">
        <v>1024</v>
      </c>
      <c r="B41">
        <v>3.2</v>
      </c>
      <c r="C41">
        <v>1.8</v>
      </c>
      <c r="D41">
        <v>1.9</v>
      </c>
      <c r="E41">
        <v>1.9</v>
      </c>
      <c r="F41">
        <v>1.9</v>
      </c>
      <c r="G41">
        <v>1.8</v>
      </c>
      <c r="H41">
        <v>1.8</v>
      </c>
      <c r="I41">
        <v>2.1</v>
      </c>
    </row>
    <row r="42" spans="1:41" ht="15.75" x14ac:dyDescent="0.25">
      <c r="A42" s="1">
        <v>2048</v>
      </c>
      <c r="B42">
        <v>9.1</v>
      </c>
      <c r="C42">
        <v>2.8</v>
      </c>
      <c r="D42">
        <v>3.4</v>
      </c>
      <c r="E42">
        <v>2.8</v>
      </c>
      <c r="F42">
        <v>2.9</v>
      </c>
      <c r="G42">
        <v>2.9</v>
      </c>
      <c r="H42">
        <v>2.9</v>
      </c>
      <c r="I42">
        <v>3.3</v>
      </c>
    </row>
    <row r="43" spans="1:41" ht="15.75" x14ac:dyDescent="0.25">
      <c r="A43" s="1">
        <v>4096</v>
      </c>
      <c r="B43">
        <v>34.299999999999997</v>
      </c>
      <c r="C43">
        <v>4.9000000000000004</v>
      </c>
      <c r="D43">
        <v>6.2</v>
      </c>
      <c r="E43">
        <v>4.9000000000000004</v>
      </c>
      <c r="F43">
        <v>5</v>
      </c>
      <c r="G43">
        <v>4.9000000000000004</v>
      </c>
      <c r="H43">
        <v>5.0999999999999996</v>
      </c>
      <c r="I43">
        <v>6</v>
      </c>
    </row>
    <row r="44" spans="1:41" ht="15.75" x14ac:dyDescent="0.25">
      <c r="A44" s="1">
        <v>8192</v>
      </c>
      <c r="B44">
        <v>134.4</v>
      </c>
      <c r="C44">
        <v>12.8</v>
      </c>
      <c r="D44">
        <v>13.8</v>
      </c>
      <c r="E44">
        <v>13.6</v>
      </c>
      <c r="F44">
        <v>12.9</v>
      </c>
      <c r="G44">
        <v>13</v>
      </c>
      <c r="H44">
        <v>13.3</v>
      </c>
      <c r="I44">
        <v>12.7</v>
      </c>
    </row>
    <row r="45" spans="1:41" ht="15.75" x14ac:dyDescent="0.25">
      <c r="A45" s="1">
        <v>16384</v>
      </c>
      <c r="B45" s="4">
        <v>534.70000000000005</v>
      </c>
      <c r="C45">
        <v>47.4</v>
      </c>
      <c r="D45">
        <v>43.6</v>
      </c>
      <c r="E45">
        <v>43.5</v>
      </c>
      <c r="F45">
        <v>42.1</v>
      </c>
      <c r="G45">
        <v>41.7</v>
      </c>
      <c r="H45">
        <v>43.3</v>
      </c>
      <c r="I45">
        <v>42.8</v>
      </c>
    </row>
    <row r="46" spans="1:41" ht="15.75" x14ac:dyDescent="0.25">
      <c r="A46" s="1">
        <v>32768</v>
      </c>
      <c r="B46" s="29">
        <v>0</v>
      </c>
      <c r="C46">
        <v>185.7</v>
      </c>
      <c r="D46">
        <v>165.6</v>
      </c>
      <c r="E46">
        <v>157.9</v>
      </c>
      <c r="F46">
        <v>157.80000000000001</v>
      </c>
      <c r="G46">
        <v>157.69999999999999</v>
      </c>
      <c r="H46">
        <v>158.1</v>
      </c>
      <c r="I46">
        <v>156.9</v>
      </c>
    </row>
    <row r="48" spans="1:41" x14ac:dyDescent="0.25">
      <c r="D48" s="4"/>
    </row>
    <row r="49" spans="1:9" x14ac:dyDescent="0.25">
      <c r="I49" s="4"/>
    </row>
    <row r="50" spans="1:9" x14ac:dyDescent="0.25">
      <c r="B50" s="20"/>
      <c r="C50" s="21"/>
      <c r="D50" s="21"/>
      <c r="E50" s="21"/>
      <c r="F50" s="23" t="s">
        <v>72</v>
      </c>
      <c r="G50" s="21"/>
      <c r="H50" s="22"/>
      <c r="I50" s="4"/>
    </row>
    <row r="51" spans="1:9" x14ac:dyDescent="0.25">
      <c r="B51" s="48">
        <v>16</v>
      </c>
      <c r="C51" s="23">
        <v>32</v>
      </c>
      <c r="D51" s="23">
        <v>64</v>
      </c>
      <c r="E51" s="23">
        <v>128</v>
      </c>
      <c r="F51" s="23">
        <v>256</v>
      </c>
      <c r="G51" s="23">
        <v>512</v>
      </c>
      <c r="H51" s="30">
        <v>1024</v>
      </c>
      <c r="I51" s="4"/>
    </row>
    <row r="52" spans="1:9" ht="15.75" x14ac:dyDescent="0.25">
      <c r="A52" s="24">
        <v>512</v>
      </c>
      <c r="B52" s="31">
        <f>$B40/C40</f>
        <v>1</v>
      </c>
      <c r="C52" s="31">
        <f t="shared" ref="C52:H52" si="8">$B40/D40</f>
        <v>1.25</v>
      </c>
      <c r="D52" s="31">
        <f t="shared" si="8"/>
        <v>1</v>
      </c>
      <c r="E52" s="31">
        <f t="shared" si="8"/>
        <v>0.78947368421052633</v>
      </c>
      <c r="F52" s="31">
        <f t="shared" si="8"/>
        <v>1</v>
      </c>
      <c r="G52" s="31">
        <f t="shared" si="8"/>
        <v>1.0714285714285714</v>
      </c>
      <c r="H52" s="54">
        <f t="shared" si="8"/>
        <v>3</v>
      </c>
      <c r="I52" s="35"/>
    </row>
    <row r="53" spans="1:9" ht="15.75" x14ac:dyDescent="0.25">
      <c r="A53" s="25">
        <v>1024</v>
      </c>
      <c r="B53" s="31">
        <f t="shared" ref="B53:H53" si="9">$B41/C41</f>
        <v>1.7777777777777779</v>
      </c>
      <c r="C53" s="31">
        <f t="shared" si="9"/>
        <v>1.6842105263157896</v>
      </c>
      <c r="D53" s="31">
        <f t="shared" si="9"/>
        <v>1.6842105263157896</v>
      </c>
      <c r="E53" s="31">
        <f t="shared" si="9"/>
        <v>1.6842105263157896</v>
      </c>
      <c r="F53" s="31">
        <f t="shared" si="9"/>
        <v>1.7777777777777779</v>
      </c>
      <c r="G53" s="31">
        <f t="shared" si="9"/>
        <v>1.7777777777777779</v>
      </c>
      <c r="H53" s="54">
        <f t="shared" si="9"/>
        <v>1.5238095238095237</v>
      </c>
      <c r="I53" s="35"/>
    </row>
    <row r="54" spans="1:9" ht="15.75" x14ac:dyDescent="0.25">
      <c r="A54" s="25">
        <v>2048</v>
      </c>
      <c r="B54" s="31">
        <f t="shared" ref="B54:H54" si="10">$B42/C42</f>
        <v>3.25</v>
      </c>
      <c r="C54" s="31">
        <f t="shared" si="10"/>
        <v>2.6764705882352939</v>
      </c>
      <c r="D54" s="31">
        <f t="shared" si="10"/>
        <v>3.25</v>
      </c>
      <c r="E54" s="31">
        <f t="shared" si="10"/>
        <v>3.1379310344827585</v>
      </c>
      <c r="F54" s="31">
        <f t="shared" si="10"/>
        <v>3.1379310344827585</v>
      </c>
      <c r="G54" s="31">
        <f t="shared" si="10"/>
        <v>3.1379310344827585</v>
      </c>
      <c r="H54" s="54">
        <f t="shared" si="10"/>
        <v>2.7575757575757578</v>
      </c>
      <c r="I54" s="35"/>
    </row>
    <row r="55" spans="1:9" ht="15.75" x14ac:dyDescent="0.25">
      <c r="A55" s="25">
        <v>4096</v>
      </c>
      <c r="B55" s="31">
        <f t="shared" ref="B55:H55" si="11">$B43/C43</f>
        <v>6.9999999999999991</v>
      </c>
      <c r="C55" s="31">
        <f t="shared" si="11"/>
        <v>5.5322580645161281</v>
      </c>
      <c r="D55" s="31">
        <f t="shared" si="11"/>
        <v>6.9999999999999991</v>
      </c>
      <c r="E55" s="31">
        <f t="shared" si="11"/>
        <v>6.8599999999999994</v>
      </c>
      <c r="F55" s="31">
        <f t="shared" si="11"/>
        <v>6.9999999999999991</v>
      </c>
      <c r="G55" s="31">
        <f t="shared" si="11"/>
        <v>6.7254901960784315</v>
      </c>
      <c r="H55" s="54">
        <f t="shared" si="11"/>
        <v>5.7166666666666659</v>
      </c>
      <c r="I55" s="35"/>
    </row>
    <row r="56" spans="1:9" ht="15.75" x14ac:dyDescent="0.25">
      <c r="A56" s="25">
        <v>8192</v>
      </c>
      <c r="B56" s="31">
        <f t="shared" ref="B56:H56" si="12">$B44/C44</f>
        <v>10.5</v>
      </c>
      <c r="C56" s="31">
        <f t="shared" si="12"/>
        <v>9.7391304347826093</v>
      </c>
      <c r="D56" s="31">
        <f t="shared" si="12"/>
        <v>9.882352941176471</v>
      </c>
      <c r="E56" s="31">
        <f t="shared" si="12"/>
        <v>10.418604651162791</v>
      </c>
      <c r="F56" s="31">
        <f t="shared" si="12"/>
        <v>10.338461538461539</v>
      </c>
      <c r="G56" s="31">
        <f t="shared" si="12"/>
        <v>10.105263157894736</v>
      </c>
      <c r="H56" s="54">
        <f t="shared" si="12"/>
        <v>10.582677165354331</v>
      </c>
      <c r="I56" s="35"/>
    </row>
    <row r="57" spans="1:9" ht="15.75" x14ac:dyDescent="0.25">
      <c r="A57" s="25">
        <v>16384</v>
      </c>
      <c r="B57" s="31">
        <f t="shared" ref="B57:H57" si="13">$B45/C45</f>
        <v>11.28059071729958</v>
      </c>
      <c r="C57" s="31">
        <f t="shared" si="13"/>
        <v>12.263761467889909</v>
      </c>
      <c r="D57" s="31">
        <f t="shared" si="13"/>
        <v>12.291954022988508</v>
      </c>
      <c r="E57" s="31">
        <f t="shared" si="13"/>
        <v>12.700712589073635</v>
      </c>
      <c r="F57" s="31">
        <f t="shared" si="13"/>
        <v>12.82254196642686</v>
      </c>
      <c r="G57" s="31">
        <f t="shared" si="13"/>
        <v>12.348729792147807</v>
      </c>
      <c r="H57" s="54">
        <f t="shared" si="13"/>
        <v>12.49299065420561</v>
      </c>
      <c r="I57" s="35"/>
    </row>
    <row r="58" spans="1:9" ht="15.75" x14ac:dyDescent="0.25">
      <c r="A58" s="26">
        <v>32768</v>
      </c>
      <c r="B58" s="55">
        <f t="shared" ref="B58:H58" si="14">$B46/C46</f>
        <v>0</v>
      </c>
      <c r="C58" s="55">
        <f t="shared" si="14"/>
        <v>0</v>
      </c>
      <c r="D58" s="55">
        <f t="shared" si="14"/>
        <v>0</v>
      </c>
      <c r="E58" s="55">
        <f t="shared" si="14"/>
        <v>0</v>
      </c>
      <c r="F58" s="55">
        <f t="shared" si="14"/>
        <v>0</v>
      </c>
      <c r="G58" s="55">
        <f t="shared" si="14"/>
        <v>0</v>
      </c>
      <c r="H58" s="56">
        <f t="shared" si="14"/>
        <v>0</v>
      </c>
      <c r="I58" s="35"/>
    </row>
    <row r="59" spans="1:9" x14ac:dyDescent="0.25">
      <c r="I59" s="4"/>
    </row>
    <row r="60" spans="1:9" x14ac:dyDescent="0.25">
      <c r="I60" s="4"/>
    </row>
    <row r="76" spans="1:10" x14ac:dyDescent="0.25">
      <c r="B76" s="9"/>
      <c r="C76" s="27"/>
      <c r="D76" s="27"/>
      <c r="E76" s="27"/>
      <c r="F76" s="12" t="s">
        <v>70</v>
      </c>
      <c r="G76" s="27"/>
      <c r="H76" s="13"/>
      <c r="I76" s="4"/>
      <c r="J76" s="60" t="s">
        <v>73</v>
      </c>
    </row>
    <row r="77" spans="1:10" x14ac:dyDescent="0.25">
      <c r="B77" s="48">
        <v>16</v>
      </c>
      <c r="C77" s="23">
        <v>32</v>
      </c>
      <c r="D77" s="23">
        <v>64</v>
      </c>
      <c r="E77" s="23">
        <v>128</v>
      </c>
      <c r="F77" s="23">
        <v>256</v>
      </c>
      <c r="G77" s="23">
        <v>512</v>
      </c>
      <c r="H77" s="30">
        <v>1024</v>
      </c>
      <c r="I77" s="4"/>
      <c r="J77" s="61">
        <v>2048</v>
      </c>
    </row>
    <row r="78" spans="1:10" ht="15.75" x14ac:dyDescent="0.25">
      <c r="A78" s="24">
        <v>512</v>
      </c>
      <c r="B78" s="50">
        <f>B52/B$77</f>
        <v>6.25E-2</v>
      </c>
      <c r="C78" s="50">
        <f t="shared" ref="C78:H78" si="15">C52/C$77</f>
        <v>3.90625E-2</v>
      </c>
      <c r="D78" s="50">
        <f t="shared" si="15"/>
        <v>1.5625E-2</v>
      </c>
      <c r="E78" s="50">
        <f t="shared" si="15"/>
        <v>6.1677631578947369E-3</v>
      </c>
      <c r="F78" s="50">
        <f t="shared" si="15"/>
        <v>3.90625E-3</v>
      </c>
      <c r="G78" s="50">
        <f t="shared" si="15"/>
        <v>2.0926339285714285E-3</v>
      </c>
      <c r="H78" s="57">
        <f t="shared" si="15"/>
        <v>2.9296875E-3</v>
      </c>
      <c r="I78" s="51"/>
    </row>
    <row r="79" spans="1:10" ht="15.75" x14ac:dyDescent="0.25">
      <c r="A79" s="25">
        <v>1024</v>
      </c>
      <c r="B79" s="50">
        <f t="shared" ref="B79:H84" si="16">B53/B$77</f>
        <v>0.11111111111111112</v>
      </c>
      <c r="C79" s="50">
        <f t="shared" si="16"/>
        <v>5.2631578947368425E-2</v>
      </c>
      <c r="D79" s="50">
        <f t="shared" si="16"/>
        <v>2.6315789473684213E-2</v>
      </c>
      <c r="E79" s="50">
        <f t="shared" si="16"/>
        <v>1.3157894736842106E-2</v>
      </c>
      <c r="F79" s="50">
        <f t="shared" si="16"/>
        <v>6.9444444444444449E-3</v>
      </c>
      <c r="G79" s="50">
        <f t="shared" si="16"/>
        <v>3.4722222222222225E-3</v>
      </c>
      <c r="H79" s="57">
        <f t="shared" si="16"/>
        <v>1.488095238095238E-3</v>
      </c>
      <c r="I79" s="51"/>
    </row>
    <row r="80" spans="1:10" ht="15.75" x14ac:dyDescent="0.25">
      <c r="A80" s="25">
        <v>2048</v>
      </c>
      <c r="B80" s="50">
        <f t="shared" si="16"/>
        <v>0.203125</v>
      </c>
      <c r="C80" s="50">
        <f t="shared" si="16"/>
        <v>8.3639705882352935E-2</v>
      </c>
      <c r="D80" s="50">
        <f t="shared" si="16"/>
        <v>5.078125E-2</v>
      </c>
      <c r="E80" s="50">
        <f t="shared" si="16"/>
        <v>2.451508620689655E-2</v>
      </c>
      <c r="F80" s="50">
        <f t="shared" si="16"/>
        <v>1.2257543103448275E-2</v>
      </c>
      <c r="G80" s="50">
        <f t="shared" si="16"/>
        <v>6.1287715517241376E-3</v>
      </c>
      <c r="H80" s="57">
        <f t="shared" si="16"/>
        <v>2.692945075757576E-3</v>
      </c>
      <c r="I80" s="51"/>
    </row>
    <row r="81" spans="1:9" ht="15.75" x14ac:dyDescent="0.25">
      <c r="A81" s="25">
        <v>4096</v>
      </c>
      <c r="B81" s="50">
        <f t="shared" si="16"/>
        <v>0.43749999999999994</v>
      </c>
      <c r="C81" s="50">
        <f t="shared" si="16"/>
        <v>0.172883064516129</v>
      </c>
      <c r="D81" s="50">
        <f t="shared" si="16"/>
        <v>0.10937499999999999</v>
      </c>
      <c r="E81" s="50">
        <f t="shared" si="16"/>
        <v>5.3593749999999996E-2</v>
      </c>
      <c r="F81" s="50">
        <f t="shared" si="16"/>
        <v>2.7343749999999997E-2</v>
      </c>
      <c r="G81" s="50">
        <f t="shared" si="16"/>
        <v>1.3135723039215686E-2</v>
      </c>
      <c r="H81" s="57">
        <f t="shared" si="16"/>
        <v>5.5826822916666659E-3</v>
      </c>
      <c r="I81" s="51"/>
    </row>
    <row r="82" spans="1:9" ht="15.75" x14ac:dyDescent="0.25">
      <c r="A82" s="25">
        <v>8192</v>
      </c>
      <c r="B82" s="50">
        <f t="shared" si="16"/>
        <v>0.65625</v>
      </c>
      <c r="C82" s="50">
        <f t="shared" si="16"/>
        <v>0.30434782608695654</v>
      </c>
      <c r="D82" s="50">
        <f t="shared" si="16"/>
        <v>0.15441176470588236</v>
      </c>
      <c r="E82" s="50">
        <f t="shared" si="16"/>
        <v>8.1395348837209308E-2</v>
      </c>
      <c r="F82" s="50">
        <f t="shared" si="16"/>
        <v>4.0384615384615387E-2</v>
      </c>
      <c r="G82" s="50">
        <f t="shared" si="16"/>
        <v>1.9736842105263157E-2</v>
      </c>
      <c r="H82" s="57">
        <f t="shared" si="16"/>
        <v>1.0334645669291339E-2</v>
      </c>
      <c r="I82" s="51"/>
    </row>
    <row r="83" spans="1:9" ht="15.75" x14ac:dyDescent="0.25">
      <c r="A83" s="25">
        <v>16384</v>
      </c>
      <c r="B83" s="50">
        <f t="shared" si="16"/>
        <v>0.70503691983122374</v>
      </c>
      <c r="C83" s="50">
        <f t="shared" si="16"/>
        <v>0.38324254587155965</v>
      </c>
      <c r="D83" s="50">
        <f t="shared" si="16"/>
        <v>0.19206178160919543</v>
      </c>
      <c r="E83" s="50">
        <f t="shared" si="16"/>
        <v>9.9224317102137777E-2</v>
      </c>
      <c r="F83" s="50">
        <f t="shared" si="16"/>
        <v>5.008805455635492E-2</v>
      </c>
      <c r="G83" s="50">
        <f t="shared" si="16"/>
        <v>2.4118612875288686E-2</v>
      </c>
      <c r="H83" s="57">
        <f t="shared" si="16"/>
        <v>1.2200186185747666E-2</v>
      </c>
      <c r="I83" s="51"/>
    </row>
    <row r="84" spans="1:9" ht="15.75" x14ac:dyDescent="0.25">
      <c r="A84" s="26">
        <v>32768</v>
      </c>
      <c r="B84" s="58">
        <f t="shared" si="16"/>
        <v>0</v>
      </c>
      <c r="C84" s="58">
        <f t="shared" si="16"/>
        <v>0</v>
      </c>
      <c r="D84" s="58">
        <f t="shared" si="16"/>
        <v>0</v>
      </c>
      <c r="E84" s="58">
        <f t="shared" si="16"/>
        <v>0</v>
      </c>
      <c r="F84" s="58">
        <f t="shared" si="16"/>
        <v>0</v>
      </c>
      <c r="G84" s="58">
        <f t="shared" si="16"/>
        <v>0</v>
      </c>
      <c r="H84" s="59">
        <f t="shared" si="16"/>
        <v>0</v>
      </c>
      <c r="I84" s="51"/>
    </row>
    <row r="85" spans="1:9" x14ac:dyDescent="0.25">
      <c r="B85" s="4"/>
      <c r="C85" s="4"/>
      <c r="D85" s="4"/>
      <c r="E85" s="4"/>
      <c r="F85" s="4"/>
      <c r="G85" s="4"/>
      <c r="H85" s="4"/>
      <c r="I85" s="4"/>
    </row>
    <row r="86" spans="1:9" x14ac:dyDescent="0.25">
      <c r="B86" s="4"/>
      <c r="C86" s="4"/>
      <c r="D86" s="4"/>
      <c r="E86" s="4"/>
      <c r="F86" s="4"/>
      <c r="G86" s="4"/>
      <c r="H86" s="4"/>
    </row>
    <row r="121" spans="1:57" ht="28.5" x14ac:dyDescent="0.45">
      <c r="F121" s="53" t="s">
        <v>75</v>
      </c>
    </row>
    <row r="123" spans="1:57" x14ac:dyDescent="0.25">
      <c r="A123" t="s">
        <v>69</v>
      </c>
      <c r="B123" t="s">
        <v>1</v>
      </c>
      <c r="C123" t="s">
        <v>2</v>
      </c>
      <c r="D123" t="s">
        <v>4</v>
      </c>
      <c r="E123" t="s">
        <v>7</v>
      </c>
      <c r="F123" t="s">
        <v>76</v>
      </c>
      <c r="G123" t="s">
        <v>77</v>
      </c>
      <c r="H123" t="s">
        <v>8</v>
      </c>
      <c r="I123" t="s">
        <v>78</v>
      </c>
      <c r="J123" t="s">
        <v>11</v>
      </c>
      <c r="K123" t="s">
        <v>79</v>
      </c>
      <c r="L123" t="s">
        <v>17</v>
      </c>
      <c r="M123" t="s">
        <v>18</v>
      </c>
      <c r="N123" t="s">
        <v>80</v>
      </c>
      <c r="O123" t="s">
        <v>19</v>
      </c>
      <c r="P123" t="s">
        <v>20</v>
      </c>
      <c r="Q123" t="s">
        <v>21</v>
      </c>
      <c r="R123" t="s">
        <v>22</v>
      </c>
      <c r="S123" t="s">
        <v>81</v>
      </c>
      <c r="T123" t="s">
        <v>24</v>
      </c>
      <c r="U123" t="s">
        <v>26</v>
      </c>
      <c r="V123" t="s">
        <v>29</v>
      </c>
      <c r="W123" t="s">
        <v>82</v>
      </c>
      <c r="X123" t="s">
        <v>83</v>
      </c>
      <c r="Y123" t="s">
        <v>33</v>
      </c>
      <c r="Z123" t="s">
        <v>34</v>
      </c>
      <c r="AA123" t="s">
        <v>84</v>
      </c>
      <c r="AB123" t="s">
        <v>38</v>
      </c>
      <c r="AC123" t="s">
        <v>39</v>
      </c>
      <c r="AD123" t="s">
        <v>85</v>
      </c>
      <c r="AE123" t="s">
        <v>86</v>
      </c>
      <c r="AF123" t="s">
        <v>87</v>
      </c>
      <c r="AG123" t="s">
        <v>41</v>
      </c>
      <c r="AH123" t="s">
        <v>88</v>
      </c>
      <c r="AI123" t="s">
        <v>43</v>
      </c>
      <c r="AJ123" t="s">
        <v>89</v>
      </c>
      <c r="AK123" t="s">
        <v>48</v>
      </c>
      <c r="AL123" t="s">
        <v>49</v>
      </c>
      <c r="AM123" t="s">
        <v>50</v>
      </c>
      <c r="AN123" t="s">
        <v>90</v>
      </c>
      <c r="AO123" t="s">
        <v>51</v>
      </c>
      <c r="AP123" t="s">
        <v>53</v>
      </c>
      <c r="AQ123" t="s">
        <v>54</v>
      </c>
      <c r="AR123" t="s">
        <v>91</v>
      </c>
      <c r="AS123" t="s">
        <v>57</v>
      </c>
      <c r="AT123" t="s">
        <v>92</v>
      </c>
      <c r="AU123" t="s">
        <v>60</v>
      </c>
      <c r="AV123" t="s">
        <v>61</v>
      </c>
      <c r="AW123" t="s">
        <v>62</v>
      </c>
      <c r="AX123" t="s">
        <v>63</v>
      </c>
      <c r="AY123" t="s">
        <v>93</v>
      </c>
      <c r="AZ123" t="s">
        <v>66</v>
      </c>
      <c r="BA123" t="s">
        <v>94</v>
      </c>
      <c r="BB123" t="s">
        <v>95</v>
      </c>
      <c r="BC123" t="s">
        <v>67</v>
      </c>
      <c r="BD123" t="s">
        <v>96</v>
      </c>
      <c r="BE123" t="s">
        <v>68</v>
      </c>
    </row>
    <row r="124" spans="1:57" x14ac:dyDescent="0.25">
      <c r="A124" t="s">
        <v>0</v>
      </c>
      <c r="B124">
        <v>15.954599999999999</v>
      </c>
      <c r="C124">
        <v>1.3842099999999999</v>
      </c>
      <c r="D124">
        <v>2.6011000000000002</v>
      </c>
      <c r="E124">
        <v>0.501224</v>
      </c>
      <c r="F124">
        <v>1891.05</v>
      </c>
      <c r="G124">
        <v>7.5060200000000004</v>
      </c>
      <c r="H124">
        <v>7.3538199999999998</v>
      </c>
      <c r="I124">
        <v>31.207699999999999</v>
      </c>
      <c r="J124">
        <v>9.1720299999999995</v>
      </c>
      <c r="K124">
        <v>1.9857</v>
      </c>
      <c r="L124">
        <v>16.097899999999999</v>
      </c>
      <c r="M124">
        <v>63.360999999999997</v>
      </c>
      <c r="N124">
        <v>61.8797</v>
      </c>
      <c r="O124">
        <v>2.65909</v>
      </c>
      <c r="P124">
        <v>1.63425</v>
      </c>
      <c r="Q124">
        <v>16.103400000000001</v>
      </c>
      <c r="R124">
        <v>2.3852000000000002</v>
      </c>
      <c r="S124">
        <v>9.1768099999999997</v>
      </c>
      <c r="T124">
        <v>1.38574</v>
      </c>
      <c r="U124">
        <v>3.9222600000000001</v>
      </c>
      <c r="V124">
        <v>16.270499999999998</v>
      </c>
      <c r="W124">
        <v>119.952</v>
      </c>
      <c r="X124">
        <v>5.0902099999999999</v>
      </c>
      <c r="Y124">
        <v>4.7656099999999997</v>
      </c>
      <c r="Z124">
        <v>3.9635500000000001</v>
      </c>
      <c r="AA124">
        <v>9.7220800000000001</v>
      </c>
      <c r="AB124">
        <v>1.49082</v>
      </c>
      <c r="AC124">
        <v>1.5787599999999999</v>
      </c>
      <c r="AD124">
        <v>3.1804899999999998</v>
      </c>
      <c r="AE124">
        <v>2.3404799999999999</v>
      </c>
      <c r="AF124">
        <v>15.918799999999999</v>
      </c>
      <c r="AG124">
        <v>2.35188</v>
      </c>
      <c r="AH124">
        <v>2.90164</v>
      </c>
      <c r="AI124">
        <v>60.926000000000002</v>
      </c>
      <c r="AJ124">
        <v>476.91899999999998</v>
      </c>
      <c r="AK124">
        <v>2.6367799999999999</v>
      </c>
      <c r="AL124">
        <v>7.6082099999999997</v>
      </c>
      <c r="AM124">
        <v>4.0481199999999999</v>
      </c>
      <c r="AN124">
        <v>30.9269</v>
      </c>
      <c r="AO124">
        <v>3.9982700000000002</v>
      </c>
      <c r="AP124">
        <v>1.7604299999999999</v>
      </c>
      <c r="AQ124">
        <v>16.018000000000001</v>
      </c>
      <c r="AR124">
        <v>4.4071199999999999</v>
      </c>
      <c r="AS124">
        <v>7.9732900000000004</v>
      </c>
      <c r="AT124">
        <v>1.33985</v>
      </c>
      <c r="AU124">
        <v>62.400500000000001</v>
      </c>
      <c r="AV124">
        <v>2.3862999999999999</v>
      </c>
      <c r="AW124">
        <v>1.64795</v>
      </c>
      <c r="AX124">
        <v>1.71913</v>
      </c>
      <c r="AY124">
        <v>2.1104500000000002</v>
      </c>
      <c r="AZ124">
        <v>7.3877499999999996</v>
      </c>
      <c r="BA124">
        <v>1.72688</v>
      </c>
      <c r="BB124">
        <v>121.857</v>
      </c>
      <c r="BC124">
        <v>61.021500000000003</v>
      </c>
      <c r="BD124">
        <v>1.41584</v>
      </c>
      <c r="BE124">
        <v>61.128999999999998</v>
      </c>
    </row>
    <row r="127" spans="1:57" ht="15.75" x14ac:dyDescent="0.25">
      <c r="A127" s="1"/>
      <c r="B127" s="28">
        <v>1</v>
      </c>
      <c r="C127" s="1">
        <v>16</v>
      </c>
      <c r="D127" s="1">
        <v>32</v>
      </c>
      <c r="E127" s="1">
        <v>64</v>
      </c>
      <c r="F127" s="1">
        <v>128</v>
      </c>
      <c r="G127" s="1">
        <v>256</v>
      </c>
      <c r="H127" s="1">
        <v>512</v>
      </c>
      <c r="I127" s="1">
        <v>1024</v>
      </c>
    </row>
    <row r="128" spans="1:57" ht="15.75" x14ac:dyDescent="0.25">
      <c r="A128" s="1">
        <v>512</v>
      </c>
      <c r="B128">
        <v>1.6</v>
      </c>
      <c r="C128">
        <v>0.8</v>
      </c>
      <c r="D128">
        <v>1.8</v>
      </c>
      <c r="E128">
        <v>1.5</v>
      </c>
      <c r="F128">
        <v>1.3</v>
      </c>
      <c r="G128">
        <v>1.4</v>
      </c>
      <c r="H128">
        <v>1.2</v>
      </c>
      <c r="I128">
        <v>0.8</v>
      </c>
    </row>
    <row r="129" spans="1:9" ht="15.75" x14ac:dyDescent="0.25">
      <c r="A129" s="1">
        <v>1024</v>
      </c>
      <c r="B129">
        <v>2.9</v>
      </c>
      <c r="C129">
        <v>1.8</v>
      </c>
      <c r="D129">
        <v>1.7</v>
      </c>
      <c r="E129">
        <v>1.5</v>
      </c>
      <c r="F129">
        <v>1.7</v>
      </c>
      <c r="G129">
        <v>1.6</v>
      </c>
      <c r="H129">
        <v>1.7</v>
      </c>
      <c r="I129">
        <v>1.5</v>
      </c>
    </row>
    <row r="130" spans="1:9" ht="15.75" x14ac:dyDescent="0.25">
      <c r="A130" s="1">
        <v>2048</v>
      </c>
      <c r="B130">
        <v>9</v>
      </c>
      <c r="C130">
        <v>2.2000000000000002</v>
      </c>
      <c r="D130">
        <v>1.9</v>
      </c>
      <c r="E130">
        <v>2.4</v>
      </c>
      <c r="F130">
        <v>2.1</v>
      </c>
      <c r="G130">
        <v>2.4</v>
      </c>
      <c r="H130">
        <v>2.4</v>
      </c>
      <c r="I130">
        <v>2.8</v>
      </c>
    </row>
    <row r="131" spans="1:9" ht="15.75" x14ac:dyDescent="0.25">
      <c r="A131" s="1">
        <v>4096</v>
      </c>
      <c r="B131">
        <v>30.4</v>
      </c>
      <c r="C131">
        <v>4.0999999999999996</v>
      </c>
      <c r="D131">
        <v>4</v>
      </c>
      <c r="E131">
        <v>3.8</v>
      </c>
      <c r="F131">
        <v>4</v>
      </c>
      <c r="G131">
        <v>4.0999999999999996</v>
      </c>
      <c r="H131">
        <v>4.0999999999999996</v>
      </c>
      <c r="I131">
        <v>4.9000000000000004</v>
      </c>
    </row>
    <row r="132" spans="1:9" ht="15.75" x14ac:dyDescent="0.25">
      <c r="A132" s="1">
        <v>8192</v>
      </c>
      <c r="B132">
        <v>119.5</v>
      </c>
      <c r="C132">
        <v>9.1999999999999993</v>
      </c>
      <c r="D132">
        <v>7.7</v>
      </c>
      <c r="E132">
        <v>7.4</v>
      </c>
      <c r="F132">
        <v>7.5</v>
      </c>
      <c r="G132">
        <v>7.5</v>
      </c>
      <c r="H132">
        <v>7.6</v>
      </c>
      <c r="I132">
        <v>9.1</v>
      </c>
    </row>
    <row r="133" spans="1:9" ht="15.75" x14ac:dyDescent="0.25">
      <c r="A133" s="1">
        <v>16384</v>
      </c>
      <c r="B133" s="4">
        <v>476.1</v>
      </c>
      <c r="C133">
        <v>30.2</v>
      </c>
      <c r="D133">
        <v>15.7</v>
      </c>
      <c r="E133">
        <v>15.9</v>
      </c>
      <c r="F133">
        <v>15.8</v>
      </c>
      <c r="G133">
        <v>15.8</v>
      </c>
      <c r="H133">
        <v>15.9</v>
      </c>
      <c r="I133">
        <v>16</v>
      </c>
    </row>
    <row r="134" spans="1:9" ht="15.75" x14ac:dyDescent="0.25">
      <c r="A134" s="1">
        <v>32768</v>
      </c>
      <c r="B134" s="29">
        <v>1888.5</v>
      </c>
      <c r="C134">
        <v>121.3</v>
      </c>
      <c r="D134">
        <v>61.4</v>
      </c>
      <c r="E134">
        <v>60</v>
      </c>
      <c r="F134">
        <v>60.1</v>
      </c>
      <c r="G134">
        <v>60.5</v>
      </c>
      <c r="H134">
        <v>61.6</v>
      </c>
      <c r="I134">
        <v>62.9</v>
      </c>
    </row>
    <row r="136" spans="1:9" x14ac:dyDescent="0.25">
      <c r="D136" s="4"/>
    </row>
    <row r="137" spans="1:9" x14ac:dyDescent="0.25">
      <c r="I137" s="4"/>
    </row>
    <row r="138" spans="1:9" x14ac:dyDescent="0.25">
      <c r="B138" s="9"/>
      <c r="C138" s="27"/>
      <c r="D138" s="27"/>
      <c r="E138" s="12" t="s">
        <v>72</v>
      </c>
      <c r="F138" s="27"/>
      <c r="G138" s="27"/>
      <c r="H138" s="13"/>
      <c r="I138" s="4"/>
    </row>
    <row r="139" spans="1:9" x14ac:dyDescent="0.25">
      <c r="B139" s="48">
        <v>16</v>
      </c>
      <c r="C139" s="23">
        <v>32</v>
      </c>
      <c r="D139" s="23">
        <v>64</v>
      </c>
      <c r="E139" s="23">
        <v>128</v>
      </c>
      <c r="F139" s="23">
        <v>256</v>
      </c>
      <c r="G139" s="23">
        <v>512</v>
      </c>
      <c r="H139" s="30">
        <v>1024</v>
      </c>
      <c r="I139" s="4"/>
    </row>
    <row r="140" spans="1:9" ht="15.75" x14ac:dyDescent="0.25">
      <c r="A140" s="24">
        <v>512</v>
      </c>
      <c r="B140" s="31">
        <f>$B128/C128</f>
        <v>2</v>
      </c>
      <c r="C140" s="31">
        <f t="shared" ref="C140:G140" si="17">$B128/D128</f>
        <v>0.88888888888888895</v>
      </c>
      <c r="D140" s="31">
        <f t="shared" si="17"/>
        <v>1.0666666666666667</v>
      </c>
      <c r="E140" s="31">
        <f t="shared" si="17"/>
        <v>1.2307692307692308</v>
      </c>
      <c r="F140" s="31">
        <f t="shared" si="17"/>
        <v>1.142857142857143</v>
      </c>
      <c r="G140" s="31">
        <f t="shared" si="17"/>
        <v>1.3333333333333335</v>
      </c>
      <c r="H140" s="54">
        <f>$B128/I128</f>
        <v>2</v>
      </c>
      <c r="I140" s="35"/>
    </row>
    <row r="141" spans="1:9" ht="15.75" x14ac:dyDescent="0.25">
      <c r="A141" s="25">
        <v>1024</v>
      </c>
      <c r="B141" s="31">
        <f t="shared" ref="B141:H141" si="18">$B129/C129</f>
        <v>1.6111111111111109</v>
      </c>
      <c r="C141" s="31">
        <f t="shared" si="18"/>
        <v>1.7058823529411764</v>
      </c>
      <c r="D141" s="31">
        <f t="shared" si="18"/>
        <v>1.9333333333333333</v>
      </c>
      <c r="E141" s="31">
        <f t="shared" si="18"/>
        <v>1.7058823529411764</v>
      </c>
      <c r="F141" s="31">
        <f t="shared" si="18"/>
        <v>1.8124999999999998</v>
      </c>
      <c r="G141" s="31">
        <f t="shared" si="18"/>
        <v>1.7058823529411764</v>
      </c>
      <c r="H141" s="54">
        <f t="shared" si="18"/>
        <v>1.9333333333333333</v>
      </c>
      <c r="I141" s="35"/>
    </row>
    <row r="142" spans="1:9" ht="15.75" x14ac:dyDescent="0.25">
      <c r="A142" s="25">
        <v>2048</v>
      </c>
      <c r="B142" s="31">
        <f t="shared" ref="B142:H142" si="19">$B130/C130</f>
        <v>4.0909090909090908</v>
      </c>
      <c r="C142" s="31">
        <f t="shared" si="19"/>
        <v>4.7368421052631584</v>
      </c>
      <c r="D142" s="31">
        <f t="shared" si="19"/>
        <v>3.75</v>
      </c>
      <c r="E142" s="31">
        <f t="shared" si="19"/>
        <v>4.2857142857142856</v>
      </c>
      <c r="F142" s="31">
        <f t="shared" si="19"/>
        <v>3.75</v>
      </c>
      <c r="G142" s="31">
        <f t="shared" si="19"/>
        <v>3.75</v>
      </c>
      <c r="H142" s="54">
        <f t="shared" si="19"/>
        <v>3.2142857142857144</v>
      </c>
      <c r="I142" s="35"/>
    </row>
    <row r="143" spans="1:9" ht="15.75" x14ac:dyDescent="0.25">
      <c r="A143" s="25">
        <v>4096</v>
      </c>
      <c r="B143" s="31">
        <f t="shared" ref="B143:H143" si="20">$B131/C131</f>
        <v>7.4146341463414638</v>
      </c>
      <c r="C143" s="31">
        <f t="shared" si="20"/>
        <v>7.6</v>
      </c>
      <c r="D143" s="31">
        <f t="shared" si="20"/>
        <v>8</v>
      </c>
      <c r="E143" s="31">
        <f t="shared" si="20"/>
        <v>7.6</v>
      </c>
      <c r="F143" s="31">
        <f t="shared" si="20"/>
        <v>7.4146341463414638</v>
      </c>
      <c r="G143" s="31">
        <f t="shared" si="20"/>
        <v>7.4146341463414638</v>
      </c>
      <c r="H143" s="54">
        <f t="shared" si="20"/>
        <v>6.2040816326530601</v>
      </c>
      <c r="I143" s="35"/>
    </row>
    <row r="144" spans="1:9" ht="15.75" x14ac:dyDescent="0.25">
      <c r="A144" s="25">
        <v>8192</v>
      </c>
      <c r="B144" s="31">
        <f t="shared" ref="B144:H144" si="21">$B132/C132</f>
        <v>12.989130434782609</v>
      </c>
      <c r="C144" s="31">
        <f t="shared" si="21"/>
        <v>15.519480519480519</v>
      </c>
      <c r="D144" s="31">
        <f t="shared" si="21"/>
        <v>16.148648648648649</v>
      </c>
      <c r="E144" s="31">
        <f t="shared" si="21"/>
        <v>15.933333333333334</v>
      </c>
      <c r="F144" s="31">
        <f t="shared" si="21"/>
        <v>15.933333333333334</v>
      </c>
      <c r="G144" s="31">
        <f t="shared" si="21"/>
        <v>15.723684210526317</v>
      </c>
      <c r="H144" s="54">
        <f t="shared" si="21"/>
        <v>13.131868131868133</v>
      </c>
      <c r="I144" s="35"/>
    </row>
    <row r="145" spans="1:9" ht="15.75" x14ac:dyDescent="0.25">
      <c r="A145" s="25">
        <v>16384</v>
      </c>
      <c r="B145" s="31">
        <f t="shared" ref="B145:H145" si="22">$B133/C133</f>
        <v>15.764900662251657</v>
      </c>
      <c r="C145" s="31">
        <f t="shared" si="22"/>
        <v>30.324840764331213</v>
      </c>
      <c r="D145" s="31">
        <f t="shared" si="22"/>
        <v>29.943396226415096</v>
      </c>
      <c r="E145" s="31">
        <f t="shared" si="22"/>
        <v>30.132911392405063</v>
      </c>
      <c r="F145" s="31">
        <f t="shared" si="22"/>
        <v>30.132911392405063</v>
      </c>
      <c r="G145" s="31">
        <f t="shared" si="22"/>
        <v>29.943396226415096</v>
      </c>
      <c r="H145" s="54">
        <f t="shared" si="22"/>
        <v>29.756250000000001</v>
      </c>
      <c r="I145" s="35"/>
    </row>
    <row r="146" spans="1:9" ht="15.75" x14ac:dyDescent="0.25">
      <c r="A146" s="26">
        <v>32768</v>
      </c>
      <c r="B146" s="55">
        <f t="shared" ref="B146:H146" si="23">$B134/C134</f>
        <v>15.568837592745259</v>
      </c>
      <c r="C146" s="55">
        <f t="shared" si="23"/>
        <v>30.757328990228014</v>
      </c>
      <c r="D146" s="55">
        <f t="shared" si="23"/>
        <v>31.475000000000001</v>
      </c>
      <c r="E146" s="55">
        <f t="shared" si="23"/>
        <v>31.422628951747086</v>
      </c>
      <c r="F146" s="55">
        <f t="shared" si="23"/>
        <v>31.214876033057852</v>
      </c>
      <c r="G146" s="55">
        <f t="shared" si="23"/>
        <v>30.657467532467532</v>
      </c>
      <c r="H146" s="56">
        <f t="shared" si="23"/>
        <v>30.023847376788552</v>
      </c>
      <c r="I146" s="35"/>
    </row>
    <row r="147" spans="1:9" x14ac:dyDescent="0.25">
      <c r="I147" s="4"/>
    </row>
    <row r="148" spans="1:9" x14ac:dyDescent="0.25">
      <c r="I148" s="4"/>
    </row>
    <row r="164" spans="1:10" x14ac:dyDescent="0.25">
      <c r="B164" s="9"/>
      <c r="C164" s="27"/>
      <c r="D164" s="27"/>
      <c r="E164" s="27"/>
      <c r="F164" s="12" t="s">
        <v>70</v>
      </c>
      <c r="G164" s="27"/>
      <c r="H164" s="13"/>
      <c r="I164" s="4"/>
      <c r="J164" s="60" t="s">
        <v>73</v>
      </c>
    </row>
    <row r="165" spans="1:10" x14ac:dyDescent="0.25">
      <c r="B165" s="48">
        <v>16</v>
      </c>
      <c r="C165" s="23">
        <v>32</v>
      </c>
      <c r="D165" s="23">
        <v>64</v>
      </c>
      <c r="E165" s="23">
        <v>128</v>
      </c>
      <c r="F165" s="23">
        <v>256</v>
      </c>
      <c r="G165" s="23">
        <v>512</v>
      </c>
      <c r="H165" s="30">
        <v>1024</v>
      </c>
      <c r="I165" s="4"/>
      <c r="J165" s="61">
        <v>2048</v>
      </c>
    </row>
    <row r="166" spans="1:10" ht="15.75" x14ac:dyDescent="0.25">
      <c r="A166" s="24">
        <v>512</v>
      </c>
      <c r="B166" s="50">
        <f>B140/B$165</f>
        <v>0.125</v>
      </c>
      <c r="C166" s="50">
        <f t="shared" ref="C166:H166" si="24">C140/C$165</f>
        <v>2.777777777777778E-2</v>
      </c>
      <c r="D166" s="50">
        <f t="shared" si="24"/>
        <v>1.6666666666666666E-2</v>
      </c>
      <c r="E166" s="50">
        <f t="shared" si="24"/>
        <v>9.6153846153846159E-3</v>
      </c>
      <c r="F166" s="50">
        <f t="shared" si="24"/>
        <v>4.4642857142857149E-3</v>
      </c>
      <c r="G166" s="50">
        <f t="shared" si="24"/>
        <v>2.604166666666667E-3</v>
      </c>
      <c r="H166" s="57">
        <f t="shared" si="24"/>
        <v>1.953125E-3</v>
      </c>
      <c r="I166" s="51"/>
    </row>
    <row r="167" spans="1:10" ht="15.75" x14ac:dyDescent="0.25">
      <c r="A167" s="25">
        <v>1024</v>
      </c>
      <c r="B167" s="50">
        <f t="shared" ref="B167:H172" si="25">B141/B$165</f>
        <v>0.10069444444444443</v>
      </c>
      <c r="C167" s="50">
        <f t="shared" si="25"/>
        <v>5.3308823529411763E-2</v>
      </c>
      <c r="D167" s="50">
        <f t="shared" si="25"/>
        <v>3.0208333333333334E-2</v>
      </c>
      <c r="E167" s="50">
        <f t="shared" si="25"/>
        <v>1.3327205882352941E-2</v>
      </c>
      <c r="F167" s="50">
        <f t="shared" si="25"/>
        <v>7.0800781249999991E-3</v>
      </c>
      <c r="G167" s="50">
        <f t="shared" si="25"/>
        <v>3.3318014705882352E-3</v>
      </c>
      <c r="H167" s="57">
        <f t="shared" si="25"/>
        <v>1.8880208333333333E-3</v>
      </c>
      <c r="I167" s="51"/>
    </row>
    <row r="168" spans="1:10" ht="15.75" x14ac:dyDescent="0.25">
      <c r="A168" s="25">
        <v>2048</v>
      </c>
      <c r="B168" s="50">
        <f t="shared" si="25"/>
        <v>0.25568181818181818</v>
      </c>
      <c r="C168" s="50">
        <f t="shared" si="25"/>
        <v>0.1480263157894737</v>
      </c>
      <c r="D168" s="50">
        <f t="shared" si="25"/>
        <v>5.859375E-2</v>
      </c>
      <c r="E168" s="50">
        <f t="shared" si="25"/>
        <v>3.3482142857142856E-2</v>
      </c>
      <c r="F168" s="50">
        <f t="shared" si="25"/>
        <v>1.46484375E-2</v>
      </c>
      <c r="G168" s="50">
        <f t="shared" si="25"/>
        <v>7.32421875E-3</v>
      </c>
      <c r="H168" s="57">
        <f t="shared" si="25"/>
        <v>3.138950892857143E-3</v>
      </c>
      <c r="I168" s="51"/>
    </row>
    <row r="169" spans="1:10" ht="15.75" x14ac:dyDescent="0.25">
      <c r="A169" s="25">
        <v>4096</v>
      </c>
      <c r="B169" s="50">
        <f t="shared" si="25"/>
        <v>0.46341463414634149</v>
      </c>
      <c r="C169" s="50">
        <f t="shared" si="25"/>
        <v>0.23749999999999999</v>
      </c>
      <c r="D169" s="50">
        <f t="shared" si="25"/>
        <v>0.125</v>
      </c>
      <c r="E169" s="50">
        <f t="shared" si="25"/>
        <v>5.9374999999999997E-2</v>
      </c>
      <c r="F169" s="50">
        <f t="shared" si="25"/>
        <v>2.8963414634146343E-2</v>
      </c>
      <c r="G169" s="50">
        <f t="shared" si="25"/>
        <v>1.4481707317073171E-2</v>
      </c>
      <c r="H169" s="57">
        <f t="shared" si="25"/>
        <v>6.058673469387754E-3</v>
      </c>
      <c r="I169" s="51"/>
    </row>
    <row r="170" spans="1:10" ht="15.75" x14ac:dyDescent="0.25">
      <c r="A170" s="25">
        <v>8192</v>
      </c>
      <c r="B170" s="50">
        <f t="shared" si="25"/>
        <v>0.81182065217391308</v>
      </c>
      <c r="C170" s="50">
        <f t="shared" si="25"/>
        <v>0.48498376623376621</v>
      </c>
      <c r="D170" s="50">
        <f t="shared" si="25"/>
        <v>0.25232263513513514</v>
      </c>
      <c r="E170" s="50">
        <f t="shared" si="25"/>
        <v>0.12447916666666667</v>
      </c>
      <c r="F170" s="50">
        <f t="shared" si="25"/>
        <v>6.2239583333333334E-2</v>
      </c>
      <c r="G170" s="50">
        <f t="shared" si="25"/>
        <v>3.0710320723684213E-2</v>
      </c>
      <c r="H170" s="57">
        <f t="shared" si="25"/>
        <v>1.2824089972527474E-2</v>
      </c>
      <c r="I170" s="51"/>
    </row>
    <row r="171" spans="1:10" ht="15.75" x14ac:dyDescent="0.25">
      <c r="A171" s="25">
        <v>16384</v>
      </c>
      <c r="B171" s="50">
        <f t="shared" si="25"/>
        <v>0.98530629139072856</v>
      </c>
      <c r="C171" s="50">
        <f t="shared" si="25"/>
        <v>0.94765127388535042</v>
      </c>
      <c r="D171" s="50">
        <f t="shared" si="25"/>
        <v>0.46786556603773588</v>
      </c>
      <c r="E171" s="50">
        <f t="shared" si="25"/>
        <v>0.23541337025316456</v>
      </c>
      <c r="F171" s="50">
        <f t="shared" si="25"/>
        <v>0.11770668512658228</v>
      </c>
      <c r="G171" s="50">
        <f t="shared" si="25"/>
        <v>5.8483195754716985E-2</v>
      </c>
      <c r="H171" s="57">
        <f t="shared" si="25"/>
        <v>2.9058837890625001E-2</v>
      </c>
      <c r="I171" s="51"/>
    </row>
    <row r="172" spans="1:10" ht="15.75" x14ac:dyDescent="0.25">
      <c r="A172" s="26">
        <v>32768</v>
      </c>
      <c r="B172" s="58">
        <f t="shared" si="25"/>
        <v>0.97305234954657871</v>
      </c>
      <c r="C172" s="58">
        <f t="shared" si="25"/>
        <v>0.96116653094462545</v>
      </c>
      <c r="D172" s="58">
        <f t="shared" si="25"/>
        <v>0.49179687500000002</v>
      </c>
      <c r="E172" s="58">
        <f t="shared" si="25"/>
        <v>0.24548928868552411</v>
      </c>
      <c r="F172" s="58">
        <f t="shared" si="25"/>
        <v>0.12193310950413223</v>
      </c>
      <c r="G172" s="58">
        <f t="shared" si="25"/>
        <v>5.9877866274350648E-2</v>
      </c>
      <c r="H172" s="59">
        <f t="shared" si="25"/>
        <v>2.9320163453895071E-2</v>
      </c>
      <c r="I172" s="5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2016-12-12T17:40:20Z</dcterms:modified>
</cp:coreProperties>
</file>